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■02 生涯学習振興\□07-1 社会教育現状調査（社会教育のすがた）\R8\01 調査依頼（教育事務所・県立学校）\01 R8調査票\市町用調査票\"/>
    </mc:Choice>
  </mc:AlternateContent>
  <xr:revisionPtr revIDLastSave="0" documentId="13_ncr:1_{0C312964-D497-4048-80D9-48718E88A11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初期設定" sheetId="2" state="hidden" r:id="rId1"/>
    <sheet name="票2（○○公民館）" sheetId="1" r:id="rId2"/>
  </sheets>
  <definedNames>
    <definedName name="_xlnm.Print_Area" localSheetId="1">'票2（○○公民館）'!$A$2:$AW$24</definedName>
    <definedName name="元号">初期設定!$B$2</definedName>
    <definedName name="現年">初期設定!$F$2</definedName>
    <definedName name="昨年">初期設定!$F$4</definedName>
    <definedName name="和暦">初期設定!$C$2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4" i="2" s="1"/>
  <c r="N21" i="1" s="1"/>
  <c r="F2" i="2"/>
  <c r="AW16" i="1" s="1"/>
  <c r="AU20" i="1"/>
  <c r="AW5" i="1" l="1"/>
  <c r="AU19" i="1"/>
  <c r="A28" i="1" l="1"/>
  <c r="D30" i="1"/>
  <c r="F30" i="1"/>
  <c r="H30" i="1"/>
  <c r="J30" i="1"/>
  <c r="L30" i="1"/>
  <c r="N30" i="1"/>
  <c r="P30" i="1"/>
  <c r="R30" i="1"/>
  <c r="T30" i="1"/>
  <c r="V30" i="1"/>
  <c r="X30" i="1"/>
  <c r="Z30" i="1"/>
  <c r="AB30" i="1"/>
  <c r="AD30" i="1"/>
  <c r="AF30" i="1"/>
  <c r="AH30" i="1"/>
  <c r="AJ30" i="1"/>
  <c r="AL30" i="1"/>
  <c r="AN30" i="1"/>
  <c r="AP30" i="1"/>
  <c r="AR30" i="1"/>
</calcChain>
</file>

<file path=xl/sharedStrings.xml><?xml version="1.0" encoding="utf-8"?>
<sst xmlns="http://schemas.openxmlformats.org/spreadsheetml/2006/main" count="107" uniqueCount="75">
  <si>
    <t>非常勤</t>
    <rPh sb="0" eb="3">
      <t>ヒジョウキン</t>
    </rPh>
    <phoneticPr fontId="3"/>
  </si>
  <si>
    <t>兼任</t>
    <rPh sb="0" eb="2">
      <t>ケンニン</t>
    </rPh>
    <phoneticPr fontId="3"/>
  </si>
  <si>
    <t>専任</t>
    <rPh sb="0" eb="2">
      <t>センニン</t>
    </rPh>
    <phoneticPr fontId="3"/>
  </si>
  <si>
    <t>その他</t>
    <rPh sb="2" eb="3">
      <t>タ</t>
    </rPh>
    <phoneticPr fontId="3"/>
  </si>
  <si>
    <t>鉄骨</t>
    <rPh sb="0" eb="2">
      <t>テッコツ</t>
    </rPh>
    <phoneticPr fontId="3"/>
  </si>
  <si>
    <t>鉄筋</t>
    <rPh sb="0" eb="2">
      <t>テッキン</t>
    </rPh>
    <phoneticPr fontId="3"/>
  </si>
  <si>
    <t>木造</t>
    <rPh sb="0" eb="2">
      <t>モクゾウ</t>
    </rPh>
    <phoneticPr fontId="3"/>
  </si>
  <si>
    <t>併</t>
    <rPh sb="0" eb="1">
      <t>ヘイ</t>
    </rPh>
    <phoneticPr fontId="3"/>
  </si>
  <si>
    <t>単</t>
    <rPh sb="0" eb="1">
      <t>タン</t>
    </rPh>
    <phoneticPr fontId="3"/>
  </si>
  <si>
    <t>事務又は技術職員</t>
    <rPh sb="0" eb="2">
      <t>ジム</t>
    </rPh>
    <rPh sb="2" eb="3">
      <t>マタ</t>
    </rPh>
    <rPh sb="4" eb="6">
      <t>ギジュツ</t>
    </rPh>
    <rPh sb="6" eb="8">
      <t>ショクイン</t>
    </rPh>
    <phoneticPr fontId="3"/>
  </si>
  <si>
    <t>公民館主事・指導系職員</t>
    <rPh sb="0" eb="3">
      <t>コウミンカン</t>
    </rPh>
    <rPh sb="3" eb="5">
      <t>シュジ</t>
    </rPh>
    <rPh sb="6" eb="8">
      <t>シドウ</t>
    </rPh>
    <rPh sb="8" eb="9">
      <t>ケイ</t>
    </rPh>
    <rPh sb="9" eb="11">
      <t>ショクイン</t>
    </rPh>
    <phoneticPr fontId="3"/>
  </si>
  <si>
    <t>館長又は分館長</t>
    <rPh sb="0" eb="2">
      <t>カンチョウ</t>
    </rPh>
    <rPh sb="2" eb="3">
      <t>マタ</t>
    </rPh>
    <rPh sb="4" eb="5">
      <t>ブン</t>
    </rPh>
    <rPh sb="5" eb="7">
      <t>カンチョウ</t>
    </rPh>
    <phoneticPr fontId="3"/>
  </si>
  <si>
    <t>分館</t>
    <rPh sb="0" eb="2">
      <t>ブンカン</t>
    </rPh>
    <phoneticPr fontId="3"/>
  </si>
  <si>
    <t>構造別内訳</t>
    <rPh sb="0" eb="3">
      <t>コウゾウベツ</t>
    </rPh>
    <rPh sb="3" eb="5">
      <t>ウチワケ</t>
    </rPh>
    <phoneticPr fontId="3"/>
  </si>
  <si>
    <t>地区館</t>
    <rPh sb="0" eb="3">
      <t>チクカン</t>
    </rPh>
    <phoneticPr fontId="3"/>
  </si>
  <si>
    <t>中央館</t>
    <rPh sb="0" eb="2">
      <t>チュウオウ</t>
    </rPh>
    <rPh sb="2" eb="3">
      <t>カン</t>
    </rPh>
    <phoneticPr fontId="3"/>
  </si>
  <si>
    <t>　</t>
    <phoneticPr fontId="3"/>
  </si>
  <si>
    <t>標　題</t>
    <rPh sb="0" eb="1">
      <t>ヒョウ</t>
    </rPh>
    <rPh sb="2" eb="3">
      <t>ダイ</t>
    </rPh>
    <phoneticPr fontId="3"/>
  </si>
  <si>
    <t>件</t>
    <rPh sb="0" eb="1">
      <t>ケン</t>
    </rPh>
    <phoneticPr fontId="3"/>
  </si>
  <si>
    <t>件数</t>
    <rPh sb="0" eb="2">
      <t>ケンスウ</t>
    </rPh>
    <phoneticPr fontId="3"/>
  </si>
  <si>
    <t>回</t>
    <rPh sb="0" eb="1">
      <t>カイ</t>
    </rPh>
    <phoneticPr fontId="3"/>
  </si>
  <si>
    <t>年</t>
    <rPh sb="0" eb="1">
      <t>ネン</t>
    </rPh>
    <phoneticPr fontId="3"/>
  </si>
  <si>
    <t>(1)　会議開催回数</t>
    <rPh sb="4" eb="6">
      <t>カイギ</t>
    </rPh>
    <rPh sb="6" eb="8">
      <t>カイサイ</t>
    </rPh>
    <rPh sb="8" eb="10">
      <t>カイスウ</t>
    </rPh>
    <phoneticPr fontId="3"/>
  </si>
  <si>
    <t>３　公民館運営審議会開催状況</t>
    <rPh sb="2" eb="5">
      <t>コウミンカン</t>
    </rPh>
    <rPh sb="5" eb="7">
      <t>ウンエイ</t>
    </rPh>
    <rPh sb="7" eb="10">
      <t>シンギカイ</t>
    </rPh>
    <rPh sb="10" eb="12">
      <t>カイサイ</t>
    </rPh>
    <rPh sb="12" eb="14">
      <t>ジョウキョウ</t>
    </rPh>
    <phoneticPr fontId="3"/>
  </si>
  <si>
    <t>人</t>
    <rPh sb="0" eb="1">
      <t>ニン</t>
    </rPh>
    <phoneticPr fontId="3"/>
  </si>
  <si>
    <t>計</t>
    <rPh sb="0" eb="1">
      <t>ケイ</t>
    </rPh>
    <phoneticPr fontId="3"/>
  </si>
  <si>
    <t>家庭教育・学識経験者</t>
    <rPh sb="0" eb="2">
      <t>カテイ</t>
    </rPh>
    <rPh sb="2" eb="4">
      <t>キョウイク</t>
    </rPh>
    <rPh sb="5" eb="7">
      <t>ガクシキ</t>
    </rPh>
    <rPh sb="7" eb="10">
      <t>ケイケンシャ</t>
    </rPh>
    <phoneticPr fontId="3"/>
  </si>
  <si>
    <t>社会教育の関係者</t>
    <rPh sb="0" eb="4">
      <t>シャカイキョウイク</t>
    </rPh>
    <rPh sb="5" eb="8">
      <t>カンケイシャ</t>
    </rPh>
    <phoneticPr fontId="3"/>
  </si>
  <si>
    <t>学校教育関係者</t>
    <rPh sb="0" eb="2">
      <t>ガッコウ</t>
    </rPh>
    <rPh sb="2" eb="4">
      <t>キョウイク</t>
    </rPh>
    <rPh sb="4" eb="7">
      <t>カンケイシャ</t>
    </rPh>
    <phoneticPr fontId="3"/>
  </si>
  <si>
    <t>社会教育法第３０条第１項による現委員数</t>
    <rPh sb="0" eb="4">
      <t>シャカイキョウイク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rPh sb="15" eb="18">
      <t>ゲンイイン</t>
    </rPh>
    <rPh sb="18" eb="19">
      <t>カズ</t>
    </rPh>
    <phoneticPr fontId="3"/>
  </si>
  <si>
    <t>委員定数</t>
    <rPh sb="0" eb="2">
      <t>イイン</t>
    </rPh>
    <rPh sb="2" eb="4">
      <t>テイスウ</t>
    </rPh>
    <phoneticPr fontId="3"/>
  </si>
  <si>
    <t>公民館運営審議会等の設置
の有無</t>
    <rPh sb="0" eb="3">
      <t>コウミンカン</t>
    </rPh>
    <rPh sb="3" eb="5">
      <t>ウンエイ</t>
    </rPh>
    <rPh sb="5" eb="8">
      <t>シンギカイ</t>
    </rPh>
    <rPh sb="8" eb="9">
      <t>トウ</t>
    </rPh>
    <rPh sb="10" eb="12">
      <t>セッチ</t>
    </rPh>
    <rPh sb="14" eb="16">
      <t>ウム</t>
    </rPh>
    <phoneticPr fontId="3"/>
  </si>
  <si>
    <t>２　公民館運営審議会等（公民館運営審議会が置かれている公民館の調査票に記載すること）</t>
    <rPh sb="2" eb="5">
      <t>コウミンカン</t>
    </rPh>
    <rPh sb="5" eb="7">
      <t>ウンエイ</t>
    </rPh>
    <rPh sb="7" eb="10">
      <t>シンギカイ</t>
    </rPh>
    <rPh sb="10" eb="11">
      <t>トウ</t>
    </rPh>
    <rPh sb="12" eb="15">
      <t>コウミンカン</t>
    </rPh>
    <rPh sb="15" eb="17">
      <t>ウンエイ</t>
    </rPh>
    <rPh sb="17" eb="20">
      <t>シンギカイ</t>
    </rPh>
    <rPh sb="21" eb="22">
      <t>オ</t>
    </rPh>
    <rPh sb="27" eb="30">
      <t>コウミンカン</t>
    </rPh>
    <rPh sb="31" eb="34">
      <t>チョウサヒョウ</t>
    </rPh>
    <rPh sb="35" eb="37">
      <t>キサイ</t>
    </rPh>
    <phoneticPr fontId="3"/>
  </si>
  <si>
    <t>区　分</t>
    <rPh sb="0" eb="1">
      <t>ク</t>
    </rPh>
    <rPh sb="2" eb="3">
      <t>ブン</t>
    </rPh>
    <phoneticPr fontId="3"/>
  </si>
  <si>
    <t>鉄骨造</t>
    <rPh sb="0" eb="2">
      <t>テッコツ</t>
    </rPh>
    <rPh sb="2" eb="3">
      <t>ゾウ</t>
    </rPh>
    <phoneticPr fontId="3"/>
  </si>
  <si>
    <t>鉄筋コンクリート造</t>
    <rPh sb="0" eb="2">
      <t>テッキン</t>
    </rPh>
    <rPh sb="8" eb="9">
      <t>ツク</t>
    </rPh>
    <phoneticPr fontId="3"/>
  </si>
  <si>
    <t>兼　任</t>
    <rPh sb="0" eb="1">
      <t>ケン</t>
    </rPh>
    <rPh sb="2" eb="3">
      <t>ニン</t>
    </rPh>
    <phoneticPr fontId="3"/>
  </si>
  <si>
    <t>専　任</t>
    <rPh sb="0" eb="1">
      <t>アツム</t>
    </rPh>
    <rPh sb="2" eb="3">
      <t>ニン</t>
    </rPh>
    <phoneticPr fontId="3"/>
  </si>
  <si>
    <t>公民館主事・指導系職員</t>
    <rPh sb="0" eb="3">
      <t>コウミンカン</t>
    </rPh>
    <rPh sb="3" eb="5">
      <t>シュジ</t>
    </rPh>
    <rPh sb="6" eb="9">
      <t>シドウケイ</t>
    </rPh>
    <rPh sb="9" eb="11">
      <t>ショクイン</t>
    </rPh>
    <phoneticPr fontId="3"/>
  </si>
  <si>
    <t>館長又は分館長</t>
    <rPh sb="0" eb="2">
      <t>カンチョウ</t>
    </rPh>
    <rPh sb="2" eb="3">
      <t>マタ</t>
    </rPh>
    <rPh sb="4" eb="6">
      <t>ブンカン</t>
    </rPh>
    <rPh sb="6" eb="7">
      <t>チョウ</t>
    </rPh>
    <phoneticPr fontId="3"/>
  </si>
  <si>
    <t>Tel</t>
    <phoneticPr fontId="3"/>
  </si>
  <si>
    <t>〒　　　　　　　　℡</t>
    <phoneticPr fontId="3"/>
  </si>
  <si>
    <t>(2)　所　在　地　</t>
    <rPh sb="4" eb="5">
      <t>ショ</t>
    </rPh>
    <rPh sb="6" eb="7">
      <t>ザイ</t>
    </rPh>
    <rPh sb="8" eb="9">
      <t>チ</t>
    </rPh>
    <phoneticPr fontId="3"/>
  </si>
  <si>
    <t>(1)　公 民 館 の 名 称　</t>
    <rPh sb="4" eb="5">
      <t>コウ</t>
    </rPh>
    <rPh sb="6" eb="7">
      <t>ミン</t>
    </rPh>
    <rPh sb="8" eb="9">
      <t>カン</t>
    </rPh>
    <rPh sb="12" eb="13">
      <t>メイ</t>
    </rPh>
    <rPh sb="14" eb="15">
      <t>ショウ</t>
    </rPh>
    <phoneticPr fontId="3"/>
  </si>
  <si>
    <t>電話番号</t>
    <rPh sb="0" eb="2">
      <t>デンワ</t>
    </rPh>
    <rPh sb="2" eb="4">
      <t>バンゴウ</t>
    </rPh>
    <phoneticPr fontId="3"/>
  </si>
  <si>
    <t>記入者名</t>
    <rPh sb="0" eb="3">
      <t>キニュウシャ</t>
    </rPh>
    <rPh sb="3" eb="4">
      <t>メイ</t>
    </rPh>
    <phoneticPr fontId="3"/>
  </si>
  <si>
    <t>※必要に応じてシートをコピーしてください。</t>
    <rPh sb="1" eb="3">
      <t>ヒツヨウ</t>
    </rPh>
    <rPh sb="4" eb="5">
      <t>オウ</t>
    </rPh>
    <phoneticPr fontId="3"/>
  </si>
  <si>
    <t>公民館関係調査票</t>
    <rPh sb="0" eb="3">
      <t>コウミンカン</t>
    </rPh>
    <rPh sb="3" eb="5">
      <t>カンケイ</t>
    </rPh>
    <rPh sb="5" eb="8">
      <t>チョウサヒョウ</t>
    </rPh>
    <phoneticPr fontId="3"/>
  </si>
  <si>
    <t>票２</t>
    <rPh sb="0" eb="1">
      <t>ヒョウ</t>
    </rPh>
    <phoneticPr fontId="3"/>
  </si>
  <si>
    <t>（公民館１か所につき、調査票を１枚使用してください）</t>
    <rPh sb="1" eb="4">
      <t>コウミンカン</t>
    </rPh>
    <rPh sb="6" eb="7">
      <t>ショ</t>
    </rPh>
    <rPh sb="11" eb="14">
      <t>チョウサヒョウ</t>
    </rPh>
    <rPh sb="16" eb="17">
      <t>マイ</t>
    </rPh>
    <rPh sb="17" eb="19">
      <t>シヨウ</t>
    </rPh>
    <phoneticPr fontId="3"/>
  </si>
  <si>
    <t>市町№・名</t>
    <rPh sb="0" eb="2">
      <t>シチョウ</t>
    </rPh>
    <rPh sb="4" eb="5">
      <t>メイ</t>
    </rPh>
    <phoneticPr fontId="3"/>
  </si>
  <si>
    <t>（選択してください。）</t>
    <rPh sb="1" eb="3">
      <t>センタク</t>
    </rPh>
    <phoneticPr fontId="3"/>
  </si>
  <si>
    <t>(3)単独・複合の別　</t>
    <rPh sb="3" eb="4">
      <t>タン</t>
    </rPh>
    <rPh sb="4" eb="5">
      <t>ドク</t>
    </rPh>
    <rPh sb="6" eb="8">
      <t>フクゴウ</t>
    </rPh>
    <rPh sb="9" eb="10">
      <t>ベツ</t>
    </rPh>
    <phoneticPr fontId="3"/>
  </si>
  <si>
    <t>(4) 本館･分館の別(選択)</t>
    <rPh sb="4" eb="6">
      <t>ホンカン</t>
    </rPh>
    <rPh sb="7" eb="9">
      <t>ブンカン</t>
    </rPh>
    <rPh sb="10" eb="11">
      <t>ベツ</t>
    </rPh>
    <rPh sb="12" eb="14">
      <t>センタク</t>
    </rPh>
    <phoneticPr fontId="3"/>
  </si>
  <si>
    <t>(5) 指定管理の有無(選択)</t>
    <rPh sb="4" eb="6">
      <t>シテイ</t>
    </rPh>
    <rPh sb="6" eb="8">
      <t>カンリ</t>
    </rPh>
    <rPh sb="9" eb="11">
      <t>ウム</t>
    </rPh>
    <rPh sb="12" eb="14">
      <t>センタク</t>
    </rPh>
    <phoneticPr fontId="3"/>
  </si>
  <si>
    <t>(6)　職　員　数</t>
    <rPh sb="4" eb="5">
      <t>ショク</t>
    </rPh>
    <rPh sb="6" eb="7">
      <t>イン</t>
    </rPh>
    <rPh sb="8" eb="9">
      <t>カズ</t>
    </rPh>
    <phoneticPr fontId="3"/>
  </si>
  <si>
    <t>(7) 
建物の構造</t>
    <rPh sb="5" eb="7">
      <t>タテモノ</t>
    </rPh>
    <rPh sb="8" eb="10">
      <t>コウゾウ</t>
    </rPh>
    <phoneticPr fontId="3"/>
  </si>
  <si>
    <t>（条例上の定数）</t>
    <phoneticPr fontId="3"/>
  </si>
  <si>
    <t>（</t>
    <phoneticPr fontId="3"/>
  </si>
  <si>
    <t>）</t>
    <phoneticPr fontId="3"/>
  </si>
  <si>
    <t>(2) 答申、建議、意見具申等
（館長の諮問に対し、文書にま
　とめられた答申書等をいう）</t>
    <rPh sb="4" eb="6">
      <t>トウシン</t>
    </rPh>
    <rPh sb="7" eb="9">
      <t>ケンギ</t>
    </rPh>
    <rPh sb="10" eb="12">
      <t>イケン</t>
    </rPh>
    <rPh sb="12" eb="14">
      <t>グシン</t>
    </rPh>
    <rPh sb="14" eb="15">
      <t>トウ</t>
    </rPh>
    <rPh sb="17" eb="19">
      <t>カンチョウ</t>
    </rPh>
    <rPh sb="20" eb="22">
      <t>シモン</t>
    </rPh>
    <rPh sb="23" eb="24">
      <t>タイ</t>
    </rPh>
    <rPh sb="26" eb="28">
      <t>ブンショ</t>
    </rPh>
    <rPh sb="37" eb="40">
      <t>トウシンショ</t>
    </rPh>
    <rPh sb="40" eb="41">
      <t>トウ</t>
    </rPh>
    <phoneticPr fontId="3"/>
  </si>
  <si>
    <t xml:space="preserve">
（注）①　公民館１か所につき調査票を１枚作成する。
　　　②　社会教育法２１条に規定するものを対象とする。
　　　③　「指定管理の有無」について、公民館運営の一切を外部委託するものについては「有」を、そうでない場合は清
　　　　掃業務など一部の業務を委託するものも含めて「無」を選択する。</t>
    <rPh sb="2" eb="3">
      <t>チュウ</t>
    </rPh>
    <phoneticPr fontId="3"/>
  </si>
  <si>
    <t>(うち女性</t>
    <rPh sb="3" eb="4">
      <t>オンナ</t>
    </rPh>
    <rPh sb="4" eb="5">
      <t>セイ</t>
    </rPh>
    <phoneticPr fontId="3"/>
  </si>
  <si>
    <t>人)</t>
    <phoneticPr fontId="3"/>
  </si>
  <si>
    <t>白色のセルに入力（またはリストから選択）して下さい。</t>
  </si>
  <si>
    <t>１　公民館　－社会教育法２１条に規定するもの－</t>
    <rPh sb="2" eb="5">
      <t>コウミンカン</t>
    </rPh>
    <rPh sb="7" eb="9">
      <t>シャカイ</t>
    </rPh>
    <rPh sb="9" eb="12">
      <t>キョウイクホウ</t>
    </rPh>
    <rPh sb="14" eb="15">
      <t>ジョウ</t>
    </rPh>
    <rPh sb="16" eb="18">
      <t>キテイ</t>
    </rPh>
    <phoneticPr fontId="3"/>
  </si>
  <si>
    <t>社会教育現状調査初期設定</t>
    <rPh sb="0" eb="8">
      <t>シャカイキョウイクゲンジョウチョウサ</t>
    </rPh>
    <rPh sb="8" eb="12">
      <t>ショキセッテイ</t>
    </rPh>
    <phoneticPr fontId="3"/>
  </si>
  <si>
    <t>※黄色のセルに入力。それ以外は自動入力</t>
    <rPh sb="1" eb="3">
      <t>キイロ</t>
    </rPh>
    <rPh sb="7" eb="9">
      <t>ニュウリョク</t>
    </rPh>
    <rPh sb="12" eb="14">
      <t>イガイ</t>
    </rPh>
    <rPh sb="15" eb="19">
      <t>ジドウニュウリョク</t>
    </rPh>
    <phoneticPr fontId="3"/>
  </si>
  <si>
    <t>実施年度</t>
    <rPh sb="0" eb="2">
      <t>ジッシ</t>
    </rPh>
    <rPh sb="2" eb="4">
      <t>ネンド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</si>
  <si>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</si>
  <si>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</si>
  <si>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現年</t>
    <rPh sb="0" eb="2">
      <t>ゲンネン</t>
    </rPh>
    <phoneticPr fontId="3"/>
  </si>
  <si>
    <t>前年度</t>
    <rPh sb="0" eb="3">
      <t>ゼンネンド</t>
    </rPh>
    <phoneticPr fontId="3"/>
  </si>
  <si>
    <t>年度実績</t>
    <rPh sb="0" eb="4">
      <t>ネンドジッセキ</t>
    </rPh>
    <phoneticPr fontId="3"/>
  </si>
  <si>
    <t>昨年</t>
    <rPh sb="0" eb="2">
      <t>サクネン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</si>
</sst>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人&quot;"/>
    <numFmt numFmtId="177" formatCode="#,###&quot;㎡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FF00"/>
      <name val="HG創英角ｺﾞｼｯｸUB"/>
      <family val="3"/>
      <charset val="128"/>
    </font>
    <font>
      <sz val="14"/>
      <name val="ＭＳ ゴシック"/>
      <family val="3"/>
      <charset val="128"/>
    </font>
    <font>
      <sz val="12"/>
      <color rgb="FFFFFF00"/>
      <name val="HG創英角ｺﾞｼｯｸUB"/>
      <family val="3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10.5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1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distributed"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Alignment="1"/>
    <xf numFmtId="0" fontId="2" fillId="3" borderId="0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/>
    </xf>
    <xf numFmtId="0" fontId="2" fillId="3" borderId="16" xfId="0" applyFont="1" applyFill="1" applyBorder="1" applyAlignment="1">
      <alignment vertical="center"/>
    </xf>
    <xf numFmtId="0" fontId="2" fillId="3" borderId="0" xfId="0" applyFont="1" applyFill="1" applyBorder="1" applyAlignment="1"/>
    <xf numFmtId="0" fontId="2" fillId="3" borderId="0" xfId="0" applyFont="1" applyFill="1" applyBorder="1" applyAlignment="1">
      <alignment horizontal="distributed" vertical="center"/>
    </xf>
    <xf numFmtId="0" fontId="2" fillId="3" borderId="9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right" vertical="top"/>
    </xf>
    <xf numFmtId="0" fontId="0" fillId="3" borderId="9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4" borderId="1" xfId="0" applyFill="1" applyBorder="1"/>
    <xf numFmtId="0" fontId="0" fillId="4" borderId="1" xfId="0" quotePrefix="1" applyFill="1" applyBorder="1"/>
    <xf numFmtId="0" fontId="0" fillId="0" borderId="0" xfId="0" applyAlignment="1">
      <alignment horizontal="right"/>
    </xf>
    <xf numFmtId="0" fontId="0" fillId="0" borderId="1" xfId="0" applyBorder="1"/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right" vertical="center"/>
    </xf>
    <xf numFmtId="0" fontId="2" fillId="3" borderId="39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top"/>
      <protection locked="0"/>
    </xf>
    <xf numFmtId="0" fontId="2" fillId="0" borderId="8" xfId="0" applyFont="1" applyFill="1" applyBorder="1" applyAlignment="1" applyProtection="1">
      <alignment horizontal="center" vertical="top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>
      <alignment vertical="center"/>
    </xf>
    <xf numFmtId="0" fontId="0" fillId="3" borderId="6" xfId="0" applyFill="1" applyBorder="1" applyAlignment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0" fontId="0" fillId="3" borderId="6" xfId="0" applyFill="1" applyBorder="1"/>
    <xf numFmtId="0" fontId="2" fillId="3" borderId="28" xfId="0" applyFont="1" applyFill="1" applyBorder="1" applyAlignment="1">
      <alignment vertical="center" wrapText="1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0" fontId="2" fillId="3" borderId="36" xfId="0" applyFont="1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top"/>
    </xf>
    <xf numFmtId="0" fontId="0" fillId="3" borderId="0" xfId="0" applyFill="1" applyAlignment="1">
      <alignment horizontal="center" vertical="top"/>
    </xf>
    <xf numFmtId="0" fontId="2" fillId="3" borderId="28" xfId="0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2" fillId="0" borderId="42" xfId="0" applyFont="1" applyFill="1" applyBorder="1" applyAlignment="1" applyProtection="1">
      <alignment horizontal="center" vertical="center"/>
      <protection locked="0"/>
    </xf>
    <xf numFmtId="0" fontId="2" fillId="0" borderId="38" xfId="0" applyFont="1" applyFill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>
      <alignment horizontal="distributed" vertical="center" indent="2"/>
    </xf>
    <xf numFmtId="0" fontId="0" fillId="3" borderId="27" xfId="0" applyFill="1" applyBorder="1" applyAlignment="1">
      <alignment horizontal="distributed" vertical="center" indent="2"/>
    </xf>
    <xf numFmtId="0" fontId="2" fillId="3" borderId="16" xfId="0" applyFont="1" applyFill="1" applyBorder="1" applyAlignment="1">
      <alignment horizontal="center" vertical="center"/>
    </xf>
    <xf numFmtId="0" fontId="0" fillId="3" borderId="4" xfId="0" applyFill="1" applyBorder="1"/>
    <xf numFmtId="0" fontId="0" fillId="3" borderId="2" xfId="0" applyFill="1" applyBorder="1"/>
    <xf numFmtId="176" fontId="2" fillId="0" borderId="1" xfId="0" applyNumberFormat="1" applyFont="1" applyFill="1" applyBorder="1" applyAlignment="1" applyProtection="1">
      <alignment horizontal="right" vertical="center"/>
      <protection locked="0"/>
    </xf>
    <xf numFmtId="176" fontId="0" fillId="0" borderId="1" xfId="0" applyNumberForma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>
      <alignment horizontal="distributed" vertical="center" shrinkToFit="1"/>
    </xf>
    <xf numFmtId="0" fontId="0" fillId="3" borderId="1" xfId="0" applyFill="1" applyBorder="1" applyAlignment="1">
      <alignment horizontal="distributed" vertical="center" shrinkToFit="1"/>
    </xf>
    <xf numFmtId="0" fontId="2" fillId="3" borderId="27" xfId="0" applyFont="1" applyFill="1" applyBorder="1" applyAlignment="1">
      <alignment horizontal="distributed" vertical="center"/>
    </xf>
    <xf numFmtId="0" fontId="0" fillId="3" borderId="27" xfId="0" applyFill="1" applyBorder="1" applyAlignment="1">
      <alignment horizontal="distributed" vertical="center"/>
    </xf>
    <xf numFmtId="0" fontId="0" fillId="3" borderId="43" xfId="0" applyFill="1" applyBorder="1" applyAlignment="1">
      <alignment horizontal="distributed" vertical="center" indent="2"/>
    </xf>
    <xf numFmtId="176" fontId="2" fillId="0" borderId="35" xfId="0" applyNumberFormat="1" applyFont="1" applyFill="1" applyBorder="1" applyAlignment="1" applyProtection="1">
      <alignment horizontal="right" vertical="center"/>
      <protection locked="0"/>
    </xf>
    <xf numFmtId="176" fontId="0" fillId="0" borderId="35" xfId="0" applyNumberFormat="1" applyFill="1" applyBorder="1" applyAlignment="1" applyProtection="1">
      <alignment horizontal="right" vertical="center"/>
      <protection locked="0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>
      <alignment horizontal="distributed" vertical="center" indent="1"/>
    </xf>
    <xf numFmtId="0" fontId="2" fillId="3" borderId="28" xfId="0" applyFont="1" applyFill="1" applyBorder="1" applyAlignment="1">
      <alignment vertical="center" shrinkToFit="1"/>
    </xf>
    <xf numFmtId="176" fontId="0" fillId="0" borderId="20" xfId="0" applyNumberFormat="1" applyFill="1" applyBorder="1" applyAlignment="1" applyProtection="1">
      <alignment horizontal="right" vertical="center"/>
      <protection locked="0"/>
    </xf>
    <xf numFmtId="176" fontId="2" fillId="0" borderId="3" xfId="0" applyNumberFormat="1" applyFont="1" applyFill="1" applyBorder="1" applyAlignment="1" applyProtection="1">
      <alignment horizontal="right" vertical="center"/>
      <protection locked="0"/>
    </xf>
    <xf numFmtId="0" fontId="0" fillId="0" borderId="4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2" fillId="3" borderId="1" xfId="0" applyFont="1" applyFill="1" applyBorder="1" applyAlignment="1">
      <alignment horizontal="distributed" vertical="center" indent="1"/>
    </xf>
    <xf numFmtId="0" fontId="0" fillId="3" borderId="1" xfId="0" applyFill="1" applyBorder="1" applyAlignment="1">
      <alignment horizontal="distributed" vertical="center" indent="1"/>
    </xf>
    <xf numFmtId="0" fontId="0" fillId="3" borderId="20" xfId="0" applyFill="1" applyBorder="1" applyAlignment="1">
      <alignment horizontal="distributed" vertical="center" indent="1"/>
    </xf>
    <xf numFmtId="176" fontId="0" fillId="0" borderId="34" xfId="0" applyNumberFormat="1" applyFill="1" applyBorder="1" applyAlignment="1" applyProtection="1">
      <alignment horizontal="right" vertical="center"/>
      <protection locked="0"/>
    </xf>
    <xf numFmtId="0" fontId="2" fillId="3" borderId="15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distributed" vertical="center" indent="2"/>
    </xf>
    <xf numFmtId="0" fontId="2" fillId="3" borderId="45" xfId="0" applyFont="1" applyFill="1" applyBorder="1" applyAlignment="1">
      <alignment horizontal="distributed" vertical="center" indent="2"/>
    </xf>
    <xf numFmtId="0" fontId="0" fillId="3" borderId="45" xfId="0" applyFill="1" applyBorder="1" applyAlignment="1">
      <alignment horizontal="distributed" vertical="center" indent="2"/>
    </xf>
    <xf numFmtId="0" fontId="0" fillId="3" borderId="46" xfId="0" applyFill="1" applyBorder="1" applyAlignment="1">
      <alignment horizontal="distributed" vertical="center" indent="2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6" fillId="3" borderId="27" xfId="0" applyFont="1" applyFill="1" applyBorder="1" applyAlignment="1">
      <alignment vertical="center"/>
    </xf>
    <xf numFmtId="0" fontId="2" fillId="0" borderId="37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20" xfId="0" applyFill="1" applyBorder="1" applyAlignment="1" applyProtection="1">
      <alignment vertical="center" wrapText="1"/>
      <protection locked="0"/>
    </xf>
    <xf numFmtId="0" fontId="6" fillId="0" borderId="36" xfId="0" applyFont="1" applyFill="1" applyBorder="1" applyAlignment="1" applyProtection="1">
      <alignment vertical="center" wrapText="1"/>
      <protection locked="0"/>
    </xf>
    <xf numFmtId="0" fontId="6" fillId="0" borderId="35" xfId="0" applyFont="1" applyFill="1" applyBorder="1" applyAlignment="1" applyProtection="1">
      <alignment vertical="center" wrapText="1"/>
      <protection locked="0"/>
    </xf>
    <xf numFmtId="0" fontId="0" fillId="0" borderId="35" xfId="0" applyFill="1" applyBorder="1" applyAlignment="1" applyProtection="1">
      <alignment vertical="center" wrapText="1"/>
      <protection locked="0"/>
    </xf>
    <xf numFmtId="0" fontId="0" fillId="0" borderId="34" xfId="0" applyFill="1" applyBorder="1" applyAlignment="1" applyProtection="1">
      <alignment vertical="center" wrapText="1"/>
      <protection locked="0"/>
    </xf>
    <xf numFmtId="0" fontId="7" fillId="3" borderId="14" xfId="0" applyFont="1" applyFill="1" applyBorder="1" applyAlignment="1">
      <alignment horizontal="center" vertical="top"/>
    </xf>
    <xf numFmtId="0" fontId="7" fillId="3" borderId="13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0" fontId="2" fillId="0" borderId="36" xfId="0" applyFont="1" applyFill="1" applyBorder="1" applyAlignment="1" applyProtection="1">
      <alignment vertical="center"/>
      <protection locked="0"/>
    </xf>
    <xf numFmtId="0" fontId="0" fillId="0" borderId="35" xfId="0" applyFill="1" applyBorder="1" applyAlignment="1" applyProtection="1">
      <alignment vertical="center"/>
      <protection locked="0"/>
    </xf>
    <xf numFmtId="0" fontId="0" fillId="0" borderId="34" xfId="0" applyFill="1" applyBorder="1" applyAlignment="1" applyProtection="1">
      <alignment vertical="center"/>
      <protection locked="0"/>
    </xf>
    <xf numFmtId="0" fontId="2" fillId="3" borderId="3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32" xfId="0" applyFont="1" applyFill="1" applyBorder="1" applyAlignment="1">
      <alignment horizontal="center" wrapText="1"/>
    </xf>
    <xf numFmtId="0" fontId="6" fillId="3" borderId="25" xfId="0" applyFont="1" applyFill="1" applyBorder="1" applyAlignment="1">
      <alignment horizontal="center" vertical="top" shrinkToFit="1"/>
    </xf>
    <xf numFmtId="0" fontId="6" fillId="3" borderId="24" xfId="0" applyFont="1" applyFill="1" applyBorder="1" applyAlignment="1">
      <alignment horizontal="center" vertical="top" shrinkToFit="1"/>
    </xf>
    <xf numFmtId="0" fontId="6" fillId="3" borderId="23" xfId="0" applyFont="1" applyFill="1" applyBorder="1" applyAlignment="1">
      <alignment horizontal="center" vertical="top" shrinkToFit="1"/>
    </xf>
    <xf numFmtId="177" fontId="2" fillId="0" borderId="40" xfId="0" applyNumberFormat="1" applyFont="1" applyFill="1" applyBorder="1" applyAlignment="1" applyProtection="1">
      <alignment horizontal="center" vertical="center"/>
      <protection locked="0"/>
    </xf>
    <xf numFmtId="177" fontId="2" fillId="0" borderId="39" xfId="0" applyNumberFormat="1" applyFont="1" applyFill="1" applyBorder="1" applyAlignment="1" applyProtection="1">
      <alignment horizontal="center" vertical="center"/>
      <protection locked="0"/>
    </xf>
    <xf numFmtId="177" fontId="2" fillId="0" borderId="41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2" fillId="3" borderId="3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right" vertical="center"/>
    </xf>
    <xf numFmtId="177" fontId="2" fillId="3" borderId="22" xfId="0" applyNumberFormat="1" applyFont="1" applyFill="1" applyBorder="1" applyAlignment="1">
      <alignment horizontal="right" vertical="center"/>
    </xf>
    <xf numFmtId="177" fontId="2" fillId="3" borderId="0" xfId="0" applyNumberFormat="1" applyFont="1" applyFill="1" applyBorder="1" applyAlignment="1">
      <alignment horizontal="right" vertical="center"/>
    </xf>
    <xf numFmtId="177" fontId="2" fillId="0" borderId="35" xfId="0" applyNumberFormat="1" applyFont="1" applyFill="1" applyBorder="1" applyAlignment="1" applyProtection="1">
      <alignment horizontal="center" vertical="center"/>
      <protection locked="0"/>
    </xf>
    <xf numFmtId="177" fontId="0" fillId="0" borderId="35" xfId="0" applyNumberFormat="1" applyFill="1" applyBorder="1" applyAlignment="1" applyProtection="1">
      <alignment horizontal="center" vertical="center"/>
      <protection locked="0"/>
    </xf>
    <xf numFmtId="0" fontId="2" fillId="3" borderId="40" xfId="0" applyFont="1" applyFill="1" applyBorder="1" applyAlignment="1">
      <alignment horizontal="left" vertical="center"/>
    </xf>
    <xf numFmtId="0" fontId="2" fillId="3" borderId="39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right" vertical="center"/>
    </xf>
  </cellXfs>
  <cellStyles count="2">
    <cellStyle name="パーセント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5FB5F-BC76-42B3-A8B9-B6FEC33DBA69}">
  <sheetPr>
    <tabColor rgb="FFFFC000"/>
  </sheetPr>
  <dimension ref="A1:F4"/>
  <sheetViews>
    <sheetView workbookViewId="0">
      <selection activeCell="C5" sqref="C5"/>
    </sheetView>
  </sheetViews>
  <sheetFormatPr defaultRowHeight="13.5" x14ac:dyDescent="0.15"/>
  <cols>
    <col min="2" max="2" width="5.25" bestFit="1" customWidth="1"/>
    <col min="3" max="3" width="2.75" bestFit="1" customWidth="1"/>
  </cols>
  <sheetData>
    <row r="1" spans="1:6" x14ac:dyDescent="0.15">
      <c r="A1" t="s">
        <v>66</v>
      </c>
      <c r="E1" t="s">
        <v>67</v>
      </c>
    </row>
    <row r="2" spans="1:6" x14ac:dyDescent="0.15">
      <c r="A2" t="s">
        <v>68</v>
      </c>
      <c r="B2" s="30" t="s">
        <v>69</v>
      </c>
      <c r="C2" s="31">
        <v>8</v>
      </c>
      <c r="D2" t="s">
        <v>70</v>
      </c>
      <c r="E2" s="32" t="s">
        <v>71</v>
      </c>
      <c r="F2" s="33" t="str">
        <f>元号&amp;和暦&amp;"年"</f>
        <v>令和8年</v>
      </c>
    </row>
    <row r="4" spans="1:6" x14ac:dyDescent="0.15">
      <c r="A4" t="s">
        <v>72</v>
      </c>
      <c r="B4" t="str">
        <f>元号</f>
        <v>令和</v>
      </c>
      <c r="C4" s="31">
        <v>7</v>
      </c>
      <c r="D4" t="s">
        <v>73</v>
      </c>
      <c r="E4" s="32" t="s">
        <v>74</v>
      </c>
      <c r="F4" s="33" t="str">
        <f>B4&amp;C4&amp;"年"</f>
        <v>令和7年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0"/>
  <sheetViews>
    <sheetView showGridLines="0" tabSelected="1" view="pageBreakPreview" zoomScaleNormal="100" zoomScaleSheetLayoutView="100" workbookViewId="0">
      <selection activeCell="BT9" sqref="BT9"/>
    </sheetView>
  </sheetViews>
  <sheetFormatPr defaultColWidth="1.875" defaultRowHeight="22.5" customHeight="1" x14ac:dyDescent="0.15"/>
  <cols>
    <col min="1" max="2" width="1.875" style="2"/>
    <col min="3" max="3" width="1.25" style="2" customWidth="1"/>
    <col min="4" max="5" width="1.875" style="2"/>
    <col min="6" max="6" width="2.75" style="2" customWidth="1"/>
    <col min="7" max="8" width="1.875" style="2"/>
    <col min="9" max="9" width="1.875" style="2" customWidth="1"/>
    <col min="10" max="12" width="1.875" style="2"/>
    <col min="13" max="13" width="2.25" style="2" bestFit="1" customWidth="1"/>
    <col min="14" max="16" width="1.875" style="2"/>
    <col min="17" max="17" width="1.875" style="2" customWidth="1"/>
    <col min="18" max="23" width="1.875" style="2"/>
    <col min="24" max="24" width="1.875" style="2" customWidth="1"/>
    <col min="25" max="46" width="1.875" style="2"/>
    <col min="47" max="48" width="1.625" style="2" customWidth="1"/>
    <col min="49" max="49" width="3.125" style="2" customWidth="1"/>
    <col min="50" max="16384" width="1.875" style="2"/>
  </cols>
  <sheetData>
    <row r="1" spans="1:54" ht="22.5" customHeight="1" x14ac:dyDescent="0.15">
      <c r="A1" s="1" t="s">
        <v>64</v>
      </c>
    </row>
    <row r="2" spans="1:54" ht="25.5" customHeight="1" x14ac:dyDescent="0.15">
      <c r="A2" s="58" t="s">
        <v>48</v>
      </c>
      <c r="B2" s="59"/>
      <c r="C2" s="79"/>
      <c r="D2" s="79"/>
      <c r="E2" s="80"/>
      <c r="F2" s="7"/>
      <c r="G2" s="6"/>
      <c r="H2" s="6"/>
      <c r="I2" s="78" t="s">
        <v>47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8"/>
      <c r="AD2" s="8"/>
      <c r="AE2" s="8"/>
      <c r="AF2" s="8"/>
      <c r="AG2" s="8"/>
      <c r="AH2" s="6"/>
      <c r="AI2" s="123" t="s">
        <v>50</v>
      </c>
      <c r="AJ2" s="123"/>
      <c r="AK2" s="123"/>
      <c r="AL2" s="124"/>
      <c r="AM2" s="124"/>
      <c r="AN2" s="124"/>
      <c r="AO2" s="125"/>
      <c r="AP2" s="126"/>
      <c r="AQ2" s="127"/>
      <c r="AR2" s="126"/>
      <c r="AS2" s="126"/>
      <c r="AT2" s="126"/>
      <c r="AU2" s="126"/>
      <c r="AV2" s="126"/>
      <c r="AW2" s="126"/>
      <c r="BB2" s="3" t="s">
        <v>46</v>
      </c>
    </row>
    <row r="3" spans="1:54" ht="25.5" customHeight="1" x14ac:dyDescent="0.15">
      <c r="A3" s="6"/>
      <c r="B3" s="6"/>
      <c r="C3" s="6"/>
      <c r="D3" s="6"/>
      <c r="E3" s="6"/>
      <c r="F3" s="6"/>
      <c r="G3" s="6"/>
      <c r="H3" s="6"/>
      <c r="I3" s="82" t="s">
        <v>49</v>
      </c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9"/>
      <c r="AG3" s="9"/>
      <c r="AH3" s="6"/>
      <c r="AI3" s="123" t="s">
        <v>45</v>
      </c>
      <c r="AJ3" s="123"/>
      <c r="AK3" s="123"/>
      <c r="AL3" s="124"/>
      <c r="AM3" s="124"/>
      <c r="AN3" s="124"/>
      <c r="AO3" s="125"/>
      <c r="AP3" s="126"/>
      <c r="AQ3" s="126"/>
      <c r="AR3" s="126"/>
      <c r="AS3" s="126"/>
      <c r="AT3" s="126"/>
      <c r="AU3" s="126"/>
      <c r="AV3" s="126"/>
      <c r="AW3" s="127"/>
      <c r="BB3" s="3"/>
    </row>
    <row r="4" spans="1:54" ht="25.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0"/>
      <c r="V4" s="10"/>
      <c r="W4" s="10"/>
      <c r="X4" s="10"/>
      <c r="Y4" s="10"/>
      <c r="Z4" s="6"/>
      <c r="AA4" s="6"/>
      <c r="AB4" s="5"/>
      <c r="AC4" s="6"/>
      <c r="AD4" s="6"/>
      <c r="AE4" s="6"/>
      <c r="AF4" s="6"/>
      <c r="AG4" s="6"/>
      <c r="AH4" s="6"/>
      <c r="AI4" s="123" t="s">
        <v>44</v>
      </c>
      <c r="AJ4" s="123"/>
      <c r="AK4" s="123"/>
      <c r="AL4" s="124"/>
      <c r="AM4" s="124"/>
      <c r="AN4" s="124"/>
      <c r="AO4" s="125"/>
      <c r="AP4" s="126"/>
      <c r="AQ4" s="126"/>
      <c r="AR4" s="126"/>
      <c r="AS4" s="126"/>
      <c r="AT4" s="126"/>
      <c r="AU4" s="126"/>
      <c r="AV4" s="126"/>
      <c r="AW4" s="127"/>
    </row>
    <row r="5" spans="1:54" ht="25.5" customHeight="1" thickBot="1" x14ac:dyDescent="0.2">
      <c r="A5" s="11" t="s">
        <v>65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2"/>
      <c r="T5" s="12"/>
      <c r="U5" s="12"/>
      <c r="V5" s="12"/>
      <c r="W5" s="12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13"/>
      <c r="AR5" s="6"/>
      <c r="AS5" s="6"/>
      <c r="AT5" s="6"/>
      <c r="AU5" s="6"/>
      <c r="AV5" s="6"/>
      <c r="AW5" s="14" t="str">
        <f>現年&amp;"４月１日現在"</f>
        <v>令和8年４月１日現在</v>
      </c>
    </row>
    <row r="6" spans="1:54" ht="25.5" customHeight="1" x14ac:dyDescent="0.15">
      <c r="A6" s="84" t="s">
        <v>43</v>
      </c>
      <c r="B6" s="132"/>
      <c r="C6" s="132"/>
      <c r="D6" s="132"/>
      <c r="E6" s="132"/>
      <c r="F6" s="69"/>
      <c r="G6" s="69"/>
      <c r="H6" s="69"/>
      <c r="I6" s="69"/>
      <c r="J6" s="69"/>
      <c r="K6" s="69"/>
      <c r="L6" s="85"/>
      <c r="M6" s="84" t="s">
        <v>42</v>
      </c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85"/>
      <c r="AH6" s="84" t="s">
        <v>52</v>
      </c>
      <c r="AI6" s="69"/>
      <c r="AJ6" s="69"/>
      <c r="AK6" s="69"/>
      <c r="AL6" s="69"/>
      <c r="AM6" s="69"/>
      <c r="AN6" s="69"/>
      <c r="AO6" s="85"/>
      <c r="AP6" s="6"/>
      <c r="AQ6" s="6"/>
      <c r="AR6" s="6"/>
      <c r="AS6" s="6"/>
      <c r="AT6" s="6"/>
      <c r="AU6" s="6"/>
      <c r="AV6" s="6"/>
      <c r="AW6" s="6"/>
    </row>
    <row r="7" spans="1:54" ht="25.5" customHeight="1" x14ac:dyDescent="0.15">
      <c r="A7" s="133"/>
      <c r="B7" s="134"/>
      <c r="C7" s="134"/>
      <c r="D7" s="134"/>
      <c r="E7" s="134"/>
      <c r="F7" s="135"/>
      <c r="G7" s="135"/>
      <c r="H7" s="135"/>
      <c r="I7" s="135"/>
      <c r="J7" s="135"/>
      <c r="K7" s="135"/>
      <c r="L7" s="136"/>
      <c r="M7" s="15" t="s">
        <v>41</v>
      </c>
      <c r="N7" s="54"/>
      <c r="O7" s="54"/>
      <c r="P7" s="54"/>
      <c r="Q7" s="54"/>
      <c r="R7" s="54"/>
      <c r="S7" s="54"/>
      <c r="T7" s="81" t="s">
        <v>40</v>
      </c>
      <c r="U7" s="81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128"/>
      <c r="AH7" s="129"/>
      <c r="AI7" s="130"/>
      <c r="AJ7" s="130"/>
      <c r="AK7" s="130"/>
      <c r="AL7" s="130"/>
      <c r="AM7" s="130"/>
      <c r="AN7" s="130"/>
      <c r="AO7" s="131"/>
      <c r="AP7" s="6"/>
      <c r="AQ7" s="6"/>
      <c r="AR7" s="6"/>
      <c r="AS7" s="6"/>
      <c r="AT7" s="6"/>
      <c r="AU7" s="6"/>
      <c r="AV7" s="6"/>
      <c r="AW7" s="6"/>
    </row>
    <row r="8" spans="1:54" ht="25.5" customHeight="1" thickBot="1" x14ac:dyDescent="0.2">
      <c r="A8" s="137"/>
      <c r="B8" s="138"/>
      <c r="C8" s="138"/>
      <c r="D8" s="138"/>
      <c r="E8" s="138"/>
      <c r="F8" s="139"/>
      <c r="G8" s="139"/>
      <c r="H8" s="139"/>
      <c r="I8" s="139"/>
      <c r="J8" s="139"/>
      <c r="K8" s="139"/>
      <c r="L8" s="140"/>
      <c r="M8" s="144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6"/>
      <c r="AH8" s="141" t="s">
        <v>51</v>
      </c>
      <c r="AI8" s="142"/>
      <c r="AJ8" s="142"/>
      <c r="AK8" s="142"/>
      <c r="AL8" s="142"/>
      <c r="AM8" s="142"/>
      <c r="AN8" s="142"/>
      <c r="AO8" s="143"/>
      <c r="AP8" s="6"/>
      <c r="AQ8" s="6"/>
      <c r="AR8" s="6"/>
      <c r="AS8" s="6"/>
      <c r="AT8" s="6"/>
      <c r="AU8" s="6"/>
      <c r="AV8" s="6"/>
      <c r="AW8" s="6"/>
    </row>
    <row r="9" spans="1:54" ht="25.5" customHeight="1" x14ac:dyDescent="0.15">
      <c r="A9" s="106" t="s">
        <v>53</v>
      </c>
      <c r="B9" s="69"/>
      <c r="C9" s="69"/>
      <c r="D9" s="69"/>
      <c r="E9" s="69"/>
      <c r="F9" s="69"/>
      <c r="G9" s="69"/>
      <c r="H9" s="69"/>
      <c r="I9" s="69"/>
      <c r="J9" s="85"/>
      <c r="K9" s="84" t="s">
        <v>55</v>
      </c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85"/>
    </row>
    <row r="10" spans="1:54" s="4" customFormat="1" ht="25.5" customHeight="1" x14ac:dyDescent="0.15">
      <c r="A10" s="35"/>
      <c r="B10" s="36"/>
      <c r="C10" s="36"/>
      <c r="D10" s="36"/>
      <c r="E10" s="36"/>
      <c r="F10" s="36"/>
      <c r="G10" s="36"/>
      <c r="H10" s="36"/>
      <c r="I10" s="36"/>
      <c r="J10" s="37"/>
      <c r="K10" s="90" t="s">
        <v>33</v>
      </c>
      <c r="L10" s="91"/>
      <c r="M10" s="92"/>
      <c r="N10" s="105" t="s">
        <v>39</v>
      </c>
      <c r="O10" s="91"/>
      <c r="P10" s="91"/>
      <c r="Q10" s="91"/>
      <c r="R10" s="91"/>
      <c r="S10" s="91"/>
      <c r="T10" s="91"/>
      <c r="U10" s="91"/>
      <c r="V10" s="92"/>
      <c r="W10" s="162" t="s">
        <v>38</v>
      </c>
      <c r="X10" s="163"/>
      <c r="Y10" s="163"/>
      <c r="Z10" s="163"/>
      <c r="AA10" s="163"/>
      <c r="AB10" s="163"/>
      <c r="AC10" s="163"/>
      <c r="AD10" s="163"/>
      <c r="AE10" s="164"/>
      <c r="AF10" s="95" t="s">
        <v>9</v>
      </c>
      <c r="AG10" s="96"/>
      <c r="AH10" s="96"/>
      <c r="AI10" s="96"/>
      <c r="AJ10" s="96"/>
      <c r="AK10" s="96"/>
      <c r="AL10" s="96"/>
      <c r="AM10" s="96"/>
      <c r="AN10" s="96"/>
      <c r="AO10" s="111" t="s">
        <v>3</v>
      </c>
      <c r="AP10" s="112"/>
      <c r="AQ10" s="112"/>
      <c r="AR10" s="112"/>
      <c r="AS10" s="112"/>
      <c r="AT10" s="112"/>
      <c r="AU10" s="112"/>
      <c r="AV10" s="112"/>
      <c r="AW10" s="113"/>
    </row>
    <row r="11" spans="1:54" ht="25.5" customHeight="1" thickBot="1" x14ac:dyDescent="0.2">
      <c r="A11" s="102"/>
      <c r="B11" s="103"/>
      <c r="C11" s="103"/>
      <c r="D11" s="103"/>
      <c r="E11" s="103"/>
      <c r="F11" s="103"/>
      <c r="G11" s="103"/>
      <c r="H11" s="103"/>
      <c r="I11" s="103"/>
      <c r="J11" s="104"/>
      <c r="K11" s="90" t="s">
        <v>37</v>
      </c>
      <c r="L11" s="91"/>
      <c r="M11" s="92"/>
      <c r="N11" s="108"/>
      <c r="O11" s="109"/>
      <c r="P11" s="109"/>
      <c r="Q11" s="109"/>
      <c r="R11" s="109"/>
      <c r="S11" s="109"/>
      <c r="T11" s="109"/>
      <c r="U11" s="109"/>
      <c r="V11" s="110"/>
      <c r="W11" s="93"/>
      <c r="X11" s="94"/>
      <c r="Y11" s="94"/>
      <c r="Z11" s="94"/>
      <c r="AA11" s="94"/>
      <c r="AB11" s="94"/>
      <c r="AC11" s="94"/>
      <c r="AD11" s="94"/>
      <c r="AE11" s="94"/>
      <c r="AF11" s="93"/>
      <c r="AG11" s="94"/>
      <c r="AH11" s="94"/>
      <c r="AI11" s="94"/>
      <c r="AJ11" s="94"/>
      <c r="AK11" s="94"/>
      <c r="AL11" s="94"/>
      <c r="AM11" s="94"/>
      <c r="AN11" s="94"/>
      <c r="AO11" s="93"/>
      <c r="AP11" s="94"/>
      <c r="AQ11" s="94"/>
      <c r="AR11" s="94"/>
      <c r="AS11" s="94"/>
      <c r="AT11" s="94"/>
      <c r="AU11" s="94"/>
      <c r="AV11" s="94"/>
      <c r="AW11" s="107"/>
    </row>
    <row r="12" spans="1:54" ht="25.5" customHeight="1" x14ac:dyDescent="0.15">
      <c r="A12" s="106" t="s">
        <v>54</v>
      </c>
      <c r="B12" s="69"/>
      <c r="C12" s="69"/>
      <c r="D12" s="69"/>
      <c r="E12" s="69"/>
      <c r="F12" s="69"/>
      <c r="G12" s="69"/>
      <c r="H12" s="69"/>
      <c r="I12" s="69"/>
      <c r="J12" s="85"/>
      <c r="K12" s="90" t="s">
        <v>36</v>
      </c>
      <c r="L12" s="91"/>
      <c r="M12" s="92"/>
      <c r="N12" s="108"/>
      <c r="O12" s="109"/>
      <c r="P12" s="109"/>
      <c r="Q12" s="109"/>
      <c r="R12" s="109"/>
      <c r="S12" s="109"/>
      <c r="T12" s="109"/>
      <c r="U12" s="109"/>
      <c r="V12" s="110"/>
      <c r="W12" s="93"/>
      <c r="X12" s="94"/>
      <c r="Y12" s="94"/>
      <c r="Z12" s="94"/>
      <c r="AA12" s="94"/>
      <c r="AB12" s="94"/>
      <c r="AC12" s="94"/>
      <c r="AD12" s="94"/>
      <c r="AE12" s="94"/>
      <c r="AF12" s="93"/>
      <c r="AG12" s="94"/>
      <c r="AH12" s="94"/>
      <c r="AI12" s="94"/>
      <c r="AJ12" s="94"/>
      <c r="AK12" s="94"/>
      <c r="AL12" s="94"/>
      <c r="AM12" s="94"/>
      <c r="AN12" s="94"/>
      <c r="AO12" s="93"/>
      <c r="AP12" s="94"/>
      <c r="AQ12" s="94"/>
      <c r="AR12" s="94"/>
      <c r="AS12" s="94"/>
      <c r="AT12" s="94"/>
      <c r="AU12" s="94"/>
      <c r="AV12" s="94"/>
      <c r="AW12" s="107"/>
    </row>
    <row r="13" spans="1:54" ht="25.5" customHeight="1" thickBot="1" x14ac:dyDescent="0.2">
      <c r="A13" s="86"/>
      <c r="B13" s="55"/>
      <c r="C13" s="55"/>
      <c r="D13" s="55"/>
      <c r="E13" s="55"/>
      <c r="F13" s="55"/>
      <c r="G13" s="55"/>
      <c r="H13" s="55"/>
      <c r="I13" s="55"/>
      <c r="J13" s="87"/>
      <c r="K13" s="72" t="s">
        <v>0</v>
      </c>
      <c r="L13" s="73"/>
      <c r="M13" s="73"/>
      <c r="N13" s="100"/>
      <c r="O13" s="101"/>
      <c r="P13" s="101"/>
      <c r="Q13" s="101"/>
      <c r="R13" s="101"/>
      <c r="S13" s="101"/>
      <c r="T13" s="101"/>
      <c r="U13" s="101"/>
      <c r="V13" s="101"/>
      <c r="W13" s="100"/>
      <c r="X13" s="101"/>
      <c r="Y13" s="101"/>
      <c r="Z13" s="101"/>
      <c r="AA13" s="101"/>
      <c r="AB13" s="101"/>
      <c r="AC13" s="101"/>
      <c r="AD13" s="101"/>
      <c r="AE13" s="101"/>
      <c r="AF13" s="100"/>
      <c r="AG13" s="101"/>
      <c r="AH13" s="101"/>
      <c r="AI13" s="101"/>
      <c r="AJ13" s="101"/>
      <c r="AK13" s="101"/>
      <c r="AL13" s="101"/>
      <c r="AM13" s="101"/>
      <c r="AN13" s="101"/>
      <c r="AO13" s="100"/>
      <c r="AP13" s="101"/>
      <c r="AQ13" s="101"/>
      <c r="AR13" s="101"/>
      <c r="AS13" s="101"/>
      <c r="AT13" s="101"/>
      <c r="AU13" s="101"/>
      <c r="AV13" s="101"/>
      <c r="AW13" s="114"/>
    </row>
    <row r="14" spans="1:54" s="4" customFormat="1" ht="25.5" customHeight="1" x14ac:dyDescent="0.15">
      <c r="A14" s="68" t="s">
        <v>56</v>
      </c>
      <c r="B14" s="69"/>
      <c r="C14" s="69"/>
      <c r="D14" s="69"/>
      <c r="E14" s="88" t="s">
        <v>6</v>
      </c>
      <c r="F14" s="88"/>
      <c r="G14" s="88"/>
      <c r="H14" s="88"/>
      <c r="I14" s="88"/>
      <c r="J14" s="88"/>
      <c r="K14" s="88"/>
      <c r="L14" s="88"/>
      <c r="M14" s="89"/>
      <c r="N14" s="97" t="s">
        <v>35</v>
      </c>
      <c r="O14" s="97"/>
      <c r="P14" s="97"/>
      <c r="Q14" s="97"/>
      <c r="R14" s="97"/>
      <c r="S14" s="97"/>
      <c r="T14" s="97"/>
      <c r="U14" s="97"/>
      <c r="V14" s="98"/>
      <c r="W14" s="88" t="s">
        <v>34</v>
      </c>
      <c r="X14" s="89"/>
      <c r="Y14" s="89"/>
      <c r="Z14" s="89"/>
      <c r="AA14" s="89"/>
      <c r="AB14" s="89"/>
      <c r="AC14" s="89"/>
      <c r="AD14" s="89"/>
      <c r="AE14" s="89"/>
      <c r="AF14" s="88" t="s">
        <v>3</v>
      </c>
      <c r="AG14" s="88"/>
      <c r="AH14" s="88"/>
      <c r="AI14" s="88"/>
      <c r="AJ14" s="88"/>
      <c r="AK14" s="88"/>
      <c r="AL14" s="88"/>
      <c r="AM14" s="88"/>
      <c r="AN14" s="99"/>
      <c r="AO14" s="119"/>
      <c r="AP14" s="120"/>
      <c r="AQ14" s="120"/>
      <c r="AR14" s="120"/>
      <c r="AS14" s="120"/>
      <c r="AT14" s="120"/>
      <c r="AU14" s="120"/>
      <c r="AV14" s="121"/>
      <c r="AW14" s="122"/>
    </row>
    <row r="15" spans="1:54" s="4" customFormat="1" ht="25.5" customHeight="1" thickBot="1" x14ac:dyDescent="0.2">
      <c r="A15" s="70"/>
      <c r="B15" s="71"/>
      <c r="C15" s="71"/>
      <c r="D15" s="71"/>
      <c r="E15" s="173"/>
      <c r="F15" s="173"/>
      <c r="G15" s="173"/>
      <c r="H15" s="173"/>
      <c r="I15" s="173"/>
      <c r="J15" s="173"/>
      <c r="K15" s="173"/>
      <c r="L15" s="173"/>
      <c r="M15" s="174"/>
      <c r="N15" s="159"/>
      <c r="O15" s="160"/>
      <c r="P15" s="160"/>
      <c r="Q15" s="160"/>
      <c r="R15" s="160"/>
      <c r="S15" s="160"/>
      <c r="T15" s="160"/>
      <c r="U15" s="160"/>
      <c r="V15" s="161"/>
      <c r="W15" s="159"/>
      <c r="X15" s="160"/>
      <c r="Y15" s="160"/>
      <c r="Z15" s="160"/>
      <c r="AA15" s="160"/>
      <c r="AB15" s="160"/>
      <c r="AC15" s="160"/>
      <c r="AD15" s="160"/>
      <c r="AE15" s="161"/>
      <c r="AF15" s="159"/>
      <c r="AG15" s="160"/>
      <c r="AH15" s="160"/>
      <c r="AI15" s="160"/>
      <c r="AJ15" s="160"/>
      <c r="AK15" s="160"/>
      <c r="AL15" s="160"/>
      <c r="AM15" s="160"/>
      <c r="AN15" s="160"/>
      <c r="AO15" s="171"/>
      <c r="AP15" s="172"/>
      <c r="AQ15" s="172"/>
      <c r="AR15" s="172"/>
      <c r="AS15" s="172"/>
      <c r="AT15" s="172"/>
      <c r="AU15" s="172"/>
      <c r="AV15" s="172"/>
      <c r="AW15" s="172"/>
    </row>
    <row r="16" spans="1:54" s="4" customFormat="1" ht="25.5" customHeight="1" thickBot="1" x14ac:dyDescent="0.2">
      <c r="A16" s="16" t="s">
        <v>32</v>
      </c>
      <c r="B16" s="17"/>
      <c r="C16" s="17"/>
      <c r="D16" s="17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8"/>
      <c r="AC16" s="18"/>
      <c r="AD16" s="18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4" t="str">
        <f>現年&amp;"４月１日現在"</f>
        <v>令和8年４月１日現在</v>
      </c>
    </row>
    <row r="17" spans="1:49" s="4" customFormat="1" ht="25.5" customHeight="1" x14ac:dyDescent="0.15">
      <c r="A17" s="147" t="s">
        <v>31</v>
      </c>
      <c r="B17" s="148"/>
      <c r="C17" s="148"/>
      <c r="D17" s="148"/>
      <c r="E17" s="148"/>
      <c r="F17" s="149"/>
      <c r="G17" s="153" t="s">
        <v>30</v>
      </c>
      <c r="H17" s="154"/>
      <c r="I17" s="154"/>
      <c r="J17" s="155"/>
      <c r="K17" s="116" t="s">
        <v>29</v>
      </c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8"/>
    </row>
    <row r="18" spans="1:49" s="4" customFormat="1" ht="25.5" customHeight="1" x14ac:dyDescent="0.15">
      <c r="A18" s="150"/>
      <c r="B18" s="151"/>
      <c r="C18" s="151"/>
      <c r="D18" s="151"/>
      <c r="E18" s="151"/>
      <c r="F18" s="152"/>
      <c r="G18" s="156" t="s">
        <v>57</v>
      </c>
      <c r="H18" s="157"/>
      <c r="I18" s="157"/>
      <c r="J18" s="158"/>
      <c r="K18" s="166" t="s">
        <v>28</v>
      </c>
      <c r="L18" s="167"/>
      <c r="M18" s="167"/>
      <c r="N18" s="167"/>
      <c r="O18" s="167"/>
      <c r="P18" s="167"/>
      <c r="Q18" s="167"/>
      <c r="R18" s="168"/>
      <c r="S18" s="162" t="s">
        <v>27</v>
      </c>
      <c r="T18" s="167"/>
      <c r="U18" s="167"/>
      <c r="V18" s="167"/>
      <c r="W18" s="167"/>
      <c r="X18" s="167"/>
      <c r="Y18" s="167"/>
      <c r="Z18" s="168"/>
      <c r="AA18" s="162" t="s">
        <v>26</v>
      </c>
      <c r="AB18" s="167"/>
      <c r="AC18" s="167"/>
      <c r="AD18" s="167"/>
      <c r="AE18" s="167"/>
      <c r="AF18" s="167"/>
      <c r="AG18" s="167"/>
      <c r="AH18" s="168"/>
      <c r="AI18" s="58" t="s">
        <v>3</v>
      </c>
      <c r="AJ18" s="59"/>
      <c r="AK18" s="59"/>
      <c r="AL18" s="59"/>
      <c r="AM18" s="59"/>
      <c r="AN18" s="59"/>
      <c r="AO18" s="59"/>
      <c r="AP18" s="169"/>
      <c r="AQ18" s="58" t="s">
        <v>25</v>
      </c>
      <c r="AR18" s="59"/>
      <c r="AS18" s="59"/>
      <c r="AT18" s="59"/>
      <c r="AU18" s="59"/>
      <c r="AV18" s="59"/>
      <c r="AW18" s="115"/>
    </row>
    <row r="19" spans="1:49" s="4" customFormat="1" ht="25.5" customHeight="1" x14ac:dyDescent="0.15">
      <c r="A19" s="35"/>
      <c r="B19" s="36"/>
      <c r="C19" s="36"/>
      <c r="D19" s="36"/>
      <c r="E19" s="36"/>
      <c r="F19" s="37"/>
      <c r="G19" s="35"/>
      <c r="H19" s="36"/>
      <c r="I19" s="36"/>
      <c r="J19" s="40" t="s">
        <v>24</v>
      </c>
      <c r="K19" s="90"/>
      <c r="L19" s="59"/>
      <c r="M19" s="59"/>
      <c r="N19" s="59"/>
      <c r="O19" s="54"/>
      <c r="P19" s="54"/>
      <c r="Q19" s="42" t="s">
        <v>24</v>
      </c>
      <c r="R19" s="42"/>
      <c r="S19" s="58"/>
      <c r="T19" s="59"/>
      <c r="U19" s="59"/>
      <c r="V19" s="59"/>
      <c r="W19" s="54"/>
      <c r="X19" s="54"/>
      <c r="Y19" s="42" t="s">
        <v>24</v>
      </c>
      <c r="Z19" s="177"/>
      <c r="AA19" s="59"/>
      <c r="AB19" s="59"/>
      <c r="AC19" s="59"/>
      <c r="AD19" s="59"/>
      <c r="AE19" s="54"/>
      <c r="AF19" s="54"/>
      <c r="AG19" s="42" t="s">
        <v>24</v>
      </c>
      <c r="AH19" s="42"/>
      <c r="AI19" s="58"/>
      <c r="AJ19" s="59"/>
      <c r="AK19" s="59"/>
      <c r="AL19" s="59"/>
      <c r="AM19" s="54"/>
      <c r="AN19" s="54"/>
      <c r="AO19" s="42" t="s">
        <v>24</v>
      </c>
      <c r="AP19" s="177"/>
      <c r="AQ19" s="58" t="s">
        <v>25</v>
      </c>
      <c r="AR19" s="59"/>
      <c r="AS19" s="59"/>
      <c r="AT19" s="59"/>
      <c r="AU19" s="59">
        <f>SUM(O19,W19,AE19,AM19)</f>
        <v>0</v>
      </c>
      <c r="AV19" s="59"/>
      <c r="AW19" s="23" t="s">
        <v>24</v>
      </c>
    </row>
    <row r="20" spans="1:49" s="4" customFormat="1" ht="25.5" customHeight="1" thickBot="1" x14ac:dyDescent="0.2">
      <c r="A20" s="19" t="s">
        <v>58</v>
      </c>
      <c r="B20" s="34"/>
      <c r="C20" s="34"/>
      <c r="D20" s="34"/>
      <c r="E20" s="34"/>
      <c r="F20" s="20" t="s">
        <v>59</v>
      </c>
      <c r="G20" s="38"/>
      <c r="H20" s="39"/>
      <c r="I20" s="39"/>
      <c r="J20" s="41"/>
      <c r="K20" s="21" t="s">
        <v>62</v>
      </c>
      <c r="L20" s="22"/>
      <c r="M20" s="22"/>
      <c r="N20" s="22"/>
      <c r="O20" s="55"/>
      <c r="P20" s="55"/>
      <c r="Q20" s="43" t="s">
        <v>63</v>
      </c>
      <c r="R20" s="43"/>
      <c r="S20" s="175" t="s">
        <v>62</v>
      </c>
      <c r="T20" s="176"/>
      <c r="U20" s="176"/>
      <c r="V20" s="176"/>
      <c r="W20" s="55"/>
      <c r="X20" s="55"/>
      <c r="Y20" s="43" t="s">
        <v>63</v>
      </c>
      <c r="Z20" s="170"/>
      <c r="AA20" s="176" t="s">
        <v>62</v>
      </c>
      <c r="AB20" s="176"/>
      <c r="AC20" s="176"/>
      <c r="AD20" s="176"/>
      <c r="AE20" s="55"/>
      <c r="AF20" s="55"/>
      <c r="AG20" s="43" t="s">
        <v>63</v>
      </c>
      <c r="AH20" s="43"/>
      <c r="AI20" s="175" t="s">
        <v>62</v>
      </c>
      <c r="AJ20" s="176"/>
      <c r="AK20" s="176"/>
      <c r="AL20" s="176"/>
      <c r="AM20" s="55"/>
      <c r="AN20" s="55"/>
      <c r="AO20" s="43" t="s">
        <v>63</v>
      </c>
      <c r="AP20" s="170"/>
      <c r="AQ20" s="175" t="s">
        <v>62</v>
      </c>
      <c r="AR20" s="176"/>
      <c r="AS20" s="176"/>
      <c r="AT20" s="176"/>
      <c r="AU20" s="165">
        <f>SUM(O20,W20,AE20,AM20)</f>
        <v>0</v>
      </c>
      <c r="AV20" s="165"/>
      <c r="AW20" s="20" t="s">
        <v>63</v>
      </c>
    </row>
    <row r="21" spans="1:49" s="4" customFormat="1" ht="25.5" customHeight="1" thickBot="1" x14ac:dyDescent="0.2">
      <c r="A21" s="16" t="s">
        <v>23</v>
      </c>
      <c r="B21" s="16"/>
      <c r="C21" s="16"/>
      <c r="D21" s="16"/>
      <c r="E21" s="24"/>
      <c r="F21" s="24"/>
      <c r="G21" s="24"/>
      <c r="H21" s="24"/>
      <c r="I21" s="24"/>
      <c r="J21" s="24"/>
      <c r="K21" s="24"/>
      <c r="L21" s="24"/>
      <c r="M21" s="24"/>
      <c r="N21" s="25" t="str">
        <f>"（"&amp;昨年&amp;"度実績）"</f>
        <v>（令和7年度実績）</v>
      </c>
      <c r="O21" s="25"/>
      <c r="P21" s="24"/>
      <c r="Q21" s="24"/>
      <c r="R21" s="24"/>
      <c r="S21" s="24"/>
      <c r="T21" s="24"/>
      <c r="U21" s="24"/>
      <c r="V21" s="26"/>
      <c r="W21" s="24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27"/>
    </row>
    <row r="22" spans="1:49" s="4" customFormat="1" ht="25.5" customHeight="1" thickBot="1" x14ac:dyDescent="0.2">
      <c r="A22" s="56" t="s">
        <v>22</v>
      </c>
      <c r="B22" s="57"/>
      <c r="C22" s="57"/>
      <c r="D22" s="57"/>
      <c r="E22" s="57"/>
      <c r="F22" s="57"/>
      <c r="G22" s="57"/>
      <c r="H22" s="57"/>
      <c r="I22" s="57"/>
      <c r="J22" s="47" t="s">
        <v>21</v>
      </c>
      <c r="K22" s="48"/>
      <c r="L22" s="48"/>
      <c r="M22" s="48"/>
      <c r="N22" s="48"/>
      <c r="O22" s="49"/>
      <c r="P22" s="49"/>
      <c r="Q22" s="49"/>
      <c r="R22" s="49"/>
      <c r="S22" s="18" t="s">
        <v>20</v>
      </c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9"/>
    </row>
    <row r="23" spans="1:49" ht="45" customHeight="1" thickBot="1" x14ac:dyDescent="0.2">
      <c r="A23" s="66" t="s">
        <v>60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50" t="s">
        <v>19</v>
      </c>
      <c r="O23" s="51"/>
      <c r="P23" s="51"/>
      <c r="Q23" s="49"/>
      <c r="R23" s="49"/>
      <c r="S23" s="49"/>
      <c r="T23" s="75" t="s">
        <v>18</v>
      </c>
      <c r="U23" s="76"/>
      <c r="V23" s="77" t="s">
        <v>17</v>
      </c>
      <c r="W23" s="75"/>
      <c r="X23" s="75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3"/>
    </row>
    <row r="24" spans="1:49" ht="84.75" customHeight="1" x14ac:dyDescent="0.15">
      <c r="A24" s="74" t="s">
        <v>61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</row>
    <row r="25" spans="1:49" ht="12.75" customHeight="1" x14ac:dyDescent="0.15">
      <c r="A25" s="2" t="s">
        <v>16</v>
      </c>
    </row>
    <row r="26" spans="1:49" ht="12.75" customHeight="1" x14ac:dyDescent="0.15"/>
    <row r="28" spans="1:49" ht="22.5" customHeight="1" x14ac:dyDescent="0.15">
      <c r="A28" s="45">
        <f>A7</f>
        <v>0</v>
      </c>
      <c r="B28" s="45"/>
      <c r="C28" s="45"/>
      <c r="D28" s="44" t="s">
        <v>15</v>
      </c>
      <c r="E28" s="44"/>
      <c r="F28" s="44"/>
      <c r="G28" s="44"/>
      <c r="H28" s="44" t="s">
        <v>14</v>
      </c>
      <c r="I28" s="44"/>
      <c r="J28" s="44"/>
      <c r="K28" s="44"/>
      <c r="L28" s="60" t="s">
        <v>13</v>
      </c>
      <c r="M28" s="61"/>
      <c r="N28" s="61"/>
      <c r="O28" s="61"/>
      <c r="P28" s="61"/>
      <c r="Q28" s="61"/>
      <c r="R28" s="61"/>
      <c r="S28" s="62"/>
      <c r="T28" s="44" t="s">
        <v>12</v>
      </c>
      <c r="U28" s="44"/>
      <c r="V28" s="44" t="s">
        <v>11</v>
      </c>
      <c r="W28" s="44"/>
      <c r="X28" s="44"/>
      <c r="Y28" s="44"/>
      <c r="Z28" s="44"/>
      <c r="AA28" s="44"/>
      <c r="AB28" s="44" t="s">
        <v>10</v>
      </c>
      <c r="AC28" s="44"/>
      <c r="AD28" s="44"/>
      <c r="AE28" s="44"/>
      <c r="AF28" s="44"/>
      <c r="AG28" s="44"/>
      <c r="AH28" s="44" t="s">
        <v>9</v>
      </c>
      <c r="AI28" s="44"/>
      <c r="AJ28" s="44"/>
      <c r="AK28" s="44"/>
      <c r="AL28" s="44"/>
      <c r="AM28" s="44"/>
      <c r="AN28" s="44" t="s">
        <v>3</v>
      </c>
      <c r="AO28" s="44"/>
      <c r="AP28" s="44"/>
      <c r="AQ28" s="44"/>
      <c r="AR28" s="44"/>
      <c r="AS28" s="44"/>
    </row>
    <row r="29" spans="1:49" ht="22.5" customHeight="1" x14ac:dyDescent="0.15">
      <c r="A29" s="45"/>
      <c r="B29" s="45"/>
      <c r="C29" s="45"/>
      <c r="D29" s="44" t="s">
        <v>8</v>
      </c>
      <c r="E29" s="44"/>
      <c r="F29" s="44" t="s">
        <v>7</v>
      </c>
      <c r="G29" s="44"/>
      <c r="H29" s="44" t="s">
        <v>8</v>
      </c>
      <c r="I29" s="44"/>
      <c r="J29" s="44" t="s">
        <v>7</v>
      </c>
      <c r="K29" s="44"/>
      <c r="L29" s="60" t="s">
        <v>6</v>
      </c>
      <c r="M29" s="62"/>
      <c r="N29" s="44" t="s">
        <v>5</v>
      </c>
      <c r="O29" s="44"/>
      <c r="P29" s="44" t="s">
        <v>4</v>
      </c>
      <c r="Q29" s="44"/>
      <c r="R29" s="44" t="s">
        <v>3</v>
      </c>
      <c r="S29" s="44"/>
      <c r="T29" s="44"/>
      <c r="U29" s="44"/>
      <c r="V29" s="44" t="s">
        <v>2</v>
      </c>
      <c r="W29" s="44"/>
      <c r="X29" s="44" t="s">
        <v>1</v>
      </c>
      <c r="Y29" s="44"/>
      <c r="Z29" s="44" t="s">
        <v>0</v>
      </c>
      <c r="AA29" s="44"/>
      <c r="AB29" s="44" t="s">
        <v>2</v>
      </c>
      <c r="AC29" s="44"/>
      <c r="AD29" s="44" t="s">
        <v>1</v>
      </c>
      <c r="AE29" s="44"/>
      <c r="AF29" s="44" t="s">
        <v>0</v>
      </c>
      <c r="AG29" s="44"/>
      <c r="AH29" s="44" t="s">
        <v>2</v>
      </c>
      <c r="AI29" s="44"/>
      <c r="AJ29" s="44" t="s">
        <v>1</v>
      </c>
      <c r="AK29" s="44"/>
      <c r="AL29" s="44" t="s">
        <v>0</v>
      </c>
      <c r="AM29" s="44"/>
      <c r="AN29" s="44" t="s">
        <v>2</v>
      </c>
      <c r="AO29" s="44"/>
      <c r="AP29" s="44" t="s">
        <v>1</v>
      </c>
      <c r="AQ29" s="44"/>
      <c r="AR29" s="44" t="s">
        <v>0</v>
      </c>
      <c r="AS29" s="44"/>
    </row>
    <row r="30" spans="1:49" ht="77.25" customHeight="1" x14ac:dyDescent="0.15">
      <c r="A30" s="45"/>
      <c r="B30" s="45"/>
      <c r="C30" s="45"/>
      <c r="D30" s="63">
        <f>IF($A$10="ア　本館（中央館）",(IF($AH$7="ア　単独",1,0)),0)</f>
        <v>0</v>
      </c>
      <c r="E30" s="63"/>
      <c r="F30" s="63">
        <f>IF($A$10="ア　本館（中央館）",(IF($AH$7="イ　他との複合施設",1,0)),0)</f>
        <v>0</v>
      </c>
      <c r="G30" s="63"/>
      <c r="H30" s="63">
        <f>IF($A$10="イ　本館（地区館）",(IF($AH$7="ア　単独",1,0)),0)</f>
        <v>0</v>
      </c>
      <c r="I30" s="63"/>
      <c r="J30" s="63">
        <f>IF($A$10="イ　本館（地区館）",(IF($AH$7="イ　他との複合施設",1,0)),0)</f>
        <v>0</v>
      </c>
      <c r="K30" s="63"/>
      <c r="L30" s="64">
        <f>COUNT(E15)</f>
        <v>0</v>
      </c>
      <c r="M30" s="65"/>
      <c r="N30" s="64">
        <f>COUNT(N15)</f>
        <v>0</v>
      </c>
      <c r="O30" s="65"/>
      <c r="P30" s="64">
        <f>COUNT(W15)</f>
        <v>0</v>
      </c>
      <c r="Q30" s="65"/>
      <c r="R30" s="64">
        <f>COUNT(AF15)</f>
        <v>0</v>
      </c>
      <c r="S30" s="65"/>
      <c r="T30" s="63">
        <f>IF($A$10="ウ　分館",1,0)</f>
        <v>0</v>
      </c>
      <c r="U30" s="63"/>
      <c r="V30" s="46">
        <f>N11</f>
        <v>0</v>
      </c>
      <c r="W30" s="46"/>
      <c r="X30" s="46">
        <f>N12</f>
        <v>0</v>
      </c>
      <c r="Y30" s="46"/>
      <c r="Z30" s="46">
        <f>N13</f>
        <v>0</v>
      </c>
      <c r="AA30" s="46"/>
      <c r="AB30" s="46">
        <f>W11</f>
        <v>0</v>
      </c>
      <c r="AC30" s="46"/>
      <c r="AD30" s="46">
        <f>W12</f>
        <v>0</v>
      </c>
      <c r="AE30" s="46"/>
      <c r="AF30" s="46">
        <f>W13</f>
        <v>0</v>
      </c>
      <c r="AG30" s="46"/>
      <c r="AH30" s="46">
        <f>AF11</f>
        <v>0</v>
      </c>
      <c r="AI30" s="46"/>
      <c r="AJ30" s="46">
        <f>AF12</f>
        <v>0</v>
      </c>
      <c r="AK30" s="46"/>
      <c r="AL30" s="46">
        <f>AF13</f>
        <v>0</v>
      </c>
      <c r="AM30" s="46"/>
      <c r="AN30" s="46">
        <f>AO11</f>
        <v>0</v>
      </c>
      <c r="AO30" s="46"/>
      <c r="AP30" s="46">
        <f>AO12</f>
        <v>0</v>
      </c>
      <c r="AQ30" s="46"/>
      <c r="AR30" s="46">
        <f>AO13</f>
        <v>0</v>
      </c>
      <c r="AS30" s="46"/>
    </row>
  </sheetData>
  <mergeCells count="156">
    <mergeCell ref="AO20:AP20"/>
    <mergeCell ref="K19:N19"/>
    <mergeCell ref="S19:V19"/>
    <mergeCell ref="AA19:AD19"/>
    <mergeCell ref="AI19:AL19"/>
    <mergeCell ref="Y19:Z19"/>
    <mergeCell ref="AG19:AH19"/>
    <mergeCell ref="AO19:AP19"/>
    <mergeCell ref="O19:P19"/>
    <mergeCell ref="O20:P20"/>
    <mergeCell ref="W19:X19"/>
    <mergeCell ref="W20:X20"/>
    <mergeCell ref="W15:AE15"/>
    <mergeCell ref="AF13:AN13"/>
    <mergeCell ref="K12:M12"/>
    <mergeCell ref="W12:AE12"/>
    <mergeCell ref="W13:AE13"/>
    <mergeCell ref="W10:AE10"/>
    <mergeCell ref="W11:AE11"/>
    <mergeCell ref="AU19:AV19"/>
    <mergeCell ref="AU20:AV20"/>
    <mergeCell ref="K18:R18"/>
    <mergeCell ref="S18:Z18"/>
    <mergeCell ref="AA18:AH18"/>
    <mergeCell ref="AI18:AP18"/>
    <mergeCell ref="AM20:AN20"/>
    <mergeCell ref="Y20:Z20"/>
    <mergeCell ref="AG20:AH20"/>
    <mergeCell ref="AF15:AN15"/>
    <mergeCell ref="AO15:AW15"/>
    <mergeCell ref="E15:M15"/>
    <mergeCell ref="N15:V15"/>
    <mergeCell ref="S20:V20"/>
    <mergeCell ref="AA20:AD20"/>
    <mergeCell ref="AI20:AL20"/>
    <mergeCell ref="AQ20:AT20"/>
    <mergeCell ref="AQ18:AW18"/>
    <mergeCell ref="K17:AW17"/>
    <mergeCell ref="AO14:AW14"/>
    <mergeCell ref="AI3:AO3"/>
    <mergeCell ref="AI4:AO4"/>
    <mergeCell ref="AP4:AW4"/>
    <mergeCell ref="AP2:AQ2"/>
    <mergeCell ref="V7:AG7"/>
    <mergeCell ref="AH7:AO7"/>
    <mergeCell ref="A6:L6"/>
    <mergeCell ref="M6:AG6"/>
    <mergeCell ref="AR2:AW2"/>
    <mergeCell ref="AI2:AO2"/>
    <mergeCell ref="A7:L8"/>
    <mergeCell ref="AH6:AO6"/>
    <mergeCell ref="AH8:AO8"/>
    <mergeCell ref="N7:S7"/>
    <mergeCell ref="AP3:AW3"/>
    <mergeCell ref="M8:AG8"/>
    <mergeCell ref="A17:F18"/>
    <mergeCell ref="G17:J17"/>
    <mergeCell ref="G18:J18"/>
    <mergeCell ref="N12:V12"/>
    <mergeCell ref="A12:J12"/>
    <mergeCell ref="I2:AB2"/>
    <mergeCell ref="A2:E2"/>
    <mergeCell ref="T7:U7"/>
    <mergeCell ref="I3:AE3"/>
    <mergeCell ref="K9:AW9"/>
    <mergeCell ref="A13:J13"/>
    <mergeCell ref="W14:AE14"/>
    <mergeCell ref="K10:M10"/>
    <mergeCell ref="AF11:AN11"/>
    <mergeCell ref="AF10:AN10"/>
    <mergeCell ref="E14:M14"/>
    <mergeCell ref="N14:V14"/>
    <mergeCell ref="AF14:AN14"/>
    <mergeCell ref="K11:M11"/>
    <mergeCell ref="N13:V13"/>
    <mergeCell ref="A10:J11"/>
    <mergeCell ref="AF12:AN12"/>
    <mergeCell ref="N10:V10"/>
    <mergeCell ref="A9:J9"/>
    <mergeCell ref="AO11:AW11"/>
    <mergeCell ref="N11:V11"/>
    <mergeCell ref="AO10:AW10"/>
    <mergeCell ref="AO12:AW12"/>
    <mergeCell ref="AO13:AW13"/>
    <mergeCell ref="AH28:AM28"/>
    <mergeCell ref="AN28:AS28"/>
    <mergeCell ref="N29:O29"/>
    <mergeCell ref="A23:M23"/>
    <mergeCell ref="AB28:AG28"/>
    <mergeCell ref="A14:D15"/>
    <mergeCell ref="K13:M13"/>
    <mergeCell ref="Z29:AA29"/>
    <mergeCell ref="A24:AW24"/>
    <mergeCell ref="AH29:AI29"/>
    <mergeCell ref="AJ29:AK29"/>
    <mergeCell ref="AL29:AM29"/>
    <mergeCell ref="AN29:AO29"/>
    <mergeCell ref="AP29:AQ29"/>
    <mergeCell ref="AR29:AS29"/>
    <mergeCell ref="V29:W29"/>
    <mergeCell ref="D29:E29"/>
    <mergeCell ref="F29:G29"/>
    <mergeCell ref="T23:U23"/>
    <mergeCell ref="V23:X23"/>
    <mergeCell ref="Q23:S23"/>
    <mergeCell ref="AB29:AC29"/>
    <mergeCell ref="AF29:AG29"/>
    <mergeCell ref="H28:K28"/>
    <mergeCell ref="L28:S28"/>
    <mergeCell ref="AR30:AS30"/>
    <mergeCell ref="Z30:AA30"/>
    <mergeCell ref="AB30:AC30"/>
    <mergeCell ref="D30:E30"/>
    <mergeCell ref="F30:G30"/>
    <mergeCell ref="H30:I30"/>
    <mergeCell ref="J30:K30"/>
    <mergeCell ref="L30:M30"/>
    <mergeCell ref="N30:O30"/>
    <mergeCell ref="P30:Q30"/>
    <mergeCell ref="H29:I29"/>
    <mergeCell ref="J29:K29"/>
    <mergeCell ref="L29:M29"/>
    <mergeCell ref="AF30:AG30"/>
    <mergeCell ref="AH30:AI30"/>
    <mergeCell ref="AJ30:AK30"/>
    <mergeCell ref="AL30:AM30"/>
    <mergeCell ref="AN30:AO30"/>
    <mergeCell ref="AP30:AQ30"/>
    <mergeCell ref="R30:S30"/>
    <mergeCell ref="T30:U30"/>
    <mergeCell ref="V30:W30"/>
    <mergeCell ref="X30:Y30"/>
    <mergeCell ref="B20:E20"/>
    <mergeCell ref="A19:F19"/>
    <mergeCell ref="G19:I20"/>
    <mergeCell ref="J19:J20"/>
    <mergeCell ref="Q19:R19"/>
    <mergeCell ref="Q20:R20"/>
    <mergeCell ref="D28:G28"/>
    <mergeCell ref="A28:C30"/>
    <mergeCell ref="AD30:AE30"/>
    <mergeCell ref="T28:U29"/>
    <mergeCell ref="V28:AA28"/>
    <mergeCell ref="P29:Q29"/>
    <mergeCell ref="R29:S29"/>
    <mergeCell ref="X29:Y29"/>
    <mergeCell ref="AD29:AE29"/>
    <mergeCell ref="J22:N22"/>
    <mergeCell ref="O22:R22"/>
    <mergeCell ref="N23:P23"/>
    <mergeCell ref="Y23:AW23"/>
    <mergeCell ref="AE19:AF19"/>
    <mergeCell ref="AE20:AF20"/>
    <mergeCell ref="AM19:AN19"/>
    <mergeCell ref="A22:I22"/>
    <mergeCell ref="AQ19:AT19"/>
  </mergeCells>
  <phoneticPr fontId="3"/>
  <dataValidations count="6">
    <dataValidation type="list" allowBlank="1" showInputMessage="1" showErrorMessage="1" sqref="A19:F19" xr:uid="{00000000-0002-0000-0000-000000000000}">
      <formula1>"有, 無"</formula1>
    </dataValidation>
    <dataValidation type="list" allowBlank="1" showInputMessage="1" showErrorMessage="1" sqref="A10:J11" xr:uid="{00000000-0002-0000-0000-000001000000}">
      <formula1>"ア　本館（中央館）, イ　本館（地区館）, ウ　分館"</formula1>
    </dataValidation>
    <dataValidation type="list" allowBlank="1" showInputMessage="1" showErrorMessage="1" sqref="AH7" xr:uid="{00000000-0002-0000-0000-000002000000}">
      <formula1>"ア　単独, イ　他との複合施設"</formula1>
    </dataValidation>
    <dataValidation type="list" allowBlank="1" showInputMessage="1" showErrorMessage="1" sqref="A13:J13" xr:uid="{00000000-0002-0000-0000-000003000000}">
      <formula1>"有,無"</formula1>
    </dataValidation>
    <dataValidation type="whole" allowBlank="1" showInputMessage="1" showErrorMessage="1" errorTitle="数字のみ入力してください" error="「人」は自動的に表示されますので入力不要です。" sqref="N11:AW13" xr:uid="{00000000-0002-0000-0000-000004000000}">
      <formula1>0</formula1>
      <formula2>100</formula2>
    </dataValidation>
    <dataValidation type="list" allowBlank="1" showInputMessage="1" showErrorMessage="1" errorTitle="数値のみ入力してください。" error="「㎡」は自動で表示されますので入力不要です。" promptTitle="数値のみ入力してください。" sqref="E15:AN15" xr:uid="{00000000-0002-0000-0000-000005000000}">
      <formula1>"○"</formula1>
    </dataValidation>
  </dataValidations>
  <pageMargins left="0.59055118110236227" right="0.59055118110236227" top="0.35433070866141736" bottom="0.19685039370078741" header="0.39370078740157483" footer="0.15748031496062992"/>
  <pageSetup paperSize="9" scale="96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初期設定</vt:lpstr>
      <vt:lpstr>票2（○○公民館）</vt:lpstr>
      <vt:lpstr>'票2（○○公民館）'!Print_Area</vt:lpstr>
      <vt:lpstr>元号</vt:lpstr>
      <vt:lpstr>現年</vt:lpstr>
      <vt:lpstr>昨年</vt:lpstr>
      <vt:lpstr>和暦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前田　隆志</cp:lastModifiedBy>
  <cp:lastPrinted>2026-04-10T08:33:06Z</cp:lastPrinted>
  <dcterms:created xsi:type="dcterms:W3CDTF">2018-04-12T02:32:59Z</dcterms:created>
  <dcterms:modified xsi:type="dcterms:W3CDTF">2026-04-10T08:33:10Z</dcterms:modified>
</cp:coreProperties>
</file>