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3540" windowWidth="13590" windowHeight="7860" tabRatio="601" activeTab="0"/>
  </bookViews>
  <sheets>
    <sheet name="市町別" sheetId="1" r:id="rId1"/>
    <sheet name="前回" sheetId="2" state="hidden" r:id="rId2"/>
    <sheet name="小選挙区別" sheetId="3" r:id="rId3"/>
    <sheet name="衆・小選挙区 (前回）" sheetId="4" state="hidden" r:id="rId4"/>
  </sheets>
  <externalReferences>
    <externalReference r:id="rId7"/>
  </externalReferences>
  <definedNames>
    <definedName name="_xlnm.Print_Area" localSheetId="0">'市町別'!$A$1:$J$25</definedName>
    <definedName name="_xlnm.Print_Area" localSheetId="3">'衆・小選挙区 (前回）'!$A$1:$N$34</definedName>
    <definedName name="_xlnm.Print_Area" localSheetId="2">'小選挙区別'!$A$1:$N$32</definedName>
    <definedName name="_xlnm.Print_Area" localSheetId="1">'前回'!$A$1:$P$36</definedName>
  </definedNames>
  <calcPr fullCalcOnLoad="1" iterate="1" iterateCount="1" iterateDelta="0"/>
</workbook>
</file>

<file path=xl/comments3.xml><?xml version="1.0" encoding="utf-8"?>
<comments xmlns="http://schemas.openxmlformats.org/spreadsheetml/2006/main">
  <authors>
    <author>栃木県</author>
  </authors>
  <commentList>
    <comment ref="A1" authorId="0">
      <text>
        <r>
          <rPr>
            <b/>
            <sz val="9"/>
            <rFont val="ＭＳ Ｐゴシック"/>
            <family val="3"/>
          </rPr>
          <t>栃木県:</t>
        </r>
        <r>
          <rPr>
            <sz val="9"/>
            <rFont val="ＭＳ Ｐゴシック"/>
            <family val="3"/>
          </rPr>
          <t xml:space="preserve">
このシートは、「今回」シートを入力すると全て自動計算される。</t>
        </r>
      </text>
    </comment>
  </commentList>
</comments>
</file>

<file path=xl/sharedStrings.xml><?xml version="1.0" encoding="utf-8"?>
<sst xmlns="http://schemas.openxmlformats.org/spreadsheetml/2006/main" count="302" uniqueCount="125">
  <si>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</si>
  <si>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</si>
  <si>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</si>
  <si>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</si>
  <si>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</si>
  <si>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</si>
  <si>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</si>
  <si>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</si>
  <si>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</si>
  <si>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</si>
  <si>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</si>
  <si>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</si>
  <si>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</si>
  <si>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</si>
  <si>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</si>
  <si>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</si>
  <si>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</si>
  <si>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</si>
  <si>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</si>
  <si>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</si>
  <si>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河内郡計</t>
  </si>
  <si>
    <t>男</t>
  </si>
  <si>
    <t>女</t>
  </si>
  <si>
    <t>計</t>
  </si>
  <si>
    <t>男</t>
  </si>
  <si>
    <t>女</t>
  </si>
  <si>
    <t>栃木県選挙管理委員会</t>
  </si>
  <si>
    <t>芳賀郡計</t>
  </si>
  <si>
    <t>下都賀郡計</t>
  </si>
  <si>
    <t>塩谷郡計</t>
  </si>
  <si>
    <t>那須郡計</t>
  </si>
  <si>
    <t>県　　計</t>
  </si>
  <si>
    <t>郡 部 計</t>
  </si>
  <si>
    <t>市 部 計</t>
  </si>
  <si>
    <t>（参考）</t>
  </si>
  <si>
    <t>定時登録</t>
  </si>
  <si>
    <t>那須塩原市</t>
  </si>
  <si>
    <t>那須塩原市</t>
  </si>
  <si>
    <t>市部計</t>
  </si>
  <si>
    <t>さくら市</t>
  </si>
  <si>
    <t>比較増減</t>
  </si>
  <si>
    <t>男</t>
  </si>
  <si>
    <t>女</t>
  </si>
  <si>
    <t>計</t>
  </si>
  <si>
    <t>那須烏山市</t>
  </si>
  <si>
    <t>那珂川町</t>
  </si>
  <si>
    <t>那須烏山市</t>
  </si>
  <si>
    <t>下野市</t>
  </si>
  <si>
    <t>※</t>
  </si>
  <si>
    <t>市町村名</t>
  </si>
  <si>
    <t>１区</t>
  </si>
  <si>
    <t>４区</t>
  </si>
  <si>
    <t>第二区計</t>
  </si>
  <si>
    <t>第二区</t>
  </si>
  <si>
    <t>大田原市</t>
  </si>
  <si>
    <t>矢板市</t>
  </si>
  <si>
    <t>那須郡</t>
  </si>
  <si>
    <t>郡部計</t>
  </si>
  <si>
    <t>第三区計</t>
  </si>
  <si>
    <t>第三区</t>
  </si>
  <si>
    <t>市町名</t>
  </si>
  <si>
    <t>河内郡</t>
  </si>
  <si>
    <t>栃木県選挙管理委員会</t>
  </si>
  <si>
    <t>宇都宮市</t>
  </si>
  <si>
    <t>上三川町</t>
  </si>
  <si>
    <t>芳賀郡</t>
  </si>
  <si>
    <t>日光市</t>
  </si>
  <si>
    <t>小山市</t>
  </si>
  <si>
    <t>真岡市</t>
  </si>
  <si>
    <t>県　計</t>
  </si>
  <si>
    <t>塩谷町</t>
  </si>
  <si>
    <t>高根沢町</t>
  </si>
  <si>
    <t>（参考）</t>
  </si>
  <si>
    <t>定時登録</t>
  </si>
  <si>
    <t>２区</t>
  </si>
  <si>
    <t>鹿沼市</t>
  </si>
  <si>
    <t>塩谷郡</t>
  </si>
  <si>
    <t>下都賀郡</t>
  </si>
  <si>
    <t>※</t>
  </si>
  <si>
    <t>下都賀郡計</t>
  </si>
  <si>
    <t>塩谷郡計</t>
  </si>
  <si>
    <t>那須郡計</t>
  </si>
  <si>
    <t>市 部 計</t>
  </si>
  <si>
    <t>郡 部 計</t>
  </si>
  <si>
    <t>河内郡計</t>
  </si>
  <si>
    <t>県　　計</t>
  </si>
  <si>
    <t>芳賀郡計</t>
  </si>
  <si>
    <t>〔衆議院小選挙区別〕</t>
  </si>
  <si>
    <t>栃木県選挙管理委員会</t>
  </si>
  <si>
    <t>選挙区</t>
  </si>
  <si>
    <t>第一区</t>
  </si>
  <si>
    <t>第四区</t>
  </si>
  <si>
    <t>益子町</t>
  </si>
  <si>
    <t>茂木町</t>
  </si>
  <si>
    <t>第一区計</t>
  </si>
  <si>
    <t>市貝町</t>
  </si>
  <si>
    <t>芳賀町</t>
  </si>
  <si>
    <t>第四区計</t>
  </si>
  <si>
    <t>第五区</t>
  </si>
  <si>
    <t>足利市</t>
  </si>
  <si>
    <t>栃木市</t>
  </si>
  <si>
    <t>佐野市</t>
  </si>
  <si>
    <t>第五区計</t>
  </si>
  <si>
    <t>栃木県</t>
  </si>
  <si>
    <t>前回登録者数</t>
  </si>
  <si>
    <t>前回</t>
  </si>
  <si>
    <t>宇都宮市
（宇都宮地区）</t>
  </si>
  <si>
    <t>下野市
（南河内地区）</t>
  </si>
  <si>
    <t>下野市
（石橋・国分寺地区）</t>
  </si>
  <si>
    <t>宇都宮市
（上河内、河内地区）</t>
  </si>
  <si>
    <t>栃木市
（栃木地区）</t>
  </si>
  <si>
    <t>市町村名</t>
  </si>
  <si>
    <t>4区</t>
  </si>
  <si>
    <t>5区</t>
  </si>
  <si>
    <t>栃木市
（西方地区）</t>
  </si>
  <si>
    <t>2区</t>
  </si>
  <si>
    <t>【前回用】　　　色つきのセルに（今回）シートから値のみコピーする</t>
  </si>
  <si>
    <t>【前回用】　　　色つきのセルに（今回）シートから値のみコピーする</t>
  </si>
  <si>
    <r>
      <t xml:space="preserve">栃木市
</t>
    </r>
    <r>
      <rPr>
        <sz val="6.5"/>
        <rFont val="ＭＳ Ｐゴシック"/>
        <family val="3"/>
      </rPr>
      <t>（大平、藤岡、都賀、岩舟地区）</t>
    </r>
  </si>
  <si>
    <t>選挙人名簿登録者数（令和５(2023)年３月１日現在）</t>
  </si>
  <si>
    <t>Ｒ４(2022）.12.1</t>
  </si>
  <si>
    <t>Ｒ4（2022）.12.1
現在登録者数</t>
  </si>
  <si>
    <t>R４(2022).12.1
現在登録者数</t>
  </si>
  <si>
    <t>栃木市</t>
  </si>
  <si>
    <t>Ｒ４(2022）.12.1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</si>
</sst>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\&amp;&quot;登録者数&quot;"/>
    <numFmt numFmtId="178" formatCode="ge\.m\.d\&amp;&quot;登録者数&quot;"/>
    <numFmt numFmtId="179" formatCode="ge\.m\.d&quot;登&quot;&quot;録&quot;&quot;者&quot;&quot;数&quot;"/>
    <numFmt numFmtId="180" formatCode="#,##0;&quot;▲ &quot;#,##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 style="medium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57" fontId="2" fillId="0" borderId="12" xfId="49" applyNumberFormat="1" applyFont="1" applyBorder="1" applyAlignment="1" applyProtection="1">
      <alignment horizontal="center" vertical="center"/>
      <protection locked="0"/>
    </xf>
    <xf numFmtId="57" fontId="2" fillId="0" borderId="13" xfId="49" applyNumberFormat="1" applyFont="1" applyBorder="1" applyAlignment="1" applyProtection="1">
      <alignment horizontal="center" vertical="center"/>
      <protection locked="0"/>
    </xf>
    <xf numFmtId="38" fontId="0" fillId="0" borderId="0" xfId="49" applyFont="1" applyAlignment="1">
      <alignment vertical="center"/>
    </xf>
    <xf numFmtId="38" fontId="2" fillId="0" borderId="0" xfId="49" applyFont="1" applyBorder="1" applyAlignment="1">
      <alignment vertical="center"/>
    </xf>
    <xf numFmtId="38" fontId="2" fillId="33" borderId="0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horizontal="right" vertical="center"/>
    </xf>
    <xf numFmtId="38" fontId="0" fillId="0" borderId="16" xfId="49" applyFont="1" applyFill="1" applyBorder="1" applyAlignment="1" applyProtection="1">
      <alignment vertical="center"/>
      <protection hidden="1"/>
    </xf>
    <xf numFmtId="57" fontId="2" fillId="0" borderId="17" xfId="49" applyNumberFormat="1" applyFont="1" applyFill="1" applyBorder="1" applyAlignment="1" applyProtection="1">
      <alignment horizontal="center" vertical="center"/>
      <protection locked="0"/>
    </xf>
    <xf numFmtId="38" fontId="2" fillId="0" borderId="11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15" xfId="49" applyFont="1" applyFill="1" applyBorder="1" applyAlignment="1">
      <alignment horizontal="right" vertical="center"/>
    </xf>
    <xf numFmtId="38" fontId="2" fillId="0" borderId="20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3" fillId="0" borderId="22" xfId="49" applyFont="1" applyFill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center" vertical="center"/>
    </xf>
    <xf numFmtId="38" fontId="2" fillId="0" borderId="28" xfId="49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33" borderId="0" xfId="49" applyFont="1" applyFill="1" applyAlignment="1">
      <alignment vertical="center"/>
    </xf>
    <xf numFmtId="38" fontId="0" fillId="33" borderId="0" xfId="49" applyFont="1" applyFill="1" applyBorder="1" applyAlignment="1" applyProtection="1">
      <alignment vertical="center"/>
      <protection locked="0"/>
    </xf>
    <xf numFmtId="38" fontId="0" fillId="33" borderId="0" xfId="49" applyFont="1" applyFill="1" applyBorder="1" applyAlignment="1">
      <alignment vertical="center"/>
    </xf>
    <xf numFmtId="38" fontId="0" fillId="0" borderId="0" xfId="49" applyFont="1" applyBorder="1" applyAlignment="1" applyProtection="1">
      <alignment vertical="center"/>
      <protection locked="0"/>
    </xf>
    <xf numFmtId="38" fontId="9" fillId="0" borderId="14" xfId="49" applyFont="1" applyFill="1" applyBorder="1" applyAlignment="1">
      <alignment vertical="center" wrapText="1"/>
    </xf>
    <xf numFmtId="38" fontId="0" fillId="0" borderId="0" xfId="49" applyFont="1" applyAlignment="1" applyProtection="1">
      <alignment vertical="center"/>
      <protection hidden="1"/>
    </xf>
    <xf numFmtId="57" fontId="2" fillId="0" borderId="13" xfId="49" applyNumberFormat="1" applyFont="1" applyBorder="1" applyAlignment="1" applyProtection="1">
      <alignment horizontal="center" vertical="center"/>
      <protection hidden="1"/>
    </xf>
    <xf numFmtId="38" fontId="0" fillId="0" borderId="36" xfId="49" applyFont="1" applyFill="1" applyBorder="1" applyAlignment="1" applyProtection="1">
      <alignment vertical="center"/>
      <protection hidden="1"/>
    </xf>
    <xf numFmtId="38" fontId="0" fillId="0" borderId="0" xfId="49" applyFont="1" applyFill="1" applyAlignment="1" applyProtection="1">
      <alignment vertical="center"/>
      <protection hidden="1"/>
    </xf>
    <xf numFmtId="38" fontId="0" fillId="0" borderId="37" xfId="49" applyFont="1" applyFill="1" applyBorder="1" applyAlignment="1" applyProtection="1">
      <alignment vertical="center"/>
      <protection hidden="1"/>
    </xf>
    <xf numFmtId="38" fontId="0" fillId="0" borderId="38" xfId="49" applyFont="1" applyFill="1" applyBorder="1" applyAlignment="1" applyProtection="1">
      <alignment vertical="center"/>
      <protection hidden="1"/>
    </xf>
    <xf numFmtId="38" fontId="2" fillId="0" borderId="15" xfId="49" applyFont="1" applyFill="1" applyBorder="1" applyAlignment="1" applyProtection="1">
      <alignment horizontal="center" vertical="center"/>
      <protection hidden="1"/>
    </xf>
    <xf numFmtId="38" fontId="2" fillId="0" borderId="16" xfId="49" applyFont="1" applyFill="1" applyBorder="1" applyAlignment="1" applyProtection="1">
      <alignment horizontal="center" vertical="center"/>
      <protection hidden="1"/>
    </xf>
    <xf numFmtId="38" fontId="2" fillId="0" borderId="28" xfId="49" applyFont="1" applyFill="1" applyBorder="1" applyAlignment="1" applyProtection="1">
      <alignment horizontal="center" vertical="center"/>
      <protection hidden="1"/>
    </xf>
    <xf numFmtId="38" fontId="2" fillId="0" borderId="13" xfId="49" applyFont="1" applyFill="1" applyBorder="1" applyAlignment="1" applyProtection="1">
      <alignment horizontal="center" vertical="center"/>
      <protection hidden="1"/>
    </xf>
    <xf numFmtId="38" fontId="2" fillId="0" borderId="15" xfId="49" applyFont="1" applyFill="1" applyBorder="1" applyAlignment="1" applyProtection="1">
      <alignment vertical="center"/>
      <protection hidden="1"/>
    </xf>
    <xf numFmtId="38" fontId="2" fillId="0" borderId="16" xfId="49" applyFont="1" applyFill="1" applyBorder="1" applyAlignment="1" applyProtection="1">
      <alignment vertical="center"/>
      <protection hidden="1"/>
    </xf>
    <xf numFmtId="38" fontId="2" fillId="0" borderId="27" xfId="49" applyFont="1" applyFill="1" applyBorder="1" applyAlignment="1" applyProtection="1">
      <alignment vertical="center"/>
      <protection hidden="1"/>
    </xf>
    <xf numFmtId="38" fontId="0" fillId="0" borderId="39" xfId="49" applyFont="1" applyFill="1" applyBorder="1" applyAlignment="1" applyProtection="1">
      <alignment vertical="center"/>
      <protection hidden="1"/>
    </xf>
    <xf numFmtId="38" fontId="2" fillId="0" borderId="13" xfId="49" applyFont="1" applyFill="1" applyBorder="1" applyAlignment="1" applyProtection="1">
      <alignment vertical="center"/>
      <protection hidden="1"/>
    </xf>
    <xf numFmtId="38" fontId="0" fillId="0" borderId="40" xfId="49" applyFont="1" applyFill="1" applyBorder="1" applyAlignment="1" applyProtection="1">
      <alignment vertical="center"/>
      <protection hidden="1"/>
    </xf>
    <xf numFmtId="38" fontId="0" fillId="0" borderId="0" xfId="49" applyFont="1" applyFill="1" applyBorder="1" applyAlignment="1" applyProtection="1">
      <alignment vertical="center"/>
      <protection hidden="1"/>
    </xf>
    <xf numFmtId="57" fontId="2" fillId="0" borderId="17" xfId="49" applyNumberFormat="1" applyFont="1" applyFill="1" applyBorder="1" applyAlignment="1" applyProtection="1">
      <alignment horizontal="center" vertical="center"/>
      <protection hidden="1"/>
    </xf>
    <xf numFmtId="38" fontId="2" fillId="0" borderId="11" xfId="49" applyFont="1" applyFill="1" applyBorder="1" applyAlignment="1" applyProtection="1">
      <alignment horizontal="center"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38" fontId="2" fillId="0" borderId="0" xfId="49" applyFont="1" applyBorder="1" applyAlignment="1" applyProtection="1">
      <alignment vertical="center"/>
      <protection hidden="1"/>
    </xf>
    <xf numFmtId="38" fontId="0" fillId="0" borderId="0" xfId="49" applyBorder="1" applyAlignment="1" applyProtection="1">
      <alignment vertical="center"/>
      <protection hidden="1"/>
    </xf>
    <xf numFmtId="38" fontId="0" fillId="0" borderId="0" xfId="49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38" fontId="0" fillId="0" borderId="40" xfId="0" applyNumberFormat="1" applyBorder="1" applyAlignment="1" applyProtection="1">
      <alignment vertical="center"/>
      <protection hidden="1"/>
    </xf>
    <xf numFmtId="38" fontId="0" fillId="0" borderId="36" xfId="0" applyNumberFormat="1" applyBorder="1" applyAlignment="1" applyProtection="1">
      <alignment vertical="center"/>
      <protection hidden="1"/>
    </xf>
    <xf numFmtId="38" fontId="0" fillId="0" borderId="23" xfId="0" applyNumberFormat="1" applyBorder="1" applyAlignment="1" applyProtection="1">
      <alignment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38" fontId="0" fillId="0" borderId="37" xfId="0" applyNumberFormat="1" applyBorder="1" applyAlignment="1" applyProtection="1">
      <alignment vertical="center"/>
      <protection hidden="1"/>
    </xf>
    <xf numFmtId="38" fontId="0" fillId="0" borderId="41" xfId="0" applyNumberFormat="1" applyBorder="1" applyAlignment="1" applyProtection="1">
      <alignment vertical="center"/>
      <protection hidden="1"/>
    </xf>
    <xf numFmtId="38" fontId="0" fillId="0" borderId="25" xfId="0" applyNumberFormat="1" applyBorder="1" applyAlignment="1" applyProtection="1">
      <alignment vertical="center"/>
      <protection hidden="1"/>
    </xf>
    <xf numFmtId="38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38" fontId="0" fillId="0" borderId="38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textRotation="255"/>
      <protection hidden="1"/>
    </xf>
    <xf numFmtId="0" fontId="0" fillId="0" borderId="22" xfId="0" applyBorder="1" applyAlignment="1" applyProtection="1">
      <alignment vertical="center"/>
      <protection hidden="1"/>
    </xf>
    <xf numFmtId="38" fontId="0" fillId="0" borderId="37" xfId="49" applyFont="1" applyFill="1" applyBorder="1" applyAlignment="1" applyProtection="1">
      <alignment vertical="center"/>
      <protection hidden="1"/>
    </xf>
    <xf numFmtId="38" fontId="0" fillId="0" borderId="38" xfId="49" applyFont="1" applyFill="1" applyBorder="1" applyAlignment="1" applyProtection="1">
      <alignment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8" fontId="0" fillId="0" borderId="0" xfId="0" applyNumberForma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8" fontId="3" fillId="0" borderId="42" xfId="49" applyFont="1" applyFill="1" applyBorder="1" applyAlignment="1">
      <alignment horizontal="right" vertical="center"/>
    </xf>
    <xf numFmtId="38" fontId="0" fillId="0" borderId="43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 hidden="1"/>
    </xf>
    <xf numFmtId="38" fontId="0" fillId="0" borderId="44" xfId="49" applyFont="1" applyFill="1" applyBorder="1" applyAlignment="1">
      <alignment vertical="center"/>
    </xf>
    <xf numFmtId="38" fontId="0" fillId="0" borderId="45" xfId="0" applyNumberFormat="1" applyBorder="1" applyAlignment="1" applyProtection="1">
      <alignment vertical="center"/>
      <protection hidden="1"/>
    </xf>
    <xf numFmtId="38" fontId="0" fillId="0" borderId="13" xfId="0" applyNumberFormat="1" applyBorder="1" applyAlignment="1" applyProtection="1">
      <alignment vertical="center"/>
      <protection hidden="1"/>
    </xf>
    <xf numFmtId="38" fontId="0" fillId="0" borderId="27" xfId="0" applyNumberFormat="1" applyBorder="1" applyAlignment="1" applyProtection="1">
      <alignment vertical="center"/>
      <protection hidden="1"/>
    </xf>
    <xf numFmtId="38" fontId="0" fillId="0" borderId="46" xfId="0" applyNumberFormat="1" applyBorder="1" applyAlignment="1" applyProtection="1">
      <alignment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38" fontId="0" fillId="0" borderId="31" xfId="0" applyNumberFormat="1" applyBorder="1" applyAlignment="1" applyProtection="1">
      <alignment vertical="center"/>
      <protection hidden="1"/>
    </xf>
    <xf numFmtId="38" fontId="0" fillId="0" borderId="47" xfId="0" applyNumberFormat="1" applyBorder="1" applyAlignment="1" applyProtection="1">
      <alignment vertical="center"/>
      <protection hidden="1"/>
    </xf>
    <xf numFmtId="38" fontId="0" fillId="0" borderId="48" xfId="0" applyNumberFormat="1" applyBorder="1" applyAlignment="1" applyProtection="1">
      <alignment vertical="center"/>
      <protection hidden="1"/>
    </xf>
    <xf numFmtId="38" fontId="0" fillId="0" borderId="43" xfId="0" applyNumberFormat="1" applyFill="1" applyBorder="1" applyAlignment="1" applyProtection="1">
      <alignment vertical="center"/>
      <protection hidden="1"/>
    </xf>
    <xf numFmtId="38" fontId="0" fillId="0" borderId="44" xfId="0" applyNumberFormat="1" applyBorder="1" applyAlignment="1" applyProtection="1">
      <alignment vertical="center"/>
      <protection hidden="1"/>
    </xf>
    <xf numFmtId="38" fontId="0" fillId="0" borderId="26" xfId="0" applyNumberFormat="1" applyBorder="1" applyAlignment="1" applyProtection="1">
      <alignment vertical="center"/>
      <protection hidden="1"/>
    </xf>
    <xf numFmtId="38" fontId="0" fillId="0" borderId="44" xfId="49" applyFont="1" applyFill="1" applyBorder="1" applyAlignment="1" applyProtection="1">
      <alignment horizontal="center" vertical="center"/>
      <protection hidden="1"/>
    </xf>
    <xf numFmtId="38" fontId="0" fillId="0" borderId="44" xfId="49" applyFont="1" applyBorder="1" applyAlignment="1" applyProtection="1">
      <alignment vertical="center"/>
      <protection hidden="1"/>
    </xf>
    <xf numFmtId="38" fontId="0" fillId="0" borderId="49" xfId="49" applyFont="1" applyFill="1" applyBorder="1" applyAlignment="1" applyProtection="1">
      <alignment horizontal="center" vertical="center"/>
      <protection hidden="1"/>
    </xf>
    <xf numFmtId="38" fontId="0" fillId="0" borderId="49" xfId="49" applyFont="1" applyBorder="1" applyAlignment="1" applyProtection="1">
      <alignment vertical="center"/>
      <protection hidden="1"/>
    </xf>
    <xf numFmtId="38" fontId="0" fillId="0" borderId="50" xfId="49" applyFont="1" applyBorder="1" applyAlignment="1" applyProtection="1">
      <alignment vertical="center"/>
      <protection hidden="1"/>
    </xf>
    <xf numFmtId="38" fontId="0" fillId="0" borderId="51" xfId="49" applyFont="1" applyFill="1" applyBorder="1" applyAlignment="1" applyProtection="1">
      <alignment horizontal="center" vertical="center"/>
      <protection hidden="1"/>
    </xf>
    <xf numFmtId="38" fontId="0" fillId="0" borderId="51" xfId="49" applyFont="1" applyBorder="1" applyAlignment="1" applyProtection="1">
      <alignment vertical="center"/>
      <protection hidden="1"/>
    </xf>
    <xf numFmtId="38" fontId="2" fillId="0" borderId="49" xfId="49" applyFont="1" applyFill="1" applyBorder="1" applyAlignment="1" applyProtection="1">
      <alignment vertical="center"/>
      <protection hidden="1"/>
    </xf>
    <xf numFmtId="38" fontId="2" fillId="0" borderId="36" xfId="49" applyFont="1" applyFill="1" applyBorder="1" applyAlignment="1" applyProtection="1">
      <alignment vertical="center"/>
      <protection hidden="1"/>
    </xf>
    <xf numFmtId="38" fontId="2" fillId="0" borderId="52" xfId="49" applyFont="1" applyFill="1" applyBorder="1" applyAlignment="1">
      <alignment vertical="center"/>
    </xf>
    <xf numFmtId="38" fontId="0" fillId="0" borderId="53" xfId="49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textRotation="255"/>
      <protection hidden="1"/>
    </xf>
    <xf numFmtId="38" fontId="0" fillId="34" borderId="36" xfId="49" applyFill="1" applyBorder="1" applyAlignment="1" applyProtection="1">
      <alignment vertical="center"/>
      <protection hidden="1"/>
    </xf>
    <xf numFmtId="38" fontId="0" fillId="34" borderId="37" xfId="49" applyFill="1" applyBorder="1" applyAlignment="1" applyProtection="1">
      <alignment vertical="center"/>
      <protection hidden="1" locked="0"/>
    </xf>
    <xf numFmtId="38" fontId="0" fillId="34" borderId="37" xfId="49" applyFont="1" applyFill="1" applyBorder="1" applyAlignment="1" applyProtection="1">
      <alignment vertical="center"/>
      <protection hidden="1" locked="0"/>
    </xf>
    <xf numFmtId="38" fontId="0" fillId="34" borderId="39" xfId="49" applyFill="1" applyBorder="1" applyAlignment="1" applyProtection="1">
      <alignment vertical="center"/>
      <protection hidden="1" locked="0"/>
    </xf>
    <xf numFmtId="38" fontId="0" fillId="34" borderId="38" xfId="49" applyFill="1" applyBorder="1" applyAlignment="1" applyProtection="1">
      <alignment vertical="center"/>
      <protection hidden="1"/>
    </xf>
    <xf numFmtId="38" fontId="0" fillId="34" borderId="40" xfId="49" applyFill="1" applyBorder="1" applyAlignment="1" applyProtection="1">
      <alignment vertical="center"/>
      <protection hidden="1" locked="0"/>
    </xf>
    <xf numFmtId="38" fontId="0" fillId="34" borderId="40" xfId="49" applyFont="1" applyFill="1" applyBorder="1" applyAlignment="1" applyProtection="1">
      <alignment vertical="center"/>
      <protection hidden="1"/>
    </xf>
    <xf numFmtId="38" fontId="0" fillId="34" borderId="16" xfId="49" applyFont="1" applyFill="1" applyBorder="1" applyAlignment="1" applyProtection="1">
      <alignment vertical="center"/>
      <protection hidden="1"/>
    </xf>
    <xf numFmtId="38" fontId="0" fillId="34" borderId="37" xfId="49" applyFont="1" applyFill="1" applyBorder="1" applyAlignment="1">
      <alignment vertical="center"/>
    </xf>
    <xf numFmtId="38" fontId="2" fillId="34" borderId="16" xfId="49" applyFont="1" applyFill="1" applyBorder="1" applyAlignment="1">
      <alignment vertical="center"/>
    </xf>
    <xf numFmtId="38" fontId="0" fillId="34" borderId="51" xfId="49" applyFont="1" applyFill="1" applyBorder="1" applyAlignment="1" applyProtection="1">
      <alignment vertical="center"/>
      <protection hidden="1"/>
    </xf>
    <xf numFmtId="38" fontId="0" fillId="34" borderId="40" xfId="0" applyNumberFormat="1" applyFill="1" applyBorder="1" applyAlignment="1" applyProtection="1">
      <alignment vertical="center"/>
      <protection hidden="1"/>
    </xf>
    <xf numFmtId="38" fontId="0" fillId="34" borderId="37" xfId="0" applyNumberFormat="1" applyFill="1" applyBorder="1" applyAlignment="1" applyProtection="1">
      <alignment vertical="center"/>
      <protection hidden="1"/>
    </xf>
    <xf numFmtId="38" fontId="0" fillId="34" borderId="38" xfId="0" applyNumberFormat="1" applyFill="1" applyBorder="1" applyAlignment="1" applyProtection="1">
      <alignment vertical="center"/>
      <protection hidden="1"/>
    </xf>
    <xf numFmtId="38" fontId="0" fillId="34" borderId="36" xfId="0" applyNumberFormat="1" applyFill="1" applyBorder="1" applyAlignment="1" applyProtection="1">
      <alignment vertical="center"/>
      <protection hidden="1"/>
    </xf>
    <xf numFmtId="38" fontId="0" fillId="34" borderId="46" xfId="0" applyNumberFormat="1" applyFill="1" applyBorder="1" applyAlignment="1" applyProtection="1">
      <alignment vertical="center"/>
      <protection hidden="1"/>
    </xf>
    <xf numFmtId="38" fontId="0" fillId="34" borderId="39" xfId="0" applyNumberFormat="1" applyFill="1" applyBorder="1" applyAlignment="1" applyProtection="1">
      <alignment vertical="center"/>
      <protection hidden="1"/>
    </xf>
    <xf numFmtId="38" fontId="0" fillId="34" borderId="16" xfId="0" applyNumberFormat="1" applyFill="1" applyBorder="1" applyAlignment="1" applyProtection="1">
      <alignment vertical="center"/>
      <protection hidden="1"/>
    </xf>
    <xf numFmtId="38" fontId="10" fillId="0" borderId="0" xfId="49" applyFont="1" applyFill="1" applyAlignment="1" applyProtection="1">
      <alignment/>
      <protection hidden="1"/>
    </xf>
    <xf numFmtId="38" fontId="2" fillId="0" borderId="0" xfId="49" applyFont="1" applyFill="1" applyBorder="1" applyAlignment="1" applyProtection="1">
      <alignment vertical="center"/>
      <protection hidden="1"/>
    </xf>
    <xf numFmtId="38" fontId="0" fillId="0" borderId="0" xfId="49" applyFill="1" applyBorder="1" applyAlignment="1" applyProtection="1">
      <alignment vertical="center"/>
      <protection hidden="1"/>
    </xf>
    <xf numFmtId="38" fontId="3" fillId="0" borderId="0" xfId="49" applyFont="1" applyFill="1" applyBorder="1" applyAlignment="1" applyProtection="1">
      <alignment horizontal="right" vertical="center"/>
      <protection hidden="1"/>
    </xf>
    <xf numFmtId="38" fontId="0" fillId="0" borderId="54" xfId="49" applyFont="1" applyFill="1" applyBorder="1" applyAlignment="1" applyProtection="1">
      <alignment vertical="center"/>
      <protection hidden="1"/>
    </xf>
    <xf numFmtId="38" fontId="0" fillId="0" borderId="55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 hidden="1"/>
    </xf>
    <xf numFmtId="38" fontId="0" fillId="0" borderId="16" xfId="49" applyFont="1" applyBorder="1" applyAlignment="1" applyProtection="1">
      <alignment vertical="center"/>
      <protection hidden="1"/>
    </xf>
    <xf numFmtId="38" fontId="0" fillId="0" borderId="56" xfId="49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42" xfId="0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38" fontId="0" fillId="35" borderId="16" xfId="49" applyFont="1" applyFill="1" applyBorder="1" applyAlignment="1" applyProtection="1">
      <alignment vertical="center"/>
      <protection hidden="1"/>
    </xf>
    <xf numFmtId="38" fontId="0" fillId="35" borderId="46" xfId="49" applyFont="1" applyFill="1" applyBorder="1" applyAlignment="1" applyProtection="1">
      <alignment vertical="center"/>
      <protection hidden="1"/>
    </xf>
    <xf numFmtId="38" fontId="0" fillId="35" borderId="40" xfId="49" applyFont="1" applyFill="1" applyBorder="1" applyAlignment="1" applyProtection="1">
      <alignment vertical="center"/>
      <protection hidden="1"/>
    </xf>
    <xf numFmtId="38" fontId="2" fillId="35" borderId="51" xfId="49" applyFont="1" applyFill="1" applyBorder="1" applyAlignment="1" applyProtection="1">
      <alignment vertical="center"/>
      <protection hidden="1"/>
    </xf>
    <xf numFmtId="38" fontId="2" fillId="35" borderId="36" xfId="49" applyFont="1" applyFill="1" applyBorder="1" applyAlignment="1" applyProtection="1">
      <alignment vertical="center"/>
      <protection hidden="1"/>
    </xf>
    <xf numFmtId="38" fontId="2" fillId="35" borderId="16" xfId="49" applyFont="1" applyFill="1" applyBorder="1" applyAlignment="1" applyProtection="1">
      <alignment vertical="center"/>
      <protection hidden="1"/>
    </xf>
    <xf numFmtId="38" fontId="0" fillId="34" borderId="46" xfId="49" applyFont="1" applyFill="1" applyBorder="1" applyAlignment="1" applyProtection="1">
      <alignment vertical="center"/>
      <protection hidden="1"/>
    </xf>
    <xf numFmtId="38" fontId="0" fillId="0" borderId="57" xfId="49" applyFont="1" applyBorder="1" applyAlignment="1" applyProtection="1">
      <alignment vertical="center"/>
      <protection hidden="1"/>
    </xf>
    <xf numFmtId="38" fontId="0" fillId="0" borderId="52" xfId="49" applyFont="1" applyBorder="1" applyAlignment="1" applyProtection="1">
      <alignment vertical="center"/>
      <protection hidden="1"/>
    </xf>
    <xf numFmtId="38" fontId="0" fillId="0" borderId="58" xfId="49" applyFont="1" applyFill="1" applyBorder="1" applyAlignment="1">
      <alignment vertical="center"/>
    </xf>
    <xf numFmtId="180" fontId="0" fillId="0" borderId="23" xfId="0" applyNumberFormat="1" applyBorder="1" applyAlignment="1" applyProtection="1">
      <alignment vertical="center"/>
      <protection hidden="1"/>
    </xf>
    <xf numFmtId="180" fontId="0" fillId="0" borderId="41" xfId="0" applyNumberFormat="1" applyBorder="1" applyAlignment="1" applyProtection="1">
      <alignment vertical="center"/>
      <protection hidden="1"/>
    </xf>
    <xf numFmtId="180" fontId="0" fillId="0" borderId="11" xfId="0" applyNumberFormat="1" applyBorder="1" applyAlignment="1" applyProtection="1">
      <alignment vertical="center"/>
      <protection hidden="1"/>
    </xf>
    <xf numFmtId="180" fontId="0" fillId="0" borderId="25" xfId="0" applyNumberFormat="1" applyBorder="1" applyAlignment="1" applyProtection="1">
      <alignment vertical="center"/>
      <protection hidden="1"/>
    </xf>
    <xf numFmtId="180" fontId="0" fillId="0" borderId="13" xfId="0" applyNumberFormat="1" applyBorder="1" applyAlignment="1" applyProtection="1">
      <alignment vertical="center"/>
      <protection hidden="1"/>
    </xf>
    <xf numFmtId="180" fontId="0" fillId="0" borderId="27" xfId="0" applyNumberFormat="1" applyBorder="1" applyAlignment="1" applyProtection="1">
      <alignment vertical="center"/>
      <protection hidden="1"/>
    </xf>
    <xf numFmtId="38" fontId="0" fillId="34" borderId="29" xfId="49" applyFill="1" applyBorder="1" applyAlignment="1" applyProtection="1">
      <alignment vertical="center"/>
      <protection hidden="1" locked="0"/>
    </xf>
    <xf numFmtId="38" fontId="0" fillId="34" borderId="40" xfId="49" applyFont="1" applyFill="1" applyBorder="1" applyAlignment="1" applyProtection="1">
      <alignment vertical="center"/>
      <protection hidden="1" locked="0"/>
    </xf>
    <xf numFmtId="38" fontId="0" fillId="34" borderId="37" xfId="49" applyFont="1" applyFill="1" applyBorder="1" applyAlignment="1" applyProtection="1">
      <alignment vertical="center"/>
      <protection hidden="1" locked="0"/>
    </xf>
    <xf numFmtId="38" fontId="0" fillId="34" borderId="39" xfId="49" applyFont="1" applyFill="1" applyBorder="1" applyAlignment="1" applyProtection="1">
      <alignment vertical="center"/>
      <protection hidden="1" locked="0"/>
    </xf>
    <xf numFmtId="38" fontId="0" fillId="34" borderId="36" xfId="49" applyFont="1" applyFill="1" applyBorder="1" applyAlignment="1" applyProtection="1">
      <alignment vertical="center"/>
      <protection hidden="1" locked="0"/>
    </xf>
    <xf numFmtId="38" fontId="0" fillId="34" borderId="16" xfId="49" applyFont="1" applyFill="1" applyBorder="1" applyAlignment="1" applyProtection="1">
      <alignment vertical="center"/>
      <protection hidden="1"/>
    </xf>
    <xf numFmtId="38" fontId="0" fillId="34" borderId="38" xfId="49" applyFont="1" applyFill="1" applyBorder="1" applyAlignment="1" applyProtection="1">
      <alignment vertical="center"/>
      <protection hidden="1" locked="0"/>
    </xf>
    <xf numFmtId="38" fontId="0" fillId="36" borderId="36" xfId="49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/>
    </xf>
    <xf numFmtId="38" fontId="0" fillId="36" borderId="16" xfId="49" applyFont="1" applyFill="1" applyBorder="1" applyAlignment="1" applyProtection="1">
      <alignment vertical="center"/>
      <protection hidden="1"/>
    </xf>
    <xf numFmtId="38" fontId="0" fillId="36" borderId="29" xfId="49" applyFont="1" applyFill="1" applyBorder="1" applyAlignment="1" applyProtection="1">
      <alignment vertical="center"/>
      <protection hidden="1"/>
    </xf>
    <xf numFmtId="38" fontId="0" fillId="36" borderId="30" xfId="49" applyFont="1" applyFill="1" applyBorder="1" applyAlignment="1" applyProtection="1">
      <alignment vertical="center"/>
      <protection hidden="1"/>
    </xf>
    <xf numFmtId="38" fontId="0" fillId="36" borderId="55" xfId="49" applyFont="1" applyFill="1" applyBorder="1" applyAlignment="1" applyProtection="1">
      <alignment vertical="center"/>
      <protection hidden="1"/>
    </xf>
    <xf numFmtId="38" fontId="0" fillId="36" borderId="28" xfId="49" applyFont="1" applyFill="1" applyBorder="1" applyAlignment="1" applyProtection="1">
      <alignment vertical="center"/>
      <protection hidden="1"/>
    </xf>
    <xf numFmtId="38" fontId="0" fillId="36" borderId="0" xfId="49" applyFont="1" applyFill="1" applyAlignment="1" applyProtection="1">
      <alignment vertical="center"/>
      <protection hidden="1"/>
    </xf>
    <xf numFmtId="38" fontId="0" fillId="36" borderId="0" xfId="49" applyFont="1" applyFill="1" applyAlignment="1" applyProtection="1">
      <alignment horizontal="right" vertical="center"/>
      <protection hidden="1"/>
    </xf>
    <xf numFmtId="57" fontId="2" fillId="36" borderId="12" xfId="49" applyNumberFormat="1" applyFont="1" applyFill="1" applyBorder="1" applyAlignment="1" applyProtection="1">
      <alignment horizontal="center" vertical="center"/>
      <protection hidden="1"/>
    </xf>
    <xf numFmtId="57" fontId="2" fillId="36" borderId="13" xfId="49" applyNumberFormat="1" applyFont="1" applyFill="1" applyBorder="1" applyAlignment="1" applyProtection="1">
      <alignment horizontal="center" vertical="center"/>
      <protection hidden="1"/>
    </xf>
    <xf numFmtId="38" fontId="2" fillId="36" borderId="10" xfId="49" applyFont="1" applyFill="1" applyBorder="1" applyAlignment="1" applyProtection="1">
      <alignment horizontal="center" vertical="center"/>
      <protection hidden="1"/>
    </xf>
    <xf numFmtId="38" fontId="2" fillId="36" borderId="11" xfId="49" applyFont="1" applyFill="1" applyBorder="1" applyAlignment="1" applyProtection="1">
      <alignment horizontal="center" vertical="center"/>
      <protection hidden="1"/>
    </xf>
    <xf numFmtId="38" fontId="2" fillId="36" borderId="18" xfId="49" applyFont="1" applyFill="1" applyBorder="1" applyAlignment="1" applyProtection="1">
      <alignment vertical="center"/>
      <protection hidden="1"/>
    </xf>
    <xf numFmtId="38" fontId="0" fillId="36" borderId="36" xfId="49" applyFill="1" applyBorder="1" applyAlignment="1" applyProtection="1">
      <alignment vertical="center"/>
      <protection hidden="1"/>
    </xf>
    <xf numFmtId="38" fontId="0" fillId="36" borderId="36" xfId="49" applyFont="1" applyFill="1" applyBorder="1" applyAlignment="1" applyProtection="1">
      <alignment vertical="center"/>
      <protection hidden="1"/>
    </xf>
    <xf numFmtId="180" fontId="0" fillId="36" borderId="12" xfId="49" applyNumberFormat="1" applyFont="1" applyFill="1" applyBorder="1" applyAlignment="1" applyProtection="1">
      <alignment vertical="center"/>
      <protection hidden="1"/>
    </xf>
    <xf numFmtId="38" fontId="2" fillId="36" borderId="21" xfId="49" applyFont="1" applyFill="1" applyBorder="1" applyAlignment="1" applyProtection="1">
      <alignment vertical="center"/>
      <protection hidden="1"/>
    </xf>
    <xf numFmtId="38" fontId="0" fillId="36" borderId="40" xfId="49" applyFont="1" applyFill="1" applyBorder="1" applyAlignment="1" applyProtection="1">
      <alignment vertical="center"/>
      <protection hidden="1" locked="0"/>
    </xf>
    <xf numFmtId="38" fontId="0" fillId="36" borderId="40" xfId="49" applyFont="1" applyFill="1" applyBorder="1" applyAlignment="1" applyProtection="1">
      <alignment vertical="center"/>
      <protection hidden="1"/>
    </xf>
    <xf numFmtId="180" fontId="0" fillId="36" borderId="41" xfId="49" applyNumberFormat="1" applyFont="1" applyFill="1" applyBorder="1" applyAlignment="1" applyProtection="1">
      <alignment vertical="center"/>
      <protection hidden="1"/>
    </xf>
    <xf numFmtId="38" fontId="2" fillId="36" borderId="14" xfId="49" applyFont="1" applyFill="1" applyBorder="1" applyAlignment="1" applyProtection="1">
      <alignment vertical="center"/>
      <protection hidden="1"/>
    </xf>
    <xf numFmtId="38" fontId="0" fillId="36" borderId="37" xfId="49" applyFill="1" applyBorder="1" applyAlignment="1" applyProtection="1">
      <alignment vertical="center"/>
      <protection hidden="1" locked="0"/>
    </xf>
    <xf numFmtId="38" fontId="0" fillId="36" borderId="39" xfId="49" applyFill="1" applyBorder="1" applyAlignment="1" applyProtection="1">
      <alignment vertical="center"/>
      <protection hidden="1" locked="0"/>
    </xf>
    <xf numFmtId="38" fontId="0" fillId="36" borderId="37" xfId="49" applyFont="1" applyFill="1" applyBorder="1" applyAlignment="1" applyProtection="1">
      <alignment vertical="center"/>
      <protection hidden="1"/>
    </xf>
    <xf numFmtId="180" fontId="0" fillId="36" borderId="24" xfId="49" applyNumberFormat="1" applyFont="1" applyFill="1" applyBorder="1" applyAlignment="1" applyProtection="1">
      <alignment vertical="center"/>
      <protection hidden="1"/>
    </xf>
    <xf numFmtId="38" fontId="2" fillId="36" borderId="15" xfId="49" applyFont="1" applyFill="1" applyBorder="1" applyAlignment="1" applyProtection="1">
      <alignment horizontal="right" vertical="center"/>
      <protection hidden="1"/>
    </xf>
    <xf numFmtId="38" fontId="0" fillId="36" borderId="16" xfId="49" applyFont="1" applyFill="1" applyBorder="1" applyAlignment="1" applyProtection="1">
      <alignment vertical="center"/>
      <protection hidden="1"/>
    </xf>
    <xf numFmtId="180" fontId="0" fillId="36" borderId="27" xfId="49" applyNumberFormat="1" applyFont="1" applyFill="1" applyBorder="1" applyAlignment="1" applyProtection="1">
      <alignment vertical="center"/>
      <protection hidden="1"/>
    </xf>
    <xf numFmtId="38" fontId="0" fillId="36" borderId="29" xfId="49" applyFill="1" applyBorder="1" applyAlignment="1" applyProtection="1">
      <alignment vertical="center"/>
      <protection hidden="1" locked="0"/>
    </xf>
    <xf numFmtId="38" fontId="0" fillId="36" borderId="54" xfId="49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 locked="0"/>
    </xf>
    <xf numFmtId="38" fontId="0" fillId="36" borderId="40" xfId="49" applyFill="1" applyBorder="1" applyAlignment="1" applyProtection="1">
      <alignment vertical="center"/>
      <protection hidden="1" locked="0"/>
    </xf>
    <xf numFmtId="38" fontId="2" fillId="36" borderId="20" xfId="49" applyFont="1" applyFill="1" applyBorder="1" applyAlignment="1" applyProtection="1">
      <alignment vertical="center"/>
      <protection hidden="1"/>
    </xf>
    <xf numFmtId="38" fontId="0" fillId="36" borderId="39" xfId="49" applyFont="1" applyFill="1" applyBorder="1" applyAlignment="1" applyProtection="1">
      <alignment vertical="center"/>
      <protection hidden="1" locked="0"/>
    </xf>
    <xf numFmtId="38" fontId="0" fillId="36" borderId="39" xfId="49" applyFont="1" applyFill="1" applyBorder="1" applyAlignment="1" applyProtection="1">
      <alignment vertical="center"/>
      <protection hidden="1"/>
    </xf>
    <xf numFmtId="180" fontId="0" fillId="36" borderId="17" xfId="49" applyNumberFormat="1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 locked="0"/>
    </xf>
    <xf numFmtId="38" fontId="0" fillId="36" borderId="36" xfId="49" applyFont="1" applyFill="1" applyBorder="1" applyAlignment="1" applyProtection="1">
      <alignment vertical="center"/>
      <protection hidden="1" locked="0"/>
    </xf>
    <xf numFmtId="180" fontId="0" fillId="36" borderId="23" xfId="49" applyNumberFormat="1" applyFont="1" applyFill="1" applyBorder="1" applyAlignment="1" applyProtection="1">
      <alignment vertical="center"/>
      <protection hidden="1"/>
    </xf>
    <xf numFmtId="38" fontId="2" fillId="36" borderId="19" xfId="49" applyFont="1" applyFill="1" applyBorder="1" applyAlignment="1" applyProtection="1">
      <alignment vertical="center"/>
      <protection hidden="1"/>
    </xf>
    <xf numFmtId="38" fontId="0" fillId="36" borderId="38" xfId="49" applyFill="1" applyBorder="1" applyAlignment="1" applyProtection="1">
      <alignment vertical="center"/>
      <protection hidden="1"/>
    </xf>
    <xf numFmtId="38" fontId="0" fillId="36" borderId="38" xfId="49" applyFont="1" applyFill="1" applyBorder="1" applyAlignment="1" applyProtection="1">
      <alignment vertical="center"/>
      <protection hidden="1"/>
    </xf>
    <xf numFmtId="180" fontId="0" fillId="36" borderId="25" xfId="49" applyNumberFormat="1" applyFont="1" applyFill="1" applyBorder="1" applyAlignment="1" applyProtection="1">
      <alignment vertical="center"/>
      <protection hidden="1"/>
    </xf>
    <xf numFmtId="38" fontId="3" fillId="36" borderId="15" xfId="49" applyFont="1" applyFill="1" applyBorder="1" applyAlignment="1" applyProtection="1">
      <alignment horizontal="right" vertical="center"/>
      <protection hidden="1"/>
    </xf>
    <xf numFmtId="38" fontId="0" fillId="36" borderId="28" xfId="49" applyFont="1" applyFill="1" applyBorder="1" applyAlignment="1" applyProtection="1">
      <alignment vertical="center"/>
      <protection hidden="1"/>
    </xf>
    <xf numFmtId="38" fontId="0" fillId="36" borderId="38" xfId="49" applyFont="1" applyFill="1" applyBorder="1" applyAlignment="1" applyProtection="1">
      <alignment vertical="center"/>
      <protection hidden="1" locked="0"/>
    </xf>
    <xf numFmtId="38" fontId="0" fillId="36" borderId="22" xfId="49" applyFont="1" applyFill="1" applyBorder="1" applyAlignment="1" applyProtection="1">
      <alignment vertical="center"/>
      <protection hidden="1"/>
    </xf>
    <xf numFmtId="38" fontId="0" fillId="36" borderId="0" xfId="49" applyFont="1" applyFill="1" applyBorder="1" applyAlignment="1" applyProtection="1">
      <alignment vertical="center"/>
      <protection hidden="1"/>
    </xf>
    <xf numFmtId="38" fontId="0" fillId="36" borderId="32" xfId="49" applyFont="1" applyFill="1" applyBorder="1" applyAlignment="1" applyProtection="1">
      <alignment vertical="center"/>
      <protection hidden="1"/>
    </xf>
    <xf numFmtId="38" fontId="0" fillId="36" borderId="33" xfId="49" applyFont="1" applyFill="1" applyBorder="1" applyAlignment="1" applyProtection="1">
      <alignment vertical="center"/>
      <protection hidden="1"/>
    </xf>
    <xf numFmtId="38" fontId="0" fillId="36" borderId="34" xfId="49" applyFont="1" applyFill="1" applyBorder="1" applyAlignment="1" applyProtection="1">
      <alignment vertical="center"/>
      <protection hidden="1"/>
    </xf>
    <xf numFmtId="38" fontId="0" fillId="36" borderId="59" xfId="49" applyFont="1" applyFill="1" applyBorder="1" applyAlignment="1" applyProtection="1">
      <alignment vertical="center"/>
      <protection hidden="1"/>
    </xf>
    <xf numFmtId="38" fontId="0" fillId="36" borderId="60" xfId="49" applyFont="1" applyFill="1" applyBorder="1" applyAlignment="1" applyProtection="1">
      <alignment vertical="center"/>
      <protection hidden="1"/>
    </xf>
    <xf numFmtId="57" fontId="6" fillId="0" borderId="14" xfId="49" applyNumberFormat="1" applyFont="1" applyFill="1" applyBorder="1" applyAlignment="1" applyProtection="1">
      <alignment horizontal="center" vertical="center" wrapText="1"/>
      <protection hidden="1"/>
    </xf>
    <xf numFmtId="38" fontId="0" fillId="0" borderId="19" xfId="49" applyFont="1" applyFill="1" applyBorder="1" applyAlignment="1" applyProtection="1">
      <alignment vertical="center"/>
      <protection hidden="1"/>
    </xf>
    <xf numFmtId="180" fontId="0" fillId="0" borderId="38" xfId="49" applyNumberFormat="1" applyFont="1" applyFill="1" applyBorder="1" applyAlignment="1" applyProtection="1">
      <alignment vertical="center"/>
      <protection hidden="1"/>
    </xf>
    <xf numFmtId="38" fontId="0" fillId="0" borderId="0" xfId="0" applyNumberForma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textRotation="255"/>
      <protection hidden="1"/>
    </xf>
    <xf numFmtId="0" fontId="0" fillId="0" borderId="0" xfId="0" applyAlignment="1" applyProtection="1">
      <alignment horizontal="center" vertical="center"/>
      <protection hidden="1"/>
    </xf>
    <xf numFmtId="38" fontId="2" fillId="0" borderId="11" xfId="51" applyFont="1" applyFill="1" applyBorder="1" applyAlignment="1" applyProtection="1">
      <alignment horizontal="center" vertical="center"/>
      <protection hidden="1"/>
    </xf>
    <xf numFmtId="180" fontId="0" fillId="0" borderId="38" xfId="51" applyNumberFormat="1" applyFont="1" applyFill="1" applyBorder="1" applyAlignment="1" applyProtection="1">
      <alignment vertical="center"/>
      <protection hidden="1"/>
    </xf>
    <xf numFmtId="57" fontId="2" fillId="0" borderId="17" xfId="51" applyNumberFormat="1" applyFont="1" applyFill="1" applyBorder="1" applyAlignment="1" applyProtection="1">
      <alignment horizontal="center" vertical="center"/>
      <protection hidden="1"/>
    </xf>
    <xf numFmtId="38" fontId="0" fillId="0" borderId="37" xfId="51" applyFont="1" applyFill="1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38" fontId="0" fillId="0" borderId="43" xfId="0" applyNumberFormat="1" applyBorder="1" applyAlignment="1" applyProtection="1">
      <alignment vertical="center"/>
      <protection hidden="1"/>
    </xf>
    <xf numFmtId="0" fontId="2" fillId="0" borderId="42" xfId="0" applyFont="1" applyBorder="1" applyAlignment="1" applyProtection="1">
      <alignment vertical="center" textRotation="255"/>
      <protection hidden="1"/>
    </xf>
    <xf numFmtId="38" fontId="0" fillId="0" borderId="16" xfId="0" applyNumberFormat="1" applyBorder="1" applyAlignment="1" applyProtection="1">
      <alignment vertical="center"/>
      <protection hidden="1"/>
    </xf>
    <xf numFmtId="38" fontId="0" fillId="0" borderId="51" xfId="0" applyNumberFormat="1" applyBorder="1" applyAlignment="1" applyProtection="1">
      <alignment vertical="center"/>
      <protection hidden="1"/>
    </xf>
    <xf numFmtId="57" fontId="2" fillId="0" borderId="13" xfId="51" applyNumberFormat="1" applyFont="1" applyBorder="1" applyAlignment="1" applyProtection="1">
      <alignment horizontal="center" vertical="center"/>
      <protection hidden="1"/>
    </xf>
    <xf numFmtId="38" fontId="4" fillId="36" borderId="0" xfId="49" applyFont="1" applyFill="1" applyAlignment="1" applyProtection="1">
      <alignment horizontal="center" vertical="center"/>
      <protection hidden="1"/>
    </xf>
    <xf numFmtId="38" fontId="0" fillId="36" borderId="36" xfId="49" applyFont="1" applyFill="1" applyBorder="1" applyAlignment="1" applyProtection="1">
      <alignment horizontal="center" vertical="center"/>
      <protection hidden="1"/>
    </xf>
    <xf numFmtId="38" fontId="0" fillId="36" borderId="38" xfId="49" applyFont="1" applyFill="1" applyBorder="1" applyAlignment="1" applyProtection="1">
      <alignment horizontal="center" vertical="center"/>
      <protection hidden="1"/>
    </xf>
    <xf numFmtId="38" fontId="0" fillId="36" borderId="18" xfId="49" applyFont="1" applyFill="1" applyBorder="1" applyAlignment="1" applyProtection="1">
      <alignment horizontal="center" vertical="center"/>
      <protection hidden="1"/>
    </xf>
    <xf numFmtId="38" fontId="0" fillId="36" borderId="19" xfId="49" applyFont="1" applyFill="1" applyBorder="1" applyAlignment="1" applyProtection="1">
      <alignment horizontal="center" vertical="center"/>
      <protection hidden="1"/>
    </xf>
    <xf numFmtId="38" fontId="4" fillId="34" borderId="0" xfId="49" applyFont="1" applyFill="1" applyAlignment="1" applyProtection="1">
      <alignment horizontal="center" vertical="center"/>
      <protection locked="0"/>
    </xf>
    <xf numFmtId="38" fontId="0" fillId="0" borderId="36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 textRotation="255"/>
      <protection hidden="1"/>
    </xf>
    <xf numFmtId="0" fontId="2" fillId="0" borderId="50" xfId="0" applyFont="1" applyBorder="1" applyAlignment="1" applyProtection="1">
      <alignment horizontal="center" vertical="center" textRotation="255"/>
      <protection hidden="1"/>
    </xf>
    <xf numFmtId="0" fontId="2" fillId="0" borderId="62" xfId="0" applyFont="1" applyBorder="1" applyAlignment="1" applyProtection="1">
      <alignment horizontal="center" vertical="center" textRotation="255"/>
      <protection hidden="1"/>
    </xf>
    <xf numFmtId="0" fontId="2" fillId="0" borderId="63" xfId="0" applyFont="1" applyBorder="1" applyAlignment="1" applyProtection="1">
      <alignment horizontal="center" vertical="center" textRotation="255"/>
      <protection hidden="1"/>
    </xf>
    <xf numFmtId="38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 textRotation="255"/>
      <protection hidden="1"/>
    </xf>
    <xf numFmtId="0" fontId="1" fillId="0" borderId="19" xfId="0" applyFont="1" applyBorder="1" applyAlignment="1" applyProtection="1">
      <alignment horizontal="center" vertical="center" textRotation="255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 textRotation="255"/>
      <protection hidden="1"/>
    </xf>
    <xf numFmtId="0" fontId="1" fillId="0" borderId="39" xfId="0" applyFont="1" applyBorder="1" applyAlignment="1" applyProtection="1">
      <alignment horizontal="center" vertical="center" textRotation="255"/>
      <protection hidden="1"/>
    </xf>
    <xf numFmtId="0" fontId="1" fillId="0" borderId="40" xfId="0" applyFont="1" applyBorder="1" applyAlignment="1" applyProtection="1">
      <alignment horizontal="center" vertical="center" textRotation="255"/>
      <protection hidden="1"/>
    </xf>
    <xf numFmtId="0" fontId="1" fillId="0" borderId="46" xfId="0" applyFont="1" applyBorder="1" applyAlignment="1" applyProtection="1">
      <alignment horizontal="center" vertical="center" textRotation="255"/>
      <protection hidden="1"/>
    </xf>
    <xf numFmtId="0" fontId="0" fillId="0" borderId="46" xfId="0" applyBorder="1" applyAlignment="1" applyProtection="1">
      <alignment horizontal="center" vertical="center" textRotation="255"/>
      <protection hidden="1"/>
    </xf>
    <xf numFmtId="0" fontId="0" fillId="0" borderId="40" xfId="0" applyBorder="1" applyAlignment="1" applyProtection="1">
      <alignment horizontal="center" vertical="center" textRotation="255"/>
      <protection hidden="1"/>
    </xf>
    <xf numFmtId="0" fontId="2" fillId="0" borderId="66" xfId="0" applyFont="1" applyBorder="1" applyAlignment="1" applyProtection="1">
      <alignment horizontal="center" vertical="center" textRotation="255"/>
      <protection hidden="1"/>
    </xf>
    <xf numFmtId="0" fontId="0" fillId="0" borderId="67" xfId="0" applyBorder="1" applyAlignment="1" applyProtection="1">
      <alignment horizontal="center" vertical="center" wrapText="1"/>
      <protection hidden="1"/>
    </xf>
    <xf numFmtId="0" fontId="0" fillId="0" borderId="68" xfId="0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0" fontId="9" fillId="0" borderId="69" xfId="0" applyFont="1" applyBorder="1" applyAlignment="1" applyProtection="1">
      <alignment horizontal="center" vertical="center" wrapText="1"/>
      <protection hidden="1"/>
    </xf>
    <xf numFmtId="0" fontId="9" fillId="0" borderId="70" xfId="0" applyFont="1" applyBorder="1" applyAlignment="1" applyProtection="1">
      <alignment horizontal="center" vertical="center" wrapText="1"/>
      <protection hidden="1"/>
    </xf>
    <xf numFmtId="0" fontId="9" fillId="0" borderId="64" xfId="0" applyFont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4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9" fillId="0" borderId="67" xfId="0" applyFont="1" applyFill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69" xfId="0" applyFill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2" fillId="0" borderId="49" xfId="0" applyFont="1" applyFill="1" applyBorder="1" applyAlignment="1" applyProtection="1">
      <alignment horizontal="center" vertical="center" textRotation="255"/>
      <protection hidden="1"/>
    </xf>
    <xf numFmtId="0" fontId="2" fillId="0" borderId="50" xfId="0" applyFont="1" applyFill="1" applyBorder="1" applyAlignment="1" applyProtection="1">
      <alignment horizontal="center" vertical="center" textRotation="255"/>
      <protection hidden="1"/>
    </xf>
    <xf numFmtId="0" fontId="2" fillId="0" borderId="35" xfId="0" applyFont="1" applyFill="1" applyBorder="1" applyAlignment="1" applyProtection="1">
      <alignment horizontal="center" vertical="center" textRotation="255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6984;&#25369;&#25285;&#24403;\31&#36984;&#25369;&#20154;&#21517;&#31807;&#38306;&#20418;\R04&#65288;2022&#65289;&#23450;&#26178;&#30331;&#37682;\04_3&#26376;&#65288;2023.3)\03_&#20837;&#21147;&#29992;\senkyoninmeibo_2023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今回"/>
      <sheetName val="前回"/>
      <sheetName val="衆・小選挙区"/>
      <sheetName val="衆・小選挙区 (前回）"/>
      <sheetName val="【直接請求】H29.6.1自治法改正以降"/>
    </sheetNames>
    <sheetDataSet>
      <sheetData sheetId="0">
        <row r="1">
          <cell r="A1" t="str">
            <v>選挙人名簿登録者数（令和５(2023)年３月１日現在）</v>
          </cell>
        </row>
        <row r="3">
          <cell r="E3" t="str">
            <v>Ｒ４(2022）.12.1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2"/>
  <sheetViews>
    <sheetView tabSelected="1" view="pageBreakPreview" zoomScale="85" zoomScaleNormal="85" zoomScaleSheetLayoutView="85" zoomScalePageLayoutView="85" workbookViewId="0" topLeftCell="A1">
      <selection activeCell="S14" sqref="S14"/>
    </sheetView>
  </sheetViews>
  <sheetFormatPr defaultColWidth="9.00390625" defaultRowHeight="13.5"/>
  <cols>
    <col min="1" max="4" width="9.125" style="48" customWidth="1"/>
    <col min="5" max="5" width="11.50390625" style="48" customWidth="1"/>
    <col min="6" max="6" width="10.625" style="48" customWidth="1"/>
    <col min="7" max="8" width="9.875" style="48" customWidth="1"/>
    <col min="9" max="9" width="11.50390625" style="48" customWidth="1"/>
    <col min="10" max="10" width="12.625" style="48" customWidth="1"/>
    <col min="11" max="11" width="3.25390625" style="48" customWidth="1"/>
    <col min="12" max="12" width="0" style="48" hidden="1" customWidth="1"/>
    <col min="13" max="15" width="9.125" style="48" hidden="1" customWidth="1"/>
    <col min="16" max="16" width="9.75390625" style="48" hidden="1" customWidth="1"/>
    <col min="17" max="16384" width="9.00390625" style="48" customWidth="1"/>
  </cols>
  <sheetData>
    <row r="1" spans="1:10" ht="16.5">
      <c r="A1" s="253" t="s">
        <v>119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5.75" customHeight="1" thickBot="1">
      <c r="A2" s="187"/>
      <c r="B2" s="187"/>
      <c r="C2" s="187"/>
      <c r="D2" s="187"/>
      <c r="E2" s="187"/>
      <c r="F2" s="187"/>
      <c r="G2" s="187"/>
      <c r="H2" s="187"/>
      <c r="I2" s="187"/>
      <c r="J2" s="188" t="s">
        <v>26</v>
      </c>
    </row>
    <row r="3" spans="1:10" ht="15.75" customHeight="1">
      <c r="A3" s="256" t="s">
        <v>60</v>
      </c>
      <c r="B3" s="254" t="s">
        <v>21</v>
      </c>
      <c r="C3" s="254" t="s">
        <v>22</v>
      </c>
      <c r="D3" s="254" t="s">
        <v>23</v>
      </c>
      <c r="E3" s="189" t="s">
        <v>120</v>
      </c>
      <c r="F3" s="256" t="s">
        <v>60</v>
      </c>
      <c r="G3" s="254" t="s">
        <v>24</v>
      </c>
      <c r="H3" s="254" t="s">
        <v>25</v>
      </c>
      <c r="I3" s="254" t="s">
        <v>23</v>
      </c>
      <c r="J3" s="190" t="str">
        <f>E3</f>
        <v>Ｒ４(2022）.12.1</v>
      </c>
    </row>
    <row r="4" spans="1:10" ht="15.75" customHeight="1" thickBot="1">
      <c r="A4" s="257"/>
      <c r="B4" s="255"/>
      <c r="C4" s="255"/>
      <c r="D4" s="255"/>
      <c r="E4" s="191" t="s">
        <v>40</v>
      </c>
      <c r="F4" s="257"/>
      <c r="G4" s="255"/>
      <c r="H4" s="255"/>
      <c r="I4" s="255"/>
      <c r="J4" s="192" t="s">
        <v>40</v>
      </c>
    </row>
    <row r="5" spans="1:10" s="51" customFormat="1" ht="34.5" customHeight="1" thickBot="1">
      <c r="A5" s="193" t="s">
        <v>0</v>
      </c>
      <c r="B5" s="194">
        <v>214506</v>
      </c>
      <c r="C5" s="194">
        <v>214836</v>
      </c>
      <c r="D5" s="195">
        <v>429342</v>
      </c>
      <c r="E5" s="196">
        <v>-378</v>
      </c>
      <c r="F5" s="197" t="s">
        <v>10</v>
      </c>
      <c r="G5" s="198">
        <v>13137</v>
      </c>
      <c r="H5" s="198">
        <v>12542</v>
      </c>
      <c r="I5" s="199">
        <v>25679</v>
      </c>
      <c r="J5" s="200">
        <v>-65</v>
      </c>
    </row>
    <row r="6" spans="1:10" s="51" customFormat="1" ht="34.5" customHeight="1" thickBot="1">
      <c r="A6" s="201" t="s">
        <v>1</v>
      </c>
      <c r="B6" s="202">
        <v>58702</v>
      </c>
      <c r="C6" s="203">
        <v>61362</v>
      </c>
      <c r="D6" s="204">
        <v>120064</v>
      </c>
      <c r="E6" s="205">
        <v>-331</v>
      </c>
      <c r="F6" s="206" t="s">
        <v>20</v>
      </c>
      <c r="G6" s="207">
        <v>13137</v>
      </c>
      <c r="H6" s="207">
        <v>12542</v>
      </c>
      <c r="I6" s="207">
        <v>25679</v>
      </c>
      <c r="J6" s="208">
        <v>-65</v>
      </c>
    </row>
    <row r="7" spans="1:10" s="51" customFormat="1" ht="34.5" customHeight="1">
      <c r="A7" s="201" t="s">
        <v>2</v>
      </c>
      <c r="B7" s="209">
        <v>64820</v>
      </c>
      <c r="C7" s="202">
        <v>66091</v>
      </c>
      <c r="D7" s="210">
        <v>130911</v>
      </c>
      <c r="E7" s="205">
        <v>-353</v>
      </c>
      <c r="F7" s="201" t="s">
        <v>11</v>
      </c>
      <c r="G7" s="211">
        <v>9368</v>
      </c>
      <c r="H7" s="211">
        <v>9363</v>
      </c>
      <c r="I7" s="204">
        <v>18731</v>
      </c>
      <c r="J7" s="205">
        <v>-55</v>
      </c>
    </row>
    <row r="8" spans="1:10" s="51" customFormat="1" ht="34.5" customHeight="1">
      <c r="A8" s="201" t="s">
        <v>3</v>
      </c>
      <c r="B8" s="202">
        <v>47863</v>
      </c>
      <c r="C8" s="212">
        <v>49119</v>
      </c>
      <c r="D8" s="204">
        <v>96982</v>
      </c>
      <c r="E8" s="205">
        <v>-282</v>
      </c>
      <c r="F8" s="201" t="s">
        <v>12</v>
      </c>
      <c r="G8" s="211">
        <v>5282</v>
      </c>
      <c r="H8" s="211">
        <v>5377</v>
      </c>
      <c r="I8" s="204">
        <v>10659</v>
      </c>
      <c r="J8" s="205">
        <v>-85</v>
      </c>
    </row>
    <row r="9" spans="1:10" s="51" customFormat="1" ht="34.5" customHeight="1">
      <c r="A9" s="201" t="s">
        <v>4</v>
      </c>
      <c r="B9" s="202">
        <v>39593</v>
      </c>
      <c r="C9" s="202">
        <v>40516</v>
      </c>
      <c r="D9" s="204">
        <v>80109</v>
      </c>
      <c r="E9" s="205">
        <v>-118</v>
      </c>
      <c r="F9" s="201" t="s">
        <v>13</v>
      </c>
      <c r="G9" s="211">
        <v>5009</v>
      </c>
      <c r="H9" s="211">
        <v>4734</v>
      </c>
      <c r="I9" s="204">
        <v>9743</v>
      </c>
      <c r="J9" s="205">
        <v>-37</v>
      </c>
    </row>
    <row r="10" spans="1:12" s="51" customFormat="1" ht="34.5" customHeight="1" thickBot="1">
      <c r="A10" s="201" t="s">
        <v>5</v>
      </c>
      <c r="B10" s="202">
        <v>32793</v>
      </c>
      <c r="C10" s="202">
        <v>34569</v>
      </c>
      <c r="D10" s="204">
        <v>67362</v>
      </c>
      <c r="E10" s="205">
        <v>-301</v>
      </c>
      <c r="F10" s="213" t="s">
        <v>14</v>
      </c>
      <c r="G10" s="214">
        <v>6573</v>
      </c>
      <c r="H10" s="214">
        <v>6442</v>
      </c>
      <c r="I10" s="215">
        <v>13015</v>
      </c>
      <c r="J10" s="216">
        <v>-32</v>
      </c>
      <c r="L10" s="138" t="s">
        <v>48</v>
      </c>
    </row>
    <row r="11" spans="1:16" s="51" customFormat="1" ht="34.5" customHeight="1" thickBot="1">
      <c r="A11" s="201" t="s">
        <v>6</v>
      </c>
      <c r="B11" s="217">
        <v>68492</v>
      </c>
      <c r="C11" s="202">
        <v>67579</v>
      </c>
      <c r="D11" s="204">
        <v>136071</v>
      </c>
      <c r="E11" s="205">
        <v>-253</v>
      </c>
      <c r="F11" s="206" t="s">
        <v>27</v>
      </c>
      <c r="G11" s="207">
        <v>26232</v>
      </c>
      <c r="H11" s="207">
        <v>25916</v>
      </c>
      <c r="I11" s="207">
        <v>52148</v>
      </c>
      <c r="J11" s="208">
        <v>-209</v>
      </c>
      <c r="L11" s="54" t="s">
        <v>49</v>
      </c>
      <c r="M11" s="55" t="s">
        <v>41</v>
      </c>
      <c r="N11" s="55" t="s">
        <v>42</v>
      </c>
      <c r="O11" s="56" t="s">
        <v>43</v>
      </c>
      <c r="P11" s="57" t="s">
        <v>40</v>
      </c>
    </row>
    <row r="12" spans="1:16" s="51" customFormat="1" ht="34.5" customHeight="1" thickBot="1">
      <c r="A12" s="201" t="s">
        <v>7</v>
      </c>
      <c r="B12" s="217">
        <v>32544</v>
      </c>
      <c r="C12" s="202">
        <v>31576</v>
      </c>
      <c r="D12" s="204">
        <v>64120</v>
      </c>
      <c r="E12" s="205">
        <v>-51</v>
      </c>
      <c r="F12" s="193" t="s">
        <v>15</v>
      </c>
      <c r="G12" s="218">
        <v>15941</v>
      </c>
      <c r="H12" s="218">
        <v>16541</v>
      </c>
      <c r="I12" s="215">
        <v>32482</v>
      </c>
      <c r="J12" s="219">
        <v>-36</v>
      </c>
      <c r="L12" s="58" t="s">
        <v>47</v>
      </c>
      <c r="M12" s="59">
        <f>SUM(M13,M14)</f>
        <v>24861</v>
      </c>
      <c r="N12" s="59">
        <f>SUM(N13,N14)</f>
        <v>25416</v>
      </c>
      <c r="O12" s="59">
        <f>SUM(M12:N12)</f>
        <v>50277</v>
      </c>
      <c r="P12" s="60">
        <f>O12-'前回'!O12</f>
        <v>126</v>
      </c>
    </row>
    <row r="13" spans="1:16" s="51" customFormat="1" ht="34.5" customHeight="1" thickBot="1">
      <c r="A13" s="201" t="s">
        <v>8</v>
      </c>
      <c r="B13" s="202">
        <v>29107</v>
      </c>
      <c r="C13" s="202">
        <v>29633</v>
      </c>
      <c r="D13" s="204">
        <v>58740</v>
      </c>
      <c r="E13" s="205">
        <v>-178</v>
      </c>
      <c r="F13" s="201" t="s">
        <v>16</v>
      </c>
      <c r="G13" s="211">
        <v>10587</v>
      </c>
      <c r="H13" s="211">
        <v>10785</v>
      </c>
      <c r="I13" s="215">
        <v>21372</v>
      </c>
      <c r="J13" s="205">
        <v>-45</v>
      </c>
      <c r="L13" s="115" t="s">
        <v>50</v>
      </c>
      <c r="M13" s="160">
        <v>8326</v>
      </c>
      <c r="N13" s="160">
        <v>8573</v>
      </c>
      <c r="O13" s="116">
        <f>SUM(M13:N13)</f>
        <v>16899</v>
      </c>
      <c r="P13" s="62">
        <f>O13-'前回'!O13</f>
        <v>15</v>
      </c>
    </row>
    <row r="14" spans="1:16" s="51" customFormat="1" ht="34.5" customHeight="1" thickBot="1">
      <c r="A14" s="201" t="s">
        <v>9</v>
      </c>
      <c r="B14" s="202">
        <v>13178</v>
      </c>
      <c r="C14" s="202">
        <v>13531</v>
      </c>
      <c r="D14" s="204">
        <v>26709</v>
      </c>
      <c r="E14" s="205">
        <v>-87</v>
      </c>
      <c r="F14" s="206" t="s">
        <v>28</v>
      </c>
      <c r="G14" s="207">
        <v>26528</v>
      </c>
      <c r="H14" s="207">
        <v>27326</v>
      </c>
      <c r="I14" s="207">
        <v>53854</v>
      </c>
      <c r="J14" s="208">
        <v>-81</v>
      </c>
      <c r="L14" s="58" t="s">
        <v>51</v>
      </c>
      <c r="M14" s="162">
        <v>16535</v>
      </c>
      <c r="N14" s="162">
        <v>16843</v>
      </c>
      <c r="O14" s="59">
        <f>SUM(M14:N14)</f>
        <v>33378</v>
      </c>
      <c r="P14" s="60">
        <f>O14-'前回'!O14</f>
        <v>111</v>
      </c>
    </row>
    <row r="15" spans="1:10" s="51" customFormat="1" ht="34.5" customHeight="1" thickBot="1">
      <c r="A15" s="201" t="s">
        <v>36</v>
      </c>
      <c r="B15" s="202">
        <v>48265</v>
      </c>
      <c r="C15" s="202">
        <v>49067</v>
      </c>
      <c r="D15" s="204">
        <v>97332</v>
      </c>
      <c r="E15" s="205">
        <v>-149</v>
      </c>
      <c r="F15" s="201" t="s">
        <v>17</v>
      </c>
      <c r="G15" s="211">
        <v>4549</v>
      </c>
      <c r="H15" s="211">
        <v>4611</v>
      </c>
      <c r="I15" s="215">
        <v>9160</v>
      </c>
      <c r="J15" s="205">
        <v>-67</v>
      </c>
    </row>
    <row r="16" spans="1:16" s="51" customFormat="1" ht="34.5" customHeight="1" thickBot="1">
      <c r="A16" s="213" t="s">
        <v>39</v>
      </c>
      <c r="B16" s="203">
        <v>18248</v>
      </c>
      <c r="C16" s="203">
        <v>18092</v>
      </c>
      <c r="D16" s="215">
        <v>36340</v>
      </c>
      <c r="E16" s="205">
        <v>-13</v>
      </c>
      <c r="F16" s="201" t="s">
        <v>18</v>
      </c>
      <c r="G16" s="211">
        <v>12932</v>
      </c>
      <c r="H16" s="211">
        <v>11735</v>
      </c>
      <c r="I16" s="215">
        <v>24667</v>
      </c>
      <c r="J16" s="205">
        <v>-24</v>
      </c>
      <c r="L16" s="54" t="s">
        <v>49</v>
      </c>
      <c r="M16" s="55" t="s">
        <v>41</v>
      </c>
      <c r="N16" s="55" t="s">
        <v>42</v>
      </c>
      <c r="O16" s="56" t="s">
        <v>43</v>
      </c>
      <c r="P16" s="57" t="s">
        <v>40</v>
      </c>
    </row>
    <row r="17" spans="1:16" s="51" customFormat="1" ht="34.5" customHeight="1" thickBot="1">
      <c r="A17" s="213" t="s">
        <v>44</v>
      </c>
      <c r="B17" s="203">
        <v>10709</v>
      </c>
      <c r="C17" s="203">
        <v>10751</v>
      </c>
      <c r="D17" s="215">
        <v>21460</v>
      </c>
      <c r="E17" s="205">
        <v>-167</v>
      </c>
      <c r="F17" s="206" t="s">
        <v>29</v>
      </c>
      <c r="G17" s="207">
        <v>17481</v>
      </c>
      <c r="H17" s="207">
        <v>16346</v>
      </c>
      <c r="I17" s="207">
        <v>33827</v>
      </c>
      <c r="J17" s="208">
        <v>-91</v>
      </c>
      <c r="L17" s="58" t="s">
        <v>63</v>
      </c>
      <c r="M17" s="59">
        <f>SUM(M18,M19)</f>
        <v>214657</v>
      </c>
      <c r="N17" s="59">
        <f>SUM(N18,N19)</f>
        <v>214884</v>
      </c>
      <c r="O17" s="59">
        <f>SUM(M17:N17)</f>
        <v>429541</v>
      </c>
      <c r="P17" s="60">
        <f>O17-'前回'!O17</f>
        <v>150</v>
      </c>
    </row>
    <row r="18" spans="1:16" s="51" customFormat="1" ht="34.5" customHeight="1" thickBot="1">
      <c r="A18" s="220" t="s">
        <v>47</v>
      </c>
      <c r="B18" s="221">
        <v>24954</v>
      </c>
      <c r="C18" s="221">
        <v>25400</v>
      </c>
      <c r="D18" s="222">
        <v>50354</v>
      </c>
      <c r="E18" s="223">
        <v>-27</v>
      </c>
      <c r="F18" s="213" t="s">
        <v>19</v>
      </c>
      <c r="G18" s="214">
        <v>10620</v>
      </c>
      <c r="H18" s="214">
        <v>10815</v>
      </c>
      <c r="I18" s="215">
        <v>21435</v>
      </c>
      <c r="J18" s="216">
        <v>-80</v>
      </c>
      <c r="L18" s="115" t="s">
        <v>50</v>
      </c>
      <c r="M18" s="160">
        <v>195967</v>
      </c>
      <c r="N18" s="161">
        <v>195968</v>
      </c>
      <c r="O18" s="59">
        <f>SUM(M18:N18)</f>
        <v>391935</v>
      </c>
      <c r="P18" s="62">
        <f>O18-'前回'!O18</f>
        <v>196</v>
      </c>
    </row>
    <row r="19" spans="1:16" s="51" customFormat="1" ht="34.5" customHeight="1" thickBot="1">
      <c r="A19" s="224" t="s">
        <v>33</v>
      </c>
      <c r="B19" s="207">
        <v>703774</v>
      </c>
      <c r="C19" s="207">
        <v>712122</v>
      </c>
      <c r="D19" s="225">
        <v>1415896</v>
      </c>
      <c r="E19" s="208">
        <v>-2688</v>
      </c>
      <c r="F19" s="220" t="s">
        <v>45</v>
      </c>
      <c r="G19" s="226">
        <v>6744</v>
      </c>
      <c r="H19" s="226">
        <v>6512</v>
      </c>
      <c r="I19" s="215">
        <v>13256</v>
      </c>
      <c r="J19" s="223">
        <v>-91</v>
      </c>
      <c r="L19" s="58" t="s">
        <v>74</v>
      </c>
      <c r="M19" s="162">
        <v>18690</v>
      </c>
      <c r="N19" s="162">
        <v>18916</v>
      </c>
      <c r="O19" s="59">
        <f>SUM(M19:N19)</f>
        <v>37606</v>
      </c>
      <c r="P19" s="60">
        <f>O19-'前回'!O19</f>
        <v>-46</v>
      </c>
    </row>
    <row r="20" spans="1:10" s="51" customFormat="1" ht="34.5" customHeight="1" thickBot="1">
      <c r="A20" s="227"/>
      <c r="B20" s="228"/>
      <c r="C20" s="228"/>
      <c r="D20" s="228"/>
      <c r="E20" s="228"/>
      <c r="F20" s="206" t="s">
        <v>30</v>
      </c>
      <c r="G20" s="207">
        <v>17364</v>
      </c>
      <c r="H20" s="207">
        <v>17327</v>
      </c>
      <c r="I20" s="207">
        <v>34691</v>
      </c>
      <c r="J20" s="208">
        <v>-171</v>
      </c>
    </row>
    <row r="21" spans="1:16" s="51" customFormat="1" ht="34.5" customHeight="1" thickBot="1">
      <c r="A21" s="227"/>
      <c r="B21" s="228"/>
      <c r="C21" s="228"/>
      <c r="D21" s="228"/>
      <c r="E21" s="228"/>
      <c r="F21" s="224" t="s">
        <v>32</v>
      </c>
      <c r="G21" s="207">
        <v>100742</v>
      </c>
      <c r="H21" s="207">
        <v>99457</v>
      </c>
      <c r="I21" s="225">
        <v>200199</v>
      </c>
      <c r="J21" s="208">
        <v>-617</v>
      </c>
      <c r="L21" s="110" t="s">
        <v>111</v>
      </c>
      <c r="M21" s="113" t="s">
        <v>41</v>
      </c>
      <c r="N21" s="113" t="s">
        <v>42</v>
      </c>
      <c r="O21" s="113" t="s">
        <v>43</v>
      </c>
      <c r="P21" s="108" t="s">
        <v>40</v>
      </c>
    </row>
    <row r="22" spans="1:16" s="51" customFormat="1" ht="34.5" customHeight="1" thickBot="1">
      <c r="A22" s="227"/>
      <c r="B22" s="228"/>
      <c r="C22" s="228"/>
      <c r="D22" s="228"/>
      <c r="E22" s="228"/>
      <c r="F22" s="224" t="s">
        <v>31</v>
      </c>
      <c r="G22" s="207">
        <v>804516</v>
      </c>
      <c r="H22" s="207">
        <v>811579</v>
      </c>
      <c r="I22" s="225">
        <v>1616095</v>
      </c>
      <c r="J22" s="208">
        <v>-3305</v>
      </c>
      <c r="L22" s="111" t="s">
        <v>100</v>
      </c>
      <c r="M22" s="114">
        <f>SUM(M23:M25)</f>
        <v>65995</v>
      </c>
      <c r="N22" s="114">
        <f>SUM(N23:N25)</f>
        <v>67555</v>
      </c>
      <c r="O22" s="114">
        <f>SUM(M22:N22)</f>
        <v>133550</v>
      </c>
      <c r="P22" s="109">
        <f>O22-'前回'!O22</f>
        <v>-136</v>
      </c>
    </row>
    <row r="23" spans="1:16" s="51" customFormat="1" ht="34.5" customHeight="1" thickBot="1">
      <c r="A23" s="227"/>
      <c r="B23" s="228"/>
      <c r="C23" s="228"/>
      <c r="D23" s="228"/>
      <c r="E23" s="228"/>
      <c r="F23" s="229" t="s">
        <v>34</v>
      </c>
      <c r="G23" s="230"/>
      <c r="H23" s="230"/>
      <c r="I23" s="230"/>
      <c r="J23" s="231"/>
      <c r="L23" s="149" t="s">
        <v>115</v>
      </c>
      <c r="M23" s="157">
        <v>2610</v>
      </c>
      <c r="N23" s="157">
        <v>2660</v>
      </c>
      <c r="O23" s="150">
        <f>SUM(M23:N23)</f>
        <v>5270</v>
      </c>
      <c r="P23" s="109">
        <f>O23-'前回'!O23</f>
        <v>-14</v>
      </c>
    </row>
    <row r="24" spans="1:16" s="51" customFormat="1" ht="34.5" customHeight="1" thickBot="1">
      <c r="A24" s="227"/>
      <c r="B24" s="228"/>
      <c r="C24" s="228"/>
      <c r="D24" s="228"/>
      <c r="E24" s="228"/>
      <c r="F24" s="234" t="s">
        <v>121</v>
      </c>
      <c r="G24" s="52">
        <v>806150</v>
      </c>
      <c r="H24" s="52">
        <v>813250</v>
      </c>
      <c r="I24" s="52">
        <v>1619400</v>
      </c>
      <c r="J24" s="65" t="s">
        <v>124</v>
      </c>
      <c r="L24" s="112" t="s">
        <v>112</v>
      </c>
      <c r="M24" s="158">
        <v>31441</v>
      </c>
      <c r="N24" s="159">
        <v>31433</v>
      </c>
      <c r="O24" s="150">
        <f>SUM(M24:N24)</f>
        <v>62874</v>
      </c>
      <c r="P24" s="109">
        <f>O24-'前回'!O24</f>
        <v>-73</v>
      </c>
    </row>
    <row r="25" spans="1:16" s="51" customFormat="1" ht="34.5" customHeight="1" thickBot="1">
      <c r="A25" s="232"/>
      <c r="B25" s="233"/>
      <c r="C25" s="233"/>
      <c r="D25" s="233"/>
      <c r="E25" s="233"/>
      <c r="F25" s="235" t="s">
        <v>40</v>
      </c>
      <c r="G25" s="236">
        <v>-1634</v>
      </c>
      <c r="H25" s="236">
        <v>-1671</v>
      </c>
      <c r="I25" s="236">
        <v>-3305</v>
      </c>
      <c r="J25" s="66" t="s">
        <v>73</v>
      </c>
      <c r="L25" s="149" t="s">
        <v>113</v>
      </c>
      <c r="M25" s="157">
        <v>31944</v>
      </c>
      <c r="N25" s="157">
        <v>33462</v>
      </c>
      <c r="O25" s="150">
        <f>SUM(M25:N25)</f>
        <v>65406</v>
      </c>
      <c r="P25" s="151">
        <f>O25-'前回'!O25</f>
        <v>-49</v>
      </c>
    </row>
    <row r="26" spans="6:16" s="51" customFormat="1" ht="29.25" customHeight="1">
      <c r="F26" s="141"/>
      <c r="G26" s="64"/>
      <c r="H26" s="64"/>
      <c r="I26" s="64"/>
      <c r="J26" s="64"/>
      <c r="K26" s="48"/>
      <c r="L26" s="48"/>
      <c r="M26" s="48"/>
      <c r="N26" s="48"/>
      <c r="O26" s="48"/>
      <c r="P26" s="48"/>
    </row>
    <row r="27" spans="6:16" s="51" customFormat="1" ht="34.5" customHeight="1">
      <c r="F27" s="141"/>
      <c r="G27" s="64"/>
      <c r="H27" s="64"/>
      <c r="I27" s="64"/>
      <c r="J27" s="64"/>
      <c r="K27" s="48"/>
      <c r="L27" s="48"/>
      <c r="M27" s="48"/>
      <c r="N27" s="48"/>
      <c r="O27" s="48"/>
      <c r="P27" s="48"/>
    </row>
    <row r="28" spans="1:10" ht="34.5" customHeight="1">
      <c r="A28" s="51"/>
      <c r="B28" s="51"/>
      <c r="C28" s="51"/>
      <c r="D28" s="51"/>
      <c r="E28" s="51"/>
      <c r="F28" s="141"/>
      <c r="G28" s="64"/>
      <c r="H28" s="64"/>
      <c r="I28" s="64"/>
      <c r="J28" s="64"/>
    </row>
    <row r="29" spans="1:10" ht="34.5" customHeight="1">
      <c r="A29" s="51"/>
      <c r="B29" s="51"/>
      <c r="C29" s="51"/>
      <c r="D29" s="51"/>
      <c r="E29" s="51"/>
      <c r="F29" s="64"/>
      <c r="G29" s="64"/>
      <c r="H29" s="64"/>
      <c r="I29" s="64"/>
      <c r="J29" s="64"/>
    </row>
    <row r="30" spans="1:10" ht="34.5" customHeight="1">
      <c r="A30" s="51"/>
      <c r="B30" s="51"/>
      <c r="C30" s="51"/>
      <c r="D30" s="51"/>
      <c r="E30" s="51"/>
      <c r="F30" s="141"/>
      <c r="G30" s="64"/>
      <c r="H30" s="64"/>
      <c r="I30" s="64"/>
      <c r="J30" s="64"/>
    </row>
    <row r="31" spans="1:10" ht="34.5" customHeight="1">
      <c r="A31" s="139"/>
      <c r="B31" s="140"/>
      <c r="C31" s="140"/>
      <c r="D31" s="64"/>
      <c r="E31" s="64"/>
      <c r="F31" s="141"/>
      <c r="G31" s="64"/>
      <c r="H31" s="64"/>
      <c r="I31" s="64"/>
      <c r="J31" s="64"/>
    </row>
    <row r="32" spans="1:10" ht="34.5" customHeight="1">
      <c r="A32" s="139"/>
      <c r="B32" s="140"/>
      <c r="C32" s="140"/>
      <c r="D32" s="64"/>
      <c r="E32" s="64"/>
      <c r="F32" s="51"/>
      <c r="G32" s="51"/>
      <c r="H32" s="51"/>
      <c r="I32" s="51"/>
      <c r="J32" s="51"/>
    </row>
    <row r="33" spans="1:10" ht="34.5" customHeight="1">
      <c r="A33" s="68"/>
      <c r="B33" s="69"/>
      <c r="C33" s="69"/>
      <c r="D33" s="70"/>
      <c r="E33" s="70"/>
      <c r="F33" s="51"/>
      <c r="G33" s="51"/>
      <c r="H33" s="51"/>
      <c r="I33" s="51"/>
      <c r="J33" s="51"/>
    </row>
    <row r="34" spans="1:10" ht="34.5" customHeight="1">
      <c r="A34" s="68"/>
      <c r="B34" s="69"/>
      <c r="C34" s="69"/>
      <c r="D34" s="70"/>
      <c r="E34" s="70"/>
      <c r="F34" s="51"/>
      <c r="G34" s="51"/>
      <c r="H34" s="51"/>
      <c r="I34" s="51"/>
      <c r="J34" s="51"/>
    </row>
    <row r="35" spans="1:10" ht="34.5" customHeight="1">
      <c r="A35" s="70"/>
      <c r="B35" s="70"/>
      <c r="C35" s="70"/>
      <c r="D35" s="70"/>
      <c r="E35" s="70"/>
      <c r="F35" s="51"/>
      <c r="G35" s="51"/>
      <c r="H35" s="51"/>
      <c r="I35" s="51"/>
      <c r="J35" s="51"/>
    </row>
    <row r="36" spans="1:10" ht="34.5" customHeight="1">
      <c r="A36" s="70"/>
      <c r="B36" s="70"/>
      <c r="C36" s="70"/>
      <c r="D36" s="70"/>
      <c r="E36" s="70"/>
      <c r="F36" s="51"/>
      <c r="G36" s="51"/>
      <c r="H36" s="51"/>
      <c r="I36" s="51"/>
      <c r="J36" s="51"/>
    </row>
    <row r="37" spans="6:10" ht="12.75">
      <c r="F37" s="64"/>
      <c r="G37" s="64"/>
      <c r="H37" s="51"/>
      <c r="I37" s="51"/>
      <c r="J37" s="51"/>
    </row>
    <row r="38" spans="6:10" ht="12.75">
      <c r="F38" s="64"/>
      <c r="G38" s="64"/>
      <c r="H38" s="51"/>
      <c r="I38" s="51"/>
      <c r="J38" s="51"/>
    </row>
    <row r="39" spans="6:7" ht="12.75">
      <c r="F39" s="70"/>
      <c r="G39" s="70"/>
    </row>
    <row r="40" spans="6:7" ht="12.75">
      <c r="F40" s="70"/>
      <c r="G40" s="70"/>
    </row>
    <row r="41" spans="6:7" ht="12.75">
      <c r="F41" s="70"/>
      <c r="G41" s="70"/>
    </row>
    <row r="42" spans="6:7" ht="12.75">
      <c r="F42" s="70"/>
      <c r="G42" s="70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blackAndWhite="1" fitToHeight="1" fitToWidth="1" horizontalDpi="600" verticalDpi="600" orientation="portrait" paperSize="9" scale="87" r:id="rId1"/>
  <headerFooter alignWithMargins="0">
    <oddHeader>&amp;L別紙１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="106" zoomScaleSheetLayoutView="106" zoomScalePageLayoutView="0" workbookViewId="0" topLeftCell="A7">
      <selection activeCell="M22" sqref="M22:O25"/>
    </sheetView>
  </sheetViews>
  <sheetFormatPr defaultColWidth="9.00390625" defaultRowHeight="13.5"/>
  <cols>
    <col min="1" max="4" width="9.125" style="5" customWidth="1"/>
    <col min="5" max="5" width="7.875" style="5" customWidth="1"/>
    <col min="6" max="8" width="9.125" style="5" customWidth="1"/>
    <col min="9" max="9" width="9.50390625" style="5" customWidth="1"/>
    <col min="10" max="10" width="7.875" style="5" customWidth="1"/>
    <col min="11" max="11" width="3.25390625" style="5" customWidth="1"/>
    <col min="12" max="16384" width="9.00390625" style="5" customWidth="1"/>
  </cols>
  <sheetData>
    <row r="1" spans="1:10" ht="16.5">
      <c r="A1" s="258" t="s">
        <v>117</v>
      </c>
      <c r="B1" s="258"/>
      <c r="C1" s="258"/>
      <c r="D1" s="258"/>
      <c r="E1" s="258"/>
      <c r="F1" s="258"/>
      <c r="G1" s="258"/>
      <c r="H1" s="258"/>
      <c r="I1" s="258"/>
      <c r="J1" s="258"/>
    </row>
    <row r="2" ht="15.75" customHeight="1" thickBot="1">
      <c r="J2" s="20" t="s">
        <v>62</v>
      </c>
    </row>
    <row r="3" spans="1:10" ht="15.75" customHeight="1">
      <c r="A3" s="261" t="s">
        <v>60</v>
      </c>
      <c r="B3" s="259" t="s">
        <v>41</v>
      </c>
      <c r="C3" s="259" t="s">
        <v>42</v>
      </c>
      <c r="D3" s="259" t="s">
        <v>43</v>
      </c>
      <c r="E3" s="3"/>
      <c r="F3" s="261" t="s">
        <v>60</v>
      </c>
      <c r="G3" s="259" t="s">
        <v>41</v>
      </c>
      <c r="H3" s="259" t="s">
        <v>42</v>
      </c>
      <c r="I3" s="259" t="s">
        <v>43</v>
      </c>
      <c r="J3" s="4"/>
    </row>
    <row r="4" spans="1:10" ht="15.75" customHeight="1" thickBot="1">
      <c r="A4" s="262"/>
      <c r="B4" s="260"/>
      <c r="C4" s="260"/>
      <c r="D4" s="260"/>
      <c r="E4" s="1"/>
      <c r="F4" s="262"/>
      <c r="G4" s="260"/>
      <c r="H4" s="260"/>
      <c r="I4" s="260"/>
      <c r="J4" s="2"/>
    </row>
    <row r="5" spans="1:10" s="33" customFormat="1" ht="12.75">
      <c r="A5" s="13" t="s">
        <v>0</v>
      </c>
      <c r="B5" s="120">
        <v>214669</v>
      </c>
      <c r="C5" s="120">
        <v>214722</v>
      </c>
      <c r="D5" s="50">
        <v>429391</v>
      </c>
      <c r="E5" s="32"/>
      <c r="F5" s="13" t="s">
        <v>15</v>
      </c>
      <c r="G5" s="177">
        <v>16094</v>
      </c>
      <c r="H5" s="177">
        <v>16716</v>
      </c>
      <c r="I5" s="180">
        <v>32810</v>
      </c>
      <c r="J5" s="21"/>
    </row>
    <row r="6" spans="1:10" s="33" customFormat="1" ht="13.5" thickBot="1">
      <c r="A6" s="8" t="s">
        <v>1</v>
      </c>
      <c r="B6" s="121">
        <v>60125</v>
      </c>
      <c r="C6" s="123">
        <v>63050</v>
      </c>
      <c r="D6" s="52">
        <v>123175</v>
      </c>
      <c r="E6" s="34"/>
      <c r="F6" s="8" t="s">
        <v>16</v>
      </c>
      <c r="G6" s="175">
        <v>10740</v>
      </c>
      <c r="H6" s="175">
        <v>10935</v>
      </c>
      <c r="I6" s="181">
        <v>21675</v>
      </c>
      <c r="J6" s="22"/>
    </row>
    <row r="7" spans="1:10" s="33" customFormat="1" ht="13.5" thickBot="1">
      <c r="A7" s="8" t="s">
        <v>2</v>
      </c>
      <c r="B7" s="173">
        <v>66026</v>
      </c>
      <c r="C7" s="121">
        <v>67660</v>
      </c>
      <c r="D7" s="142">
        <v>133686</v>
      </c>
      <c r="E7" s="34"/>
      <c r="F7" s="15" t="s">
        <v>79</v>
      </c>
      <c r="G7" s="178">
        <v>26834</v>
      </c>
      <c r="H7" s="178">
        <v>27651</v>
      </c>
      <c r="I7" s="182">
        <v>54485</v>
      </c>
      <c r="J7" s="26"/>
    </row>
    <row r="8" spans="1:10" s="33" customFormat="1" ht="12.75">
      <c r="A8" s="8" t="s">
        <v>3</v>
      </c>
      <c r="B8" s="121">
        <v>48760</v>
      </c>
      <c r="C8" s="125">
        <v>50207</v>
      </c>
      <c r="D8" s="52">
        <v>98967</v>
      </c>
      <c r="E8" s="34"/>
      <c r="F8" s="8" t="s">
        <v>17</v>
      </c>
      <c r="G8" s="175">
        <v>4827</v>
      </c>
      <c r="H8" s="175">
        <v>4960</v>
      </c>
      <c r="I8" s="183">
        <v>9787</v>
      </c>
      <c r="J8" s="22"/>
    </row>
    <row r="9" spans="1:10" s="33" customFormat="1" ht="13.5" thickBot="1">
      <c r="A9" s="8" t="s">
        <v>4</v>
      </c>
      <c r="B9" s="121">
        <v>40254</v>
      </c>
      <c r="C9" s="121">
        <v>41407</v>
      </c>
      <c r="D9" s="52">
        <v>81661</v>
      </c>
      <c r="E9" s="34"/>
      <c r="F9" s="8" t="s">
        <v>18</v>
      </c>
      <c r="G9" s="175">
        <v>13002</v>
      </c>
      <c r="H9" s="175">
        <v>11838</v>
      </c>
      <c r="I9" s="183">
        <v>24840</v>
      </c>
      <c r="J9" s="22"/>
    </row>
    <row r="10" spans="1:12" s="33" customFormat="1" ht="13.5" thickBot="1">
      <c r="A10" s="8" t="s">
        <v>5</v>
      </c>
      <c r="B10" s="121">
        <v>34269</v>
      </c>
      <c r="C10" s="121">
        <v>36253</v>
      </c>
      <c r="D10" s="52">
        <v>70522</v>
      </c>
      <c r="E10" s="34"/>
      <c r="F10" s="15" t="s">
        <v>80</v>
      </c>
      <c r="G10" s="178">
        <v>17829</v>
      </c>
      <c r="H10" s="178">
        <v>16798</v>
      </c>
      <c r="I10" s="182">
        <v>34627</v>
      </c>
      <c r="J10" s="26"/>
      <c r="L10" s="33" t="s">
        <v>78</v>
      </c>
    </row>
    <row r="11" spans="1:16" s="33" customFormat="1" ht="13.5" thickBot="1">
      <c r="A11" s="8" t="s">
        <v>6</v>
      </c>
      <c r="B11" s="122">
        <v>68208</v>
      </c>
      <c r="C11" s="121">
        <v>67099</v>
      </c>
      <c r="D11" s="52">
        <v>135307</v>
      </c>
      <c r="E11" s="34"/>
      <c r="F11" s="16" t="s">
        <v>19</v>
      </c>
      <c r="G11" s="176">
        <v>10882</v>
      </c>
      <c r="H11" s="176">
        <v>11041</v>
      </c>
      <c r="I11" s="184">
        <v>21923</v>
      </c>
      <c r="J11" s="36"/>
      <c r="L11" s="28" t="s">
        <v>49</v>
      </c>
      <c r="M11" s="29" t="s">
        <v>41</v>
      </c>
      <c r="N11" s="29" t="s">
        <v>42</v>
      </c>
      <c r="O11" s="30" t="s">
        <v>43</v>
      </c>
      <c r="P11" s="31" t="s">
        <v>40</v>
      </c>
    </row>
    <row r="12" spans="1:16" s="33" customFormat="1" ht="13.5" thickBot="1">
      <c r="A12" s="8" t="s">
        <v>7</v>
      </c>
      <c r="B12" s="122">
        <v>32616</v>
      </c>
      <c r="C12" s="121">
        <v>31906</v>
      </c>
      <c r="D12" s="52">
        <v>64522</v>
      </c>
      <c r="E12" s="34"/>
      <c r="F12" s="14" t="s">
        <v>45</v>
      </c>
      <c r="G12" s="179">
        <v>7198</v>
      </c>
      <c r="H12" s="179">
        <v>6988</v>
      </c>
      <c r="I12" s="185">
        <v>14186</v>
      </c>
      <c r="J12" s="23"/>
      <c r="L12" s="18" t="s">
        <v>47</v>
      </c>
      <c r="M12" s="129">
        <v>24740</v>
      </c>
      <c r="N12" s="129">
        <v>25411</v>
      </c>
      <c r="O12" s="129">
        <v>50151</v>
      </c>
      <c r="P12" s="117"/>
    </row>
    <row r="13" spans="1:16" s="33" customFormat="1" ht="13.5" thickBot="1">
      <c r="A13" s="8" t="s">
        <v>8</v>
      </c>
      <c r="B13" s="121">
        <v>29482</v>
      </c>
      <c r="C13" s="121">
        <v>29987</v>
      </c>
      <c r="D13" s="52">
        <v>59469</v>
      </c>
      <c r="E13" s="34"/>
      <c r="F13" s="15" t="s">
        <v>81</v>
      </c>
      <c r="G13" s="178">
        <v>18080</v>
      </c>
      <c r="H13" s="178">
        <v>18029</v>
      </c>
      <c r="I13" s="186">
        <v>36109</v>
      </c>
      <c r="J13" s="26"/>
      <c r="L13" s="18" t="s">
        <v>50</v>
      </c>
      <c r="M13" s="129">
        <v>8309</v>
      </c>
      <c r="N13" s="129">
        <v>8575</v>
      </c>
      <c r="O13" s="129">
        <v>16884</v>
      </c>
      <c r="P13" s="117"/>
    </row>
    <row r="14" spans="1:16" s="33" customFormat="1" ht="13.5" thickBot="1">
      <c r="A14" s="8" t="s">
        <v>9</v>
      </c>
      <c r="B14" s="121">
        <v>13480</v>
      </c>
      <c r="C14" s="121">
        <v>13921</v>
      </c>
      <c r="D14" s="52">
        <v>27401</v>
      </c>
      <c r="E14" s="34"/>
      <c r="F14" s="9" t="s">
        <v>82</v>
      </c>
      <c r="G14" s="127">
        <v>710229</v>
      </c>
      <c r="H14" s="127">
        <v>720037</v>
      </c>
      <c r="I14" s="186">
        <v>1430266</v>
      </c>
      <c r="J14" s="26"/>
      <c r="L14" s="18" t="s">
        <v>51</v>
      </c>
      <c r="M14" s="129">
        <v>16431</v>
      </c>
      <c r="N14" s="129">
        <v>16836</v>
      </c>
      <c r="O14" s="129">
        <v>33267</v>
      </c>
      <c r="P14" s="117"/>
    </row>
    <row r="15" spans="1:10" s="33" customFormat="1" ht="13.5" thickBot="1">
      <c r="A15" s="8" t="s">
        <v>36</v>
      </c>
      <c r="B15" s="121">
        <v>48170</v>
      </c>
      <c r="C15" s="121">
        <v>48914</v>
      </c>
      <c r="D15" s="52">
        <v>97084</v>
      </c>
      <c r="E15" s="34"/>
      <c r="F15" s="9" t="s">
        <v>83</v>
      </c>
      <c r="G15" s="127">
        <v>102785</v>
      </c>
      <c r="H15" s="127">
        <v>101889</v>
      </c>
      <c r="I15" s="186">
        <v>204674</v>
      </c>
      <c r="J15" s="26"/>
    </row>
    <row r="16" spans="1:16" s="33" customFormat="1" ht="13.5" thickBot="1">
      <c r="A16" s="16" t="s">
        <v>39</v>
      </c>
      <c r="B16" s="123">
        <v>18169</v>
      </c>
      <c r="C16" s="123">
        <v>18123</v>
      </c>
      <c r="D16" s="61">
        <v>36292</v>
      </c>
      <c r="E16" s="35"/>
      <c r="F16" s="9" t="s">
        <v>85</v>
      </c>
      <c r="G16" s="127">
        <v>813014</v>
      </c>
      <c r="H16" s="127">
        <v>821926</v>
      </c>
      <c r="I16" s="186">
        <v>1634940</v>
      </c>
      <c r="J16" s="26"/>
      <c r="L16" s="28" t="s">
        <v>49</v>
      </c>
      <c r="M16" s="29" t="s">
        <v>41</v>
      </c>
      <c r="N16" s="29" t="s">
        <v>42</v>
      </c>
      <c r="O16" s="30" t="s">
        <v>43</v>
      </c>
      <c r="P16" s="31" t="s">
        <v>40</v>
      </c>
    </row>
    <row r="17" spans="1:16" s="33" customFormat="1" ht="13.5" thickBot="1">
      <c r="A17" s="16" t="s">
        <v>44</v>
      </c>
      <c r="B17" s="123">
        <v>11261</v>
      </c>
      <c r="C17" s="123">
        <v>11377</v>
      </c>
      <c r="D17" s="61">
        <v>22638</v>
      </c>
      <c r="E17" s="35"/>
      <c r="F17" s="93"/>
      <c r="G17" s="94"/>
      <c r="H17" s="94"/>
      <c r="I17" s="94"/>
      <c r="J17" s="96"/>
      <c r="L17" s="18" t="s">
        <v>63</v>
      </c>
      <c r="M17" s="129">
        <v>214669</v>
      </c>
      <c r="N17" s="129">
        <v>214722</v>
      </c>
      <c r="O17" s="129">
        <v>429391</v>
      </c>
      <c r="P17" s="117"/>
    </row>
    <row r="18" spans="1:16" s="33" customFormat="1" ht="13.5" thickBot="1">
      <c r="A18" s="14" t="s">
        <v>47</v>
      </c>
      <c r="B18" s="124">
        <v>24740</v>
      </c>
      <c r="C18" s="124">
        <v>25411</v>
      </c>
      <c r="D18" s="53">
        <v>50151</v>
      </c>
      <c r="E18" s="143"/>
      <c r="F18" s="19"/>
      <c r="G18" s="95"/>
      <c r="H18" s="24"/>
      <c r="I18" s="24"/>
      <c r="J18" s="25"/>
      <c r="L18" s="18" t="s">
        <v>50</v>
      </c>
      <c r="M18" s="129">
        <v>195941</v>
      </c>
      <c r="N18" s="129">
        <v>195798</v>
      </c>
      <c r="O18" s="129">
        <v>391739</v>
      </c>
      <c r="P18" s="117"/>
    </row>
    <row r="19" spans="1:16" s="33" customFormat="1" ht="13.5" thickBot="1">
      <c r="A19" s="17" t="s">
        <v>10</v>
      </c>
      <c r="B19" s="174">
        <v>13100</v>
      </c>
      <c r="C19" s="174">
        <v>12632</v>
      </c>
      <c r="D19" s="63">
        <v>25732</v>
      </c>
      <c r="E19" s="38"/>
      <c r="F19" s="19"/>
      <c r="G19" s="24"/>
      <c r="H19" s="24"/>
      <c r="I19" s="24"/>
      <c r="J19" s="25"/>
      <c r="L19" s="18" t="s">
        <v>74</v>
      </c>
      <c r="M19" s="129">
        <v>18728</v>
      </c>
      <c r="N19" s="129">
        <v>18924</v>
      </c>
      <c r="O19" s="129">
        <v>37652</v>
      </c>
      <c r="P19" s="117"/>
    </row>
    <row r="20" spans="1:10" s="33" customFormat="1" ht="13.5" thickBot="1">
      <c r="A20" s="15" t="s">
        <v>84</v>
      </c>
      <c r="B20" s="174">
        <v>13100</v>
      </c>
      <c r="C20" s="174">
        <v>12632</v>
      </c>
      <c r="D20" s="10">
        <v>25732</v>
      </c>
      <c r="E20" s="37"/>
      <c r="F20" s="19"/>
      <c r="G20" s="24"/>
      <c r="H20" s="24"/>
      <c r="I20" s="24"/>
      <c r="J20" s="25"/>
    </row>
    <row r="21" spans="1:16" s="33" customFormat="1" ht="13.5" thickBot="1">
      <c r="A21" s="8" t="s">
        <v>11</v>
      </c>
      <c r="B21" s="175">
        <v>9708</v>
      </c>
      <c r="C21" s="175">
        <v>9707</v>
      </c>
      <c r="D21" s="52">
        <v>19415</v>
      </c>
      <c r="E21" s="34"/>
      <c r="F21" s="19"/>
      <c r="G21" s="24"/>
      <c r="H21" s="24"/>
      <c r="I21" s="24"/>
      <c r="J21" s="25"/>
      <c r="L21" s="110" t="s">
        <v>111</v>
      </c>
      <c r="M21" s="113" t="s">
        <v>41</v>
      </c>
      <c r="N21" s="113" t="s">
        <v>42</v>
      </c>
      <c r="O21" s="113" t="s">
        <v>43</v>
      </c>
      <c r="P21" s="108" t="s">
        <v>40</v>
      </c>
    </row>
    <row r="22" spans="1:16" s="33" customFormat="1" ht="13.5" thickBot="1">
      <c r="A22" s="8" t="s">
        <v>12</v>
      </c>
      <c r="B22" s="175">
        <v>5595</v>
      </c>
      <c r="C22" s="175">
        <v>5683</v>
      </c>
      <c r="D22" s="52">
        <v>11278</v>
      </c>
      <c r="E22" s="34"/>
      <c r="F22" s="144"/>
      <c r="G22" s="45"/>
      <c r="H22" s="45"/>
      <c r="I22" s="45"/>
      <c r="J22" s="145"/>
      <c r="L22" s="111" t="s">
        <v>100</v>
      </c>
      <c r="M22" s="130">
        <v>66026</v>
      </c>
      <c r="N22" s="130">
        <v>67660</v>
      </c>
      <c r="O22" s="130">
        <v>133686</v>
      </c>
      <c r="P22" s="118"/>
    </row>
    <row r="23" spans="1:16" s="33" customFormat="1" ht="13.5" thickBot="1">
      <c r="A23" s="8" t="s">
        <v>13</v>
      </c>
      <c r="B23" s="175">
        <v>5083</v>
      </c>
      <c r="C23" s="175">
        <v>4869</v>
      </c>
      <c r="D23" s="52">
        <v>9952</v>
      </c>
      <c r="E23" s="34"/>
      <c r="F23" s="39" t="s">
        <v>72</v>
      </c>
      <c r="G23" s="40"/>
      <c r="H23" s="40"/>
      <c r="I23" s="40"/>
      <c r="J23" s="41"/>
      <c r="L23" s="146" t="s">
        <v>115</v>
      </c>
      <c r="M23" s="147">
        <v>2617</v>
      </c>
      <c r="N23" s="147">
        <v>2667</v>
      </c>
      <c r="O23" s="147">
        <v>5284</v>
      </c>
      <c r="P23" s="165"/>
    </row>
    <row r="24" spans="1:16" s="33" customFormat="1" ht="24" thickBot="1">
      <c r="A24" s="16" t="s">
        <v>14</v>
      </c>
      <c r="B24" s="176">
        <v>6556</v>
      </c>
      <c r="C24" s="176">
        <v>6520</v>
      </c>
      <c r="D24" s="61">
        <v>13076</v>
      </c>
      <c r="E24" s="35"/>
      <c r="F24" s="47" t="s">
        <v>104</v>
      </c>
      <c r="G24" s="128">
        <v>813995</v>
      </c>
      <c r="H24" s="128">
        <v>822627</v>
      </c>
      <c r="I24" s="128">
        <v>1636622</v>
      </c>
      <c r="J24" s="11" t="s">
        <v>105</v>
      </c>
      <c r="L24" s="112" t="s">
        <v>112</v>
      </c>
      <c r="M24" s="163">
        <v>31446</v>
      </c>
      <c r="N24" s="126">
        <v>31501</v>
      </c>
      <c r="O24" s="126">
        <v>62947</v>
      </c>
      <c r="P24" s="164"/>
    </row>
    <row r="25" spans="1:16" s="33" customFormat="1" ht="13.5" thickBot="1">
      <c r="A25" s="15" t="s">
        <v>86</v>
      </c>
      <c r="B25" s="127">
        <v>26942</v>
      </c>
      <c r="C25" s="127">
        <v>26779</v>
      </c>
      <c r="D25" s="10">
        <v>53721</v>
      </c>
      <c r="E25" s="37"/>
      <c r="F25" s="42" t="s">
        <v>40</v>
      </c>
      <c r="G25" s="166"/>
      <c r="H25" s="166"/>
      <c r="I25" s="166"/>
      <c r="J25" s="12" t="s">
        <v>73</v>
      </c>
      <c r="L25" s="149" t="s">
        <v>113</v>
      </c>
      <c r="M25" s="127">
        <v>31963</v>
      </c>
      <c r="N25" s="127">
        <v>33492</v>
      </c>
      <c r="O25" s="127">
        <v>65455</v>
      </c>
      <c r="P25" s="148"/>
    </row>
    <row r="26" spans="1:16" s="33" customFormat="1" ht="12.75">
      <c r="A26" s="67"/>
      <c r="B26" s="43"/>
      <c r="C26" s="43"/>
      <c r="D26" s="43"/>
      <c r="E26" s="43"/>
      <c r="F26" s="43"/>
      <c r="G26" s="43"/>
      <c r="H26" s="43"/>
      <c r="I26" s="43"/>
      <c r="J26" s="43"/>
      <c r="L26" s="5"/>
      <c r="M26" s="5"/>
      <c r="N26" s="5"/>
      <c r="O26" s="5"/>
      <c r="P26" s="5"/>
    </row>
    <row r="27" spans="1:16" s="33" customFormat="1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L27" s="5"/>
      <c r="M27" s="5"/>
      <c r="N27" s="5"/>
      <c r="O27" s="5"/>
      <c r="P27" s="5"/>
    </row>
    <row r="28" spans="1:10" ht="12.75">
      <c r="A28" s="43"/>
      <c r="B28" s="43"/>
      <c r="C28" s="43"/>
      <c r="D28" s="43"/>
      <c r="E28" s="43"/>
      <c r="F28" s="45"/>
      <c r="G28" s="45"/>
      <c r="H28" s="43"/>
      <c r="I28" s="43"/>
      <c r="J28" s="43"/>
    </row>
    <row r="29" spans="1:7" ht="12.75">
      <c r="A29" s="7"/>
      <c r="B29" s="44"/>
      <c r="C29" s="44"/>
      <c r="D29" s="45"/>
      <c r="E29" s="45"/>
      <c r="F29" s="27"/>
      <c r="G29" s="27"/>
    </row>
    <row r="30" spans="1:7" ht="12.75">
      <c r="A30" s="6"/>
      <c r="B30" s="46"/>
      <c r="C30" s="46"/>
      <c r="D30" s="27"/>
      <c r="E30" s="27"/>
      <c r="F30" s="27"/>
      <c r="G30" s="27"/>
    </row>
    <row r="31" spans="1:7" ht="12.75">
      <c r="A31" s="6"/>
      <c r="B31" s="46"/>
      <c r="C31" s="46"/>
      <c r="D31" s="27"/>
      <c r="E31" s="27"/>
      <c r="F31" s="27"/>
      <c r="G31" s="27"/>
    </row>
    <row r="32" spans="1:7" ht="12.75">
      <c r="A32" s="6"/>
      <c r="B32" s="46"/>
      <c r="C32" s="46"/>
      <c r="D32" s="27"/>
      <c r="E32" s="27"/>
      <c r="F32" s="27"/>
      <c r="G32" s="27"/>
    </row>
    <row r="33" spans="1:7" ht="12.75">
      <c r="A33" s="6"/>
      <c r="B33" s="46"/>
      <c r="C33" s="46"/>
      <c r="D33" s="27"/>
      <c r="E33" s="27"/>
      <c r="F33" s="27"/>
      <c r="G33" s="27"/>
    </row>
    <row r="34" spans="1:7" ht="12.75">
      <c r="A34" s="27"/>
      <c r="B34" s="27"/>
      <c r="C34" s="27"/>
      <c r="D34" s="27"/>
      <c r="E34" s="27"/>
      <c r="F34" s="27"/>
      <c r="G34" s="27"/>
    </row>
    <row r="35" spans="1:5" ht="12.75">
      <c r="A35" s="27"/>
      <c r="B35" s="27"/>
      <c r="C35" s="27"/>
      <c r="D35" s="27"/>
      <c r="E35" s="27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fitToHeight="1" fitToWidth="1" horizontalDpi="600" verticalDpi="600" orientation="portrait" paperSize="9" scale="65" r:id="rId1"/>
  <headerFooter alignWithMargins="0">
    <oddHeader>&amp;L別紙１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5"/>
  <sheetViews>
    <sheetView view="pageBreakPreview" zoomScale="85" zoomScaleSheetLayoutView="85" workbookViewId="0" topLeftCell="A1">
      <selection activeCell="R9" sqref="R9"/>
    </sheetView>
  </sheetViews>
  <sheetFormatPr defaultColWidth="9.00390625" defaultRowHeight="13.5"/>
  <cols>
    <col min="1" max="2" width="2.75390625" style="71" customWidth="1"/>
    <col min="3" max="3" width="13.125" style="71" customWidth="1"/>
    <col min="4" max="6" width="9.25390625" style="71" bestFit="1" customWidth="1"/>
    <col min="7" max="7" width="10.875" style="71" customWidth="1"/>
    <col min="8" max="9" width="2.75390625" style="71" customWidth="1"/>
    <col min="10" max="10" width="14.125" style="71" customWidth="1"/>
    <col min="11" max="11" width="10.75390625" style="71" customWidth="1"/>
    <col min="12" max="12" width="10.50390625" style="71" customWidth="1"/>
    <col min="13" max="13" width="12.25390625" style="71" customWidth="1"/>
    <col min="14" max="14" width="12.375" style="71" customWidth="1"/>
    <col min="15" max="16384" width="9.00390625" style="71" customWidth="1"/>
  </cols>
  <sheetData>
    <row r="1" spans="1:14" ht="17.25">
      <c r="A1" s="278" t="str">
        <f>'[1]今回'!A1</f>
        <v>選挙人名簿登録者数（令和５(2023)年３月１日現在）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14.25" thickBot="1">
      <c r="A2" s="71" t="s">
        <v>87</v>
      </c>
      <c r="N2" s="72" t="s">
        <v>88</v>
      </c>
    </row>
    <row r="3" spans="1:14" ht="15.75" customHeight="1">
      <c r="A3" s="280" t="s">
        <v>89</v>
      </c>
      <c r="B3" s="263" t="s">
        <v>60</v>
      </c>
      <c r="C3" s="263"/>
      <c r="D3" s="263" t="s">
        <v>41</v>
      </c>
      <c r="E3" s="263" t="s">
        <v>42</v>
      </c>
      <c r="F3" s="263" t="s">
        <v>43</v>
      </c>
      <c r="G3" s="252" t="str">
        <f>'[1]今回'!$E$3</f>
        <v>Ｒ４(2022）.12.1</v>
      </c>
      <c r="H3" s="280" t="s">
        <v>89</v>
      </c>
      <c r="I3" s="263" t="s">
        <v>60</v>
      </c>
      <c r="J3" s="263"/>
      <c r="K3" s="263" t="s">
        <v>41</v>
      </c>
      <c r="L3" s="263" t="s">
        <v>42</v>
      </c>
      <c r="M3" s="263" t="s">
        <v>43</v>
      </c>
      <c r="N3" s="252" t="str">
        <f>'[1]今回'!$E$3</f>
        <v>Ｒ４(2022）.12.1</v>
      </c>
    </row>
    <row r="4" spans="1:14" ht="15.75" customHeight="1" thickBot="1">
      <c r="A4" s="281"/>
      <c r="B4" s="264"/>
      <c r="C4" s="264"/>
      <c r="D4" s="264"/>
      <c r="E4" s="264"/>
      <c r="F4" s="264"/>
      <c r="G4" s="73" t="s">
        <v>40</v>
      </c>
      <c r="H4" s="281"/>
      <c r="I4" s="264"/>
      <c r="J4" s="264"/>
      <c r="K4" s="264"/>
      <c r="L4" s="264"/>
      <c r="M4" s="264"/>
      <c r="N4" s="74" t="s">
        <v>40</v>
      </c>
    </row>
    <row r="5" spans="1:14" ht="30" customHeight="1">
      <c r="A5" s="274" t="s">
        <v>90</v>
      </c>
      <c r="B5" s="282" t="s">
        <v>106</v>
      </c>
      <c r="C5" s="283"/>
      <c r="D5" s="76">
        <v>195968</v>
      </c>
      <c r="E5" s="76">
        <v>196073</v>
      </c>
      <c r="F5" s="76">
        <v>392041</v>
      </c>
      <c r="G5" s="167">
        <v>-371</v>
      </c>
      <c r="H5" s="274" t="s">
        <v>91</v>
      </c>
      <c r="I5" s="267" t="s">
        <v>67</v>
      </c>
      <c r="J5" s="268"/>
      <c r="K5" s="76">
        <v>68492</v>
      </c>
      <c r="L5" s="76">
        <v>67579</v>
      </c>
      <c r="M5" s="76">
        <v>136071</v>
      </c>
      <c r="N5" s="167">
        <v>-253</v>
      </c>
    </row>
    <row r="6" spans="1:14" ht="30" customHeight="1">
      <c r="A6" s="275"/>
      <c r="B6" s="298" t="s">
        <v>61</v>
      </c>
      <c r="C6" s="78" t="s">
        <v>64</v>
      </c>
      <c r="D6" s="79">
        <v>13137</v>
      </c>
      <c r="E6" s="79">
        <v>12542</v>
      </c>
      <c r="F6" s="75">
        <v>25679</v>
      </c>
      <c r="G6" s="168">
        <v>-65</v>
      </c>
      <c r="H6" s="275"/>
      <c r="I6" s="266" t="s">
        <v>68</v>
      </c>
      <c r="J6" s="266"/>
      <c r="K6" s="79">
        <v>32544</v>
      </c>
      <c r="L6" s="79">
        <v>31576</v>
      </c>
      <c r="M6" s="79">
        <v>64120</v>
      </c>
      <c r="N6" s="168">
        <v>-51</v>
      </c>
    </row>
    <row r="7" spans="1:14" ht="30" customHeight="1">
      <c r="A7" s="275"/>
      <c r="B7" s="299"/>
      <c r="C7" s="78" t="s">
        <v>43</v>
      </c>
      <c r="D7" s="79">
        <v>13137</v>
      </c>
      <c r="E7" s="79">
        <v>12542</v>
      </c>
      <c r="F7" s="79">
        <v>25679</v>
      </c>
      <c r="G7" s="168">
        <v>-65</v>
      </c>
      <c r="H7" s="275"/>
      <c r="I7" s="269" t="s">
        <v>47</v>
      </c>
      <c r="J7" s="270"/>
      <c r="K7" s="79">
        <v>24954</v>
      </c>
      <c r="L7" s="79">
        <v>25400</v>
      </c>
      <c r="M7" s="79">
        <v>50354</v>
      </c>
      <c r="N7" s="168">
        <v>-27</v>
      </c>
    </row>
    <row r="8" spans="1:14" ht="30" customHeight="1">
      <c r="A8" s="275"/>
      <c r="B8" s="266" t="s">
        <v>38</v>
      </c>
      <c r="C8" s="266"/>
      <c r="D8" s="79">
        <v>195968</v>
      </c>
      <c r="E8" s="79">
        <v>196073</v>
      </c>
      <c r="F8" s="75">
        <v>392041</v>
      </c>
      <c r="G8" s="168">
        <v>-371</v>
      </c>
      <c r="H8" s="275"/>
      <c r="I8" s="298" t="s">
        <v>65</v>
      </c>
      <c r="J8" s="78" t="s">
        <v>92</v>
      </c>
      <c r="K8" s="79">
        <v>9368</v>
      </c>
      <c r="L8" s="79">
        <v>9363</v>
      </c>
      <c r="M8" s="79">
        <v>18731</v>
      </c>
      <c r="N8" s="168">
        <v>-55</v>
      </c>
    </row>
    <row r="9" spans="1:14" ht="30" customHeight="1">
      <c r="A9" s="275"/>
      <c r="B9" s="266" t="s">
        <v>57</v>
      </c>
      <c r="C9" s="266"/>
      <c r="D9" s="79">
        <v>13137</v>
      </c>
      <c r="E9" s="79">
        <v>12542</v>
      </c>
      <c r="F9" s="75">
        <v>25679</v>
      </c>
      <c r="G9" s="168">
        <v>-65</v>
      </c>
      <c r="H9" s="275"/>
      <c r="I9" s="300"/>
      <c r="J9" s="78" t="s">
        <v>93</v>
      </c>
      <c r="K9" s="79">
        <v>5282</v>
      </c>
      <c r="L9" s="79">
        <v>5377</v>
      </c>
      <c r="M9" s="79">
        <v>10659</v>
      </c>
      <c r="N9" s="168">
        <v>-85</v>
      </c>
    </row>
    <row r="10" spans="1:14" ht="30" customHeight="1" thickBot="1">
      <c r="A10" s="297"/>
      <c r="B10" s="285" t="s">
        <v>94</v>
      </c>
      <c r="C10" s="285"/>
      <c r="D10" s="84">
        <v>209105</v>
      </c>
      <c r="E10" s="84">
        <v>208615</v>
      </c>
      <c r="F10" s="84">
        <v>417720</v>
      </c>
      <c r="G10" s="169">
        <v>-436</v>
      </c>
      <c r="H10" s="275"/>
      <c r="I10" s="300"/>
      <c r="J10" s="78" t="s">
        <v>95</v>
      </c>
      <c r="K10" s="79">
        <v>5009</v>
      </c>
      <c r="L10" s="79">
        <v>4734</v>
      </c>
      <c r="M10" s="79">
        <v>9743</v>
      </c>
      <c r="N10" s="168">
        <v>-37</v>
      </c>
    </row>
    <row r="11" spans="1:14" ht="30" customHeight="1">
      <c r="A11" s="274" t="s">
        <v>53</v>
      </c>
      <c r="B11" s="286" t="s">
        <v>109</v>
      </c>
      <c r="C11" s="263"/>
      <c r="D11" s="76">
        <v>18538</v>
      </c>
      <c r="E11" s="76">
        <v>18763</v>
      </c>
      <c r="F11" s="76">
        <v>37301</v>
      </c>
      <c r="G11" s="167">
        <v>-7</v>
      </c>
      <c r="H11" s="275"/>
      <c r="I11" s="300"/>
      <c r="J11" s="78" t="s">
        <v>96</v>
      </c>
      <c r="K11" s="79">
        <v>6573</v>
      </c>
      <c r="L11" s="79">
        <v>6442</v>
      </c>
      <c r="M11" s="79">
        <v>13015</v>
      </c>
      <c r="N11" s="168">
        <v>-32</v>
      </c>
    </row>
    <row r="12" spans="1:14" ht="30" customHeight="1">
      <c r="A12" s="275"/>
      <c r="B12" s="272" t="s">
        <v>75</v>
      </c>
      <c r="C12" s="273"/>
      <c r="D12" s="79">
        <v>39593</v>
      </c>
      <c r="E12" s="79">
        <v>40516</v>
      </c>
      <c r="F12" s="75">
        <v>80109</v>
      </c>
      <c r="G12" s="168">
        <v>-118</v>
      </c>
      <c r="H12" s="275"/>
      <c r="I12" s="299"/>
      <c r="J12" s="78" t="s">
        <v>43</v>
      </c>
      <c r="K12" s="79">
        <v>26232</v>
      </c>
      <c r="L12" s="79">
        <v>25916</v>
      </c>
      <c r="M12" s="79">
        <v>52148</v>
      </c>
      <c r="N12" s="168">
        <v>-209</v>
      </c>
    </row>
    <row r="13" spans="1:14" ht="30" customHeight="1">
      <c r="A13" s="275"/>
      <c r="B13" s="272" t="s">
        <v>66</v>
      </c>
      <c r="C13" s="273"/>
      <c r="D13" s="75">
        <v>32793</v>
      </c>
      <c r="E13" s="75">
        <v>34569</v>
      </c>
      <c r="F13" s="75">
        <v>67362</v>
      </c>
      <c r="G13" s="168">
        <v>-301</v>
      </c>
      <c r="H13" s="275"/>
      <c r="I13" s="298" t="s">
        <v>77</v>
      </c>
      <c r="J13" s="78" t="s">
        <v>15</v>
      </c>
      <c r="K13" s="79">
        <v>15941</v>
      </c>
      <c r="L13" s="79">
        <v>16541</v>
      </c>
      <c r="M13" s="79">
        <v>32482</v>
      </c>
      <c r="N13" s="168">
        <v>-36</v>
      </c>
    </row>
    <row r="14" spans="1:14" ht="30" customHeight="1">
      <c r="A14" s="275"/>
      <c r="B14" s="272" t="s">
        <v>39</v>
      </c>
      <c r="C14" s="273"/>
      <c r="D14" s="79">
        <v>18248</v>
      </c>
      <c r="E14" s="79">
        <v>18092</v>
      </c>
      <c r="F14" s="75">
        <v>36340</v>
      </c>
      <c r="G14" s="168">
        <v>-13</v>
      </c>
      <c r="H14" s="275"/>
      <c r="I14" s="300"/>
      <c r="J14" s="78" t="s">
        <v>16</v>
      </c>
      <c r="K14" s="79">
        <v>10587</v>
      </c>
      <c r="L14" s="79">
        <v>10785</v>
      </c>
      <c r="M14" s="79">
        <v>21372</v>
      </c>
      <c r="N14" s="168">
        <v>-45</v>
      </c>
    </row>
    <row r="15" spans="1:14" ht="30" customHeight="1">
      <c r="A15" s="275"/>
      <c r="B15" s="298" t="s">
        <v>76</v>
      </c>
      <c r="C15" s="78" t="s">
        <v>70</v>
      </c>
      <c r="D15" s="79">
        <v>4549</v>
      </c>
      <c r="E15" s="79">
        <v>4611</v>
      </c>
      <c r="F15" s="75">
        <v>9160</v>
      </c>
      <c r="G15" s="168">
        <v>-67</v>
      </c>
      <c r="H15" s="275"/>
      <c r="I15" s="299"/>
      <c r="J15" s="78" t="s">
        <v>43</v>
      </c>
      <c r="K15" s="79">
        <v>26528</v>
      </c>
      <c r="L15" s="79">
        <v>27326</v>
      </c>
      <c r="M15" s="79">
        <v>53854</v>
      </c>
      <c r="N15" s="168">
        <v>-81</v>
      </c>
    </row>
    <row r="16" spans="1:14" ht="30" customHeight="1">
      <c r="A16" s="275"/>
      <c r="B16" s="301"/>
      <c r="C16" s="78" t="s">
        <v>71</v>
      </c>
      <c r="D16" s="79">
        <v>12932</v>
      </c>
      <c r="E16" s="79">
        <v>11735</v>
      </c>
      <c r="F16" s="75">
        <v>24667</v>
      </c>
      <c r="G16" s="168">
        <v>-24</v>
      </c>
      <c r="H16" s="275"/>
      <c r="I16" s="266" t="s">
        <v>38</v>
      </c>
      <c r="J16" s="266"/>
      <c r="K16" s="79">
        <v>125990</v>
      </c>
      <c r="L16" s="79">
        <v>124555</v>
      </c>
      <c r="M16" s="79">
        <v>250545</v>
      </c>
      <c r="N16" s="168">
        <v>-331</v>
      </c>
    </row>
    <row r="17" spans="1:14" ht="30" customHeight="1">
      <c r="A17" s="275"/>
      <c r="B17" s="302"/>
      <c r="C17" s="78" t="s">
        <v>43</v>
      </c>
      <c r="D17" s="79">
        <v>17481</v>
      </c>
      <c r="E17" s="79">
        <v>16346</v>
      </c>
      <c r="F17" s="79">
        <v>33827</v>
      </c>
      <c r="G17" s="168">
        <v>-91</v>
      </c>
      <c r="H17" s="275"/>
      <c r="I17" s="266" t="s">
        <v>57</v>
      </c>
      <c r="J17" s="266"/>
      <c r="K17" s="79">
        <v>52760</v>
      </c>
      <c r="L17" s="79">
        <v>53242</v>
      </c>
      <c r="M17" s="79">
        <v>106002</v>
      </c>
      <c r="N17" s="168">
        <v>-290</v>
      </c>
    </row>
    <row r="18" spans="1:14" ht="30" customHeight="1" thickBot="1">
      <c r="A18" s="275"/>
      <c r="B18" s="266" t="s">
        <v>38</v>
      </c>
      <c r="C18" s="266"/>
      <c r="D18" s="79">
        <v>109172</v>
      </c>
      <c r="E18" s="79">
        <v>111940</v>
      </c>
      <c r="F18" s="75">
        <v>221112</v>
      </c>
      <c r="G18" s="168">
        <v>-439</v>
      </c>
      <c r="H18" s="297"/>
      <c r="I18" s="285" t="s">
        <v>97</v>
      </c>
      <c r="J18" s="285"/>
      <c r="K18" s="84">
        <v>178750</v>
      </c>
      <c r="L18" s="84">
        <v>177797</v>
      </c>
      <c r="M18" s="84">
        <v>356547</v>
      </c>
      <c r="N18" s="170">
        <v>-621</v>
      </c>
    </row>
    <row r="19" spans="1:15" ht="30" customHeight="1">
      <c r="A19" s="275"/>
      <c r="B19" s="266" t="s">
        <v>57</v>
      </c>
      <c r="C19" s="266"/>
      <c r="D19" s="79">
        <v>17481</v>
      </c>
      <c r="E19" s="79">
        <v>16346</v>
      </c>
      <c r="F19" s="79">
        <v>33827</v>
      </c>
      <c r="G19" s="168">
        <v>-91</v>
      </c>
      <c r="H19" s="274" t="s">
        <v>98</v>
      </c>
      <c r="I19" s="265" t="s">
        <v>99</v>
      </c>
      <c r="J19" s="265"/>
      <c r="K19" s="251">
        <v>58702</v>
      </c>
      <c r="L19" s="251">
        <v>61362</v>
      </c>
      <c r="M19" s="76">
        <v>120064</v>
      </c>
      <c r="N19" s="167">
        <v>-331</v>
      </c>
      <c r="O19" s="83"/>
    </row>
    <row r="20" spans="1:14" ht="30" customHeight="1" thickBot="1">
      <c r="A20" s="297"/>
      <c r="B20" s="285" t="s">
        <v>52</v>
      </c>
      <c r="C20" s="285"/>
      <c r="D20" s="84">
        <v>126653</v>
      </c>
      <c r="E20" s="84">
        <v>128286</v>
      </c>
      <c r="F20" s="84">
        <v>254939</v>
      </c>
      <c r="G20" s="169">
        <v>-530</v>
      </c>
      <c r="H20" s="275"/>
      <c r="I20" s="271" t="s">
        <v>123</v>
      </c>
      <c r="J20" s="266"/>
      <c r="K20" s="79">
        <v>64820</v>
      </c>
      <c r="L20" s="79">
        <v>66091</v>
      </c>
      <c r="M20" s="79">
        <v>130911</v>
      </c>
      <c r="N20" s="168">
        <v>-353</v>
      </c>
    </row>
    <row r="21" spans="1:14" ht="30" customHeight="1">
      <c r="A21" s="274" t="s">
        <v>59</v>
      </c>
      <c r="B21" s="265" t="s">
        <v>54</v>
      </c>
      <c r="C21" s="265"/>
      <c r="D21" s="76">
        <v>29107</v>
      </c>
      <c r="E21" s="76">
        <v>29633</v>
      </c>
      <c r="F21" s="76">
        <v>58740</v>
      </c>
      <c r="G21" s="167">
        <v>-178</v>
      </c>
      <c r="H21" s="276"/>
      <c r="I21" s="266" t="s">
        <v>101</v>
      </c>
      <c r="J21" s="266"/>
      <c r="K21" s="75">
        <v>47863</v>
      </c>
      <c r="L21" s="75">
        <v>49119</v>
      </c>
      <c r="M21" s="79">
        <v>96982</v>
      </c>
      <c r="N21" s="168">
        <v>-282</v>
      </c>
    </row>
    <row r="22" spans="1:14" ht="30" customHeight="1" thickBot="1">
      <c r="A22" s="275"/>
      <c r="B22" s="266" t="s">
        <v>55</v>
      </c>
      <c r="C22" s="266"/>
      <c r="D22" s="75">
        <v>13178</v>
      </c>
      <c r="E22" s="75">
        <v>13531</v>
      </c>
      <c r="F22" s="75">
        <v>26709</v>
      </c>
      <c r="G22" s="168">
        <v>-87</v>
      </c>
      <c r="H22" s="277"/>
      <c r="I22" s="287" t="s">
        <v>102</v>
      </c>
      <c r="J22" s="288"/>
      <c r="K22" s="84">
        <v>171385</v>
      </c>
      <c r="L22" s="84">
        <v>176572</v>
      </c>
      <c r="M22" s="84">
        <v>347957</v>
      </c>
      <c r="N22" s="170">
        <v>-966</v>
      </c>
    </row>
    <row r="23" spans="1:14" ht="30" customHeight="1" thickBot="1">
      <c r="A23" s="275"/>
      <c r="B23" s="266" t="s">
        <v>37</v>
      </c>
      <c r="C23" s="266"/>
      <c r="D23" s="75">
        <v>48265</v>
      </c>
      <c r="E23" s="75">
        <v>49067</v>
      </c>
      <c r="F23" s="75">
        <v>97332</v>
      </c>
      <c r="G23" s="168">
        <v>-149</v>
      </c>
      <c r="H23" s="303" t="s">
        <v>103</v>
      </c>
      <c r="I23" s="295" t="s">
        <v>38</v>
      </c>
      <c r="J23" s="296"/>
      <c r="K23" s="250">
        <v>703774</v>
      </c>
      <c r="L23" s="250">
        <v>712122</v>
      </c>
      <c r="M23" s="250">
        <v>1415896</v>
      </c>
      <c r="N23" s="171">
        <v>-2688</v>
      </c>
    </row>
    <row r="24" spans="1:14" ht="30" customHeight="1" thickBot="1">
      <c r="A24" s="275"/>
      <c r="B24" s="266" t="s">
        <v>46</v>
      </c>
      <c r="C24" s="266"/>
      <c r="D24" s="75">
        <v>10709</v>
      </c>
      <c r="E24" s="75">
        <v>10751</v>
      </c>
      <c r="F24" s="75">
        <v>21460</v>
      </c>
      <c r="G24" s="168">
        <v>-167</v>
      </c>
      <c r="H24" s="276"/>
      <c r="I24" s="287" t="s">
        <v>57</v>
      </c>
      <c r="J24" s="288"/>
      <c r="K24" s="250">
        <v>100742</v>
      </c>
      <c r="L24" s="250">
        <v>99457</v>
      </c>
      <c r="M24" s="250">
        <v>200199</v>
      </c>
      <c r="N24" s="172">
        <v>-617</v>
      </c>
    </row>
    <row r="25" spans="1:14" ht="30" customHeight="1" thickBot="1">
      <c r="A25" s="275"/>
      <c r="B25" s="298" t="s">
        <v>56</v>
      </c>
      <c r="C25" s="78" t="s">
        <v>19</v>
      </c>
      <c r="D25" s="79">
        <v>10620</v>
      </c>
      <c r="E25" s="79">
        <v>10815</v>
      </c>
      <c r="F25" s="75">
        <v>21435</v>
      </c>
      <c r="G25" s="168">
        <v>-80</v>
      </c>
      <c r="H25" s="277"/>
      <c r="I25" s="290" t="s">
        <v>69</v>
      </c>
      <c r="J25" s="291"/>
      <c r="K25" s="250">
        <v>804516</v>
      </c>
      <c r="L25" s="250">
        <v>811579</v>
      </c>
      <c r="M25" s="250">
        <v>1616095</v>
      </c>
      <c r="N25" s="169">
        <v>-3305</v>
      </c>
    </row>
    <row r="26" spans="1:14" ht="30" customHeight="1">
      <c r="A26" s="275"/>
      <c r="B26" s="301"/>
      <c r="C26" s="78" t="s">
        <v>45</v>
      </c>
      <c r="D26" s="79">
        <v>6744</v>
      </c>
      <c r="E26" s="79">
        <v>6512</v>
      </c>
      <c r="F26" s="75">
        <v>13256</v>
      </c>
      <c r="G26" s="168">
        <v>-91</v>
      </c>
      <c r="H26" s="249"/>
      <c r="I26" s="292"/>
      <c r="J26" s="292"/>
      <c r="K26" s="248"/>
      <c r="L26" s="248"/>
      <c r="M26" s="248"/>
      <c r="N26" s="106"/>
    </row>
    <row r="27" spans="1:14" ht="30" customHeight="1">
      <c r="A27" s="275"/>
      <c r="B27" s="302"/>
      <c r="C27" s="78" t="s">
        <v>43</v>
      </c>
      <c r="D27" s="79">
        <v>17364</v>
      </c>
      <c r="E27" s="79">
        <v>17327</v>
      </c>
      <c r="F27" s="79">
        <v>34691</v>
      </c>
      <c r="G27" s="168">
        <v>-171</v>
      </c>
      <c r="H27" s="86"/>
      <c r="I27" s="293"/>
      <c r="J27" s="294"/>
      <c r="K27" s="237"/>
      <c r="L27" s="237"/>
      <c r="M27" s="237"/>
      <c r="N27" s="107"/>
    </row>
    <row r="28" spans="1:14" ht="30" customHeight="1">
      <c r="A28" s="275"/>
      <c r="B28" s="266" t="s">
        <v>38</v>
      </c>
      <c r="C28" s="266"/>
      <c r="D28" s="79">
        <v>101259</v>
      </c>
      <c r="E28" s="79">
        <v>102982</v>
      </c>
      <c r="F28" s="79">
        <v>204241</v>
      </c>
      <c r="G28" s="168">
        <v>-581</v>
      </c>
      <c r="H28" s="86" t="s">
        <v>72</v>
      </c>
      <c r="K28" s="247"/>
      <c r="L28" s="247"/>
      <c r="M28" s="247"/>
      <c r="N28" s="246"/>
    </row>
    <row r="29" spans="1:14" ht="30" customHeight="1">
      <c r="A29" s="275"/>
      <c r="B29" s="266" t="s">
        <v>57</v>
      </c>
      <c r="C29" s="266"/>
      <c r="D29" s="79">
        <v>17364</v>
      </c>
      <c r="E29" s="79">
        <v>17327</v>
      </c>
      <c r="F29" s="75">
        <v>34691</v>
      </c>
      <c r="G29" s="168">
        <v>-171</v>
      </c>
      <c r="H29" s="304" t="s">
        <v>122</v>
      </c>
      <c r="I29" s="305"/>
      <c r="J29" s="306"/>
      <c r="K29" s="245">
        <v>806150</v>
      </c>
      <c r="L29" s="245">
        <v>813250</v>
      </c>
      <c r="M29" s="245">
        <v>1619400</v>
      </c>
      <c r="N29" s="244" t="s">
        <v>124</v>
      </c>
    </row>
    <row r="30" spans="1:16" ht="30" customHeight="1" thickBot="1">
      <c r="A30" s="297"/>
      <c r="B30" s="285" t="s">
        <v>58</v>
      </c>
      <c r="C30" s="285"/>
      <c r="D30" s="84">
        <v>118623</v>
      </c>
      <c r="E30" s="84">
        <v>120309</v>
      </c>
      <c r="F30" s="84">
        <v>238932</v>
      </c>
      <c r="G30" s="169">
        <v>-752</v>
      </c>
      <c r="H30" s="307" t="s">
        <v>40</v>
      </c>
      <c r="I30" s="308"/>
      <c r="J30" s="309"/>
      <c r="K30" s="243">
        <v>-1634</v>
      </c>
      <c r="L30" s="243">
        <v>-1671</v>
      </c>
      <c r="M30" s="243">
        <v>-3305</v>
      </c>
      <c r="N30" s="242" t="s">
        <v>35</v>
      </c>
      <c r="P30" s="83"/>
    </row>
    <row r="31" spans="1:14" ht="30" customHeight="1">
      <c r="A31" s="240"/>
      <c r="H31" s="241"/>
      <c r="J31" s="238"/>
      <c r="K31" s="237"/>
      <c r="L31" s="237"/>
      <c r="M31" s="237"/>
      <c r="N31" s="237"/>
    </row>
    <row r="32" spans="1:14" ht="30" customHeight="1" thickBot="1">
      <c r="A32" s="240"/>
      <c r="J32" s="239"/>
      <c r="K32" s="239"/>
      <c r="L32" s="237"/>
      <c r="M32" s="237"/>
      <c r="N32" s="237"/>
    </row>
    <row r="33" spans="1:14" ht="30" customHeight="1">
      <c r="A33" s="51"/>
      <c r="B33" s="101"/>
      <c r="F33" s="101"/>
      <c r="G33" s="101"/>
      <c r="J33" s="90"/>
      <c r="K33" s="91"/>
      <c r="L33" s="91"/>
      <c r="M33" s="91"/>
      <c r="N33" s="91"/>
    </row>
    <row r="34" spans="1:14" ht="22.5" customHeight="1">
      <c r="A34" s="89"/>
      <c r="J34" s="92"/>
      <c r="K34" s="92"/>
      <c r="L34" s="91"/>
      <c r="M34" s="91"/>
      <c r="N34" s="91"/>
    </row>
    <row r="35" spans="1:15" ht="22.5" customHeight="1">
      <c r="A35" s="85"/>
      <c r="O35" s="83"/>
    </row>
    <row r="36" spans="1:15" ht="22.5" customHeight="1">
      <c r="A36" s="83"/>
      <c r="J36" s="284"/>
      <c r="K36" s="284"/>
      <c r="L36" s="91"/>
      <c r="M36" s="91"/>
      <c r="N36" s="91"/>
      <c r="O36" s="91"/>
    </row>
    <row r="37" spans="1:14" ht="15.75" customHeight="1">
      <c r="A37" s="83"/>
      <c r="J37" s="284"/>
      <c r="K37" s="284"/>
      <c r="L37" s="91"/>
      <c r="M37" s="91"/>
      <c r="N37" s="91"/>
    </row>
    <row r="38" spans="1:15" ht="15.75" customHeight="1">
      <c r="A38" s="83"/>
      <c r="J38" s="284"/>
      <c r="K38" s="284"/>
      <c r="L38" s="91"/>
      <c r="M38" s="91"/>
      <c r="N38" s="91"/>
      <c r="O38" s="91"/>
    </row>
    <row r="39" spans="1:15" ht="15.75" customHeight="1">
      <c r="A39" s="83"/>
      <c r="O39" s="91"/>
    </row>
    <row r="40" spans="1:15" ht="15.75" customHeight="1">
      <c r="A40" s="83"/>
      <c r="O40" s="91"/>
    </row>
    <row r="41" spans="1:14" ht="15.75" customHeight="1">
      <c r="A41" s="83"/>
      <c r="J41" s="289"/>
      <c r="K41" s="289"/>
      <c r="L41" s="91"/>
      <c r="M41" s="91"/>
      <c r="N41" s="91"/>
    </row>
    <row r="42" spans="10:14" ht="15.75" customHeight="1">
      <c r="J42" s="289"/>
      <c r="K42" s="289"/>
      <c r="L42" s="91"/>
      <c r="M42" s="91"/>
      <c r="N42" s="91"/>
    </row>
    <row r="43" spans="10:15" ht="15.75" customHeight="1">
      <c r="J43" s="284"/>
      <c r="K43" s="284"/>
      <c r="L43" s="91"/>
      <c r="M43" s="91"/>
      <c r="N43" s="91"/>
      <c r="O43" s="91"/>
    </row>
    <row r="44" ht="12.75">
      <c r="O44" s="91"/>
    </row>
    <row r="45" ht="12.75">
      <c r="O45" s="91"/>
    </row>
  </sheetData>
  <sheetProtection/>
  <mergeCells count="63">
    <mergeCell ref="B15:B17"/>
    <mergeCell ref="I16:J16"/>
    <mergeCell ref="B18:C18"/>
    <mergeCell ref="A21:A30"/>
    <mergeCell ref="H23:H25"/>
    <mergeCell ref="B25:B27"/>
    <mergeCell ref="B28:C28"/>
    <mergeCell ref="B29:C29"/>
    <mergeCell ref="H29:J29"/>
    <mergeCell ref="H30:J30"/>
    <mergeCell ref="J43:K43"/>
    <mergeCell ref="B30:C30"/>
    <mergeCell ref="I22:J22"/>
    <mergeCell ref="A5:A10"/>
    <mergeCell ref="H5:H18"/>
    <mergeCell ref="B6:B7"/>
    <mergeCell ref="B8:C8"/>
    <mergeCell ref="I8:I12"/>
    <mergeCell ref="A11:A20"/>
    <mergeCell ref="I13:I15"/>
    <mergeCell ref="I23:J23"/>
    <mergeCell ref="B20:C20"/>
    <mergeCell ref="B21:C21"/>
    <mergeCell ref="B22:C22"/>
    <mergeCell ref="B19:C19"/>
    <mergeCell ref="J42:K42"/>
    <mergeCell ref="J36:K36"/>
    <mergeCell ref="J37:K37"/>
    <mergeCell ref="I24:J24"/>
    <mergeCell ref="J41:K41"/>
    <mergeCell ref="I25:J25"/>
    <mergeCell ref="I26:J26"/>
    <mergeCell ref="I27:J27"/>
    <mergeCell ref="K3:K4"/>
    <mergeCell ref="J38:K38"/>
    <mergeCell ref="B24:C24"/>
    <mergeCell ref="B3:C4"/>
    <mergeCell ref="B10:C10"/>
    <mergeCell ref="B11:C11"/>
    <mergeCell ref="B12:C12"/>
    <mergeCell ref="B23:C23"/>
    <mergeCell ref="H3:H4"/>
    <mergeCell ref="I17:J17"/>
    <mergeCell ref="B14:C14"/>
    <mergeCell ref="B13:C13"/>
    <mergeCell ref="H19:H22"/>
    <mergeCell ref="A1:N1"/>
    <mergeCell ref="F3:F4"/>
    <mergeCell ref="A3:A4"/>
    <mergeCell ref="B5:C5"/>
    <mergeCell ref="B9:C9"/>
    <mergeCell ref="L3:L4"/>
    <mergeCell ref="M3:M4"/>
    <mergeCell ref="D3:D4"/>
    <mergeCell ref="I19:J19"/>
    <mergeCell ref="I21:J21"/>
    <mergeCell ref="I5:J5"/>
    <mergeCell ref="I6:J6"/>
    <mergeCell ref="I7:J7"/>
    <mergeCell ref="E3:E4"/>
    <mergeCell ref="I20:J20"/>
    <mergeCell ref="I3:J4"/>
    <mergeCell ref="I18:J18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5" zoomScaleSheetLayoutView="85" workbookViewId="0" topLeftCell="A1">
      <selection activeCell="R33" sqref="R33"/>
    </sheetView>
  </sheetViews>
  <sheetFormatPr defaultColWidth="9.00390625" defaultRowHeight="13.5"/>
  <cols>
    <col min="1" max="2" width="2.75390625" style="71" customWidth="1"/>
    <col min="3" max="3" width="13.125" style="71" customWidth="1"/>
    <col min="4" max="7" width="9.25390625" style="71" bestFit="1" customWidth="1"/>
    <col min="8" max="9" width="2.75390625" style="71" customWidth="1"/>
    <col min="10" max="10" width="13.625" style="71" customWidth="1"/>
    <col min="11" max="12" width="9.25390625" style="71" bestFit="1" customWidth="1"/>
    <col min="13" max="13" width="10.625" style="71" bestFit="1" customWidth="1"/>
    <col min="14" max="14" width="10.125" style="71" customWidth="1"/>
    <col min="15" max="16384" width="9.00390625" style="71" customWidth="1"/>
  </cols>
  <sheetData>
    <row r="1" spans="1:14" ht="16.5">
      <c r="A1" s="258" t="s">
        <v>116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13.5" thickBot="1">
      <c r="A2" s="71" t="s">
        <v>87</v>
      </c>
      <c r="N2" s="72" t="s">
        <v>88</v>
      </c>
    </row>
    <row r="3" spans="1:14" ht="15.75" customHeight="1">
      <c r="A3" s="280" t="s">
        <v>89</v>
      </c>
      <c r="B3" s="263" t="s">
        <v>60</v>
      </c>
      <c r="C3" s="263"/>
      <c r="D3" s="263" t="s">
        <v>41</v>
      </c>
      <c r="E3" s="263" t="s">
        <v>42</v>
      </c>
      <c r="F3" s="263" t="s">
        <v>43</v>
      </c>
      <c r="G3" s="49"/>
      <c r="H3" s="280" t="s">
        <v>89</v>
      </c>
      <c r="I3" s="263" t="s">
        <v>60</v>
      </c>
      <c r="J3" s="263"/>
      <c r="K3" s="263" t="s">
        <v>41</v>
      </c>
      <c r="L3" s="263" t="s">
        <v>42</v>
      </c>
      <c r="M3" s="263" t="s">
        <v>43</v>
      </c>
      <c r="N3" s="49"/>
    </row>
    <row r="4" spans="1:14" ht="15.75" customHeight="1" thickBot="1">
      <c r="A4" s="281"/>
      <c r="B4" s="264"/>
      <c r="C4" s="264"/>
      <c r="D4" s="264"/>
      <c r="E4" s="264"/>
      <c r="F4" s="264"/>
      <c r="G4" s="73"/>
      <c r="H4" s="281"/>
      <c r="I4" s="264"/>
      <c r="J4" s="264"/>
      <c r="K4" s="264"/>
      <c r="L4" s="264"/>
      <c r="M4" s="264"/>
      <c r="N4" s="74"/>
    </row>
    <row r="5" spans="1:14" ht="30" customHeight="1">
      <c r="A5" s="274" t="s">
        <v>90</v>
      </c>
      <c r="B5" s="282" t="s">
        <v>106</v>
      </c>
      <c r="C5" s="283"/>
      <c r="D5" s="131">
        <v>195941</v>
      </c>
      <c r="E5" s="131">
        <v>195798</v>
      </c>
      <c r="F5" s="131">
        <v>391739</v>
      </c>
      <c r="G5" s="102"/>
      <c r="H5" s="274" t="s">
        <v>91</v>
      </c>
      <c r="I5" s="269" t="s">
        <v>118</v>
      </c>
      <c r="J5" s="270"/>
      <c r="K5" s="132">
        <v>31446</v>
      </c>
      <c r="L5" s="132">
        <v>31501</v>
      </c>
      <c r="M5" s="132">
        <v>62947</v>
      </c>
      <c r="N5" s="80"/>
    </row>
    <row r="6" spans="1:14" ht="30" customHeight="1">
      <c r="A6" s="275"/>
      <c r="B6" s="269" t="s">
        <v>107</v>
      </c>
      <c r="C6" s="270"/>
      <c r="D6" s="131">
        <v>8309</v>
      </c>
      <c r="E6" s="131">
        <v>8575</v>
      </c>
      <c r="F6" s="131">
        <v>16884</v>
      </c>
      <c r="G6" s="102"/>
      <c r="H6" s="275"/>
      <c r="I6" s="272" t="s">
        <v>67</v>
      </c>
      <c r="J6" s="273"/>
      <c r="K6" s="131">
        <v>68208</v>
      </c>
      <c r="L6" s="131">
        <v>67099</v>
      </c>
      <c r="M6" s="132">
        <v>135307</v>
      </c>
      <c r="N6" s="80"/>
    </row>
    <row r="7" spans="1:14" ht="30" customHeight="1">
      <c r="A7" s="275"/>
      <c r="B7" s="298" t="s">
        <v>61</v>
      </c>
      <c r="C7" s="78" t="s">
        <v>64</v>
      </c>
      <c r="D7" s="132">
        <v>13100</v>
      </c>
      <c r="E7" s="132">
        <v>12632</v>
      </c>
      <c r="F7" s="131">
        <v>25732</v>
      </c>
      <c r="G7" s="102"/>
      <c r="H7" s="275"/>
      <c r="I7" s="266" t="s">
        <v>68</v>
      </c>
      <c r="J7" s="266"/>
      <c r="K7" s="132">
        <v>32616</v>
      </c>
      <c r="L7" s="132">
        <v>31906</v>
      </c>
      <c r="M7" s="132">
        <v>64522</v>
      </c>
      <c r="N7" s="80"/>
    </row>
    <row r="8" spans="1:14" ht="30" customHeight="1">
      <c r="A8" s="275"/>
      <c r="B8" s="299"/>
      <c r="C8" s="78" t="s">
        <v>43</v>
      </c>
      <c r="D8" s="132">
        <v>13100</v>
      </c>
      <c r="E8" s="132">
        <v>12632</v>
      </c>
      <c r="F8" s="132">
        <v>25732</v>
      </c>
      <c r="G8" s="102"/>
      <c r="H8" s="275"/>
      <c r="I8" s="269" t="s">
        <v>108</v>
      </c>
      <c r="J8" s="270"/>
      <c r="K8" s="132">
        <v>16431</v>
      </c>
      <c r="L8" s="132">
        <v>16836</v>
      </c>
      <c r="M8" s="132">
        <v>33267</v>
      </c>
      <c r="N8" s="80"/>
    </row>
    <row r="9" spans="1:14" ht="30" customHeight="1">
      <c r="A9" s="275"/>
      <c r="B9" s="266" t="s">
        <v>38</v>
      </c>
      <c r="C9" s="266"/>
      <c r="D9" s="132">
        <v>204250</v>
      </c>
      <c r="E9" s="132">
        <v>204373</v>
      </c>
      <c r="F9" s="131">
        <v>408623</v>
      </c>
      <c r="G9" s="102"/>
      <c r="H9" s="275"/>
      <c r="I9" s="298" t="s">
        <v>65</v>
      </c>
      <c r="J9" s="78" t="s">
        <v>92</v>
      </c>
      <c r="K9" s="132">
        <v>9708</v>
      </c>
      <c r="L9" s="132">
        <v>9707</v>
      </c>
      <c r="M9" s="132">
        <v>19415</v>
      </c>
      <c r="N9" s="80"/>
    </row>
    <row r="10" spans="1:14" ht="30" customHeight="1">
      <c r="A10" s="275"/>
      <c r="B10" s="266" t="s">
        <v>57</v>
      </c>
      <c r="C10" s="266"/>
      <c r="D10" s="132">
        <v>13100</v>
      </c>
      <c r="E10" s="132">
        <v>12632</v>
      </c>
      <c r="F10" s="131">
        <v>25732</v>
      </c>
      <c r="G10" s="102"/>
      <c r="H10" s="275"/>
      <c r="I10" s="300"/>
      <c r="J10" s="78" t="s">
        <v>93</v>
      </c>
      <c r="K10" s="132">
        <v>5595</v>
      </c>
      <c r="L10" s="132">
        <v>5683</v>
      </c>
      <c r="M10" s="132">
        <v>11278</v>
      </c>
      <c r="N10" s="80"/>
    </row>
    <row r="11" spans="1:14" ht="30" customHeight="1" thickBot="1">
      <c r="A11" s="297"/>
      <c r="B11" s="285" t="s">
        <v>94</v>
      </c>
      <c r="C11" s="285"/>
      <c r="D11" s="133">
        <v>217350</v>
      </c>
      <c r="E11" s="133">
        <v>217005</v>
      </c>
      <c r="F11" s="133">
        <v>434355</v>
      </c>
      <c r="G11" s="103"/>
      <c r="H11" s="275"/>
      <c r="I11" s="300"/>
      <c r="J11" s="78" t="s">
        <v>95</v>
      </c>
      <c r="K11" s="132">
        <v>5083</v>
      </c>
      <c r="L11" s="132">
        <v>4869</v>
      </c>
      <c r="M11" s="132">
        <v>9952</v>
      </c>
      <c r="N11" s="80"/>
    </row>
    <row r="12" spans="1:14" ht="30" customHeight="1">
      <c r="A12" s="274" t="s">
        <v>53</v>
      </c>
      <c r="B12" s="312" t="s">
        <v>109</v>
      </c>
      <c r="C12" s="313"/>
      <c r="D12" s="131">
        <v>18728</v>
      </c>
      <c r="E12" s="131">
        <v>18924</v>
      </c>
      <c r="F12" s="134">
        <v>37652</v>
      </c>
      <c r="G12" s="104"/>
      <c r="H12" s="275"/>
      <c r="I12" s="300"/>
      <c r="J12" s="78" t="s">
        <v>96</v>
      </c>
      <c r="K12" s="132">
        <v>6556</v>
      </c>
      <c r="L12" s="132">
        <v>6520</v>
      </c>
      <c r="M12" s="132">
        <v>13076</v>
      </c>
      <c r="N12" s="80"/>
    </row>
    <row r="13" spans="1:14" ht="30" customHeight="1">
      <c r="A13" s="275"/>
      <c r="B13" s="314" t="s">
        <v>114</v>
      </c>
      <c r="C13" s="315"/>
      <c r="D13" s="135">
        <v>2617</v>
      </c>
      <c r="E13" s="135">
        <v>2667</v>
      </c>
      <c r="F13" s="131">
        <v>5284</v>
      </c>
      <c r="G13" s="102"/>
      <c r="H13" s="275"/>
      <c r="I13" s="299"/>
      <c r="J13" s="78" t="s">
        <v>43</v>
      </c>
      <c r="K13" s="132">
        <v>26942</v>
      </c>
      <c r="L13" s="132">
        <v>26779</v>
      </c>
      <c r="M13" s="132">
        <v>53721</v>
      </c>
      <c r="N13" s="80"/>
    </row>
    <row r="14" spans="1:14" ht="30" customHeight="1">
      <c r="A14" s="275"/>
      <c r="B14" s="310" t="s">
        <v>75</v>
      </c>
      <c r="C14" s="311"/>
      <c r="D14" s="132">
        <v>40254</v>
      </c>
      <c r="E14" s="132">
        <v>41407</v>
      </c>
      <c r="F14" s="131">
        <v>81661</v>
      </c>
      <c r="G14" s="102"/>
      <c r="H14" s="275"/>
      <c r="I14" s="298" t="s">
        <v>77</v>
      </c>
      <c r="J14" s="78" t="s">
        <v>15</v>
      </c>
      <c r="K14" s="132">
        <v>16094</v>
      </c>
      <c r="L14" s="132">
        <v>16716</v>
      </c>
      <c r="M14" s="132">
        <v>32810</v>
      </c>
      <c r="N14" s="80"/>
    </row>
    <row r="15" spans="1:14" ht="30" customHeight="1">
      <c r="A15" s="275"/>
      <c r="B15" s="272" t="s">
        <v>66</v>
      </c>
      <c r="C15" s="273"/>
      <c r="D15" s="131">
        <v>34269</v>
      </c>
      <c r="E15" s="131">
        <v>36253</v>
      </c>
      <c r="F15" s="131">
        <v>70522</v>
      </c>
      <c r="G15" s="102"/>
      <c r="H15" s="275"/>
      <c r="I15" s="300"/>
      <c r="J15" s="78" t="s">
        <v>16</v>
      </c>
      <c r="K15" s="132">
        <v>10740</v>
      </c>
      <c r="L15" s="132">
        <v>10935</v>
      </c>
      <c r="M15" s="132">
        <v>21675</v>
      </c>
      <c r="N15" s="80"/>
    </row>
    <row r="16" spans="1:14" ht="30" customHeight="1">
      <c r="A16" s="275"/>
      <c r="B16" s="272" t="s">
        <v>39</v>
      </c>
      <c r="C16" s="273"/>
      <c r="D16" s="132">
        <v>18169</v>
      </c>
      <c r="E16" s="132">
        <v>18123</v>
      </c>
      <c r="F16" s="131">
        <v>36292</v>
      </c>
      <c r="G16" s="102"/>
      <c r="H16" s="275"/>
      <c r="I16" s="299"/>
      <c r="J16" s="78" t="s">
        <v>43</v>
      </c>
      <c r="K16" s="132">
        <v>26834</v>
      </c>
      <c r="L16" s="132">
        <v>27651</v>
      </c>
      <c r="M16" s="132">
        <v>54485</v>
      </c>
      <c r="N16" s="80"/>
    </row>
    <row r="17" spans="1:14" ht="30" customHeight="1">
      <c r="A17" s="275"/>
      <c r="B17" s="298" t="s">
        <v>76</v>
      </c>
      <c r="C17" s="78" t="s">
        <v>70</v>
      </c>
      <c r="D17" s="132">
        <v>4827</v>
      </c>
      <c r="E17" s="132">
        <v>4960</v>
      </c>
      <c r="F17" s="131">
        <v>9787</v>
      </c>
      <c r="G17" s="102"/>
      <c r="H17" s="275"/>
      <c r="I17" s="266" t="s">
        <v>38</v>
      </c>
      <c r="J17" s="266"/>
      <c r="K17" s="132">
        <v>148701</v>
      </c>
      <c r="L17" s="132">
        <v>147342</v>
      </c>
      <c r="M17" s="132">
        <v>296043</v>
      </c>
      <c r="N17" s="80"/>
    </row>
    <row r="18" spans="1:14" ht="30" customHeight="1">
      <c r="A18" s="275"/>
      <c r="B18" s="301"/>
      <c r="C18" s="78" t="s">
        <v>71</v>
      </c>
      <c r="D18" s="132">
        <v>13002</v>
      </c>
      <c r="E18" s="132">
        <v>11838</v>
      </c>
      <c r="F18" s="131">
        <v>24840</v>
      </c>
      <c r="G18" s="102"/>
      <c r="H18" s="275"/>
      <c r="I18" s="266" t="s">
        <v>57</v>
      </c>
      <c r="J18" s="266"/>
      <c r="K18" s="132">
        <v>53776</v>
      </c>
      <c r="L18" s="132">
        <v>54430</v>
      </c>
      <c r="M18" s="132">
        <v>108206</v>
      </c>
      <c r="N18" s="80"/>
    </row>
    <row r="19" spans="1:15" ht="30" customHeight="1" thickBot="1">
      <c r="A19" s="275"/>
      <c r="B19" s="302"/>
      <c r="C19" s="78" t="s">
        <v>43</v>
      </c>
      <c r="D19" s="132">
        <v>17829</v>
      </c>
      <c r="E19" s="132">
        <v>16798</v>
      </c>
      <c r="F19" s="132">
        <v>34627</v>
      </c>
      <c r="G19" s="102"/>
      <c r="H19" s="297"/>
      <c r="I19" s="285" t="s">
        <v>97</v>
      </c>
      <c r="J19" s="285"/>
      <c r="K19" s="133">
        <v>202477</v>
      </c>
      <c r="L19" s="133">
        <v>201772</v>
      </c>
      <c r="M19" s="133">
        <v>404249</v>
      </c>
      <c r="N19" s="81"/>
      <c r="O19" s="86"/>
    </row>
    <row r="20" spans="1:14" ht="30" customHeight="1">
      <c r="A20" s="275"/>
      <c r="B20" s="316" t="s">
        <v>38</v>
      </c>
      <c r="C20" s="316"/>
      <c r="D20" s="132">
        <v>114037</v>
      </c>
      <c r="E20" s="132">
        <v>117374</v>
      </c>
      <c r="F20" s="131">
        <v>231411</v>
      </c>
      <c r="G20" s="102"/>
      <c r="H20" s="274" t="s">
        <v>98</v>
      </c>
      <c r="I20" s="321" t="s">
        <v>99</v>
      </c>
      <c r="J20" s="321"/>
      <c r="K20" s="135">
        <v>60125</v>
      </c>
      <c r="L20" s="135">
        <v>63050</v>
      </c>
      <c r="M20" s="131">
        <v>123175</v>
      </c>
      <c r="N20" s="80"/>
    </row>
    <row r="21" spans="1:14" ht="30" customHeight="1">
      <c r="A21" s="275"/>
      <c r="B21" s="266" t="s">
        <v>57</v>
      </c>
      <c r="C21" s="266"/>
      <c r="D21" s="132">
        <v>17829</v>
      </c>
      <c r="E21" s="132">
        <v>16798</v>
      </c>
      <c r="F21" s="132">
        <v>34627</v>
      </c>
      <c r="G21" s="102"/>
      <c r="H21" s="275"/>
      <c r="I21" s="271" t="s">
        <v>110</v>
      </c>
      <c r="J21" s="266"/>
      <c r="K21" s="132">
        <v>31963</v>
      </c>
      <c r="L21" s="132">
        <v>33492</v>
      </c>
      <c r="M21" s="132">
        <v>65455</v>
      </c>
      <c r="N21" s="80"/>
    </row>
    <row r="22" spans="1:14" ht="30" customHeight="1" thickBot="1">
      <c r="A22" s="297"/>
      <c r="B22" s="322" t="s">
        <v>52</v>
      </c>
      <c r="C22" s="322"/>
      <c r="D22" s="133">
        <v>131866</v>
      </c>
      <c r="E22" s="133">
        <v>134172</v>
      </c>
      <c r="F22" s="133">
        <v>266038</v>
      </c>
      <c r="G22" s="100"/>
      <c r="H22" s="275"/>
      <c r="I22" s="266" t="s">
        <v>101</v>
      </c>
      <c r="J22" s="266"/>
      <c r="K22" s="131">
        <v>48760</v>
      </c>
      <c r="L22" s="131">
        <v>50207</v>
      </c>
      <c r="M22" s="132">
        <v>98967</v>
      </c>
      <c r="N22" s="80"/>
    </row>
    <row r="23" spans="1:14" ht="30" customHeight="1" thickBot="1">
      <c r="A23" s="275" t="s">
        <v>59</v>
      </c>
      <c r="B23" s="265" t="s">
        <v>54</v>
      </c>
      <c r="C23" s="265"/>
      <c r="D23" s="134">
        <v>29482</v>
      </c>
      <c r="E23" s="134">
        <v>29987</v>
      </c>
      <c r="F23" s="134">
        <v>59469</v>
      </c>
      <c r="G23" s="77"/>
      <c r="H23" s="297"/>
      <c r="I23" s="287" t="s">
        <v>102</v>
      </c>
      <c r="J23" s="288"/>
      <c r="K23" s="136">
        <v>140848</v>
      </c>
      <c r="L23" s="136">
        <v>146749</v>
      </c>
      <c r="M23" s="133">
        <v>287597</v>
      </c>
      <c r="N23" s="81"/>
    </row>
    <row r="24" spans="1:14" ht="30" customHeight="1" thickBot="1">
      <c r="A24" s="275"/>
      <c r="B24" s="266" t="s">
        <v>55</v>
      </c>
      <c r="C24" s="266"/>
      <c r="D24" s="131">
        <v>13480</v>
      </c>
      <c r="E24" s="131">
        <v>13921</v>
      </c>
      <c r="F24" s="131">
        <v>27401</v>
      </c>
      <c r="G24" s="75"/>
      <c r="H24" s="332" t="s">
        <v>103</v>
      </c>
      <c r="I24" s="335" t="s">
        <v>38</v>
      </c>
      <c r="J24" s="336"/>
      <c r="K24" s="137">
        <v>710229</v>
      </c>
      <c r="L24" s="137">
        <v>720037</v>
      </c>
      <c r="M24" s="137">
        <v>1430266</v>
      </c>
      <c r="N24" s="98"/>
    </row>
    <row r="25" spans="1:14" ht="30" customHeight="1" thickBot="1">
      <c r="A25" s="275"/>
      <c r="B25" s="266" t="s">
        <v>37</v>
      </c>
      <c r="C25" s="266"/>
      <c r="D25" s="131">
        <v>48170</v>
      </c>
      <c r="E25" s="131">
        <v>48914</v>
      </c>
      <c r="F25" s="131">
        <v>97084</v>
      </c>
      <c r="G25" s="75"/>
      <c r="H25" s="333"/>
      <c r="I25" s="317" t="s">
        <v>57</v>
      </c>
      <c r="J25" s="318"/>
      <c r="K25" s="137">
        <v>102785</v>
      </c>
      <c r="L25" s="137">
        <v>101889</v>
      </c>
      <c r="M25" s="137">
        <v>204674</v>
      </c>
      <c r="N25" s="99"/>
    </row>
    <row r="26" spans="1:14" ht="30" customHeight="1" thickBot="1">
      <c r="A26" s="275"/>
      <c r="B26" s="266" t="s">
        <v>46</v>
      </c>
      <c r="C26" s="266"/>
      <c r="D26" s="131">
        <v>11261</v>
      </c>
      <c r="E26" s="131">
        <v>11377</v>
      </c>
      <c r="F26" s="131">
        <v>22638</v>
      </c>
      <c r="G26" s="75"/>
      <c r="H26" s="334"/>
      <c r="I26" s="319" t="s">
        <v>69</v>
      </c>
      <c r="J26" s="320"/>
      <c r="K26" s="137">
        <v>813014</v>
      </c>
      <c r="L26" s="137">
        <v>821926</v>
      </c>
      <c r="M26" s="137">
        <v>1634940</v>
      </c>
      <c r="N26" s="97"/>
    </row>
    <row r="27" spans="1:14" ht="30" customHeight="1">
      <c r="A27" s="275"/>
      <c r="B27" s="298" t="s">
        <v>56</v>
      </c>
      <c r="C27" s="78" t="s">
        <v>19</v>
      </c>
      <c r="D27" s="132">
        <v>10882</v>
      </c>
      <c r="E27" s="132">
        <v>11041</v>
      </c>
      <c r="F27" s="131">
        <v>21923</v>
      </c>
      <c r="G27" s="102"/>
      <c r="H27" s="153"/>
      <c r="I27" s="323"/>
      <c r="J27" s="323"/>
      <c r="K27" s="105"/>
      <c r="L27" s="105"/>
      <c r="M27" s="105"/>
      <c r="N27" s="106"/>
    </row>
    <row r="28" spans="1:14" ht="30" customHeight="1">
      <c r="A28" s="275"/>
      <c r="B28" s="301"/>
      <c r="C28" s="78" t="s">
        <v>45</v>
      </c>
      <c r="D28" s="132">
        <v>7198</v>
      </c>
      <c r="E28" s="132">
        <v>6988</v>
      </c>
      <c r="F28" s="131">
        <v>14186</v>
      </c>
      <c r="G28" s="102"/>
      <c r="H28" s="86"/>
      <c r="I28" s="324"/>
      <c r="J28" s="325"/>
      <c r="K28" s="82"/>
      <c r="L28" s="82"/>
      <c r="M28" s="82"/>
      <c r="N28" s="107"/>
    </row>
    <row r="29" spans="1:14" ht="30" customHeight="1">
      <c r="A29" s="275"/>
      <c r="B29" s="302"/>
      <c r="C29" s="78" t="s">
        <v>43</v>
      </c>
      <c r="D29" s="132">
        <v>18080</v>
      </c>
      <c r="E29" s="132">
        <v>18029</v>
      </c>
      <c r="F29" s="132">
        <v>36109</v>
      </c>
      <c r="G29" s="102"/>
      <c r="H29" s="154"/>
      <c r="I29" s="152"/>
      <c r="J29" s="152"/>
      <c r="K29" s="152"/>
      <c r="L29" s="152"/>
      <c r="M29" s="152"/>
      <c r="N29" s="155"/>
    </row>
    <row r="30" spans="1:16" ht="30" customHeight="1">
      <c r="A30" s="275"/>
      <c r="B30" s="266" t="s">
        <v>38</v>
      </c>
      <c r="C30" s="266"/>
      <c r="D30" s="132">
        <v>102393</v>
      </c>
      <c r="E30" s="132">
        <v>104199</v>
      </c>
      <c r="F30" s="132">
        <v>206592</v>
      </c>
      <c r="G30" s="102"/>
      <c r="H30" s="86"/>
      <c r="I30" s="83"/>
      <c r="J30" s="83"/>
      <c r="K30" s="83"/>
      <c r="L30" s="83"/>
      <c r="M30" s="83"/>
      <c r="N30" s="156"/>
      <c r="P30" s="83"/>
    </row>
    <row r="31" spans="1:14" ht="30" customHeight="1">
      <c r="A31" s="275"/>
      <c r="B31" s="266" t="s">
        <v>57</v>
      </c>
      <c r="C31" s="266"/>
      <c r="D31" s="132">
        <v>18080</v>
      </c>
      <c r="E31" s="132">
        <v>18029</v>
      </c>
      <c r="F31" s="131">
        <v>36109</v>
      </c>
      <c r="G31" s="102"/>
      <c r="H31" s="326"/>
      <c r="I31" s="327"/>
      <c r="J31" s="328"/>
      <c r="K31" s="87">
        <f>'前回'!G16</f>
        <v>813014</v>
      </c>
      <c r="L31" s="87">
        <f>'前回'!H16</f>
        <v>821926</v>
      </c>
      <c r="M31" s="87">
        <f>'前回'!I16</f>
        <v>1634940</v>
      </c>
      <c r="N31" s="65"/>
    </row>
    <row r="32" spans="1:14" ht="30" customHeight="1" thickBot="1">
      <c r="A32" s="297"/>
      <c r="B32" s="285" t="s">
        <v>58</v>
      </c>
      <c r="C32" s="285"/>
      <c r="D32" s="133">
        <v>120473</v>
      </c>
      <c r="E32" s="133">
        <v>122228</v>
      </c>
      <c r="F32" s="133">
        <v>242701</v>
      </c>
      <c r="G32" s="103"/>
      <c r="H32" s="329"/>
      <c r="I32" s="330"/>
      <c r="J32" s="331"/>
      <c r="K32" s="88"/>
      <c r="L32" s="88"/>
      <c r="M32" s="88"/>
      <c r="N32" s="66"/>
    </row>
    <row r="33" spans="1:14" ht="30" customHeight="1">
      <c r="A33" s="119"/>
      <c r="B33" s="101"/>
      <c r="F33" s="101"/>
      <c r="G33" s="101"/>
      <c r="J33" s="90"/>
      <c r="K33" s="91"/>
      <c r="L33" s="91"/>
      <c r="M33" s="91"/>
      <c r="N33" s="91"/>
    </row>
    <row r="34" spans="1:14" ht="22.5" customHeight="1">
      <c r="A34" s="89"/>
      <c r="J34" s="92"/>
      <c r="K34" s="92"/>
      <c r="L34" s="91"/>
      <c r="M34" s="91"/>
      <c r="N34" s="91"/>
    </row>
    <row r="35" spans="1:15" ht="22.5" customHeight="1">
      <c r="A35" s="85"/>
      <c r="O35" s="83"/>
    </row>
    <row r="36" spans="1:15" ht="22.5" customHeight="1">
      <c r="A36" s="83"/>
      <c r="J36" s="284"/>
      <c r="K36" s="284"/>
      <c r="L36" s="91"/>
      <c r="M36" s="91"/>
      <c r="N36" s="91"/>
      <c r="O36" s="91"/>
    </row>
    <row r="37" spans="1:14" ht="15.75" customHeight="1">
      <c r="A37" s="83"/>
      <c r="J37" s="284"/>
      <c r="K37" s="284"/>
      <c r="L37" s="91"/>
      <c r="M37" s="91"/>
      <c r="N37" s="91"/>
    </row>
    <row r="38" spans="1:15" ht="15.75" customHeight="1">
      <c r="A38" s="83"/>
      <c r="J38" s="284"/>
      <c r="K38" s="284"/>
      <c r="L38" s="91"/>
      <c r="M38" s="91"/>
      <c r="N38" s="91"/>
      <c r="O38" s="91"/>
    </row>
    <row r="39" spans="1:15" ht="15.75" customHeight="1">
      <c r="A39" s="83"/>
      <c r="O39" s="91"/>
    </row>
    <row r="40" spans="1:15" ht="15.75" customHeight="1">
      <c r="A40" s="83"/>
      <c r="O40" s="91"/>
    </row>
    <row r="41" spans="1:14" ht="15.75" customHeight="1">
      <c r="A41" s="83"/>
      <c r="J41" s="289"/>
      <c r="K41" s="289"/>
      <c r="L41" s="91"/>
      <c r="M41" s="91"/>
      <c r="N41" s="91"/>
    </row>
    <row r="42" spans="10:14" ht="15.75" customHeight="1">
      <c r="J42" s="289"/>
      <c r="K42" s="289"/>
      <c r="L42" s="91"/>
      <c r="M42" s="91"/>
      <c r="N42" s="91"/>
    </row>
    <row r="43" spans="10:15" ht="15.75" customHeight="1">
      <c r="J43" s="284"/>
      <c r="K43" s="284"/>
      <c r="L43" s="91"/>
      <c r="M43" s="91"/>
      <c r="N43" s="91"/>
      <c r="O43" s="91"/>
    </row>
    <row r="44" ht="12.75">
      <c r="O44" s="91"/>
    </row>
    <row r="45" ht="12.75">
      <c r="O45" s="91"/>
    </row>
  </sheetData>
  <sheetProtection/>
  <mergeCells count="66">
    <mergeCell ref="A23:A32"/>
    <mergeCell ref="J36:K36"/>
    <mergeCell ref="J37:K37"/>
    <mergeCell ref="J38:K38"/>
    <mergeCell ref="J41:K41"/>
    <mergeCell ref="B24:C24"/>
    <mergeCell ref="I23:J23"/>
    <mergeCell ref="B25:C25"/>
    <mergeCell ref="H24:H26"/>
    <mergeCell ref="I24:J24"/>
    <mergeCell ref="J42:K42"/>
    <mergeCell ref="J43:K43"/>
    <mergeCell ref="I27:J27"/>
    <mergeCell ref="I28:J28"/>
    <mergeCell ref="B30:C30"/>
    <mergeCell ref="B31:C31"/>
    <mergeCell ref="H31:J31"/>
    <mergeCell ref="B32:C32"/>
    <mergeCell ref="H32:J32"/>
    <mergeCell ref="B26:C26"/>
    <mergeCell ref="I25:J25"/>
    <mergeCell ref="B27:B29"/>
    <mergeCell ref="I26:J26"/>
    <mergeCell ref="B21:C21"/>
    <mergeCell ref="H20:H23"/>
    <mergeCell ref="I20:J20"/>
    <mergeCell ref="B22:C22"/>
    <mergeCell ref="I21:J21"/>
    <mergeCell ref="B23:C23"/>
    <mergeCell ref="A12:A22"/>
    <mergeCell ref="I22:J22"/>
    <mergeCell ref="B16:C16"/>
    <mergeCell ref="B17:B19"/>
    <mergeCell ref="I17:J17"/>
    <mergeCell ref="I18:J18"/>
    <mergeCell ref="B20:C20"/>
    <mergeCell ref="I19:J19"/>
    <mergeCell ref="I14:I16"/>
    <mergeCell ref="H5:H19"/>
    <mergeCell ref="I7:J7"/>
    <mergeCell ref="I8:J8"/>
    <mergeCell ref="M3:M4"/>
    <mergeCell ref="A5:A11"/>
    <mergeCell ref="B5:C5"/>
    <mergeCell ref="I5:J5"/>
    <mergeCell ref="B6:C6"/>
    <mergeCell ref="I6:J6"/>
    <mergeCell ref="B9:C9"/>
    <mergeCell ref="I9:I13"/>
    <mergeCell ref="B14:C14"/>
    <mergeCell ref="B15:C15"/>
    <mergeCell ref="B11:C11"/>
    <mergeCell ref="B12:C12"/>
    <mergeCell ref="B13:C13"/>
    <mergeCell ref="B7:B8"/>
    <mergeCell ref="B10:C10"/>
    <mergeCell ref="A1:N1"/>
    <mergeCell ref="A3:A4"/>
    <mergeCell ref="B3:C4"/>
    <mergeCell ref="D3:D4"/>
    <mergeCell ref="E3:E4"/>
    <mergeCell ref="F3:F4"/>
    <mergeCell ref="H3:H4"/>
    <mergeCell ref="I3:J4"/>
    <mergeCell ref="K3:K4"/>
    <mergeCell ref="L3:L4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羽山　賢二</dc:creator>
  <cp:keywords/>
  <dc:description/>
  <cp:lastModifiedBy>店網　有哉</cp:lastModifiedBy>
  <cp:lastPrinted>2023-02-03T09:43:06Z</cp:lastPrinted>
  <dcterms:created xsi:type="dcterms:W3CDTF">2002-05-23T00:25:52Z</dcterms:created>
  <dcterms:modified xsi:type="dcterms:W3CDTF">2023-03-02T02:31:21Z</dcterms:modified>
  <cp:category/>
  <cp:version/>
  <cp:contentType/>
  <cp:contentStatus/>
</cp:coreProperties>
</file>