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23535" windowWidth="13590" windowHeight="7860" tabRatio="601" activeTab="0"/>
  </bookViews>
  <sheets>
    <sheet name="市町別" sheetId="1" r:id="rId1"/>
    <sheet name="小選挙区別" sheetId="2" r:id="rId2"/>
  </sheets>
  <definedNames>
    <definedName name="_xlnm.Print_Area" localSheetId="0">'市町別'!$A$1:$J$25</definedName>
    <definedName name="_xlnm.Print_Area" localSheetId="1">'小選挙区別'!$A$1:$N$32</definedName>
  </definedNames>
  <calcPr fullCalcOnLoad="1" iterate="1" iterateCount="1" iterateDelta="0"/>
</workbook>
</file>

<file path=xl/comments2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<sst xmlns="http://schemas.openxmlformats.org/spreadsheetml/2006/main" count="157" uniqueCount="110">
  <si>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</si>
  <si>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</si>
  <si>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</si>
  <si>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</si>
  <si>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</si>
  <si>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</si>
  <si>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</si>
  <si>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</si>
  <si>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</si>
  <si>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</si>
  <si>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</si>
  <si>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</si>
  <si>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</si>
  <si>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</si>
  <si>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</si>
  <si>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</si>
  <si>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</si>
  <si>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</si>
  <si>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</si>
  <si>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</si>
  <si>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</si>
  <si>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</si>
  <si>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</si>
  <si>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</si>
  <si>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比較増減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</si>
  <si>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</si>
  <si>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</si>
  <si>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</si>
  <si>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</si>
  <si>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</si>
  <si>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</si>
  <si>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</si>
  <si>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</si>
  <si>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</si>
  <si>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</si>
  <si>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</si>
  <si>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</si>
  <si>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</si>
  <si>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</si>
  <si>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</si>
  <si>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</si>
  <si>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</si>
  <si>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</si>
  <si>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</si>
  <si>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</si>
  <si>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</si>
  <si>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</si>
  <si>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</si>
  <si>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</si>
  <si>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※</t>
  </si>
  <si>
    <t>市町村名</t>
  </si>
  <si>
    <t>１区</t>
  </si>
  <si>
    <t>４区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</si>
  <si>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</si>
  <si>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</si>
  <si>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</si>
  <si>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</si>
  <si>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</si>
  <si>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</si>
  <si>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</si>
  <si>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</si>
  <si>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</si>
  <si>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</si>
  <si>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宇都宮市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</si>
  <si>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</si>
  <si>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</si>
  <si>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</si>
  <si>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</si>
  <si>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</si>
  <si>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</si>
  <si>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</si>
  <si>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</si>
  <si>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</si>
  <si>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</si>
  <si>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２区</t>
  </si>
  <si>
    <t>鹿沼市</t>
  </si>
  <si>
    <t>塩谷郡</t>
  </si>
  <si>
    <t>下都賀郡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</si>
  <si>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</si>
  <si>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</si>
  <si>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</si>
  <si>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</si>
  <si>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</si>
  <si>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</si>
  <si>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</si>
  <si>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</si>
  <si>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</si>
  <si>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</si>
  <si>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</si>
  <si>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</si>
  <si>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</si>
  <si>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</si>
  <si>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</si>
  <si>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</si>
  <si>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</si>
  <si>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</si>
  <si>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</si>
  <si>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</si>
  <si>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</si>
  <si>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</si>
  <si>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市町村名</t>
  </si>
  <si>
    <t>4区</t>
  </si>
  <si>
    <t>5区</t>
  </si>
  <si>
    <t>栃木市
（西方地区）</t>
  </si>
  <si>
    <t>2区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</si>
  <si>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</si>
  <si>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選挙人名簿登録者数（令和４(2022)年３月１日現在）</t>
  </si>
  <si>
    <t>Ｒ3(2021）.12.1</t>
  </si>
  <si>
    <t>Ｒ3（2021）.12.1
現在登録者数</t>
  </si>
  <si>
    <t>R3(2021).12.1
現在登録者数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</si>
</sst>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38" fontId="0" fillId="0" borderId="0" xfId="49" applyFont="1" applyAlignment="1" applyProtection="1">
      <alignment vertical="center"/>
      <protection hidden="1"/>
    </xf>
    <xf numFmtId="57" fontId="2" fillId="0" borderId="10" xfId="49" applyNumberFormat="1" applyFont="1" applyBorder="1" applyAlignment="1" applyProtection="1">
      <alignment horizontal="center"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2" fillId="0" borderId="11" xfId="49" applyFont="1" applyFill="1" applyBorder="1" applyAlignment="1" applyProtection="1">
      <alignment horizontal="center" vertical="center"/>
      <protection hidden="1"/>
    </xf>
    <xf numFmtId="38" fontId="2" fillId="0" borderId="12" xfId="49" applyFont="1" applyFill="1" applyBorder="1" applyAlignment="1" applyProtection="1">
      <alignment horizontal="center" vertical="center"/>
      <protection hidden="1"/>
    </xf>
    <xf numFmtId="38" fontId="2" fillId="0" borderId="13" xfId="49" applyFont="1" applyFill="1" applyBorder="1" applyAlignment="1" applyProtection="1">
      <alignment horizontal="center" vertical="center"/>
      <protection hidden="1"/>
    </xf>
    <xf numFmtId="38" fontId="2" fillId="0" borderId="10" xfId="49" applyFont="1" applyFill="1" applyBorder="1" applyAlignment="1" applyProtection="1">
      <alignment horizontal="center" vertical="center"/>
      <protection hidden="1"/>
    </xf>
    <xf numFmtId="38" fontId="2" fillId="0" borderId="11" xfId="49" applyFont="1" applyFill="1" applyBorder="1" applyAlignment="1" applyProtection="1">
      <alignment vertical="center"/>
      <protection hidden="1"/>
    </xf>
    <xf numFmtId="38" fontId="2" fillId="0" borderId="12" xfId="49" applyFont="1" applyFill="1" applyBorder="1" applyAlignment="1" applyProtection="1">
      <alignment vertical="center"/>
      <protection hidden="1"/>
    </xf>
    <xf numFmtId="38" fontId="2" fillId="0" borderId="14" xfId="49" applyFont="1" applyFill="1" applyBorder="1" applyAlignment="1" applyProtection="1">
      <alignment vertical="center"/>
      <protection hidden="1"/>
    </xf>
    <xf numFmtId="38" fontId="2" fillId="0" borderId="1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57" fontId="2" fillId="0" borderId="15" xfId="49" applyNumberFormat="1" applyFont="1" applyFill="1" applyBorder="1" applyAlignment="1" applyProtection="1">
      <alignment horizontal="center" vertical="center"/>
      <protection hidden="1"/>
    </xf>
    <xf numFmtId="38" fontId="2" fillId="0" borderId="16" xfId="49" applyFont="1" applyFill="1" applyBorder="1" applyAlignment="1" applyProtection="1">
      <alignment horizontal="center"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38" fontId="0" fillId="0" borderId="18" xfId="0" applyNumberFormat="1" applyBorder="1" applyAlignment="1" applyProtection="1">
      <alignment vertical="center"/>
      <protection hidden="1"/>
    </xf>
    <xf numFmtId="38" fontId="0" fillId="0" borderId="19" xfId="0" applyNumberForma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38" fontId="0" fillId="0" borderId="20" xfId="0" applyNumberFormat="1" applyBorder="1" applyAlignment="1" applyProtection="1">
      <alignment vertical="center"/>
      <protection hidden="1"/>
    </xf>
    <xf numFmtId="38" fontId="0" fillId="0" borderId="21" xfId="0" applyNumberFormat="1" applyBorder="1" applyAlignment="1" applyProtection="1">
      <alignment vertical="center"/>
      <protection hidden="1"/>
    </xf>
    <xf numFmtId="38" fontId="0" fillId="0" borderId="20" xfId="0" applyNumberFormat="1" applyFill="1" applyBorder="1" applyAlignment="1" applyProtection="1">
      <alignment vertical="center"/>
      <protection hidden="1"/>
    </xf>
    <xf numFmtId="38" fontId="0" fillId="0" borderId="22" xfId="0" applyNumberFormat="1" applyFill="1" applyBorder="1" applyAlignment="1" applyProtection="1">
      <alignment vertical="center"/>
      <protection hidden="1"/>
    </xf>
    <xf numFmtId="38" fontId="0" fillId="0" borderId="12" xfId="0" applyNumberFormat="1" applyFill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38" fontId="0" fillId="0" borderId="22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38" fontId="0" fillId="0" borderId="25" xfId="0" applyNumberForma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38" fontId="0" fillId="0" borderId="20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38" fontId="0" fillId="0" borderId="27" xfId="0" applyNumberFormat="1" applyFill="1" applyBorder="1" applyAlignment="1" applyProtection="1">
      <alignment vertical="center"/>
      <protection hidden="1"/>
    </xf>
    <xf numFmtId="38" fontId="0" fillId="0" borderId="28" xfId="0" applyNumberFormat="1" applyBorder="1" applyAlignment="1" applyProtection="1">
      <alignment vertical="center"/>
      <protection hidden="1"/>
    </xf>
    <xf numFmtId="38" fontId="0" fillId="0" borderId="29" xfId="0" applyNumberFormat="1" applyBorder="1" applyAlignment="1" applyProtection="1">
      <alignment vertical="center"/>
      <protection hidden="1"/>
    </xf>
    <xf numFmtId="38" fontId="0" fillId="0" borderId="28" xfId="49" applyFont="1" applyFill="1" applyBorder="1" applyAlignment="1" applyProtection="1">
      <alignment horizontal="center" vertical="center"/>
      <protection hidden="1"/>
    </xf>
    <xf numFmtId="38" fontId="0" fillId="0" borderId="28" xfId="49" applyFont="1" applyBorder="1" applyAlignment="1" applyProtection="1">
      <alignment vertical="center"/>
      <protection hidden="1"/>
    </xf>
    <xf numFmtId="38" fontId="0" fillId="0" borderId="30" xfId="49" applyFont="1" applyFill="1" applyBorder="1" applyAlignment="1" applyProtection="1">
      <alignment horizontal="center" vertical="center"/>
      <protection hidden="1"/>
    </xf>
    <xf numFmtId="38" fontId="0" fillId="0" borderId="30" xfId="49" applyFont="1" applyBorder="1" applyAlignment="1" applyProtection="1">
      <alignment vertical="center"/>
      <protection hidden="1"/>
    </xf>
    <xf numFmtId="38" fontId="0" fillId="0" borderId="31" xfId="49" applyFont="1" applyBorder="1" applyAlignment="1" applyProtection="1">
      <alignment vertical="center"/>
      <protection hidden="1"/>
    </xf>
    <xf numFmtId="38" fontId="0" fillId="0" borderId="32" xfId="49" applyFont="1" applyFill="1" applyBorder="1" applyAlignment="1" applyProtection="1">
      <alignment horizontal="center" vertical="center"/>
      <protection hidden="1"/>
    </xf>
    <xf numFmtId="38" fontId="0" fillId="0" borderId="32" xfId="49" applyFont="1" applyBorder="1" applyAlignment="1" applyProtection="1">
      <alignment vertical="center"/>
      <protection hidden="1"/>
    </xf>
    <xf numFmtId="38" fontId="2" fillId="0" borderId="30" xfId="49" applyFont="1" applyFill="1" applyBorder="1" applyAlignment="1" applyProtection="1">
      <alignment vertical="center"/>
      <protection hidden="1"/>
    </xf>
    <xf numFmtId="38" fontId="2" fillId="0" borderId="19" xfId="49" applyFont="1" applyFill="1" applyBorder="1" applyAlignment="1" applyProtection="1">
      <alignment vertical="center"/>
      <protection hidden="1"/>
    </xf>
    <xf numFmtId="38" fontId="10" fillId="0" borderId="0" xfId="49" applyFont="1" applyFill="1" applyAlignment="1" applyProtection="1">
      <alignment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33" xfId="49" applyFont="1" applyFill="1" applyBorder="1" applyAlignment="1" applyProtection="1">
      <alignment vertical="center"/>
      <protection hidden="1"/>
    </xf>
    <xf numFmtId="38" fontId="0" fillId="0" borderId="34" xfId="49" applyFont="1" applyFill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35" xfId="49" applyFont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38" fontId="0" fillId="34" borderId="12" xfId="49" applyFont="1" applyFill="1" applyBorder="1" applyAlignment="1" applyProtection="1">
      <alignment vertical="center"/>
      <protection hidden="1"/>
    </xf>
    <xf numFmtId="38" fontId="0" fillId="34" borderId="25" xfId="49" applyFont="1" applyFill="1" applyBorder="1" applyAlignment="1" applyProtection="1">
      <alignment vertical="center"/>
      <protection hidden="1"/>
    </xf>
    <xf numFmtId="38" fontId="0" fillId="34" borderId="18" xfId="49" applyFont="1" applyFill="1" applyBorder="1" applyAlignment="1" applyProtection="1">
      <alignment vertical="center"/>
      <protection hidden="1"/>
    </xf>
    <xf numFmtId="38" fontId="2" fillId="34" borderId="32" xfId="49" applyFont="1" applyFill="1" applyBorder="1" applyAlignment="1" applyProtection="1">
      <alignment vertical="center"/>
      <protection hidden="1"/>
    </xf>
    <xf numFmtId="38" fontId="2" fillId="34" borderId="19" xfId="49" applyFont="1" applyFill="1" applyBorder="1" applyAlignment="1" applyProtection="1">
      <alignment vertical="center"/>
      <protection hidden="1"/>
    </xf>
    <xf numFmtId="38" fontId="2" fillId="34" borderId="12" xfId="49" applyFont="1" applyFill="1" applyBorder="1" applyAlignment="1" applyProtection="1">
      <alignment vertical="center"/>
      <protection hidden="1"/>
    </xf>
    <xf numFmtId="0" fontId="0" fillId="0" borderId="36" xfId="0" applyFill="1" applyBorder="1" applyAlignment="1" applyProtection="1">
      <alignment vertical="center"/>
      <protection hidden="1"/>
    </xf>
    <xf numFmtId="180" fontId="0" fillId="0" borderId="37" xfId="0" applyNumberFormat="1" applyBorder="1" applyAlignment="1" applyProtection="1">
      <alignment vertical="center"/>
      <protection hidden="1"/>
    </xf>
    <xf numFmtId="180" fontId="0" fillId="0" borderId="38" xfId="0" applyNumberFormat="1" applyBorder="1" applyAlignment="1" applyProtection="1">
      <alignment vertical="center"/>
      <protection hidden="1"/>
    </xf>
    <xf numFmtId="180" fontId="0" fillId="0" borderId="39" xfId="0" applyNumberFormat="1" applyBorder="1" applyAlignment="1" applyProtection="1">
      <alignment vertical="center"/>
      <protection hidden="1"/>
    </xf>
    <xf numFmtId="180" fontId="0" fillId="0" borderId="16" xfId="0" applyNumberFormat="1" applyBorder="1" applyAlignment="1" applyProtection="1">
      <alignment vertical="center"/>
      <protection hidden="1"/>
    </xf>
    <xf numFmtId="180" fontId="0" fillId="0" borderId="40" xfId="0" applyNumberFormat="1" applyBorder="1" applyAlignment="1" applyProtection="1">
      <alignment vertical="center"/>
      <protection hidden="1"/>
    </xf>
    <xf numFmtId="180" fontId="0" fillId="0" borderId="10" xfId="0" applyNumberFormat="1" applyBorder="1" applyAlignment="1" applyProtection="1">
      <alignment vertical="center"/>
      <protection hidden="1"/>
    </xf>
    <xf numFmtId="180" fontId="0" fillId="0" borderId="14" xfId="0" applyNumberFormat="1" applyBorder="1" applyAlignment="1" applyProtection="1">
      <alignment vertical="center"/>
      <protection hidden="1"/>
    </xf>
    <xf numFmtId="180" fontId="0" fillId="0" borderId="22" xfId="49" applyNumberFormat="1" applyFont="1" applyFill="1" applyBorder="1" applyAlignment="1" applyProtection="1">
      <alignment vertical="center"/>
      <protection hidden="1"/>
    </xf>
    <xf numFmtId="38" fontId="0" fillId="0" borderId="41" xfId="49" applyFont="1" applyFill="1" applyBorder="1" applyAlignment="1" applyProtection="1">
      <alignment vertical="center"/>
      <protection hidden="1"/>
    </xf>
    <xf numFmtId="180" fontId="0" fillId="0" borderId="22" xfId="49" applyNumberFormat="1" applyFont="1" applyFill="1" applyBorder="1" applyAlignment="1" applyProtection="1">
      <alignment vertical="center"/>
      <protection hidden="1"/>
    </xf>
    <xf numFmtId="38" fontId="0" fillId="35" borderId="0" xfId="49" applyFont="1" applyFill="1" applyAlignment="1" applyProtection="1">
      <alignment vertical="center"/>
      <protection hidden="1"/>
    </xf>
    <xf numFmtId="38" fontId="0" fillId="35" borderId="0" xfId="49" applyFont="1" applyFill="1" applyAlignment="1" applyProtection="1">
      <alignment horizontal="right" vertical="center"/>
      <protection hidden="1"/>
    </xf>
    <xf numFmtId="57" fontId="2" fillId="35" borderId="42" xfId="49" applyNumberFormat="1" applyFont="1" applyFill="1" applyBorder="1" applyAlignment="1" applyProtection="1">
      <alignment horizontal="center" vertical="center"/>
      <protection hidden="1"/>
    </xf>
    <xf numFmtId="57" fontId="2" fillId="35" borderId="10" xfId="49" applyNumberFormat="1" applyFont="1" applyFill="1" applyBorder="1" applyAlignment="1" applyProtection="1">
      <alignment horizontal="center" vertical="center"/>
      <protection hidden="1"/>
    </xf>
    <xf numFmtId="38" fontId="2" fillId="35" borderId="17" xfId="49" applyFont="1" applyFill="1" applyBorder="1" applyAlignment="1" applyProtection="1">
      <alignment horizontal="center" vertical="center"/>
      <protection hidden="1"/>
    </xf>
    <xf numFmtId="38" fontId="2" fillId="35" borderId="16" xfId="49" applyFont="1" applyFill="1" applyBorder="1" applyAlignment="1" applyProtection="1">
      <alignment horizontal="center" vertical="center"/>
      <protection hidden="1"/>
    </xf>
    <xf numFmtId="38" fontId="2" fillId="35" borderId="43" xfId="49" applyFont="1" applyFill="1" applyBorder="1" applyAlignment="1" applyProtection="1">
      <alignment vertical="center"/>
      <protection hidden="1"/>
    </xf>
    <xf numFmtId="38" fontId="0" fillId="35" borderId="19" xfId="49" applyFill="1" applyBorder="1" applyAlignment="1" applyProtection="1">
      <alignment vertical="center"/>
      <protection hidden="1"/>
    </xf>
    <xf numFmtId="38" fontId="0" fillId="35" borderId="19" xfId="49" applyFont="1" applyFill="1" applyBorder="1" applyAlignment="1" applyProtection="1">
      <alignment vertical="center"/>
      <protection hidden="1"/>
    </xf>
    <xf numFmtId="180" fontId="0" fillId="35" borderId="42" xfId="49" applyNumberFormat="1" applyFont="1" applyFill="1" applyBorder="1" applyAlignment="1" applyProtection="1">
      <alignment vertical="center"/>
      <protection hidden="1"/>
    </xf>
    <xf numFmtId="38" fontId="2" fillId="35" borderId="44" xfId="49" applyFont="1" applyFill="1" applyBorder="1" applyAlignment="1" applyProtection="1">
      <alignment vertical="center"/>
      <protection hidden="1"/>
    </xf>
    <xf numFmtId="38" fontId="0" fillId="35" borderId="18" xfId="49" applyFont="1" applyFill="1" applyBorder="1" applyAlignment="1" applyProtection="1">
      <alignment vertical="center"/>
      <protection hidden="1" locked="0"/>
    </xf>
    <xf numFmtId="38" fontId="0" fillId="35" borderId="18" xfId="49" applyFont="1" applyFill="1" applyBorder="1" applyAlignment="1" applyProtection="1">
      <alignment vertical="center"/>
      <protection hidden="1"/>
    </xf>
    <xf numFmtId="180" fontId="0" fillId="35" borderId="38" xfId="49" applyNumberFormat="1" applyFont="1" applyFill="1" applyBorder="1" applyAlignment="1" applyProtection="1">
      <alignment vertical="center"/>
      <protection hidden="1"/>
    </xf>
    <xf numFmtId="38" fontId="2" fillId="35" borderId="45" xfId="49" applyFont="1" applyFill="1" applyBorder="1" applyAlignment="1" applyProtection="1">
      <alignment vertical="center"/>
      <protection hidden="1"/>
    </xf>
    <xf numFmtId="38" fontId="0" fillId="35" borderId="20" xfId="49" applyFill="1" applyBorder="1" applyAlignment="1" applyProtection="1">
      <alignment vertical="center"/>
      <protection hidden="1" locked="0"/>
    </xf>
    <xf numFmtId="38" fontId="0" fillId="35" borderId="21" xfId="49" applyFill="1" applyBorder="1" applyAlignment="1" applyProtection="1">
      <alignment vertical="center"/>
      <protection hidden="1" locked="0"/>
    </xf>
    <xf numFmtId="38" fontId="0" fillId="35" borderId="20" xfId="49" applyFont="1" applyFill="1" applyBorder="1" applyAlignment="1" applyProtection="1">
      <alignment vertical="center"/>
      <protection hidden="1"/>
    </xf>
    <xf numFmtId="180" fontId="0" fillId="35" borderId="46" xfId="49" applyNumberFormat="1" applyFont="1" applyFill="1" applyBorder="1" applyAlignment="1" applyProtection="1">
      <alignment vertical="center"/>
      <protection hidden="1"/>
    </xf>
    <xf numFmtId="38" fontId="2" fillId="35" borderId="11" xfId="49" applyFont="1" applyFill="1" applyBorder="1" applyAlignment="1" applyProtection="1">
      <alignment horizontal="right" vertical="center"/>
      <protection hidden="1"/>
    </xf>
    <xf numFmtId="38" fontId="0" fillId="35" borderId="12" xfId="49" applyFont="1" applyFill="1" applyBorder="1" applyAlignment="1" applyProtection="1">
      <alignment vertical="center"/>
      <protection hidden="1"/>
    </xf>
    <xf numFmtId="180" fontId="0" fillId="35" borderId="14" xfId="49" applyNumberFormat="1" applyFont="1" applyFill="1" applyBorder="1" applyAlignment="1" applyProtection="1">
      <alignment vertical="center"/>
      <protection hidden="1"/>
    </xf>
    <xf numFmtId="38" fontId="0" fillId="35" borderId="47" xfId="49" applyFill="1" applyBorder="1" applyAlignment="1" applyProtection="1">
      <alignment vertical="center"/>
      <protection hidden="1" locked="0"/>
    </xf>
    <xf numFmtId="38" fontId="0" fillId="35" borderId="48" xfId="49" applyFont="1" applyFill="1" applyBorder="1" applyAlignment="1" applyProtection="1">
      <alignment vertical="center"/>
      <protection hidden="1"/>
    </xf>
    <xf numFmtId="38" fontId="0" fillId="35" borderId="20" xfId="49" applyFont="1" applyFill="1" applyBorder="1" applyAlignment="1" applyProtection="1">
      <alignment vertical="center"/>
      <protection hidden="1" locked="0"/>
    </xf>
    <xf numFmtId="38" fontId="0" fillId="35" borderId="18" xfId="49" applyFill="1" applyBorder="1" applyAlignment="1" applyProtection="1">
      <alignment vertical="center"/>
      <protection hidden="1" locked="0"/>
    </xf>
    <xf numFmtId="38" fontId="2" fillId="35" borderId="49" xfId="49" applyFont="1" applyFill="1" applyBorder="1" applyAlignment="1" applyProtection="1">
      <alignment vertical="center"/>
      <protection hidden="1"/>
    </xf>
    <xf numFmtId="38" fontId="0" fillId="35" borderId="21" xfId="49" applyFont="1" applyFill="1" applyBorder="1" applyAlignment="1" applyProtection="1">
      <alignment vertical="center"/>
      <protection hidden="1" locked="0"/>
    </xf>
    <xf numFmtId="38" fontId="0" fillId="35" borderId="21" xfId="49" applyFont="1" applyFill="1" applyBorder="1" applyAlignment="1" applyProtection="1">
      <alignment vertical="center"/>
      <protection hidden="1"/>
    </xf>
    <xf numFmtId="180" fontId="0" fillId="35" borderId="15" xfId="49" applyNumberFormat="1" applyFont="1" applyFill="1" applyBorder="1" applyAlignment="1" applyProtection="1">
      <alignment vertical="center"/>
      <protection hidden="1"/>
    </xf>
    <xf numFmtId="38" fontId="0" fillId="35" borderId="20" xfId="49" applyFont="1" applyFill="1" applyBorder="1" applyAlignment="1" applyProtection="1">
      <alignment vertical="center"/>
      <protection hidden="1" locked="0"/>
    </xf>
    <xf numFmtId="38" fontId="0" fillId="35" borderId="19" xfId="49" applyFont="1" applyFill="1" applyBorder="1" applyAlignment="1" applyProtection="1">
      <alignment vertical="center"/>
      <protection hidden="1" locked="0"/>
    </xf>
    <xf numFmtId="180" fontId="0" fillId="35" borderId="37" xfId="49" applyNumberFormat="1" applyFont="1" applyFill="1" applyBorder="1" applyAlignment="1" applyProtection="1">
      <alignment vertical="center"/>
      <protection hidden="1"/>
    </xf>
    <xf numFmtId="38" fontId="2" fillId="35" borderId="41" xfId="49" applyFont="1" applyFill="1" applyBorder="1" applyAlignment="1" applyProtection="1">
      <alignment vertical="center"/>
      <protection hidden="1"/>
    </xf>
    <xf numFmtId="38" fontId="0" fillId="35" borderId="22" xfId="49" applyFill="1" applyBorder="1" applyAlignment="1" applyProtection="1">
      <alignment vertical="center"/>
      <protection hidden="1"/>
    </xf>
    <xf numFmtId="38" fontId="0" fillId="35" borderId="22" xfId="49" applyFont="1" applyFill="1" applyBorder="1" applyAlignment="1" applyProtection="1">
      <alignment vertical="center"/>
      <protection hidden="1"/>
    </xf>
    <xf numFmtId="180" fontId="0" fillId="35" borderId="40" xfId="49" applyNumberFormat="1" applyFont="1" applyFill="1" applyBorder="1" applyAlignment="1" applyProtection="1">
      <alignment vertical="center"/>
      <protection hidden="1"/>
    </xf>
    <xf numFmtId="38" fontId="3" fillId="35" borderId="11" xfId="49" applyFont="1" applyFill="1" applyBorder="1" applyAlignment="1" applyProtection="1">
      <alignment horizontal="right" vertical="center"/>
      <protection hidden="1"/>
    </xf>
    <xf numFmtId="38" fontId="0" fillId="35" borderId="13" xfId="49" applyFont="1" applyFill="1" applyBorder="1" applyAlignment="1" applyProtection="1">
      <alignment vertical="center"/>
      <protection hidden="1"/>
    </xf>
    <xf numFmtId="38" fontId="0" fillId="35" borderId="22" xfId="49" applyFont="1" applyFill="1" applyBorder="1" applyAlignment="1" applyProtection="1">
      <alignment vertical="center"/>
      <protection hidden="1" locked="0"/>
    </xf>
    <xf numFmtId="38" fontId="0" fillId="35" borderId="26" xfId="49" applyFont="1" applyFill="1" applyBorder="1" applyAlignment="1" applyProtection="1">
      <alignment vertical="center"/>
      <protection hidden="1"/>
    </xf>
    <xf numFmtId="38" fontId="0" fillId="35" borderId="0" xfId="49" applyFont="1" applyFill="1" applyBorder="1" applyAlignment="1" applyProtection="1">
      <alignment vertical="center"/>
      <protection hidden="1"/>
    </xf>
    <xf numFmtId="38" fontId="0" fillId="35" borderId="36" xfId="49" applyFont="1" applyFill="1" applyBorder="1" applyAlignment="1" applyProtection="1">
      <alignment vertical="center"/>
      <protection hidden="1"/>
    </xf>
    <xf numFmtId="38" fontId="0" fillId="35" borderId="23" xfId="49" applyFont="1" applyFill="1" applyBorder="1" applyAlignment="1" applyProtection="1">
      <alignment vertical="center"/>
      <protection hidden="1"/>
    </xf>
    <xf numFmtId="38" fontId="0" fillId="35" borderId="24" xfId="49" applyFont="1" applyFill="1" applyBorder="1" applyAlignment="1" applyProtection="1">
      <alignment vertical="center"/>
      <protection hidden="1"/>
    </xf>
    <xf numFmtId="57" fontId="6" fillId="35" borderId="45" xfId="49" applyNumberFormat="1" applyFont="1" applyFill="1" applyBorder="1" applyAlignment="1" applyProtection="1">
      <alignment horizontal="center" vertical="center" wrapText="1"/>
      <protection hidden="1"/>
    </xf>
    <xf numFmtId="57" fontId="2" fillId="35" borderId="15" xfId="49" applyNumberFormat="1" applyFont="1" applyFill="1" applyBorder="1" applyAlignment="1" applyProtection="1">
      <alignment horizontal="center" vertical="center"/>
      <protection hidden="1"/>
    </xf>
    <xf numFmtId="38" fontId="4" fillId="35" borderId="0" xfId="49" applyFont="1" applyFill="1" applyAlignment="1" applyProtection="1">
      <alignment horizontal="center" vertical="center"/>
      <protection hidden="1"/>
    </xf>
    <xf numFmtId="38" fontId="0" fillId="35" borderId="32" xfId="49" applyFont="1" applyFill="1" applyBorder="1" applyAlignment="1" applyProtection="1">
      <alignment horizontal="center" vertical="center"/>
      <protection hidden="1"/>
    </xf>
    <xf numFmtId="38" fontId="0" fillId="35" borderId="50" xfId="49" applyFont="1" applyFill="1" applyBorder="1" applyAlignment="1" applyProtection="1">
      <alignment horizontal="center" vertical="center"/>
      <protection hidden="1"/>
    </xf>
    <xf numFmtId="38" fontId="0" fillId="35" borderId="30" xfId="49" applyFont="1" applyFill="1" applyBorder="1" applyAlignment="1" applyProtection="1">
      <alignment horizontal="center" vertical="center"/>
      <protection hidden="1"/>
    </xf>
    <xf numFmtId="38" fontId="0" fillId="35" borderId="51" xfId="49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textRotation="255"/>
      <protection hidden="1"/>
    </xf>
    <xf numFmtId="0" fontId="0" fillId="0" borderId="25" xfId="0" applyBorder="1" applyAlignment="1" applyProtection="1">
      <alignment horizontal="center" vertical="center" textRotation="255"/>
      <protection hidden="1"/>
    </xf>
    <xf numFmtId="0" fontId="0" fillId="0" borderId="18" xfId="0" applyBorder="1" applyAlignment="1" applyProtection="1">
      <alignment horizontal="center" vertical="center" textRotation="255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textRotation="255"/>
      <protection hidden="1"/>
    </xf>
    <xf numFmtId="0" fontId="2" fillId="0" borderId="31" xfId="0" applyFont="1" applyFill="1" applyBorder="1" applyAlignment="1" applyProtection="1">
      <alignment horizontal="center" vertical="center" textRotation="255"/>
      <protection hidden="1"/>
    </xf>
    <xf numFmtId="0" fontId="2" fillId="0" borderId="51" xfId="0" applyFont="1" applyFill="1" applyBorder="1" applyAlignment="1" applyProtection="1">
      <alignment horizontal="center" vertical="center" textRotation="255"/>
      <protection hidden="1"/>
    </xf>
    <xf numFmtId="0" fontId="2" fillId="0" borderId="30" xfId="0" applyFont="1" applyBorder="1" applyAlignment="1" applyProtection="1">
      <alignment horizontal="center" vertical="center" textRotation="255"/>
      <protection hidden="1"/>
    </xf>
    <xf numFmtId="0" fontId="2" fillId="0" borderId="31" xfId="0" applyFont="1" applyBorder="1" applyAlignment="1" applyProtection="1">
      <alignment horizontal="center" vertical="center" textRotation="255"/>
      <protection hidden="1"/>
    </xf>
    <xf numFmtId="0" fontId="2" fillId="0" borderId="51" xfId="0" applyFont="1" applyBorder="1" applyAlignment="1" applyProtection="1">
      <alignment horizontal="center" vertical="center" textRotation="255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 textRotation="255"/>
      <protection hidden="1"/>
    </xf>
    <xf numFmtId="0" fontId="1" fillId="0" borderId="41" xfId="0" applyFont="1" applyBorder="1" applyAlignment="1" applyProtection="1">
      <alignment horizontal="center" vertical="center" textRotation="255"/>
      <protection hidden="1"/>
    </xf>
    <xf numFmtId="0" fontId="2" fillId="0" borderId="47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textRotation="255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textRotation="255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9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6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2"/>
  <sheetViews>
    <sheetView tabSelected="1" view="pageBreakPreview" zoomScale="85" zoomScaleNormal="85" zoomScaleSheetLayoutView="85" zoomScalePageLayoutView="85" workbookViewId="0" topLeftCell="A1">
      <selection activeCell="R25" sqref="R25"/>
    </sheetView>
  </sheetViews>
  <sheetFormatPr defaultColWidth="9.00390625" defaultRowHeight="13.5"/>
  <cols>
    <col min="1" max="4" width="9.125" style="1" customWidth="1"/>
    <col min="5" max="5" width="11.50390625" style="1" customWidth="1"/>
    <col min="6" max="6" width="10.625" style="1" customWidth="1"/>
    <col min="7" max="8" width="9.875" style="1" customWidth="1"/>
    <col min="9" max="9" width="11.50390625" style="1" customWidth="1"/>
    <col min="10" max="10" width="12.625" style="1" customWidth="1"/>
    <col min="11" max="11" width="3.25390625" style="1" customWidth="1"/>
    <col min="12" max="12" width="0" style="1" hidden="1" customWidth="1"/>
    <col min="13" max="15" width="9.125" style="1" hidden="1" customWidth="1"/>
    <col min="16" max="16" width="9.75390625" style="1" hidden="1" customWidth="1"/>
    <col min="17" max="16384" width="9.00390625" style="1" customWidth="1"/>
  </cols>
  <sheetData>
    <row r="1" spans="1:10" ht="17.25">
      <c r="A1" s="131" t="s">
        <v>106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75" customHeight="1" thickBot="1">
      <c r="A2" s="84"/>
      <c r="B2" s="84"/>
      <c r="C2" s="84"/>
      <c r="D2" s="84"/>
      <c r="E2" s="84"/>
      <c r="F2" s="84"/>
      <c r="G2" s="84"/>
      <c r="H2" s="84"/>
      <c r="I2" s="84"/>
      <c r="J2" s="85" t="s">
        <v>27</v>
      </c>
    </row>
    <row r="3" spans="1:10" ht="15.75" customHeight="1">
      <c r="A3" s="134" t="s">
        <v>61</v>
      </c>
      <c r="B3" s="132" t="s">
        <v>21</v>
      </c>
      <c r="C3" s="132" t="s">
        <v>22</v>
      </c>
      <c r="D3" s="132" t="s">
        <v>23</v>
      </c>
      <c r="E3" s="86" t="s">
        <v>107</v>
      </c>
      <c r="F3" s="134" t="s">
        <v>61</v>
      </c>
      <c r="G3" s="132" t="s">
        <v>25</v>
      </c>
      <c r="H3" s="132" t="s">
        <v>26</v>
      </c>
      <c r="I3" s="132" t="s">
        <v>23</v>
      </c>
      <c r="J3" s="87" t="str">
        <f>E3</f>
        <v>Ｒ3(2021）.12.1</v>
      </c>
    </row>
    <row r="4" spans="1:10" ht="15.75" customHeight="1" thickBot="1">
      <c r="A4" s="135"/>
      <c r="B4" s="133"/>
      <c r="C4" s="133"/>
      <c r="D4" s="133"/>
      <c r="E4" s="88" t="s">
        <v>41</v>
      </c>
      <c r="F4" s="135"/>
      <c r="G4" s="133"/>
      <c r="H4" s="133"/>
      <c r="I4" s="133"/>
      <c r="J4" s="89" t="s">
        <v>41</v>
      </c>
    </row>
    <row r="5" spans="1:10" s="3" customFormat="1" ht="34.5" customHeight="1" thickBot="1">
      <c r="A5" s="90" t="s">
        <v>0</v>
      </c>
      <c r="B5" s="91">
        <v>214874</v>
      </c>
      <c r="C5" s="91">
        <v>215273</v>
      </c>
      <c r="D5" s="92">
        <v>430147</v>
      </c>
      <c r="E5" s="93">
        <v>-135</v>
      </c>
      <c r="F5" s="94" t="s">
        <v>10</v>
      </c>
      <c r="G5" s="95">
        <v>13178</v>
      </c>
      <c r="H5" s="95">
        <v>12653</v>
      </c>
      <c r="I5" s="96">
        <v>25831</v>
      </c>
      <c r="J5" s="97">
        <v>-28</v>
      </c>
    </row>
    <row r="6" spans="1:10" s="3" customFormat="1" ht="34.5" customHeight="1" thickBot="1">
      <c r="A6" s="98" t="s">
        <v>1</v>
      </c>
      <c r="B6" s="99">
        <v>59263</v>
      </c>
      <c r="C6" s="100">
        <v>62069</v>
      </c>
      <c r="D6" s="101">
        <v>121332</v>
      </c>
      <c r="E6" s="102">
        <v>-285</v>
      </c>
      <c r="F6" s="103" t="s">
        <v>20</v>
      </c>
      <c r="G6" s="104">
        <v>13178</v>
      </c>
      <c r="H6" s="104">
        <v>12653</v>
      </c>
      <c r="I6" s="104">
        <v>25831</v>
      </c>
      <c r="J6" s="105">
        <v>-28</v>
      </c>
    </row>
    <row r="7" spans="1:10" s="3" customFormat="1" ht="34.5" customHeight="1">
      <c r="A7" s="98" t="s">
        <v>2</v>
      </c>
      <c r="B7" s="106">
        <v>65314</v>
      </c>
      <c r="C7" s="99">
        <v>66673</v>
      </c>
      <c r="D7" s="107">
        <v>131987</v>
      </c>
      <c r="E7" s="102">
        <v>-206</v>
      </c>
      <c r="F7" s="98" t="s">
        <v>11</v>
      </c>
      <c r="G7" s="108">
        <v>9493</v>
      </c>
      <c r="H7" s="108">
        <v>9485</v>
      </c>
      <c r="I7" s="101">
        <v>18978</v>
      </c>
      <c r="J7" s="102">
        <v>-29</v>
      </c>
    </row>
    <row r="8" spans="1:10" s="3" customFormat="1" ht="34.5" customHeight="1">
      <c r="A8" s="98" t="s">
        <v>3</v>
      </c>
      <c r="B8" s="99">
        <v>48277</v>
      </c>
      <c r="C8" s="109">
        <v>49534</v>
      </c>
      <c r="D8" s="101">
        <v>97811</v>
      </c>
      <c r="E8" s="102">
        <v>-146</v>
      </c>
      <c r="F8" s="98" t="s">
        <v>12</v>
      </c>
      <c r="G8" s="108">
        <v>5388</v>
      </c>
      <c r="H8" s="108">
        <v>5498</v>
      </c>
      <c r="I8" s="101">
        <v>10886</v>
      </c>
      <c r="J8" s="102">
        <v>-34</v>
      </c>
    </row>
    <row r="9" spans="1:10" s="3" customFormat="1" ht="34.5" customHeight="1">
      <c r="A9" s="98" t="s">
        <v>4</v>
      </c>
      <c r="B9" s="99">
        <v>39891</v>
      </c>
      <c r="C9" s="99">
        <v>40866</v>
      </c>
      <c r="D9" s="101">
        <v>80757</v>
      </c>
      <c r="E9" s="102">
        <v>-141</v>
      </c>
      <c r="F9" s="98" t="s">
        <v>13</v>
      </c>
      <c r="G9" s="108">
        <v>5038</v>
      </c>
      <c r="H9" s="108">
        <v>4793</v>
      </c>
      <c r="I9" s="101">
        <v>9831</v>
      </c>
      <c r="J9" s="102">
        <v>-10</v>
      </c>
    </row>
    <row r="10" spans="1:12" s="3" customFormat="1" ht="34.5" customHeight="1" thickBot="1">
      <c r="A10" s="98" t="s">
        <v>5</v>
      </c>
      <c r="B10" s="99">
        <v>33255</v>
      </c>
      <c r="C10" s="99">
        <v>35231</v>
      </c>
      <c r="D10" s="101">
        <v>68486</v>
      </c>
      <c r="E10" s="102">
        <v>-314</v>
      </c>
      <c r="F10" s="110" t="s">
        <v>14</v>
      </c>
      <c r="G10" s="111">
        <v>6585</v>
      </c>
      <c r="H10" s="111">
        <v>6507</v>
      </c>
      <c r="I10" s="112">
        <v>13092</v>
      </c>
      <c r="J10" s="113">
        <v>20</v>
      </c>
      <c r="L10" s="57" t="s">
        <v>49</v>
      </c>
    </row>
    <row r="11" spans="1:16" s="3" customFormat="1" ht="34.5" customHeight="1" thickBot="1">
      <c r="A11" s="98" t="s">
        <v>6</v>
      </c>
      <c r="B11" s="114">
        <v>68617</v>
      </c>
      <c r="C11" s="99">
        <v>67633</v>
      </c>
      <c r="D11" s="101">
        <v>136250</v>
      </c>
      <c r="E11" s="102">
        <v>77</v>
      </c>
      <c r="F11" s="103" t="s">
        <v>28</v>
      </c>
      <c r="G11" s="104">
        <v>26504</v>
      </c>
      <c r="H11" s="104">
        <v>26283</v>
      </c>
      <c r="I11" s="104">
        <v>52787</v>
      </c>
      <c r="J11" s="105">
        <v>-53</v>
      </c>
      <c r="L11" s="4" t="s">
        <v>50</v>
      </c>
      <c r="M11" s="5" t="s">
        <v>42</v>
      </c>
      <c r="N11" s="5" t="s">
        <v>43</v>
      </c>
      <c r="O11" s="6" t="s">
        <v>44</v>
      </c>
      <c r="P11" s="7" t="s">
        <v>41</v>
      </c>
    </row>
    <row r="12" spans="1:16" s="3" customFormat="1" ht="34.5" customHeight="1" thickBot="1">
      <c r="A12" s="98" t="s">
        <v>7</v>
      </c>
      <c r="B12" s="114">
        <v>32578</v>
      </c>
      <c r="C12" s="99">
        <v>31698</v>
      </c>
      <c r="D12" s="101">
        <v>64276</v>
      </c>
      <c r="E12" s="102">
        <v>-64</v>
      </c>
      <c r="F12" s="90" t="s">
        <v>15</v>
      </c>
      <c r="G12" s="115">
        <v>16014</v>
      </c>
      <c r="H12" s="115">
        <v>16609</v>
      </c>
      <c r="I12" s="112">
        <v>32623</v>
      </c>
      <c r="J12" s="116">
        <v>-71</v>
      </c>
      <c r="L12" s="8" t="s">
        <v>48</v>
      </c>
      <c r="M12" s="9">
        <f>SUM(M13,M14)</f>
        <v>24919</v>
      </c>
      <c r="N12" s="9">
        <f>SUM(N13,N14)</f>
        <v>25438</v>
      </c>
      <c r="O12" s="9">
        <f>SUM(M12:N12)</f>
        <v>50357</v>
      </c>
      <c r="P12" s="10" t="e">
        <f>O12-#REF!</f>
        <v>#REF!</v>
      </c>
    </row>
    <row r="13" spans="1:16" s="3" customFormat="1" ht="34.5" customHeight="1" thickBot="1">
      <c r="A13" s="98" t="s">
        <v>8</v>
      </c>
      <c r="B13" s="99">
        <v>29370</v>
      </c>
      <c r="C13" s="99">
        <v>29962</v>
      </c>
      <c r="D13" s="101">
        <v>59332</v>
      </c>
      <c r="E13" s="102">
        <v>-102</v>
      </c>
      <c r="F13" s="98" t="s">
        <v>16</v>
      </c>
      <c r="G13" s="108">
        <v>10649</v>
      </c>
      <c r="H13" s="108">
        <v>10861</v>
      </c>
      <c r="I13" s="112">
        <v>21510</v>
      </c>
      <c r="J13" s="102">
        <v>-36</v>
      </c>
      <c r="L13" s="55" t="s">
        <v>51</v>
      </c>
      <c r="M13" s="70">
        <v>8318</v>
      </c>
      <c r="N13" s="70">
        <v>8567</v>
      </c>
      <c r="O13" s="56">
        <f>SUM(M13:N13)</f>
        <v>16885</v>
      </c>
      <c r="P13" s="11" t="e">
        <f>O13-#REF!</f>
        <v>#REF!</v>
      </c>
    </row>
    <row r="14" spans="1:16" s="3" customFormat="1" ht="34.5" customHeight="1" thickBot="1">
      <c r="A14" s="98" t="s">
        <v>9</v>
      </c>
      <c r="B14" s="99">
        <v>13324</v>
      </c>
      <c r="C14" s="99">
        <v>13692</v>
      </c>
      <c r="D14" s="101">
        <v>27016</v>
      </c>
      <c r="E14" s="102">
        <v>-33</v>
      </c>
      <c r="F14" s="103" t="s">
        <v>29</v>
      </c>
      <c r="G14" s="104">
        <v>26663</v>
      </c>
      <c r="H14" s="104">
        <v>27470</v>
      </c>
      <c r="I14" s="104">
        <v>54133</v>
      </c>
      <c r="J14" s="105">
        <v>-107</v>
      </c>
      <c r="L14" s="8" t="s">
        <v>52</v>
      </c>
      <c r="M14" s="72">
        <v>16601</v>
      </c>
      <c r="N14" s="72">
        <v>16871</v>
      </c>
      <c r="O14" s="9">
        <f>SUM(M14:N14)</f>
        <v>33472</v>
      </c>
      <c r="P14" s="10" t="e">
        <f>O14-#REF!</f>
        <v>#REF!</v>
      </c>
    </row>
    <row r="15" spans="1:10" s="3" customFormat="1" ht="34.5" customHeight="1" thickBot="1">
      <c r="A15" s="98" t="s">
        <v>37</v>
      </c>
      <c r="B15" s="99">
        <v>48379</v>
      </c>
      <c r="C15" s="99">
        <v>49176</v>
      </c>
      <c r="D15" s="101">
        <v>97555</v>
      </c>
      <c r="E15" s="102">
        <v>126</v>
      </c>
      <c r="F15" s="98" t="s">
        <v>17</v>
      </c>
      <c r="G15" s="108">
        <v>4640</v>
      </c>
      <c r="H15" s="108">
        <v>4721</v>
      </c>
      <c r="I15" s="112">
        <v>9361</v>
      </c>
      <c r="J15" s="102">
        <v>-47</v>
      </c>
    </row>
    <row r="16" spans="1:16" s="3" customFormat="1" ht="34.5" customHeight="1" thickBot="1">
      <c r="A16" s="110" t="s">
        <v>40</v>
      </c>
      <c r="B16" s="100">
        <v>18250</v>
      </c>
      <c r="C16" s="100">
        <v>18113</v>
      </c>
      <c r="D16" s="112">
        <v>36363</v>
      </c>
      <c r="E16" s="102">
        <v>25</v>
      </c>
      <c r="F16" s="98" t="s">
        <v>18</v>
      </c>
      <c r="G16" s="108">
        <v>13036</v>
      </c>
      <c r="H16" s="108">
        <v>11817</v>
      </c>
      <c r="I16" s="112">
        <v>24853</v>
      </c>
      <c r="J16" s="102">
        <v>-26</v>
      </c>
      <c r="L16" s="4" t="s">
        <v>50</v>
      </c>
      <c r="M16" s="5" t="s">
        <v>42</v>
      </c>
      <c r="N16" s="5" t="s">
        <v>43</v>
      </c>
      <c r="O16" s="6" t="s">
        <v>44</v>
      </c>
      <c r="P16" s="7" t="s">
        <v>41</v>
      </c>
    </row>
    <row r="17" spans="1:16" s="3" customFormat="1" ht="34.5" customHeight="1" thickBot="1">
      <c r="A17" s="110" t="s">
        <v>45</v>
      </c>
      <c r="B17" s="100">
        <v>10950</v>
      </c>
      <c r="C17" s="100">
        <v>10991</v>
      </c>
      <c r="D17" s="112">
        <v>21941</v>
      </c>
      <c r="E17" s="102">
        <v>-63</v>
      </c>
      <c r="F17" s="103" t="s">
        <v>30</v>
      </c>
      <c r="G17" s="104">
        <v>17676</v>
      </c>
      <c r="H17" s="104">
        <v>16538</v>
      </c>
      <c r="I17" s="104">
        <v>34214</v>
      </c>
      <c r="J17" s="105">
        <v>-73</v>
      </c>
      <c r="L17" s="8" t="s">
        <v>63</v>
      </c>
      <c r="M17" s="9">
        <f>SUM(M18,M19)</f>
        <v>215301</v>
      </c>
      <c r="N17" s="9">
        <f>SUM(N18,N19)</f>
        <v>215178</v>
      </c>
      <c r="O17" s="9">
        <f>SUM(M17:N17)</f>
        <v>430479</v>
      </c>
      <c r="P17" s="10" t="e">
        <f>O17-#REF!</f>
        <v>#REF!</v>
      </c>
    </row>
    <row r="18" spans="1:16" s="3" customFormat="1" ht="34.5" customHeight="1" thickBot="1">
      <c r="A18" s="117" t="s">
        <v>48</v>
      </c>
      <c r="B18" s="118">
        <v>24928</v>
      </c>
      <c r="C18" s="118">
        <v>25515</v>
      </c>
      <c r="D18" s="119">
        <v>50443</v>
      </c>
      <c r="E18" s="120">
        <v>53</v>
      </c>
      <c r="F18" s="110" t="s">
        <v>19</v>
      </c>
      <c r="G18" s="111">
        <v>10750</v>
      </c>
      <c r="H18" s="111">
        <v>10912</v>
      </c>
      <c r="I18" s="112">
        <v>21662</v>
      </c>
      <c r="J18" s="113">
        <v>-32</v>
      </c>
      <c r="L18" s="55" t="s">
        <v>51</v>
      </c>
      <c r="M18" s="70">
        <v>196632</v>
      </c>
      <c r="N18" s="71">
        <v>196306</v>
      </c>
      <c r="O18" s="9">
        <f>SUM(M18:N18)</f>
        <v>392938</v>
      </c>
      <c r="P18" s="11" t="e">
        <f>O18-#REF!</f>
        <v>#REF!</v>
      </c>
    </row>
    <row r="19" spans="1:16" s="3" customFormat="1" ht="34.5" customHeight="1" thickBot="1">
      <c r="A19" s="121" t="s">
        <v>34</v>
      </c>
      <c r="B19" s="104">
        <v>707270</v>
      </c>
      <c r="C19" s="104">
        <v>716426</v>
      </c>
      <c r="D19" s="122">
        <v>1423696</v>
      </c>
      <c r="E19" s="105">
        <v>-1208</v>
      </c>
      <c r="F19" s="117" t="s">
        <v>46</v>
      </c>
      <c r="G19" s="123">
        <v>6886</v>
      </c>
      <c r="H19" s="123">
        <v>6689</v>
      </c>
      <c r="I19" s="112">
        <v>13575</v>
      </c>
      <c r="J19" s="120">
        <v>-75</v>
      </c>
      <c r="L19" s="8" t="s">
        <v>74</v>
      </c>
      <c r="M19" s="72">
        <v>18669</v>
      </c>
      <c r="N19" s="72">
        <v>18872</v>
      </c>
      <c r="O19" s="9">
        <f>SUM(M19:N19)</f>
        <v>37541</v>
      </c>
      <c r="P19" s="10" t="e">
        <f>O19-#REF!</f>
        <v>#REF!</v>
      </c>
    </row>
    <row r="20" spans="1:10" s="3" customFormat="1" ht="34.5" customHeight="1" thickBot="1">
      <c r="A20" s="124"/>
      <c r="B20" s="125"/>
      <c r="C20" s="125"/>
      <c r="D20" s="125"/>
      <c r="E20" s="125"/>
      <c r="F20" s="103" t="s">
        <v>31</v>
      </c>
      <c r="G20" s="104">
        <v>17636</v>
      </c>
      <c r="H20" s="104">
        <v>17601</v>
      </c>
      <c r="I20" s="104">
        <v>35237</v>
      </c>
      <c r="J20" s="105">
        <v>-107</v>
      </c>
    </row>
    <row r="21" spans="1:16" s="3" customFormat="1" ht="34.5" customHeight="1" thickBot="1">
      <c r="A21" s="124"/>
      <c r="B21" s="125"/>
      <c r="C21" s="125"/>
      <c r="D21" s="125"/>
      <c r="E21" s="125"/>
      <c r="F21" s="121" t="s">
        <v>33</v>
      </c>
      <c r="G21" s="104">
        <v>101657</v>
      </c>
      <c r="H21" s="104">
        <v>100545</v>
      </c>
      <c r="I21" s="122">
        <v>202202</v>
      </c>
      <c r="J21" s="105">
        <v>-368</v>
      </c>
      <c r="L21" s="50" t="s">
        <v>100</v>
      </c>
      <c r="M21" s="53" t="s">
        <v>42</v>
      </c>
      <c r="N21" s="53" t="s">
        <v>43</v>
      </c>
      <c r="O21" s="53" t="s">
        <v>44</v>
      </c>
      <c r="P21" s="48" t="s">
        <v>41</v>
      </c>
    </row>
    <row r="22" spans="1:16" s="3" customFormat="1" ht="34.5" customHeight="1" thickBot="1">
      <c r="A22" s="124"/>
      <c r="B22" s="125"/>
      <c r="C22" s="125"/>
      <c r="D22" s="125"/>
      <c r="E22" s="125"/>
      <c r="F22" s="121" t="s">
        <v>32</v>
      </c>
      <c r="G22" s="104">
        <v>808927</v>
      </c>
      <c r="H22" s="104">
        <v>816971</v>
      </c>
      <c r="I22" s="122">
        <v>1625898</v>
      </c>
      <c r="J22" s="105">
        <v>-1576</v>
      </c>
      <c r="L22" s="51" t="s">
        <v>91</v>
      </c>
      <c r="M22" s="54">
        <f>SUM(M23:M25)</f>
        <v>65783</v>
      </c>
      <c r="N22" s="54">
        <f>SUM(N23:N25)</f>
        <v>67236</v>
      </c>
      <c r="O22" s="54">
        <f>SUM(M22:N22)</f>
        <v>133019</v>
      </c>
      <c r="P22" s="49" t="e">
        <f>O22-#REF!</f>
        <v>#REF!</v>
      </c>
    </row>
    <row r="23" spans="1:16" s="3" customFormat="1" ht="34.5" customHeight="1" thickBot="1">
      <c r="A23" s="124"/>
      <c r="B23" s="125"/>
      <c r="C23" s="125"/>
      <c r="D23" s="125"/>
      <c r="E23" s="125"/>
      <c r="F23" s="126" t="s">
        <v>35</v>
      </c>
      <c r="G23" s="127"/>
      <c r="H23" s="127"/>
      <c r="I23" s="127"/>
      <c r="J23" s="128"/>
      <c r="L23" s="63" t="s">
        <v>104</v>
      </c>
      <c r="M23" s="67">
        <v>2593</v>
      </c>
      <c r="N23" s="67">
        <v>2626</v>
      </c>
      <c r="O23" s="64">
        <f>SUM(M23:N23)</f>
        <v>5219</v>
      </c>
      <c r="P23" s="49" t="e">
        <f>O23-#REF!</f>
        <v>#REF!</v>
      </c>
    </row>
    <row r="24" spans="1:16" s="3" customFormat="1" ht="34.5" customHeight="1" thickBot="1">
      <c r="A24" s="124"/>
      <c r="B24" s="125"/>
      <c r="C24" s="125"/>
      <c r="D24" s="125"/>
      <c r="E24" s="125"/>
      <c r="F24" s="129" t="s">
        <v>108</v>
      </c>
      <c r="G24" s="101">
        <v>809807</v>
      </c>
      <c r="H24" s="101">
        <v>817667</v>
      </c>
      <c r="I24" s="101">
        <v>1627474</v>
      </c>
      <c r="J24" s="130" t="s">
        <v>107</v>
      </c>
      <c r="L24" s="52" t="s">
        <v>101</v>
      </c>
      <c r="M24" s="68">
        <v>31342</v>
      </c>
      <c r="N24" s="69">
        <v>31250</v>
      </c>
      <c r="O24" s="64">
        <f>SUM(M24:N24)</f>
        <v>62592</v>
      </c>
      <c r="P24" s="49" t="e">
        <f>O24-#REF!</f>
        <v>#REF!</v>
      </c>
    </row>
    <row r="25" spans="1:16" s="3" customFormat="1" ht="34.5" customHeight="1" thickBot="1">
      <c r="A25" s="61"/>
      <c r="B25" s="62"/>
      <c r="C25" s="62"/>
      <c r="D25" s="62"/>
      <c r="E25" s="62"/>
      <c r="F25" s="82" t="s">
        <v>24</v>
      </c>
      <c r="G25" s="83">
        <v>-880</v>
      </c>
      <c r="H25" s="83">
        <v>-696</v>
      </c>
      <c r="I25" s="83">
        <v>-1576</v>
      </c>
      <c r="J25" s="14" t="s">
        <v>73</v>
      </c>
      <c r="L25" s="63" t="s">
        <v>102</v>
      </c>
      <c r="M25" s="67">
        <v>31848</v>
      </c>
      <c r="N25" s="67">
        <v>33360</v>
      </c>
      <c r="O25" s="64">
        <f>SUM(M25:N25)</f>
        <v>65208</v>
      </c>
      <c r="P25" s="65" t="e">
        <f>O25-#REF!</f>
        <v>#REF!</v>
      </c>
    </row>
    <row r="26" spans="6:16" s="3" customFormat="1" ht="29.25" customHeight="1">
      <c r="F26" s="60"/>
      <c r="G26" s="12"/>
      <c r="H26" s="12"/>
      <c r="I26" s="12"/>
      <c r="J26" s="12"/>
      <c r="K26" s="1"/>
      <c r="L26" s="1"/>
      <c r="M26" s="1"/>
      <c r="N26" s="1"/>
      <c r="O26" s="1"/>
      <c r="P26" s="1"/>
    </row>
    <row r="27" spans="6:16" s="3" customFormat="1" ht="34.5" customHeight="1">
      <c r="F27" s="60"/>
      <c r="G27" s="12"/>
      <c r="H27" s="12"/>
      <c r="I27" s="12"/>
      <c r="J27" s="12"/>
      <c r="K27" s="1"/>
      <c r="L27" s="1"/>
      <c r="M27" s="1"/>
      <c r="N27" s="1"/>
      <c r="O27" s="1"/>
      <c r="P27" s="1"/>
    </row>
    <row r="28" spans="1:10" ht="34.5" customHeight="1">
      <c r="A28" s="3"/>
      <c r="B28" s="3"/>
      <c r="C28" s="3"/>
      <c r="D28" s="3"/>
      <c r="E28" s="3"/>
      <c r="F28" s="60"/>
      <c r="G28" s="12"/>
      <c r="H28" s="12"/>
      <c r="I28" s="12"/>
      <c r="J28" s="12"/>
    </row>
    <row r="29" spans="1:10" ht="34.5" customHeight="1">
      <c r="A29" s="3"/>
      <c r="B29" s="3"/>
      <c r="C29" s="3"/>
      <c r="D29" s="3"/>
      <c r="E29" s="3"/>
      <c r="F29" s="12"/>
      <c r="G29" s="12"/>
      <c r="H29" s="12"/>
      <c r="I29" s="12"/>
      <c r="J29" s="12"/>
    </row>
    <row r="30" spans="1:10" ht="34.5" customHeight="1">
      <c r="A30" s="3"/>
      <c r="B30" s="3"/>
      <c r="C30" s="3"/>
      <c r="D30" s="3"/>
      <c r="E30" s="3"/>
      <c r="F30" s="60"/>
      <c r="G30" s="12"/>
      <c r="H30" s="12"/>
      <c r="I30" s="12"/>
      <c r="J30" s="12"/>
    </row>
    <row r="31" spans="1:10" ht="34.5" customHeight="1">
      <c r="A31" s="58"/>
      <c r="B31" s="59"/>
      <c r="C31" s="59"/>
      <c r="D31" s="12"/>
      <c r="E31" s="12"/>
      <c r="F31" s="60"/>
      <c r="G31" s="12"/>
      <c r="H31" s="12"/>
      <c r="I31" s="12"/>
      <c r="J31" s="12"/>
    </row>
    <row r="32" spans="1:10" ht="34.5" customHeight="1">
      <c r="A32" s="58"/>
      <c r="B32" s="59"/>
      <c r="C32" s="59"/>
      <c r="D32" s="12"/>
      <c r="E32" s="12"/>
      <c r="F32" s="3"/>
      <c r="G32" s="3"/>
      <c r="H32" s="3"/>
      <c r="I32" s="3"/>
      <c r="J32" s="3"/>
    </row>
    <row r="33" spans="1:10" ht="34.5" customHeight="1">
      <c r="A33" s="15"/>
      <c r="B33" s="16"/>
      <c r="C33" s="16"/>
      <c r="D33" s="17"/>
      <c r="E33" s="17"/>
      <c r="F33" s="3"/>
      <c r="G33" s="3"/>
      <c r="H33" s="3"/>
      <c r="I33" s="3"/>
      <c r="J33" s="3"/>
    </row>
    <row r="34" spans="1:10" ht="34.5" customHeight="1">
      <c r="A34" s="15"/>
      <c r="B34" s="16"/>
      <c r="C34" s="16"/>
      <c r="D34" s="17"/>
      <c r="E34" s="17"/>
      <c r="F34" s="3"/>
      <c r="G34" s="3"/>
      <c r="H34" s="3"/>
      <c r="I34" s="3"/>
      <c r="J34" s="3"/>
    </row>
    <row r="35" spans="1:10" ht="34.5" customHeight="1">
      <c r="A35" s="17"/>
      <c r="B35" s="17"/>
      <c r="C35" s="17"/>
      <c r="D35" s="17"/>
      <c r="E35" s="17"/>
      <c r="F35" s="3"/>
      <c r="G35" s="3"/>
      <c r="H35" s="3"/>
      <c r="I35" s="3"/>
      <c r="J35" s="3"/>
    </row>
    <row r="36" spans="1:10" ht="34.5" customHeight="1">
      <c r="A36" s="17"/>
      <c r="B36" s="17"/>
      <c r="C36" s="17"/>
      <c r="D36" s="17"/>
      <c r="E36" s="17"/>
      <c r="F36" s="3"/>
      <c r="G36" s="3"/>
      <c r="H36" s="3"/>
      <c r="I36" s="3"/>
      <c r="J36" s="3"/>
    </row>
    <row r="37" spans="6:10" ht="13.5">
      <c r="F37" s="12"/>
      <c r="G37" s="12"/>
      <c r="H37" s="3"/>
      <c r="I37" s="3"/>
      <c r="J37" s="3"/>
    </row>
    <row r="38" spans="6:10" ht="13.5">
      <c r="F38" s="12"/>
      <c r="G38" s="12"/>
      <c r="H38" s="3"/>
      <c r="I38" s="3"/>
      <c r="J38" s="3"/>
    </row>
    <row r="39" spans="6:7" ht="13.5">
      <c r="F39" s="17"/>
      <c r="G39" s="17"/>
    </row>
    <row r="40" spans="6:7" ht="13.5">
      <c r="F40" s="17"/>
      <c r="G40" s="17"/>
    </row>
    <row r="41" spans="6:7" ht="13.5">
      <c r="F41" s="17"/>
      <c r="G41" s="17"/>
    </row>
    <row r="42" spans="6:7" ht="13.5">
      <c r="F42" s="17"/>
      <c r="G42" s="17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87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5"/>
  <sheetViews>
    <sheetView view="pageBreakPreview" zoomScale="85" zoomScaleSheetLayoutView="85" workbookViewId="0" topLeftCell="A1">
      <selection activeCell="K31" sqref="K31:M32"/>
    </sheetView>
  </sheetViews>
  <sheetFormatPr defaultColWidth="9.00390625" defaultRowHeight="13.5"/>
  <cols>
    <col min="1" max="2" width="2.75390625" style="18" customWidth="1"/>
    <col min="3" max="3" width="13.125" style="18" customWidth="1"/>
    <col min="4" max="6" width="9.25390625" style="18" bestFit="1" customWidth="1"/>
    <col min="7" max="7" width="10.875" style="18" customWidth="1"/>
    <col min="8" max="9" width="2.75390625" style="18" customWidth="1"/>
    <col min="10" max="10" width="14.125" style="18" customWidth="1"/>
    <col min="11" max="11" width="10.75390625" style="18" customWidth="1"/>
    <col min="12" max="12" width="10.50390625" style="18" customWidth="1"/>
    <col min="13" max="13" width="12.25390625" style="18" customWidth="1"/>
    <col min="14" max="14" width="12.375" style="18" customWidth="1"/>
    <col min="15" max="16384" width="9.00390625" style="18" customWidth="1"/>
  </cols>
  <sheetData>
    <row r="1" spans="1:14" ht="17.25">
      <c r="A1" s="170" t="str">
        <f>'市町別'!A1</f>
        <v>選挙人名簿登録者数（令和４(2022)年３月１日現在）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4.25" thickBot="1">
      <c r="A2" s="18" t="s">
        <v>78</v>
      </c>
      <c r="N2" s="19" t="s">
        <v>79</v>
      </c>
    </row>
    <row r="3" spans="1:14" ht="15.75" customHeight="1">
      <c r="A3" s="163" t="s">
        <v>80</v>
      </c>
      <c r="B3" s="158" t="s">
        <v>61</v>
      </c>
      <c r="C3" s="158"/>
      <c r="D3" s="158" t="s">
        <v>42</v>
      </c>
      <c r="E3" s="158" t="s">
        <v>43</v>
      </c>
      <c r="F3" s="158" t="s">
        <v>44</v>
      </c>
      <c r="G3" s="2" t="str">
        <f>'市町別'!$E$3</f>
        <v>Ｒ3(2021）.12.1</v>
      </c>
      <c r="H3" s="163" t="s">
        <v>80</v>
      </c>
      <c r="I3" s="158" t="s">
        <v>61</v>
      </c>
      <c r="J3" s="158"/>
      <c r="K3" s="158" t="s">
        <v>42</v>
      </c>
      <c r="L3" s="158" t="s">
        <v>43</v>
      </c>
      <c r="M3" s="158" t="s">
        <v>44</v>
      </c>
      <c r="N3" s="2" t="str">
        <f>'市町別'!$E$3</f>
        <v>Ｒ3(2021）.12.1</v>
      </c>
    </row>
    <row r="4" spans="1:14" ht="15.75" customHeight="1" thickBot="1">
      <c r="A4" s="164"/>
      <c r="B4" s="159"/>
      <c r="C4" s="159"/>
      <c r="D4" s="159"/>
      <c r="E4" s="159"/>
      <c r="F4" s="159"/>
      <c r="G4" s="20" t="s">
        <v>41</v>
      </c>
      <c r="H4" s="164"/>
      <c r="I4" s="159"/>
      <c r="J4" s="159"/>
      <c r="K4" s="159"/>
      <c r="L4" s="159"/>
      <c r="M4" s="159"/>
      <c r="N4" s="21" t="s">
        <v>41</v>
      </c>
    </row>
    <row r="5" spans="1:14" ht="30" customHeight="1">
      <c r="A5" s="148" t="s">
        <v>81</v>
      </c>
      <c r="B5" s="175" t="s">
        <v>95</v>
      </c>
      <c r="C5" s="176"/>
      <c r="D5" s="23">
        <v>196249</v>
      </c>
      <c r="E5" s="23">
        <v>196510</v>
      </c>
      <c r="F5" s="23">
        <v>392759</v>
      </c>
      <c r="G5" s="74">
        <v>-91</v>
      </c>
      <c r="H5" s="148" t="s">
        <v>82</v>
      </c>
      <c r="I5" s="172" t="s">
        <v>105</v>
      </c>
      <c r="J5" s="173"/>
      <c r="K5" s="25">
        <v>31050</v>
      </c>
      <c r="L5" s="25">
        <v>30913</v>
      </c>
      <c r="M5" s="25">
        <v>61963</v>
      </c>
      <c r="N5" s="75">
        <v>-122</v>
      </c>
    </row>
    <row r="6" spans="1:14" ht="30" customHeight="1">
      <c r="A6" s="149"/>
      <c r="B6" s="172" t="s">
        <v>96</v>
      </c>
      <c r="C6" s="173"/>
      <c r="D6" s="22">
        <v>8302</v>
      </c>
      <c r="E6" s="22">
        <v>8600</v>
      </c>
      <c r="F6" s="22">
        <v>16902</v>
      </c>
      <c r="G6" s="75">
        <v>6</v>
      </c>
      <c r="H6" s="149"/>
      <c r="I6" s="156" t="s">
        <v>67</v>
      </c>
      <c r="J6" s="157"/>
      <c r="K6" s="22">
        <v>68617</v>
      </c>
      <c r="L6" s="22">
        <v>67633</v>
      </c>
      <c r="M6" s="25">
        <v>136250</v>
      </c>
      <c r="N6" s="75">
        <v>77</v>
      </c>
    </row>
    <row r="7" spans="1:14" ht="30" customHeight="1">
      <c r="A7" s="149"/>
      <c r="B7" s="137" t="s">
        <v>62</v>
      </c>
      <c r="C7" s="24" t="s">
        <v>64</v>
      </c>
      <c r="D7" s="25">
        <v>13178</v>
      </c>
      <c r="E7" s="25">
        <v>12653</v>
      </c>
      <c r="F7" s="22">
        <v>25831</v>
      </c>
      <c r="G7" s="75">
        <v>-28</v>
      </c>
      <c r="H7" s="149"/>
      <c r="I7" s="141" t="s">
        <v>68</v>
      </c>
      <c r="J7" s="141"/>
      <c r="K7" s="25">
        <v>32578</v>
      </c>
      <c r="L7" s="25">
        <v>31698</v>
      </c>
      <c r="M7" s="25">
        <v>64276</v>
      </c>
      <c r="N7" s="75">
        <v>-64</v>
      </c>
    </row>
    <row r="8" spans="1:14" ht="30" customHeight="1">
      <c r="A8" s="149"/>
      <c r="B8" s="167"/>
      <c r="C8" s="24" t="s">
        <v>44</v>
      </c>
      <c r="D8" s="25">
        <v>13178</v>
      </c>
      <c r="E8" s="25">
        <v>12653</v>
      </c>
      <c r="F8" s="25">
        <v>25831</v>
      </c>
      <c r="G8" s="75">
        <v>-28</v>
      </c>
      <c r="H8" s="149"/>
      <c r="I8" s="172" t="s">
        <v>97</v>
      </c>
      <c r="J8" s="173"/>
      <c r="K8" s="25">
        <v>16626</v>
      </c>
      <c r="L8" s="25">
        <v>16915</v>
      </c>
      <c r="M8" s="25">
        <v>33541</v>
      </c>
      <c r="N8" s="75">
        <v>47</v>
      </c>
    </row>
    <row r="9" spans="1:14" ht="30" customHeight="1">
      <c r="A9" s="149"/>
      <c r="B9" s="141" t="s">
        <v>39</v>
      </c>
      <c r="C9" s="141"/>
      <c r="D9" s="25">
        <v>204551</v>
      </c>
      <c r="E9" s="25">
        <v>205110</v>
      </c>
      <c r="F9" s="22">
        <v>409661</v>
      </c>
      <c r="G9" s="75">
        <v>-85</v>
      </c>
      <c r="H9" s="149"/>
      <c r="I9" s="137" t="s">
        <v>65</v>
      </c>
      <c r="J9" s="24" t="s">
        <v>83</v>
      </c>
      <c r="K9" s="25">
        <v>9493</v>
      </c>
      <c r="L9" s="25">
        <v>9485</v>
      </c>
      <c r="M9" s="25">
        <v>18978</v>
      </c>
      <c r="N9" s="75">
        <v>-29</v>
      </c>
    </row>
    <row r="10" spans="1:14" ht="30" customHeight="1">
      <c r="A10" s="149"/>
      <c r="B10" s="141" t="s">
        <v>58</v>
      </c>
      <c r="C10" s="141"/>
      <c r="D10" s="25">
        <v>13178</v>
      </c>
      <c r="E10" s="25">
        <v>12653</v>
      </c>
      <c r="F10" s="22">
        <v>25831</v>
      </c>
      <c r="G10" s="75">
        <v>-28</v>
      </c>
      <c r="H10" s="149"/>
      <c r="I10" s="174"/>
      <c r="J10" s="24" t="s">
        <v>84</v>
      </c>
      <c r="K10" s="25">
        <v>5388</v>
      </c>
      <c r="L10" s="25">
        <v>5498</v>
      </c>
      <c r="M10" s="25">
        <v>10886</v>
      </c>
      <c r="N10" s="75">
        <v>-34</v>
      </c>
    </row>
    <row r="11" spans="1:14" ht="30" customHeight="1" thickBot="1">
      <c r="A11" s="150"/>
      <c r="B11" s="136" t="s">
        <v>85</v>
      </c>
      <c r="C11" s="136"/>
      <c r="D11" s="34">
        <v>217729</v>
      </c>
      <c r="E11" s="34">
        <v>217763</v>
      </c>
      <c r="F11" s="34">
        <v>435492</v>
      </c>
      <c r="G11" s="76">
        <v>-113</v>
      </c>
      <c r="H11" s="149"/>
      <c r="I11" s="174"/>
      <c r="J11" s="24" t="s">
        <v>86</v>
      </c>
      <c r="K11" s="25">
        <v>5038</v>
      </c>
      <c r="L11" s="25">
        <v>4793</v>
      </c>
      <c r="M11" s="25">
        <v>9831</v>
      </c>
      <c r="N11" s="75">
        <v>-10</v>
      </c>
    </row>
    <row r="12" spans="1:14" ht="30" customHeight="1">
      <c r="A12" s="148" t="s">
        <v>54</v>
      </c>
      <c r="B12" s="160" t="s">
        <v>98</v>
      </c>
      <c r="C12" s="161"/>
      <c r="D12" s="22">
        <v>18625</v>
      </c>
      <c r="E12" s="22">
        <v>18763</v>
      </c>
      <c r="F12" s="23">
        <v>37388</v>
      </c>
      <c r="G12" s="74">
        <v>-44</v>
      </c>
      <c r="H12" s="149"/>
      <c r="I12" s="174"/>
      <c r="J12" s="24" t="s">
        <v>87</v>
      </c>
      <c r="K12" s="25">
        <v>6585</v>
      </c>
      <c r="L12" s="25">
        <v>6507</v>
      </c>
      <c r="M12" s="25">
        <v>13092</v>
      </c>
      <c r="N12" s="75">
        <v>20</v>
      </c>
    </row>
    <row r="13" spans="1:14" ht="30" customHeight="1">
      <c r="A13" s="149"/>
      <c r="B13" s="168" t="s">
        <v>103</v>
      </c>
      <c r="C13" s="169"/>
      <c r="D13" s="36">
        <v>2565</v>
      </c>
      <c r="E13" s="36">
        <v>2596</v>
      </c>
      <c r="F13" s="22">
        <v>5161</v>
      </c>
      <c r="G13" s="75">
        <v>5</v>
      </c>
      <c r="H13" s="149"/>
      <c r="I13" s="167"/>
      <c r="J13" s="24" t="s">
        <v>44</v>
      </c>
      <c r="K13" s="25">
        <v>26504</v>
      </c>
      <c r="L13" s="25">
        <v>26283</v>
      </c>
      <c r="M13" s="25">
        <v>52787</v>
      </c>
      <c r="N13" s="75">
        <v>-53</v>
      </c>
    </row>
    <row r="14" spans="1:14" ht="30" customHeight="1">
      <c r="A14" s="149"/>
      <c r="B14" s="165" t="s">
        <v>75</v>
      </c>
      <c r="C14" s="166"/>
      <c r="D14" s="27">
        <v>39891</v>
      </c>
      <c r="E14" s="27">
        <v>40866</v>
      </c>
      <c r="F14" s="22">
        <v>80757</v>
      </c>
      <c r="G14" s="75">
        <v>-141</v>
      </c>
      <c r="H14" s="149"/>
      <c r="I14" s="137" t="s">
        <v>77</v>
      </c>
      <c r="J14" s="24" t="s">
        <v>15</v>
      </c>
      <c r="K14" s="25">
        <v>16014</v>
      </c>
      <c r="L14" s="25">
        <v>16609</v>
      </c>
      <c r="M14" s="25">
        <v>32623</v>
      </c>
      <c r="N14" s="75">
        <v>-71</v>
      </c>
    </row>
    <row r="15" spans="1:14" ht="30" customHeight="1">
      <c r="A15" s="149"/>
      <c r="B15" s="156" t="s">
        <v>66</v>
      </c>
      <c r="C15" s="157"/>
      <c r="D15" s="22">
        <v>33255</v>
      </c>
      <c r="E15" s="22">
        <v>35231</v>
      </c>
      <c r="F15" s="22">
        <v>68486</v>
      </c>
      <c r="G15" s="75">
        <v>-314</v>
      </c>
      <c r="H15" s="149"/>
      <c r="I15" s="174"/>
      <c r="J15" s="24" t="s">
        <v>16</v>
      </c>
      <c r="K15" s="25">
        <v>10649</v>
      </c>
      <c r="L15" s="25">
        <v>10861</v>
      </c>
      <c r="M15" s="25">
        <v>21510</v>
      </c>
      <c r="N15" s="75">
        <v>-36</v>
      </c>
    </row>
    <row r="16" spans="1:14" ht="30" customHeight="1">
      <c r="A16" s="149"/>
      <c r="B16" s="156" t="s">
        <v>40</v>
      </c>
      <c r="C16" s="157"/>
      <c r="D16" s="25">
        <v>18250</v>
      </c>
      <c r="E16" s="25">
        <v>18113</v>
      </c>
      <c r="F16" s="22">
        <v>36363</v>
      </c>
      <c r="G16" s="75">
        <v>25</v>
      </c>
      <c r="H16" s="149"/>
      <c r="I16" s="167"/>
      <c r="J16" s="24" t="s">
        <v>44</v>
      </c>
      <c r="K16" s="25">
        <v>26663</v>
      </c>
      <c r="L16" s="25">
        <v>27470</v>
      </c>
      <c r="M16" s="25">
        <v>54133</v>
      </c>
      <c r="N16" s="75">
        <v>-107</v>
      </c>
    </row>
    <row r="17" spans="1:14" ht="30" customHeight="1">
      <c r="A17" s="149"/>
      <c r="B17" s="137" t="s">
        <v>76</v>
      </c>
      <c r="C17" s="24" t="s">
        <v>70</v>
      </c>
      <c r="D17" s="25">
        <v>4640</v>
      </c>
      <c r="E17" s="25">
        <v>4721</v>
      </c>
      <c r="F17" s="22">
        <v>9361</v>
      </c>
      <c r="G17" s="75">
        <v>-47</v>
      </c>
      <c r="H17" s="149"/>
      <c r="I17" s="141" t="s">
        <v>39</v>
      </c>
      <c r="J17" s="141"/>
      <c r="K17" s="25">
        <v>148871</v>
      </c>
      <c r="L17" s="25">
        <v>147159</v>
      </c>
      <c r="M17" s="25">
        <v>296030</v>
      </c>
      <c r="N17" s="75">
        <v>-62</v>
      </c>
    </row>
    <row r="18" spans="1:14" ht="30" customHeight="1">
      <c r="A18" s="149"/>
      <c r="B18" s="138"/>
      <c r="C18" s="24" t="s">
        <v>71</v>
      </c>
      <c r="D18" s="25">
        <v>13036</v>
      </c>
      <c r="E18" s="25">
        <v>11817</v>
      </c>
      <c r="F18" s="22">
        <v>24853</v>
      </c>
      <c r="G18" s="75">
        <v>-26</v>
      </c>
      <c r="H18" s="149"/>
      <c r="I18" s="141" t="s">
        <v>58</v>
      </c>
      <c r="J18" s="141"/>
      <c r="K18" s="25">
        <v>53167</v>
      </c>
      <c r="L18" s="25">
        <v>53753</v>
      </c>
      <c r="M18" s="25">
        <v>106920</v>
      </c>
      <c r="N18" s="75">
        <v>-160</v>
      </c>
    </row>
    <row r="19" spans="1:15" ht="30" customHeight="1" thickBot="1">
      <c r="A19" s="149"/>
      <c r="B19" s="139"/>
      <c r="C19" s="24" t="s">
        <v>44</v>
      </c>
      <c r="D19" s="25">
        <v>17676</v>
      </c>
      <c r="E19" s="25">
        <v>16538</v>
      </c>
      <c r="F19" s="25">
        <v>34214</v>
      </c>
      <c r="G19" s="75">
        <v>-73</v>
      </c>
      <c r="H19" s="150"/>
      <c r="I19" s="136" t="s">
        <v>88</v>
      </c>
      <c r="J19" s="136"/>
      <c r="K19" s="34">
        <v>202038</v>
      </c>
      <c r="L19" s="34">
        <v>200912</v>
      </c>
      <c r="M19" s="34">
        <v>402950</v>
      </c>
      <c r="N19" s="78">
        <v>-222</v>
      </c>
      <c r="O19" s="31"/>
    </row>
    <row r="20" spans="1:14" ht="30" customHeight="1">
      <c r="A20" s="149"/>
      <c r="B20" s="140" t="s">
        <v>39</v>
      </c>
      <c r="C20" s="140"/>
      <c r="D20" s="27">
        <v>112586</v>
      </c>
      <c r="E20" s="27">
        <v>115569</v>
      </c>
      <c r="F20" s="22">
        <v>228155</v>
      </c>
      <c r="G20" s="75">
        <v>-469</v>
      </c>
      <c r="H20" s="148" t="s">
        <v>89</v>
      </c>
      <c r="I20" s="190" t="s">
        <v>90</v>
      </c>
      <c r="J20" s="190"/>
      <c r="K20" s="43">
        <v>59263</v>
      </c>
      <c r="L20" s="43">
        <v>62069</v>
      </c>
      <c r="M20" s="22">
        <v>121332</v>
      </c>
      <c r="N20" s="75">
        <v>-285</v>
      </c>
    </row>
    <row r="21" spans="1:14" ht="30" customHeight="1">
      <c r="A21" s="149"/>
      <c r="B21" s="141" t="s">
        <v>58</v>
      </c>
      <c r="C21" s="141"/>
      <c r="D21" s="25">
        <v>17676</v>
      </c>
      <c r="E21" s="25">
        <v>16538</v>
      </c>
      <c r="F21" s="25">
        <v>34214</v>
      </c>
      <c r="G21" s="75">
        <v>-73</v>
      </c>
      <c r="H21" s="149"/>
      <c r="I21" s="177" t="s">
        <v>99</v>
      </c>
      <c r="J21" s="141"/>
      <c r="K21" s="25">
        <v>31699</v>
      </c>
      <c r="L21" s="25">
        <v>33164</v>
      </c>
      <c r="M21" s="25">
        <v>64863</v>
      </c>
      <c r="N21" s="75">
        <v>-89</v>
      </c>
    </row>
    <row r="22" spans="1:14" ht="30" customHeight="1" thickBot="1">
      <c r="A22" s="149"/>
      <c r="B22" s="142" t="s">
        <v>53</v>
      </c>
      <c r="C22" s="142"/>
      <c r="D22" s="28">
        <v>130262</v>
      </c>
      <c r="E22" s="28">
        <v>132107</v>
      </c>
      <c r="F22" s="28">
        <v>262369</v>
      </c>
      <c r="G22" s="76">
        <v>-542</v>
      </c>
      <c r="H22" s="149"/>
      <c r="I22" s="141" t="s">
        <v>92</v>
      </c>
      <c r="J22" s="141"/>
      <c r="K22" s="22">
        <v>48277</v>
      </c>
      <c r="L22" s="22">
        <v>49534</v>
      </c>
      <c r="M22" s="25">
        <v>97811</v>
      </c>
      <c r="N22" s="75">
        <v>-146</v>
      </c>
    </row>
    <row r="23" spans="1:14" ht="30" customHeight="1" thickBot="1">
      <c r="A23" s="148" t="s">
        <v>60</v>
      </c>
      <c r="B23" s="162" t="s">
        <v>55</v>
      </c>
      <c r="C23" s="162"/>
      <c r="D23" s="23">
        <v>29370</v>
      </c>
      <c r="E23" s="23">
        <v>29962</v>
      </c>
      <c r="F23" s="23">
        <v>59332</v>
      </c>
      <c r="G23" s="74">
        <v>-102</v>
      </c>
      <c r="H23" s="150"/>
      <c r="I23" s="188" t="s">
        <v>93</v>
      </c>
      <c r="J23" s="189"/>
      <c r="K23" s="26">
        <v>139239</v>
      </c>
      <c r="L23" s="26">
        <v>144767</v>
      </c>
      <c r="M23" s="34">
        <v>284006</v>
      </c>
      <c r="N23" s="78">
        <v>-520</v>
      </c>
    </row>
    <row r="24" spans="1:14" ht="30" customHeight="1" thickBot="1">
      <c r="A24" s="149"/>
      <c r="B24" s="141" t="s">
        <v>56</v>
      </c>
      <c r="C24" s="141"/>
      <c r="D24" s="22">
        <v>13324</v>
      </c>
      <c r="E24" s="22">
        <v>13692</v>
      </c>
      <c r="F24" s="22">
        <v>27016</v>
      </c>
      <c r="G24" s="75">
        <v>-33</v>
      </c>
      <c r="H24" s="145" t="s">
        <v>94</v>
      </c>
      <c r="I24" s="151" t="s">
        <v>39</v>
      </c>
      <c r="J24" s="152"/>
      <c r="K24" s="29">
        <v>707270</v>
      </c>
      <c r="L24" s="29">
        <v>716426</v>
      </c>
      <c r="M24" s="29">
        <v>1423696</v>
      </c>
      <c r="N24" s="79">
        <v>-1208</v>
      </c>
    </row>
    <row r="25" spans="1:14" ht="30" customHeight="1" thickBot="1">
      <c r="A25" s="149"/>
      <c r="B25" s="141" t="s">
        <v>38</v>
      </c>
      <c r="C25" s="141"/>
      <c r="D25" s="22">
        <v>48379</v>
      </c>
      <c r="E25" s="22">
        <v>49176</v>
      </c>
      <c r="F25" s="22">
        <v>97555</v>
      </c>
      <c r="G25" s="75">
        <v>126</v>
      </c>
      <c r="H25" s="146"/>
      <c r="I25" s="183" t="s">
        <v>58</v>
      </c>
      <c r="J25" s="184"/>
      <c r="K25" s="29">
        <v>101657</v>
      </c>
      <c r="L25" s="29">
        <v>100545</v>
      </c>
      <c r="M25" s="29">
        <v>202202</v>
      </c>
      <c r="N25" s="80">
        <v>-368</v>
      </c>
    </row>
    <row r="26" spans="1:14" ht="30" customHeight="1" thickBot="1">
      <c r="A26" s="149"/>
      <c r="B26" s="141" t="s">
        <v>47</v>
      </c>
      <c r="C26" s="141"/>
      <c r="D26" s="22">
        <v>10950</v>
      </c>
      <c r="E26" s="22">
        <v>10991</v>
      </c>
      <c r="F26" s="22">
        <v>21941</v>
      </c>
      <c r="G26" s="75">
        <v>-63</v>
      </c>
      <c r="H26" s="147"/>
      <c r="I26" s="185" t="s">
        <v>69</v>
      </c>
      <c r="J26" s="186"/>
      <c r="K26" s="29">
        <v>808927</v>
      </c>
      <c r="L26" s="29">
        <v>816971</v>
      </c>
      <c r="M26" s="29">
        <v>1625898</v>
      </c>
      <c r="N26" s="76">
        <v>-1576</v>
      </c>
    </row>
    <row r="27" spans="1:14" ht="30" customHeight="1">
      <c r="A27" s="149"/>
      <c r="B27" s="137" t="s">
        <v>57</v>
      </c>
      <c r="C27" s="24" t="s">
        <v>19</v>
      </c>
      <c r="D27" s="25">
        <v>10750</v>
      </c>
      <c r="E27" s="25">
        <v>10912</v>
      </c>
      <c r="F27" s="22">
        <v>21662</v>
      </c>
      <c r="G27" s="75">
        <v>-32</v>
      </c>
      <c r="H27" s="37"/>
      <c r="I27" s="187"/>
      <c r="J27" s="187"/>
      <c r="K27" s="45"/>
      <c r="L27" s="45"/>
      <c r="M27" s="45"/>
      <c r="N27" s="46"/>
    </row>
    <row r="28" spans="1:14" ht="30" customHeight="1">
      <c r="A28" s="149"/>
      <c r="B28" s="138"/>
      <c r="C28" s="24" t="s">
        <v>46</v>
      </c>
      <c r="D28" s="25">
        <v>6886</v>
      </c>
      <c r="E28" s="25">
        <v>6689</v>
      </c>
      <c r="F28" s="22">
        <v>13575</v>
      </c>
      <c r="G28" s="75">
        <v>-75</v>
      </c>
      <c r="H28" s="37"/>
      <c r="I28" s="181"/>
      <c r="J28" s="182"/>
      <c r="K28" s="30"/>
      <c r="L28" s="30"/>
      <c r="M28" s="30"/>
      <c r="N28" s="47"/>
    </row>
    <row r="29" spans="1:14" ht="30" customHeight="1">
      <c r="A29" s="149"/>
      <c r="B29" s="139"/>
      <c r="C29" s="24" t="s">
        <v>44</v>
      </c>
      <c r="D29" s="25">
        <v>17636</v>
      </c>
      <c r="E29" s="25">
        <v>17601</v>
      </c>
      <c r="F29" s="25">
        <v>35237</v>
      </c>
      <c r="G29" s="75">
        <v>-107</v>
      </c>
      <c r="H29" s="37"/>
      <c r="I29" s="31"/>
      <c r="J29" s="31"/>
      <c r="K29" s="31"/>
      <c r="L29" s="31"/>
      <c r="M29" s="31"/>
      <c r="N29" s="66"/>
    </row>
    <row r="30" spans="1:16" ht="30" customHeight="1">
      <c r="A30" s="149"/>
      <c r="B30" s="141" t="s">
        <v>39</v>
      </c>
      <c r="C30" s="141"/>
      <c r="D30" s="25">
        <v>102023</v>
      </c>
      <c r="E30" s="25">
        <v>103821</v>
      </c>
      <c r="F30" s="25">
        <v>205844</v>
      </c>
      <c r="G30" s="75">
        <v>-72</v>
      </c>
      <c r="H30" s="73" t="s">
        <v>72</v>
      </c>
      <c r="I30" s="32"/>
      <c r="J30" s="32"/>
      <c r="K30" s="32"/>
      <c r="L30" s="32"/>
      <c r="M30" s="32"/>
      <c r="N30" s="33"/>
      <c r="P30" s="31"/>
    </row>
    <row r="31" spans="1:14" ht="30" customHeight="1">
      <c r="A31" s="149"/>
      <c r="B31" s="141" t="s">
        <v>58</v>
      </c>
      <c r="C31" s="141"/>
      <c r="D31" s="25">
        <v>17636</v>
      </c>
      <c r="E31" s="25">
        <v>17601</v>
      </c>
      <c r="F31" s="22">
        <v>35237</v>
      </c>
      <c r="G31" s="75">
        <v>-107</v>
      </c>
      <c r="H31" s="178" t="s">
        <v>109</v>
      </c>
      <c r="I31" s="179"/>
      <c r="J31" s="180"/>
      <c r="K31" s="38">
        <v>809807</v>
      </c>
      <c r="L31" s="38">
        <v>817667</v>
      </c>
      <c r="M31" s="38">
        <v>1627474</v>
      </c>
      <c r="N31" s="13" t="s">
        <v>107</v>
      </c>
    </row>
    <row r="32" spans="1:14" ht="30" customHeight="1" thickBot="1">
      <c r="A32" s="150"/>
      <c r="B32" s="136" t="s">
        <v>59</v>
      </c>
      <c r="C32" s="136"/>
      <c r="D32" s="34">
        <v>119659</v>
      </c>
      <c r="E32" s="34">
        <v>121422</v>
      </c>
      <c r="F32" s="34">
        <v>241081</v>
      </c>
      <c r="G32" s="77">
        <v>-179</v>
      </c>
      <c r="H32" s="153" t="s">
        <v>41</v>
      </c>
      <c r="I32" s="154"/>
      <c r="J32" s="155"/>
      <c r="K32" s="81">
        <v>-880</v>
      </c>
      <c r="L32" s="81">
        <v>-696</v>
      </c>
      <c r="M32" s="81">
        <v>-1576</v>
      </c>
      <c r="N32" s="14" t="s">
        <v>36</v>
      </c>
    </row>
    <row r="33" spans="1:14" ht="30" customHeight="1">
      <c r="A33" s="3"/>
      <c r="B33" s="44"/>
      <c r="F33" s="44"/>
      <c r="G33" s="44"/>
      <c r="J33" s="40"/>
      <c r="K33" s="41"/>
      <c r="L33" s="41"/>
      <c r="M33" s="41"/>
      <c r="N33" s="41"/>
    </row>
    <row r="34" spans="1:14" ht="22.5" customHeight="1">
      <c r="A34" s="39"/>
      <c r="J34" s="42"/>
      <c r="K34" s="42"/>
      <c r="L34" s="41"/>
      <c r="M34" s="41"/>
      <c r="N34" s="41"/>
    </row>
    <row r="35" spans="1:15" ht="22.5" customHeight="1">
      <c r="A35" s="35"/>
      <c r="O35" s="31"/>
    </row>
    <row r="36" spans="1:15" ht="22.5" customHeight="1">
      <c r="A36" s="31"/>
      <c r="J36" s="144"/>
      <c r="K36" s="144"/>
      <c r="L36" s="41"/>
      <c r="M36" s="41"/>
      <c r="N36" s="41"/>
      <c r="O36" s="41"/>
    </row>
    <row r="37" spans="1:14" ht="15.75" customHeight="1">
      <c r="A37" s="31"/>
      <c r="J37" s="144"/>
      <c r="K37" s="144"/>
      <c r="L37" s="41"/>
      <c r="M37" s="41"/>
      <c r="N37" s="41"/>
    </row>
    <row r="38" spans="1:15" ht="15.75" customHeight="1">
      <c r="A38" s="31"/>
      <c r="J38" s="144"/>
      <c r="K38" s="144"/>
      <c r="L38" s="41"/>
      <c r="M38" s="41"/>
      <c r="N38" s="41"/>
      <c r="O38" s="41"/>
    </row>
    <row r="39" spans="1:15" ht="15.75" customHeight="1">
      <c r="A39" s="31"/>
      <c r="O39" s="41"/>
    </row>
    <row r="40" spans="1:15" ht="15.75" customHeight="1">
      <c r="A40" s="31"/>
      <c r="O40" s="41"/>
    </row>
    <row r="41" spans="1:14" ht="15.75" customHeight="1">
      <c r="A41" s="31"/>
      <c r="J41" s="143"/>
      <c r="K41" s="143"/>
      <c r="L41" s="41"/>
      <c r="M41" s="41"/>
      <c r="N41" s="41"/>
    </row>
    <row r="42" spans="10:14" ht="15.75" customHeight="1">
      <c r="J42" s="143"/>
      <c r="K42" s="143"/>
      <c r="L42" s="41"/>
      <c r="M42" s="41"/>
      <c r="N42" s="41"/>
    </row>
    <row r="43" spans="10:15" ht="15.75" customHeight="1">
      <c r="J43" s="144"/>
      <c r="K43" s="144"/>
      <c r="L43" s="41"/>
      <c r="M43" s="41"/>
      <c r="N43" s="41"/>
      <c r="O43" s="41"/>
    </row>
    <row r="44" ht="13.5">
      <c r="O44" s="41"/>
    </row>
    <row r="45" ht="13.5">
      <c r="O45" s="41"/>
    </row>
  </sheetData>
  <sheetProtection/>
  <mergeCells count="66">
    <mergeCell ref="H31:J31"/>
    <mergeCell ref="I28:J28"/>
    <mergeCell ref="I25:J25"/>
    <mergeCell ref="I14:I16"/>
    <mergeCell ref="H5:H19"/>
    <mergeCell ref="I26:J26"/>
    <mergeCell ref="I27:J27"/>
    <mergeCell ref="I23:J23"/>
    <mergeCell ref="I22:J22"/>
    <mergeCell ref="I20:J20"/>
    <mergeCell ref="L3:L4"/>
    <mergeCell ref="M3:M4"/>
    <mergeCell ref="D3:D4"/>
    <mergeCell ref="I19:J19"/>
    <mergeCell ref="I21:J21"/>
    <mergeCell ref="I5:J5"/>
    <mergeCell ref="I6:J6"/>
    <mergeCell ref="I7:J7"/>
    <mergeCell ref="E3:E4"/>
    <mergeCell ref="A1:N1"/>
    <mergeCell ref="F3:F4"/>
    <mergeCell ref="A3:A4"/>
    <mergeCell ref="I8:J8"/>
    <mergeCell ref="I9:I13"/>
    <mergeCell ref="B25:C25"/>
    <mergeCell ref="B5:C5"/>
    <mergeCell ref="B9:C9"/>
    <mergeCell ref="A5:A11"/>
    <mergeCell ref="B6:C6"/>
    <mergeCell ref="B3:C4"/>
    <mergeCell ref="B10:C10"/>
    <mergeCell ref="B11:C11"/>
    <mergeCell ref="B12:C12"/>
    <mergeCell ref="B23:C23"/>
    <mergeCell ref="H3:H4"/>
    <mergeCell ref="B14:C14"/>
    <mergeCell ref="B7:B8"/>
    <mergeCell ref="B13:C13"/>
    <mergeCell ref="J41:K41"/>
    <mergeCell ref="B15:C15"/>
    <mergeCell ref="B30:C30"/>
    <mergeCell ref="A12:A22"/>
    <mergeCell ref="A23:A32"/>
    <mergeCell ref="I3:J4"/>
    <mergeCell ref="K3:K4"/>
    <mergeCell ref="J38:K38"/>
    <mergeCell ref="B24:C24"/>
    <mergeCell ref="B16:C16"/>
    <mergeCell ref="J42:K42"/>
    <mergeCell ref="J43:K43"/>
    <mergeCell ref="H24:H26"/>
    <mergeCell ref="I17:J17"/>
    <mergeCell ref="I18:J18"/>
    <mergeCell ref="H20:H23"/>
    <mergeCell ref="J36:K36"/>
    <mergeCell ref="J37:K37"/>
    <mergeCell ref="I24:J24"/>
    <mergeCell ref="H32:J32"/>
    <mergeCell ref="B32:C32"/>
    <mergeCell ref="B17:B19"/>
    <mergeCell ref="B20:C20"/>
    <mergeCell ref="B21:C21"/>
    <mergeCell ref="B26:C26"/>
    <mergeCell ref="B27:B29"/>
    <mergeCell ref="B22:C22"/>
    <mergeCell ref="B31:C31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Administrator</cp:lastModifiedBy>
  <cp:lastPrinted>2022-03-01T09:55:06Z</cp:lastPrinted>
  <dcterms:created xsi:type="dcterms:W3CDTF">2002-05-23T00:25:52Z</dcterms:created>
  <dcterms:modified xsi:type="dcterms:W3CDTF">2022-03-02T00:35:38Z</dcterms:modified>
  <cp:category/>
  <cp:version/>
  <cp:contentType/>
  <cp:contentStatus/>
</cp:coreProperties>
</file>