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23535" windowWidth="13590" windowHeight="7860" tabRatio="601" activeTab="0"/>
  </bookViews>
  <sheets>
    <sheet name="市町別" sheetId="1" r:id="rId1"/>
    <sheet name="小選挙区別" sheetId="2" r:id="rId2"/>
  </sheets>
  <definedNames>
    <definedName name="_xlnm.Print_Area" localSheetId="0">'市町別'!$A$1:$J$25</definedName>
    <definedName name="_xlnm.Print_Area" localSheetId="1">'小選挙区別'!$A$1:$N$32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<sst xmlns="http://schemas.openxmlformats.org/spreadsheetml/2006/main" count="158" uniqueCount="109">
  <si>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</si>
  <si>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</si>
  <si>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</si>
  <si>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</si>
  <si>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</si>
  <si>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</si>
  <si>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</si>
  <si>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</si>
  <si>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</si>
  <si>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</si>
  <si>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</si>
  <si>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</si>
  <si>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</si>
  <si>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</si>
  <si>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</si>
  <si>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</si>
  <si>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</si>
  <si>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</si>
  <si>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</si>
  <si>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</si>
  <si>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</si>
  <si>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</si>
  <si>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</si>
  <si>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</si>
  <si>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</si>
  <si>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</si>
  <si>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</si>
  <si>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</si>
  <si>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</si>
  <si>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</si>
  <si>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</si>
  <si>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</si>
  <si>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</si>
  <si>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</si>
  <si>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</si>
  <si>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</si>
  <si>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</si>
  <si>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</si>
  <si>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</si>
  <si>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</si>
  <si>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</si>
  <si>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</si>
  <si>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</si>
  <si>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</si>
  <si>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</si>
  <si>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</si>
  <si>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</si>
  <si>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</si>
  <si>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</si>
  <si>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</si>
  <si>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</si>
  <si>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</si>
  <si>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</si>
  <si>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</si>
  <si>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</si>
  <si>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</si>
  <si>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</si>
  <si>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</si>
  <si>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</si>
  <si>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</si>
  <si>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</si>
  <si>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</si>
  <si>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</si>
  <si>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</si>
  <si>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</si>
  <si>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</si>
  <si>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</si>
  <si>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</si>
  <si>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</si>
  <si>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</si>
  <si>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</si>
  <si>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</si>
  <si>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</si>
  <si>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</si>
  <si>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</si>
  <si>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</si>
  <si>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</si>
  <si>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</si>
  <si>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</si>
  <si>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</si>
  <si>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</si>
  <si>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</si>
  <si>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</si>
  <si>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</si>
  <si>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</si>
  <si>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</si>
  <si>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</si>
  <si>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</si>
  <si>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</si>
  <si>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</si>
  <si>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</si>
  <si>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</si>
  <si>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</si>
  <si>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</si>
  <si>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</si>
  <si>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</si>
  <si>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</si>
  <si>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</si>
  <si>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</si>
  <si>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</si>
  <si>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</si>
  <si>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</si>
  <si>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</si>
  <si>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</si>
  <si>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</si>
  <si>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選挙人名簿登録者数（令和３(2021)年12月１日現在）</t>
  </si>
  <si>
    <t>Ｒ3(2021）.9.1</t>
  </si>
  <si>
    <t>Ｒ3（2021）.9.1
現在登録者数</t>
  </si>
  <si>
    <t>R3(2021).9.1
現在登録者数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</si>
</sst>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38" fontId="0" fillId="0" borderId="0" xfId="49" applyFont="1" applyAlignment="1" applyProtection="1">
      <alignment vertical="center"/>
      <protection hidden="1"/>
    </xf>
    <xf numFmtId="57" fontId="2" fillId="0" borderId="10" xfId="49" applyNumberFormat="1" applyFont="1" applyBorder="1" applyAlignment="1" applyProtection="1">
      <alignment horizontal="center"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11" xfId="49" applyFont="1" applyFill="1" applyBorder="1" applyAlignment="1" applyProtection="1">
      <alignment vertical="center"/>
      <protection hidden="1"/>
    </xf>
    <xf numFmtId="38" fontId="2" fillId="0" borderId="12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4" xfId="49" applyFont="1" applyFill="1" applyBorder="1" applyAlignment="1" applyProtection="1">
      <alignment horizontal="center" vertical="center"/>
      <protection hidden="1"/>
    </xf>
    <xf numFmtId="38" fontId="2" fillId="0" borderId="10" xfId="49" applyFont="1" applyFill="1" applyBorder="1" applyAlignment="1" applyProtection="1">
      <alignment horizontal="center" vertical="center"/>
      <protection hidden="1"/>
    </xf>
    <xf numFmtId="38" fontId="2" fillId="0" borderId="12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6" xfId="49" applyNumberFormat="1" applyFont="1" applyFill="1" applyBorder="1" applyAlignment="1" applyProtection="1">
      <alignment horizontal="center" vertical="center"/>
      <protection hidden="1"/>
    </xf>
    <xf numFmtId="38" fontId="2" fillId="0" borderId="17" xfId="49" applyFont="1" applyFill="1" applyBorder="1" applyAlignment="1" applyProtection="1">
      <alignment horizontal="center"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38" fontId="0" fillId="0" borderId="19" xfId="0" applyNumberFormat="1" applyBorder="1" applyAlignment="1" applyProtection="1">
      <alignment vertical="center"/>
      <protection hidden="1"/>
    </xf>
    <xf numFmtId="38" fontId="0" fillId="0" borderId="20" xfId="0" applyNumberForma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11" xfId="0" applyNumberFormat="1" applyBorder="1" applyAlignment="1" applyProtection="1">
      <alignment vertical="center"/>
      <protection hidden="1"/>
    </xf>
    <xf numFmtId="38" fontId="0" fillId="0" borderId="21" xfId="0" applyNumberFormat="1" applyBorder="1" applyAlignment="1" applyProtection="1">
      <alignment vertical="center"/>
      <protection hidden="1"/>
    </xf>
    <xf numFmtId="38" fontId="0" fillId="0" borderId="11" xfId="0" applyNumberFormat="1" applyFill="1" applyBorder="1" applyAlignment="1" applyProtection="1">
      <alignment vertical="center"/>
      <protection hidden="1"/>
    </xf>
    <xf numFmtId="38" fontId="0" fillId="0" borderId="22" xfId="0" applyNumberFormat="1" applyFill="1" applyBorder="1" applyAlignment="1" applyProtection="1">
      <alignment vertical="center"/>
      <protection hidden="1"/>
    </xf>
    <xf numFmtId="38" fontId="0" fillId="0" borderId="13" xfId="0" applyNumberFormat="1" applyFill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38" fontId="0" fillId="0" borderId="22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38" fontId="0" fillId="0" borderId="25" xfId="0" applyNumberForma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0" borderId="11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38" fontId="0" fillId="0" borderId="27" xfId="0" applyNumberFormat="1" applyFill="1" applyBorder="1" applyAlignment="1" applyProtection="1">
      <alignment vertical="center"/>
      <protection hidden="1"/>
    </xf>
    <xf numFmtId="38" fontId="0" fillId="0" borderId="28" xfId="0" applyNumberFormat="1" applyBorder="1" applyAlignment="1" applyProtection="1">
      <alignment vertical="center"/>
      <protection hidden="1"/>
    </xf>
    <xf numFmtId="38" fontId="0" fillId="0" borderId="29" xfId="0" applyNumberFormat="1" applyBorder="1" applyAlignment="1" applyProtection="1">
      <alignment vertical="center"/>
      <protection hidden="1"/>
    </xf>
    <xf numFmtId="38" fontId="0" fillId="0" borderId="28" xfId="49" applyFont="1" applyFill="1" applyBorder="1" applyAlignment="1" applyProtection="1">
      <alignment horizontal="center" vertical="center"/>
      <protection hidden="1"/>
    </xf>
    <xf numFmtId="38" fontId="0" fillId="0" borderId="28" xfId="49" applyFont="1" applyBorder="1" applyAlignment="1" applyProtection="1">
      <alignment vertical="center"/>
      <protection hidden="1"/>
    </xf>
    <xf numFmtId="38" fontId="0" fillId="0" borderId="30" xfId="49" applyFont="1" applyFill="1" applyBorder="1" applyAlignment="1" applyProtection="1">
      <alignment horizontal="center" vertical="center"/>
      <protection hidden="1"/>
    </xf>
    <xf numFmtId="38" fontId="0" fillId="0" borderId="30" xfId="49" applyFont="1" applyBorder="1" applyAlignment="1" applyProtection="1">
      <alignment vertical="center"/>
      <protection hidden="1"/>
    </xf>
    <xf numFmtId="38" fontId="0" fillId="0" borderId="31" xfId="49" applyFont="1" applyBorder="1" applyAlignment="1" applyProtection="1">
      <alignment vertical="center"/>
      <protection hidden="1"/>
    </xf>
    <xf numFmtId="38" fontId="0" fillId="0" borderId="32" xfId="49" applyFont="1" applyFill="1" applyBorder="1" applyAlignment="1" applyProtection="1">
      <alignment horizontal="center" vertical="center"/>
      <protection hidden="1"/>
    </xf>
    <xf numFmtId="38" fontId="0" fillId="0" borderId="32" xfId="49" applyFont="1" applyBorder="1" applyAlignment="1" applyProtection="1">
      <alignment vertical="center"/>
      <protection hidden="1"/>
    </xf>
    <xf numFmtId="38" fontId="2" fillId="0" borderId="30" xfId="49" applyFont="1" applyFill="1" applyBorder="1" applyAlignment="1" applyProtection="1">
      <alignment vertical="center"/>
      <protection hidden="1"/>
    </xf>
    <xf numFmtId="38" fontId="2" fillId="0" borderId="20" xfId="49" applyFon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3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38" fontId="0" fillId="34" borderId="13" xfId="49" applyFont="1" applyFill="1" applyBorder="1" applyAlignment="1" applyProtection="1">
      <alignment vertical="center"/>
      <protection hidden="1"/>
    </xf>
    <xf numFmtId="38" fontId="0" fillId="34" borderId="25" xfId="49" applyFont="1" applyFill="1" applyBorder="1" applyAlignment="1" applyProtection="1">
      <alignment vertical="center"/>
      <protection hidden="1"/>
    </xf>
    <xf numFmtId="38" fontId="0" fillId="34" borderId="19" xfId="49" applyFont="1" applyFill="1" applyBorder="1" applyAlignment="1" applyProtection="1">
      <alignment vertical="center"/>
      <protection hidden="1"/>
    </xf>
    <xf numFmtId="38" fontId="2" fillId="34" borderId="32" xfId="49" applyFont="1" applyFill="1" applyBorder="1" applyAlignment="1" applyProtection="1">
      <alignment vertical="center"/>
      <protection hidden="1"/>
    </xf>
    <xf numFmtId="38" fontId="2" fillId="34" borderId="20" xfId="49" applyFont="1" applyFill="1" applyBorder="1" applyAlignment="1" applyProtection="1">
      <alignment vertical="center"/>
      <protection hidden="1"/>
    </xf>
    <xf numFmtId="38" fontId="2" fillId="34" borderId="13" xfId="49" applyFont="1" applyFill="1" applyBorder="1" applyAlignment="1" applyProtection="1">
      <alignment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180" fontId="0" fillId="0" borderId="35" xfId="0" applyNumberFormat="1" applyBorder="1" applyAlignment="1" applyProtection="1">
      <alignment vertical="center"/>
      <protection hidden="1"/>
    </xf>
    <xf numFmtId="180" fontId="0" fillId="0" borderId="36" xfId="0" applyNumberFormat="1" applyBorder="1" applyAlignment="1" applyProtection="1">
      <alignment vertical="center"/>
      <protection hidden="1"/>
    </xf>
    <xf numFmtId="180" fontId="0" fillId="0" borderId="37" xfId="0" applyNumberFormat="1" applyBorder="1" applyAlignment="1" applyProtection="1">
      <alignment vertical="center"/>
      <protection hidden="1"/>
    </xf>
    <xf numFmtId="180" fontId="0" fillId="0" borderId="17" xfId="0" applyNumberFormat="1" applyBorder="1" applyAlignment="1" applyProtection="1">
      <alignment vertical="center"/>
      <protection hidden="1"/>
    </xf>
    <xf numFmtId="180" fontId="0" fillId="0" borderId="38" xfId="0" applyNumberFormat="1" applyBorder="1" applyAlignment="1" applyProtection="1">
      <alignment vertical="center"/>
      <protection hidden="1"/>
    </xf>
    <xf numFmtId="180" fontId="0" fillId="0" borderId="10" xfId="0" applyNumberFormat="1" applyBorder="1" applyAlignment="1" applyProtection="1">
      <alignment vertical="center"/>
      <protection hidden="1"/>
    </xf>
    <xf numFmtId="180" fontId="0" fillId="0" borderId="15" xfId="0" applyNumberFormat="1" applyBorder="1" applyAlignment="1" applyProtection="1">
      <alignment vertical="center"/>
      <protection hidden="1"/>
    </xf>
    <xf numFmtId="180" fontId="0" fillId="0" borderId="22" xfId="49" applyNumberFormat="1" applyFont="1" applyFill="1" applyBorder="1" applyAlignment="1" applyProtection="1">
      <alignment vertical="center"/>
      <protection hidden="1"/>
    </xf>
    <xf numFmtId="38" fontId="0" fillId="35" borderId="0" xfId="49" applyFont="1" applyFill="1" applyAlignment="1" applyProtection="1">
      <alignment vertical="center"/>
      <protection hidden="1"/>
    </xf>
    <xf numFmtId="38" fontId="0" fillId="35" borderId="0" xfId="49" applyFont="1" applyFill="1" applyAlignment="1" applyProtection="1">
      <alignment horizontal="right" vertical="center"/>
      <protection hidden="1"/>
    </xf>
    <xf numFmtId="57" fontId="2" fillId="35" borderId="39" xfId="49" applyNumberFormat="1" applyFont="1" applyFill="1" applyBorder="1" applyAlignment="1" applyProtection="1">
      <alignment horizontal="center" vertical="center"/>
      <protection hidden="1"/>
    </xf>
    <xf numFmtId="57" fontId="2" fillId="35" borderId="10" xfId="49" applyNumberFormat="1" applyFont="1" applyFill="1" applyBorder="1" applyAlignment="1" applyProtection="1">
      <alignment horizontal="center" vertical="center"/>
      <protection hidden="1"/>
    </xf>
    <xf numFmtId="38" fontId="2" fillId="35" borderId="18" xfId="49" applyFont="1" applyFill="1" applyBorder="1" applyAlignment="1" applyProtection="1">
      <alignment horizontal="center" vertical="center"/>
      <protection hidden="1"/>
    </xf>
    <xf numFmtId="38" fontId="2" fillId="35" borderId="17" xfId="49" applyFont="1" applyFill="1" applyBorder="1" applyAlignment="1" applyProtection="1">
      <alignment horizontal="center" vertical="center"/>
      <protection hidden="1"/>
    </xf>
    <xf numFmtId="38" fontId="2" fillId="35" borderId="40" xfId="49" applyFont="1" applyFill="1" applyBorder="1" applyAlignment="1" applyProtection="1">
      <alignment vertical="center"/>
      <protection hidden="1"/>
    </xf>
    <xf numFmtId="38" fontId="0" fillId="35" borderId="20" xfId="49" applyFill="1" applyBorder="1" applyAlignment="1" applyProtection="1">
      <alignment vertical="center"/>
      <protection hidden="1"/>
    </xf>
    <xf numFmtId="38" fontId="0" fillId="35" borderId="20" xfId="49" applyFont="1" applyFill="1" applyBorder="1" applyAlignment="1" applyProtection="1">
      <alignment vertical="center"/>
      <protection hidden="1"/>
    </xf>
    <xf numFmtId="180" fontId="0" fillId="35" borderId="39" xfId="49" applyNumberFormat="1" applyFont="1" applyFill="1" applyBorder="1" applyAlignment="1" applyProtection="1">
      <alignment vertical="center"/>
      <protection hidden="1"/>
    </xf>
    <xf numFmtId="38" fontId="2" fillId="35" borderId="41" xfId="49" applyFont="1" applyFill="1" applyBorder="1" applyAlignment="1" applyProtection="1">
      <alignment vertical="center"/>
      <protection hidden="1"/>
    </xf>
    <xf numFmtId="38" fontId="0" fillId="35" borderId="19" xfId="49" applyFont="1" applyFill="1" applyBorder="1" applyAlignment="1" applyProtection="1">
      <alignment vertical="center"/>
      <protection hidden="1" locked="0"/>
    </xf>
    <xf numFmtId="38" fontId="0" fillId="35" borderId="19" xfId="49" applyFont="1" applyFill="1" applyBorder="1" applyAlignment="1" applyProtection="1">
      <alignment vertical="center"/>
      <protection hidden="1"/>
    </xf>
    <xf numFmtId="180" fontId="0" fillId="35" borderId="36" xfId="49" applyNumberFormat="1" applyFont="1" applyFill="1" applyBorder="1" applyAlignment="1" applyProtection="1">
      <alignment vertical="center"/>
      <protection hidden="1"/>
    </xf>
    <xf numFmtId="38" fontId="2" fillId="35" borderId="42" xfId="49" applyFont="1" applyFill="1" applyBorder="1" applyAlignment="1" applyProtection="1">
      <alignment vertical="center"/>
      <protection hidden="1"/>
    </xf>
    <xf numFmtId="38" fontId="0" fillId="35" borderId="11" xfId="49" applyFill="1" applyBorder="1" applyAlignment="1" applyProtection="1">
      <alignment vertical="center"/>
      <protection hidden="1" locked="0"/>
    </xf>
    <xf numFmtId="38" fontId="0" fillId="35" borderId="21" xfId="49" applyFill="1" applyBorder="1" applyAlignment="1" applyProtection="1">
      <alignment vertical="center"/>
      <protection hidden="1" locked="0"/>
    </xf>
    <xf numFmtId="38" fontId="0" fillId="35" borderId="11" xfId="49" applyFont="1" applyFill="1" applyBorder="1" applyAlignment="1" applyProtection="1">
      <alignment vertical="center"/>
      <protection hidden="1"/>
    </xf>
    <xf numFmtId="180" fontId="0" fillId="35" borderId="43" xfId="49" applyNumberFormat="1" applyFont="1" applyFill="1" applyBorder="1" applyAlignment="1" applyProtection="1">
      <alignment vertical="center"/>
      <protection hidden="1"/>
    </xf>
    <xf numFmtId="38" fontId="2" fillId="35" borderId="12" xfId="49" applyFont="1" applyFill="1" applyBorder="1" applyAlignment="1" applyProtection="1">
      <alignment horizontal="right" vertical="center"/>
      <protection hidden="1"/>
    </xf>
    <xf numFmtId="38" fontId="0" fillId="35" borderId="13" xfId="49" applyFont="1" applyFill="1" applyBorder="1" applyAlignment="1" applyProtection="1">
      <alignment vertical="center"/>
      <protection hidden="1"/>
    </xf>
    <xf numFmtId="180" fontId="0" fillId="35" borderId="15" xfId="49" applyNumberFormat="1" applyFont="1" applyFill="1" applyBorder="1" applyAlignment="1" applyProtection="1">
      <alignment vertical="center"/>
      <protection hidden="1"/>
    </xf>
    <xf numFmtId="38" fontId="0" fillId="35" borderId="44" xfId="49" applyFill="1" applyBorder="1" applyAlignment="1" applyProtection="1">
      <alignment vertical="center"/>
      <protection hidden="1" locked="0"/>
    </xf>
    <xf numFmtId="38" fontId="0" fillId="35" borderId="45" xfId="49" applyFont="1" applyFill="1" applyBorder="1" applyAlignment="1" applyProtection="1">
      <alignment vertical="center"/>
      <protection hidden="1"/>
    </xf>
    <xf numFmtId="38" fontId="0" fillId="35" borderId="11" xfId="49" applyFont="1" applyFill="1" applyBorder="1" applyAlignment="1" applyProtection="1">
      <alignment vertical="center"/>
      <protection hidden="1" locked="0"/>
    </xf>
    <xf numFmtId="38" fontId="0" fillId="35" borderId="19" xfId="49" applyFill="1" applyBorder="1" applyAlignment="1" applyProtection="1">
      <alignment vertical="center"/>
      <protection hidden="1" locked="0"/>
    </xf>
    <xf numFmtId="38" fontId="2" fillId="35" borderId="46" xfId="49" applyFont="1" applyFill="1" applyBorder="1" applyAlignment="1" applyProtection="1">
      <alignment vertical="center"/>
      <protection hidden="1"/>
    </xf>
    <xf numFmtId="38" fontId="0" fillId="35" borderId="21" xfId="49" applyFont="1" applyFill="1" applyBorder="1" applyAlignment="1" applyProtection="1">
      <alignment vertical="center"/>
      <protection hidden="1" locked="0"/>
    </xf>
    <xf numFmtId="38" fontId="0" fillId="35" borderId="21" xfId="49" applyFont="1" applyFill="1" applyBorder="1" applyAlignment="1" applyProtection="1">
      <alignment vertical="center"/>
      <protection hidden="1"/>
    </xf>
    <xf numFmtId="180" fontId="0" fillId="35" borderId="16" xfId="49" applyNumberFormat="1" applyFont="1" applyFill="1" applyBorder="1" applyAlignment="1" applyProtection="1">
      <alignment vertical="center"/>
      <protection hidden="1"/>
    </xf>
    <xf numFmtId="38" fontId="0" fillId="35" borderId="11" xfId="49" applyFont="1" applyFill="1" applyBorder="1" applyAlignment="1" applyProtection="1">
      <alignment vertical="center"/>
      <protection hidden="1" locked="0"/>
    </xf>
    <xf numFmtId="38" fontId="0" fillId="35" borderId="20" xfId="49" applyFont="1" applyFill="1" applyBorder="1" applyAlignment="1" applyProtection="1">
      <alignment vertical="center"/>
      <protection hidden="1" locked="0"/>
    </xf>
    <xf numFmtId="180" fontId="0" fillId="35" borderId="35" xfId="49" applyNumberFormat="1" applyFont="1" applyFill="1" applyBorder="1" applyAlignment="1" applyProtection="1">
      <alignment vertical="center"/>
      <protection hidden="1"/>
    </xf>
    <xf numFmtId="38" fontId="2" fillId="35" borderId="47" xfId="49" applyFont="1" applyFill="1" applyBorder="1" applyAlignment="1" applyProtection="1">
      <alignment vertical="center"/>
      <protection hidden="1"/>
    </xf>
    <xf numFmtId="38" fontId="0" fillId="35" borderId="22" xfId="49" applyFill="1" applyBorder="1" applyAlignment="1" applyProtection="1">
      <alignment vertical="center"/>
      <protection hidden="1"/>
    </xf>
    <xf numFmtId="38" fontId="0" fillId="35" borderId="22" xfId="49" applyFont="1" applyFill="1" applyBorder="1" applyAlignment="1" applyProtection="1">
      <alignment vertical="center"/>
      <protection hidden="1"/>
    </xf>
    <xf numFmtId="180" fontId="0" fillId="35" borderId="38" xfId="49" applyNumberFormat="1" applyFont="1" applyFill="1" applyBorder="1" applyAlignment="1" applyProtection="1">
      <alignment vertical="center"/>
      <protection hidden="1"/>
    </xf>
    <xf numFmtId="38" fontId="3" fillId="35" borderId="12" xfId="49" applyFont="1" applyFill="1" applyBorder="1" applyAlignment="1" applyProtection="1">
      <alignment horizontal="right" vertical="center"/>
      <protection hidden="1"/>
    </xf>
    <xf numFmtId="38" fontId="0" fillId="35" borderId="14" xfId="49" applyFont="1" applyFill="1" applyBorder="1" applyAlignment="1" applyProtection="1">
      <alignment vertical="center"/>
      <protection hidden="1"/>
    </xf>
    <xf numFmtId="38" fontId="0" fillId="35" borderId="22" xfId="49" applyFont="1" applyFill="1" applyBorder="1" applyAlignment="1" applyProtection="1">
      <alignment vertical="center"/>
      <protection hidden="1" locked="0"/>
    </xf>
    <xf numFmtId="38" fontId="0" fillId="35" borderId="26" xfId="49" applyFont="1" applyFill="1" applyBorder="1" applyAlignment="1" applyProtection="1">
      <alignment vertical="center"/>
      <protection hidden="1"/>
    </xf>
    <xf numFmtId="38" fontId="0" fillId="35" borderId="0" xfId="49" applyFont="1" applyFill="1" applyBorder="1" applyAlignment="1" applyProtection="1">
      <alignment vertical="center"/>
      <protection hidden="1"/>
    </xf>
    <xf numFmtId="38" fontId="0" fillId="35" borderId="34" xfId="49" applyFont="1" applyFill="1" applyBorder="1" applyAlignment="1" applyProtection="1">
      <alignment vertical="center"/>
      <protection hidden="1"/>
    </xf>
    <xf numFmtId="38" fontId="0" fillId="35" borderId="23" xfId="49" applyFont="1" applyFill="1" applyBorder="1" applyAlignment="1" applyProtection="1">
      <alignment vertical="center"/>
      <protection hidden="1"/>
    </xf>
    <xf numFmtId="38" fontId="0" fillId="35" borderId="24" xfId="49" applyFont="1" applyFill="1" applyBorder="1" applyAlignment="1" applyProtection="1">
      <alignment vertical="center"/>
      <protection hidden="1"/>
    </xf>
    <xf numFmtId="38" fontId="0" fillId="35" borderId="48" xfId="49" applyFont="1" applyFill="1" applyBorder="1" applyAlignment="1" applyProtection="1">
      <alignment vertical="center"/>
      <protection hidden="1"/>
    </xf>
    <xf numFmtId="38" fontId="0" fillId="35" borderId="49" xfId="49" applyFont="1" applyFill="1" applyBorder="1" applyAlignment="1" applyProtection="1">
      <alignment vertical="center"/>
      <protection hidden="1"/>
    </xf>
    <xf numFmtId="57" fontId="6" fillId="0" borderId="42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47" xfId="49" applyFont="1" applyFill="1" applyBorder="1" applyAlignment="1" applyProtection="1">
      <alignment vertical="center"/>
      <protection hidden="1"/>
    </xf>
    <xf numFmtId="180" fontId="0" fillId="0" borderId="22" xfId="49" applyNumberFormat="1" applyFont="1" applyFill="1" applyBorder="1" applyAlignment="1" applyProtection="1">
      <alignment vertical="center"/>
      <protection hidden="1"/>
    </xf>
    <xf numFmtId="38" fontId="4" fillId="35" borderId="0" xfId="49" applyFont="1" applyFill="1" applyAlignment="1" applyProtection="1">
      <alignment horizontal="center" vertical="center"/>
      <protection hidden="1"/>
    </xf>
    <xf numFmtId="38" fontId="0" fillId="35" borderId="20" xfId="49" applyFont="1" applyFill="1" applyBorder="1" applyAlignment="1" applyProtection="1">
      <alignment horizontal="center" vertical="center"/>
      <protection hidden="1"/>
    </xf>
    <xf numFmtId="38" fontId="0" fillId="35" borderId="22" xfId="49" applyFont="1" applyFill="1" applyBorder="1" applyAlignment="1" applyProtection="1">
      <alignment horizontal="center" vertical="center"/>
      <protection hidden="1"/>
    </xf>
    <xf numFmtId="38" fontId="0" fillId="35" borderId="40" xfId="49" applyFont="1" applyFill="1" applyBorder="1" applyAlignment="1" applyProtection="1">
      <alignment horizontal="center" vertical="center"/>
      <protection hidden="1"/>
    </xf>
    <xf numFmtId="38" fontId="0" fillId="35" borderId="47" xfId="49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textRotation="255"/>
      <protection hidden="1"/>
    </xf>
    <xf numFmtId="0" fontId="1" fillId="0" borderId="25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30" xfId="0" applyFont="1" applyBorder="1" applyAlignment="1" applyProtection="1">
      <alignment horizontal="center" vertical="center" textRotation="255"/>
      <protection hidden="1"/>
    </xf>
    <xf numFmtId="0" fontId="2" fillId="0" borderId="31" xfId="0" applyFont="1" applyBorder="1" applyAlignment="1" applyProtection="1">
      <alignment horizontal="center" vertical="center" textRotation="255"/>
      <protection hidden="1"/>
    </xf>
    <xf numFmtId="0" fontId="2" fillId="0" borderId="54" xfId="0" applyFont="1" applyBorder="1" applyAlignment="1" applyProtection="1">
      <alignment horizontal="center" vertical="center" textRotation="255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1" fillId="0" borderId="47" xfId="0" applyFont="1" applyBorder="1" applyAlignment="1" applyProtection="1">
      <alignment horizontal="center" vertical="center" textRotation="255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textRotation="255"/>
      <protection hidden="1"/>
    </xf>
    <xf numFmtId="0" fontId="2" fillId="0" borderId="31" xfId="0" applyFont="1" applyFill="1" applyBorder="1" applyAlignment="1" applyProtection="1">
      <alignment horizontal="center" vertical="center" textRotation="255"/>
      <protection hidden="1"/>
    </xf>
    <xf numFmtId="0" fontId="2" fillId="0" borderId="54" xfId="0" applyFont="1" applyFill="1" applyBorder="1" applyAlignment="1" applyProtection="1">
      <alignment horizontal="center" vertical="center" textRotation="255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 textRotation="255"/>
      <protection hidden="1"/>
    </xf>
    <xf numFmtId="0" fontId="0" fillId="0" borderId="19" xfId="0" applyBorder="1" applyAlignment="1" applyProtection="1">
      <alignment horizontal="center" vertical="center" textRotation="255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A1" sqref="A1:J1"/>
    </sheetView>
  </sheetViews>
  <sheetFormatPr defaultColWidth="9.00390625" defaultRowHeight="13.5"/>
  <cols>
    <col min="1" max="4" width="9.125" style="1" customWidth="1"/>
    <col min="5" max="5" width="11.50390625" style="1" customWidth="1"/>
    <col min="6" max="6" width="10.625" style="1" customWidth="1"/>
    <col min="7" max="8" width="9.875" style="1" customWidth="1"/>
    <col min="9" max="9" width="11.50390625" style="1" customWidth="1"/>
    <col min="10" max="10" width="12.625" style="1" customWidth="1"/>
    <col min="11" max="11" width="3.25390625" style="1" customWidth="1"/>
    <col min="12" max="12" width="0" style="1" hidden="1" customWidth="1"/>
    <col min="13" max="15" width="9.125" style="1" hidden="1" customWidth="1"/>
    <col min="16" max="16" width="9.75390625" style="1" hidden="1" customWidth="1"/>
    <col min="17" max="16384" width="9.00390625" style="1" customWidth="1"/>
  </cols>
  <sheetData>
    <row r="1" spans="1:10" ht="17.25">
      <c r="A1" s="131" t="s">
        <v>105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 customHeight="1" thickBot="1">
      <c r="A2" s="81"/>
      <c r="B2" s="81"/>
      <c r="C2" s="81"/>
      <c r="D2" s="81"/>
      <c r="E2" s="81"/>
      <c r="F2" s="81"/>
      <c r="G2" s="81"/>
      <c r="H2" s="81"/>
      <c r="I2" s="81"/>
      <c r="J2" s="82" t="s">
        <v>26</v>
      </c>
    </row>
    <row r="3" spans="1:10" ht="15.75" customHeight="1">
      <c r="A3" s="134" t="s">
        <v>60</v>
      </c>
      <c r="B3" s="132" t="s">
        <v>21</v>
      </c>
      <c r="C3" s="132" t="s">
        <v>22</v>
      </c>
      <c r="D3" s="132" t="s">
        <v>23</v>
      </c>
      <c r="E3" s="83" t="s">
        <v>106</v>
      </c>
      <c r="F3" s="134" t="s">
        <v>60</v>
      </c>
      <c r="G3" s="132" t="s">
        <v>24</v>
      </c>
      <c r="H3" s="132" t="s">
        <v>25</v>
      </c>
      <c r="I3" s="132" t="s">
        <v>23</v>
      </c>
      <c r="J3" s="84" t="s">
        <v>106</v>
      </c>
    </row>
    <row r="4" spans="1:10" ht="15.75" customHeight="1" thickBot="1">
      <c r="A4" s="135"/>
      <c r="B4" s="133"/>
      <c r="C4" s="133"/>
      <c r="D4" s="133"/>
      <c r="E4" s="85" t="s">
        <v>40</v>
      </c>
      <c r="F4" s="135"/>
      <c r="G4" s="133"/>
      <c r="H4" s="133"/>
      <c r="I4" s="133"/>
      <c r="J4" s="86" t="s">
        <v>40</v>
      </c>
    </row>
    <row r="5" spans="1:10" s="3" customFormat="1" ht="34.5" customHeight="1" thickBot="1">
      <c r="A5" s="87" t="s">
        <v>0</v>
      </c>
      <c r="B5" s="88">
        <v>215024</v>
      </c>
      <c r="C5" s="88">
        <v>215258</v>
      </c>
      <c r="D5" s="89">
        <v>430282</v>
      </c>
      <c r="E5" s="90">
        <v>154</v>
      </c>
      <c r="F5" s="91" t="s">
        <v>10</v>
      </c>
      <c r="G5" s="92">
        <v>13190</v>
      </c>
      <c r="H5" s="92">
        <v>12669</v>
      </c>
      <c r="I5" s="93">
        <v>25859</v>
      </c>
      <c r="J5" s="94">
        <v>59</v>
      </c>
    </row>
    <row r="6" spans="1:10" s="3" customFormat="1" ht="34.5" customHeight="1" thickBot="1">
      <c r="A6" s="95" t="s">
        <v>1</v>
      </c>
      <c r="B6" s="96">
        <v>59421</v>
      </c>
      <c r="C6" s="97">
        <v>62196</v>
      </c>
      <c r="D6" s="98">
        <v>121617</v>
      </c>
      <c r="E6" s="99">
        <v>-200</v>
      </c>
      <c r="F6" s="100" t="s">
        <v>20</v>
      </c>
      <c r="G6" s="101">
        <v>13190</v>
      </c>
      <c r="H6" s="101">
        <v>12669</v>
      </c>
      <c r="I6" s="101">
        <v>25859</v>
      </c>
      <c r="J6" s="102">
        <v>59</v>
      </c>
    </row>
    <row r="7" spans="1:10" s="3" customFormat="1" ht="34.5" customHeight="1">
      <c r="A7" s="95" t="s">
        <v>2</v>
      </c>
      <c r="B7" s="103">
        <v>65402</v>
      </c>
      <c r="C7" s="96">
        <v>66791</v>
      </c>
      <c r="D7" s="104">
        <v>132193</v>
      </c>
      <c r="E7" s="99">
        <v>-167</v>
      </c>
      <c r="F7" s="95" t="s">
        <v>11</v>
      </c>
      <c r="G7" s="105">
        <v>9510</v>
      </c>
      <c r="H7" s="105">
        <v>9497</v>
      </c>
      <c r="I7" s="98">
        <v>19007</v>
      </c>
      <c r="J7" s="99">
        <v>-57</v>
      </c>
    </row>
    <row r="8" spans="1:10" s="3" customFormat="1" ht="34.5" customHeight="1">
      <c r="A8" s="95" t="s">
        <v>3</v>
      </c>
      <c r="B8" s="96">
        <v>48383</v>
      </c>
      <c r="C8" s="106">
        <v>49574</v>
      </c>
      <c r="D8" s="98">
        <v>97957</v>
      </c>
      <c r="E8" s="99">
        <v>-132</v>
      </c>
      <c r="F8" s="95" t="s">
        <v>12</v>
      </c>
      <c r="G8" s="105">
        <v>5403</v>
      </c>
      <c r="H8" s="105">
        <v>5517</v>
      </c>
      <c r="I8" s="98">
        <v>10920</v>
      </c>
      <c r="J8" s="99">
        <v>-51</v>
      </c>
    </row>
    <row r="9" spans="1:10" s="3" customFormat="1" ht="34.5" customHeight="1">
      <c r="A9" s="95" t="s">
        <v>4</v>
      </c>
      <c r="B9" s="96">
        <v>39954</v>
      </c>
      <c r="C9" s="96">
        <v>40944</v>
      </c>
      <c r="D9" s="98">
        <v>80898</v>
      </c>
      <c r="E9" s="99">
        <v>-21</v>
      </c>
      <c r="F9" s="95" t="s">
        <v>13</v>
      </c>
      <c r="G9" s="105">
        <v>5041</v>
      </c>
      <c r="H9" s="105">
        <v>4800</v>
      </c>
      <c r="I9" s="98">
        <v>9841</v>
      </c>
      <c r="J9" s="99">
        <v>-9</v>
      </c>
    </row>
    <row r="10" spans="1:12" s="3" customFormat="1" ht="34.5" customHeight="1" thickBot="1">
      <c r="A10" s="95" t="s">
        <v>5</v>
      </c>
      <c r="B10" s="96">
        <v>33395</v>
      </c>
      <c r="C10" s="96">
        <v>35405</v>
      </c>
      <c r="D10" s="98">
        <v>68800</v>
      </c>
      <c r="E10" s="99">
        <v>-261</v>
      </c>
      <c r="F10" s="107" t="s">
        <v>14</v>
      </c>
      <c r="G10" s="108">
        <v>6571</v>
      </c>
      <c r="H10" s="108">
        <v>6501</v>
      </c>
      <c r="I10" s="109">
        <v>13072</v>
      </c>
      <c r="J10" s="110">
        <v>44</v>
      </c>
      <c r="L10" s="58" t="s">
        <v>48</v>
      </c>
    </row>
    <row r="11" spans="1:16" s="3" customFormat="1" ht="34.5" customHeight="1" thickBot="1">
      <c r="A11" s="95" t="s">
        <v>6</v>
      </c>
      <c r="B11" s="111">
        <v>68592</v>
      </c>
      <c r="C11" s="96">
        <v>67581</v>
      </c>
      <c r="D11" s="98">
        <v>136173</v>
      </c>
      <c r="E11" s="99">
        <v>167</v>
      </c>
      <c r="F11" s="100" t="s">
        <v>27</v>
      </c>
      <c r="G11" s="101">
        <v>26525</v>
      </c>
      <c r="H11" s="101">
        <v>26315</v>
      </c>
      <c r="I11" s="101">
        <v>52840</v>
      </c>
      <c r="J11" s="102">
        <v>-73</v>
      </c>
      <c r="L11" s="5" t="s">
        <v>49</v>
      </c>
      <c r="M11" s="6" t="s">
        <v>41</v>
      </c>
      <c r="N11" s="6" t="s">
        <v>42</v>
      </c>
      <c r="O11" s="7" t="s">
        <v>43</v>
      </c>
      <c r="P11" s="8" t="s">
        <v>40</v>
      </c>
    </row>
    <row r="12" spans="1:16" s="3" customFormat="1" ht="34.5" customHeight="1" thickBot="1">
      <c r="A12" s="95" t="s">
        <v>7</v>
      </c>
      <c r="B12" s="111">
        <v>32618</v>
      </c>
      <c r="C12" s="96">
        <v>31722</v>
      </c>
      <c r="D12" s="98">
        <v>64340</v>
      </c>
      <c r="E12" s="99">
        <v>14</v>
      </c>
      <c r="F12" s="87" t="s">
        <v>15</v>
      </c>
      <c r="G12" s="112">
        <v>16071</v>
      </c>
      <c r="H12" s="112">
        <v>16623</v>
      </c>
      <c r="I12" s="109">
        <v>32694</v>
      </c>
      <c r="J12" s="113">
        <v>-5</v>
      </c>
      <c r="L12" s="9" t="s">
        <v>47</v>
      </c>
      <c r="M12" s="10">
        <f>SUM(M13,M14)</f>
        <v>24861</v>
      </c>
      <c r="N12" s="10">
        <f>SUM(N13,N14)</f>
        <v>25416</v>
      </c>
      <c r="O12" s="10">
        <f>SUM(M12:N12)</f>
        <v>50277</v>
      </c>
      <c r="P12" s="11" t="e">
        <f>O12-#REF!</f>
        <v>#REF!</v>
      </c>
    </row>
    <row r="13" spans="1:16" s="3" customFormat="1" ht="34.5" customHeight="1" thickBot="1">
      <c r="A13" s="95" t="s">
        <v>8</v>
      </c>
      <c r="B13" s="96">
        <v>29398</v>
      </c>
      <c r="C13" s="96">
        <v>30036</v>
      </c>
      <c r="D13" s="98">
        <v>59434</v>
      </c>
      <c r="E13" s="99">
        <v>-15</v>
      </c>
      <c r="F13" s="95" t="s">
        <v>16</v>
      </c>
      <c r="G13" s="105">
        <v>10676</v>
      </c>
      <c r="H13" s="105">
        <v>10870</v>
      </c>
      <c r="I13" s="109">
        <v>21546</v>
      </c>
      <c r="J13" s="99">
        <v>-23</v>
      </c>
      <c r="L13" s="56" t="s">
        <v>50</v>
      </c>
      <c r="M13" s="69">
        <v>8326</v>
      </c>
      <c r="N13" s="69">
        <v>8573</v>
      </c>
      <c r="O13" s="57">
        <f>SUM(M13:N13)</f>
        <v>16899</v>
      </c>
      <c r="P13" s="12" t="e">
        <f>O13-#REF!</f>
        <v>#REF!</v>
      </c>
    </row>
    <row r="14" spans="1:16" s="3" customFormat="1" ht="34.5" customHeight="1" thickBot="1">
      <c r="A14" s="95" t="s">
        <v>9</v>
      </c>
      <c r="B14" s="96">
        <v>13325</v>
      </c>
      <c r="C14" s="96">
        <v>13724</v>
      </c>
      <c r="D14" s="98">
        <v>27049</v>
      </c>
      <c r="E14" s="99">
        <v>-69</v>
      </c>
      <c r="F14" s="100" t="s">
        <v>28</v>
      </c>
      <c r="G14" s="101">
        <v>26747</v>
      </c>
      <c r="H14" s="101">
        <v>27493</v>
      </c>
      <c r="I14" s="101">
        <v>54240</v>
      </c>
      <c r="J14" s="102">
        <v>-28</v>
      </c>
      <c r="L14" s="9" t="s">
        <v>51</v>
      </c>
      <c r="M14" s="71">
        <v>16535</v>
      </c>
      <c r="N14" s="71">
        <v>16843</v>
      </c>
      <c r="O14" s="10">
        <f>SUM(M14:N14)</f>
        <v>33378</v>
      </c>
      <c r="P14" s="11" t="e">
        <f>O14-#REF!</f>
        <v>#REF!</v>
      </c>
    </row>
    <row r="15" spans="1:10" s="3" customFormat="1" ht="34.5" customHeight="1" thickBot="1">
      <c r="A15" s="95" t="s">
        <v>36</v>
      </c>
      <c r="B15" s="96">
        <v>48341</v>
      </c>
      <c r="C15" s="96">
        <v>49088</v>
      </c>
      <c r="D15" s="98">
        <v>97429</v>
      </c>
      <c r="E15" s="99">
        <v>156</v>
      </c>
      <c r="F15" s="95" t="s">
        <v>17</v>
      </c>
      <c r="G15" s="105">
        <v>4670</v>
      </c>
      <c r="H15" s="105">
        <v>4738</v>
      </c>
      <c r="I15" s="109">
        <v>9408</v>
      </c>
      <c r="J15" s="99">
        <v>-56</v>
      </c>
    </row>
    <row r="16" spans="1:16" s="3" customFormat="1" ht="34.5" customHeight="1" thickBot="1">
      <c r="A16" s="107" t="s">
        <v>39</v>
      </c>
      <c r="B16" s="97">
        <v>18233</v>
      </c>
      <c r="C16" s="97">
        <v>18105</v>
      </c>
      <c r="D16" s="109">
        <v>36338</v>
      </c>
      <c r="E16" s="99">
        <v>7</v>
      </c>
      <c r="F16" s="95" t="s">
        <v>18</v>
      </c>
      <c r="G16" s="105">
        <v>13035</v>
      </c>
      <c r="H16" s="105">
        <v>11844</v>
      </c>
      <c r="I16" s="109">
        <v>24879</v>
      </c>
      <c r="J16" s="99">
        <v>79</v>
      </c>
      <c r="L16" s="5" t="s">
        <v>49</v>
      </c>
      <c r="M16" s="6" t="s">
        <v>41</v>
      </c>
      <c r="N16" s="6" t="s">
        <v>42</v>
      </c>
      <c r="O16" s="7" t="s">
        <v>43</v>
      </c>
      <c r="P16" s="8" t="s">
        <v>40</v>
      </c>
    </row>
    <row r="17" spans="1:16" s="3" customFormat="1" ht="34.5" customHeight="1" thickBot="1">
      <c r="A17" s="107" t="s">
        <v>44</v>
      </c>
      <c r="B17" s="97">
        <v>10981</v>
      </c>
      <c r="C17" s="97">
        <v>11023</v>
      </c>
      <c r="D17" s="109">
        <v>22004</v>
      </c>
      <c r="E17" s="99">
        <v>-71</v>
      </c>
      <c r="F17" s="100" t="s">
        <v>29</v>
      </c>
      <c r="G17" s="101">
        <v>17705</v>
      </c>
      <c r="H17" s="101">
        <v>16582</v>
      </c>
      <c r="I17" s="101">
        <v>34287</v>
      </c>
      <c r="J17" s="102">
        <v>23</v>
      </c>
      <c r="L17" s="9" t="s">
        <v>62</v>
      </c>
      <c r="M17" s="10">
        <f>SUM(M18,M19)</f>
        <v>214657</v>
      </c>
      <c r="N17" s="10">
        <f>SUM(N18,N19)</f>
        <v>214884</v>
      </c>
      <c r="O17" s="10">
        <f>SUM(M17:N17)</f>
        <v>429541</v>
      </c>
      <c r="P17" s="11" t="e">
        <f>O17-#REF!</f>
        <v>#REF!</v>
      </c>
    </row>
    <row r="18" spans="1:16" s="3" customFormat="1" ht="34.5" customHeight="1" thickBot="1">
      <c r="A18" s="114" t="s">
        <v>47</v>
      </c>
      <c r="B18" s="115">
        <v>24907</v>
      </c>
      <c r="C18" s="115">
        <v>25483</v>
      </c>
      <c r="D18" s="116">
        <v>50390</v>
      </c>
      <c r="E18" s="117">
        <v>-17</v>
      </c>
      <c r="F18" s="107" t="s">
        <v>19</v>
      </c>
      <c r="G18" s="108">
        <v>10749</v>
      </c>
      <c r="H18" s="108">
        <v>10945</v>
      </c>
      <c r="I18" s="109">
        <v>21694</v>
      </c>
      <c r="J18" s="110">
        <v>-14</v>
      </c>
      <c r="L18" s="56" t="s">
        <v>50</v>
      </c>
      <c r="M18" s="69">
        <v>195967</v>
      </c>
      <c r="N18" s="70">
        <v>195968</v>
      </c>
      <c r="O18" s="10">
        <f>SUM(M18:N18)</f>
        <v>391935</v>
      </c>
      <c r="P18" s="12" t="e">
        <f>O18-#REF!</f>
        <v>#REF!</v>
      </c>
    </row>
    <row r="19" spans="1:16" s="3" customFormat="1" ht="34.5" customHeight="1" thickBot="1">
      <c r="A19" s="118" t="s">
        <v>33</v>
      </c>
      <c r="B19" s="101">
        <v>707974</v>
      </c>
      <c r="C19" s="101">
        <v>716930</v>
      </c>
      <c r="D19" s="119">
        <v>1424904</v>
      </c>
      <c r="E19" s="102">
        <v>-455</v>
      </c>
      <c r="F19" s="114" t="s">
        <v>45</v>
      </c>
      <c r="G19" s="120">
        <v>6917</v>
      </c>
      <c r="H19" s="120">
        <v>6733</v>
      </c>
      <c r="I19" s="109">
        <v>13650</v>
      </c>
      <c r="J19" s="117">
        <v>-64</v>
      </c>
      <c r="L19" s="9" t="s">
        <v>73</v>
      </c>
      <c r="M19" s="71">
        <v>18690</v>
      </c>
      <c r="N19" s="71">
        <v>18916</v>
      </c>
      <c r="O19" s="10">
        <f>SUM(M19:N19)</f>
        <v>37606</v>
      </c>
      <c r="P19" s="11" t="e">
        <f>O19-#REF!</f>
        <v>#REF!</v>
      </c>
    </row>
    <row r="20" spans="1:10" s="3" customFormat="1" ht="34.5" customHeight="1" thickBot="1">
      <c r="A20" s="121"/>
      <c r="B20" s="122"/>
      <c r="C20" s="122"/>
      <c r="D20" s="122"/>
      <c r="E20" s="122"/>
      <c r="F20" s="100" t="s">
        <v>30</v>
      </c>
      <c r="G20" s="101">
        <v>17666</v>
      </c>
      <c r="H20" s="101">
        <v>17678</v>
      </c>
      <c r="I20" s="101">
        <v>35344</v>
      </c>
      <c r="J20" s="102">
        <v>-78</v>
      </c>
    </row>
    <row r="21" spans="1:16" s="3" customFormat="1" ht="34.5" customHeight="1" thickBot="1">
      <c r="A21" s="121"/>
      <c r="B21" s="122"/>
      <c r="C21" s="122"/>
      <c r="D21" s="122"/>
      <c r="E21" s="122"/>
      <c r="F21" s="118" t="s">
        <v>32</v>
      </c>
      <c r="G21" s="101">
        <v>101833</v>
      </c>
      <c r="H21" s="101">
        <v>100737</v>
      </c>
      <c r="I21" s="119">
        <v>202570</v>
      </c>
      <c r="J21" s="102">
        <v>-97</v>
      </c>
      <c r="L21" s="51" t="s">
        <v>99</v>
      </c>
      <c r="M21" s="54" t="s">
        <v>41</v>
      </c>
      <c r="N21" s="54" t="s">
        <v>42</v>
      </c>
      <c r="O21" s="54" t="s">
        <v>43</v>
      </c>
      <c r="P21" s="49" t="s">
        <v>40</v>
      </c>
    </row>
    <row r="22" spans="1:16" s="3" customFormat="1" ht="34.5" customHeight="1" thickBot="1">
      <c r="A22" s="121"/>
      <c r="B22" s="122"/>
      <c r="C22" s="122"/>
      <c r="D22" s="122"/>
      <c r="E22" s="122"/>
      <c r="F22" s="118" t="s">
        <v>31</v>
      </c>
      <c r="G22" s="101">
        <v>809807</v>
      </c>
      <c r="H22" s="101">
        <v>817667</v>
      </c>
      <c r="I22" s="119">
        <v>1627474</v>
      </c>
      <c r="J22" s="102">
        <v>-552</v>
      </c>
      <c r="L22" s="52" t="s">
        <v>90</v>
      </c>
      <c r="M22" s="55">
        <f>SUM(M23:M25)</f>
        <v>65995</v>
      </c>
      <c r="N22" s="55">
        <f>SUM(N23:N25)</f>
        <v>67555</v>
      </c>
      <c r="O22" s="55">
        <f>SUM(M22:N22)</f>
        <v>133550</v>
      </c>
      <c r="P22" s="50" t="e">
        <f>O22-#REF!</f>
        <v>#REF!</v>
      </c>
    </row>
    <row r="23" spans="1:16" s="3" customFormat="1" ht="34.5" customHeight="1" thickBot="1">
      <c r="A23" s="121"/>
      <c r="B23" s="122"/>
      <c r="C23" s="122"/>
      <c r="D23" s="122"/>
      <c r="E23" s="122"/>
      <c r="F23" s="123" t="s">
        <v>34</v>
      </c>
      <c r="G23" s="124"/>
      <c r="H23" s="124"/>
      <c r="I23" s="124"/>
      <c r="J23" s="125"/>
      <c r="L23" s="62" t="s">
        <v>103</v>
      </c>
      <c r="M23" s="66">
        <v>2610</v>
      </c>
      <c r="N23" s="66">
        <v>2660</v>
      </c>
      <c r="O23" s="63">
        <f>SUM(M23:N23)</f>
        <v>5270</v>
      </c>
      <c r="P23" s="50" t="e">
        <f>O23-#REF!</f>
        <v>#REF!</v>
      </c>
    </row>
    <row r="24" spans="1:16" s="3" customFormat="1" ht="34.5" customHeight="1" thickBot="1">
      <c r="A24" s="121"/>
      <c r="B24" s="122"/>
      <c r="C24" s="122"/>
      <c r="D24" s="122"/>
      <c r="E24" s="122"/>
      <c r="F24" s="128" t="s">
        <v>107</v>
      </c>
      <c r="G24" s="4">
        <v>809930</v>
      </c>
      <c r="H24" s="4">
        <v>818096</v>
      </c>
      <c r="I24" s="4">
        <v>1628026</v>
      </c>
      <c r="J24" s="14" t="s">
        <v>106</v>
      </c>
      <c r="L24" s="53" t="s">
        <v>100</v>
      </c>
      <c r="M24" s="67">
        <v>31441</v>
      </c>
      <c r="N24" s="68">
        <v>31433</v>
      </c>
      <c r="O24" s="63">
        <f>SUM(M24:N24)</f>
        <v>62874</v>
      </c>
      <c r="P24" s="50" t="e">
        <f>O24-#REF!</f>
        <v>#REF!</v>
      </c>
    </row>
    <row r="25" spans="1:16" s="3" customFormat="1" ht="34.5" customHeight="1" thickBot="1">
      <c r="A25" s="126"/>
      <c r="B25" s="127"/>
      <c r="C25" s="127"/>
      <c r="D25" s="127"/>
      <c r="E25" s="127"/>
      <c r="F25" s="129" t="s">
        <v>40</v>
      </c>
      <c r="G25" s="130">
        <v>-123</v>
      </c>
      <c r="H25" s="130">
        <v>-429</v>
      </c>
      <c r="I25" s="130">
        <v>-552</v>
      </c>
      <c r="J25" s="15" t="s">
        <v>72</v>
      </c>
      <c r="L25" s="62" t="s">
        <v>101</v>
      </c>
      <c r="M25" s="66">
        <v>31944</v>
      </c>
      <c r="N25" s="66">
        <v>33462</v>
      </c>
      <c r="O25" s="63">
        <f>SUM(M25:N25)</f>
        <v>65406</v>
      </c>
      <c r="P25" s="64" t="e">
        <f>O25-#REF!</f>
        <v>#REF!</v>
      </c>
    </row>
    <row r="26" spans="6:16" s="3" customFormat="1" ht="29.25" customHeight="1">
      <c r="F26" s="61"/>
      <c r="G26" s="13"/>
      <c r="H26" s="13"/>
      <c r="I26" s="13"/>
      <c r="J26" s="13"/>
      <c r="K26" s="1"/>
      <c r="L26" s="1"/>
      <c r="M26" s="1"/>
      <c r="N26" s="1"/>
      <c r="O26" s="1"/>
      <c r="P26" s="1"/>
    </row>
    <row r="27" spans="6:16" s="3" customFormat="1" ht="34.5" customHeight="1">
      <c r="F27" s="61"/>
      <c r="G27" s="13"/>
      <c r="H27" s="13"/>
      <c r="I27" s="13"/>
      <c r="J27" s="13"/>
      <c r="K27" s="1"/>
      <c r="L27" s="1"/>
      <c r="M27" s="1"/>
      <c r="N27" s="1"/>
      <c r="O27" s="1"/>
      <c r="P27" s="1"/>
    </row>
    <row r="28" spans="1:10" ht="34.5" customHeight="1">
      <c r="A28" s="3"/>
      <c r="B28" s="3"/>
      <c r="C28" s="3"/>
      <c r="D28" s="3"/>
      <c r="E28" s="3"/>
      <c r="F28" s="61"/>
      <c r="G28" s="13"/>
      <c r="H28" s="13"/>
      <c r="I28" s="13"/>
      <c r="J28" s="13"/>
    </row>
    <row r="29" spans="1:10" ht="34.5" customHeight="1">
      <c r="A29" s="3"/>
      <c r="B29" s="3"/>
      <c r="C29" s="3"/>
      <c r="D29" s="3"/>
      <c r="E29" s="3"/>
      <c r="F29" s="13"/>
      <c r="G29" s="13"/>
      <c r="H29" s="13"/>
      <c r="I29" s="13"/>
      <c r="J29" s="13"/>
    </row>
    <row r="30" spans="1:10" ht="34.5" customHeight="1">
      <c r="A30" s="3"/>
      <c r="B30" s="3"/>
      <c r="C30" s="3"/>
      <c r="D30" s="3"/>
      <c r="E30" s="3"/>
      <c r="F30" s="61"/>
      <c r="G30" s="13"/>
      <c r="H30" s="13"/>
      <c r="I30" s="13"/>
      <c r="J30" s="13"/>
    </row>
    <row r="31" spans="1:10" ht="34.5" customHeight="1">
      <c r="A31" s="59"/>
      <c r="B31" s="60"/>
      <c r="C31" s="60"/>
      <c r="D31" s="13"/>
      <c r="E31" s="13"/>
      <c r="F31" s="61"/>
      <c r="G31" s="13"/>
      <c r="H31" s="13"/>
      <c r="I31" s="13"/>
      <c r="J31" s="13"/>
    </row>
    <row r="32" spans="1:10" ht="34.5" customHeight="1">
      <c r="A32" s="59"/>
      <c r="B32" s="60"/>
      <c r="C32" s="60"/>
      <c r="D32" s="13"/>
      <c r="E32" s="13"/>
      <c r="F32" s="3"/>
      <c r="G32" s="3"/>
      <c r="H32" s="3"/>
      <c r="I32" s="3"/>
      <c r="J32" s="3"/>
    </row>
    <row r="33" spans="1:10" ht="34.5" customHeight="1">
      <c r="A33" s="16"/>
      <c r="B33" s="17"/>
      <c r="C33" s="17"/>
      <c r="D33" s="18"/>
      <c r="E33" s="18"/>
      <c r="F33" s="3"/>
      <c r="G33" s="3"/>
      <c r="H33" s="3"/>
      <c r="I33" s="3"/>
      <c r="J33" s="3"/>
    </row>
    <row r="34" spans="1:10" ht="34.5" customHeight="1">
      <c r="A34" s="16"/>
      <c r="B34" s="17"/>
      <c r="C34" s="17"/>
      <c r="D34" s="18"/>
      <c r="E34" s="18"/>
      <c r="F34" s="3"/>
      <c r="G34" s="3"/>
      <c r="H34" s="3"/>
      <c r="I34" s="3"/>
      <c r="J34" s="3"/>
    </row>
    <row r="35" spans="1:10" ht="34.5" customHeight="1">
      <c r="A35" s="18"/>
      <c r="B35" s="18"/>
      <c r="C35" s="18"/>
      <c r="D35" s="18"/>
      <c r="E35" s="18"/>
      <c r="F35" s="3"/>
      <c r="G35" s="3"/>
      <c r="H35" s="3"/>
      <c r="I35" s="3"/>
      <c r="J35" s="3"/>
    </row>
    <row r="36" spans="1:10" ht="34.5" customHeight="1">
      <c r="A36" s="18"/>
      <c r="B36" s="18"/>
      <c r="C36" s="18"/>
      <c r="D36" s="18"/>
      <c r="E36" s="18"/>
      <c r="F36" s="3"/>
      <c r="G36" s="3"/>
      <c r="H36" s="3"/>
      <c r="I36" s="3"/>
      <c r="J36" s="3"/>
    </row>
    <row r="37" spans="6:10" ht="13.5">
      <c r="F37" s="13"/>
      <c r="G37" s="13"/>
      <c r="H37" s="3"/>
      <c r="I37" s="3"/>
      <c r="J37" s="3"/>
    </row>
    <row r="38" spans="6:10" ht="13.5">
      <c r="F38" s="13"/>
      <c r="G38" s="13"/>
      <c r="H38" s="3"/>
      <c r="I38" s="3"/>
      <c r="J38" s="3"/>
    </row>
    <row r="39" spans="6:7" ht="13.5">
      <c r="F39" s="18"/>
      <c r="G39" s="18"/>
    </row>
    <row r="40" spans="6:7" ht="13.5">
      <c r="F40" s="18"/>
      <c r="G40" s="18"/>
    </row>
    <row r="41" spans="6:7" ht="13.5">
      <c r="F41" s="18"/>
      <c r="G41" s="18"/>
    </row>
    <row r="42" spans="6:7" ht="13.5">
      <c r="F42" s="18"/>
      <c r="G42" s="18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45"/>
  <sheetViews>
    <sheetView view="pageBreakPreview" zoomScale="85" zoomScaleSheetLayoutView="85" workbookViewId="0" topLeftCell="A1">
      <selection activeCell="H24" sqref="H24:H26"/>
    </sheetView>
  </sheetViews>
  <sheetFormatPr defaultColWidth="9.00390625" defaultRowHeight="13.5"/>
  <cols>
    <col min="1" max="2" width="2.75390625" style="19" customWidth="1"/>
    <col min="3" max="3" width="13.125" style="19" customWidth="1"/>
    <col min="4" max="6" width="9.25390625" style="19" bestFit="1" customWidth="1"/>
    <col min="7" max="7" width="10.875" style="19" customWidth="1"/>
    <col min="8" max="9" width="2.75390625" style="19" customWidth="1"/>
    <col min="10" max="10" width="14.125" style="19" customWidth="1"/>
    <col min="11" max="11" width="10.75390625" style="19" customWidth="1"/>
    <col min="12" max="12" width="10.50390625" style="19" customWidth="1"/>
    <col min="13" max="13" width="12.25390625" style="19" customWidth="1"/>
    <col min="14" max="14" width="12.375" style="19" customWidth="1"/>
    <col min="15" max="16384" width="9.00390625" style="19" customWidth="1"/>
  </cols>
  <sheetData>
    <row r="1" spans="1:14" ht="17.25">
      <c r="A1" s="164" t="str">
        <f>'市町別'!A1</f>
        <v>選挙人名簿登録者数（令和３(2021)年12月１日現在）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4.25" thickBot="1">
      <c r="A2" s="19" t="s">
        <v>77</v>
      </c>
      <c r="N2" s="20" t="s">
        <v>78</v>
      </c>
    </row>
    <row r="3" spans="1:14" ht="15.75" customHeight="1">
      <c r="A3" s="166" t="s">
        <v>79</v>
      </c>
      <c r="B3" s="156" t="s">
        <v>60</v>
      </c>
      <c r="C3" s="156"/>
      <c r="D3" s="156" t="s">
        <v>41</v>
      </c>
      <c r="E3" s="156" t="s">
        <v>42</v>
      </c>
      <c r="F3" s="156" t="s">
        <v>43</v>
      </c>
      <c r="G3" s="2" t="str">
        <f>'市町別'!$E$3</f>
        <v>Ｒ3(2021）.9.1</v>
      </c>
      <c r="H3" s="166" t="s">
        <v>79</v>
      </c>
      <c r="I3" s="156" t="s">
        <v>60</v>
      </c>
      <c r="J3" s="156"/>
      <c r="K3" s="156" t="s">
        <v>41</v>
      </c>
      <c r="L3" s="156" t="s">
        <v>42</v>
      </c>
      <c r="M3" s="156" t="s">
        <v>43</v>
      </c>
      <c r="N3" s="2" t="str">
        <f>'市町別'!$E$3</f>
        <v>Ｒ3(2021）.9.1</v>
      </c>
    </row>
    <row r="4" spans="1:14" ht="15.75" customHeight="1" thickBot="1">
      <c r="A4" s="167"/>
      <c r="B4" s="157"/>
      <c r="C4" s="157"/>
      <c r="D4" s="157"/>
      <c r="E4" s="157"/>
      <c r="F4" s="157"/>
      <c r="G4" s="21" t="s">
        <v>40</v>
      </c>
      <c r="H4" s="167"/>
      <c r="I4" s="157"/>
      <c r="J4" s="157"/>
      <c r="K4" s="157"/>
      <c r="L4" s="157"/>
      <c r="M4" s="157"/>
      <c r="N4" s="22" t="s">
        <v>40</v>
      </c>
    </row>
    <row r="5" spans="1:14" ht="30" customHeight="1">
      <c r="A5" s="146" t="s">
        <v>80</v>
      </c>
      <c r="B5" s="168" t="s">
        <v>94</v>
      </c>
      <c r="C5" s="169"/>
      <c r="D5" s="24">
        <v>196397</v>
      </c>
      <c r="E5" s="24">
        <v>196453</v>
      </c>
      <c r="F5" s="24">
        <v>392850</v>
      </c>
      <c r="G5" s="73">
        <v>123</v>
      </c>
      <c r="H5" s="146" t="s">
        <v>81</v>
      </c>
      <c r="I5" s="160" t="s">
        <v>104</v>
      </c>
      <c r="J5" s="161"/>
      <c r="K5" s="26">
        <v>31101</v>
      </c>
      <c r="L5" s="26">
        <v>30984</v>
      </c>
      <c r="M5" s="26">
        <v>62085</v>
      </c>
      <c r="N5" s="74">
        <v>-83</v>
      </c>
    </row>
    <row r="6" spans="1:14" ht="30" customHeight="1">
      <c r="A6" s="147"/>
      <c r="B6" s="160" t="s">
        <v>95</v>
      </c>
      <c r="C6" s="161"/>
      <c r="D6" s="23">
        <v>8301</v>
      </c>
      <c r="E6" s="23">
        <v>8595</v>
      </c>
      <c r="F6" s="23">
        <v>16896</v>
      </c>
      <c r="G6" s="74">
        <v>-29</v>
      </c>
      <c r="H6" s="147"/>
      <c r="I6" s="162" t="s">
        <v>66</v>
      </c>
      <c r="J6" s="163"/>
      <c r="K6" s="23">
        <v>68592</v>
      </c>
      <c r="L6" s="23">
        <v>67581</v>
      </c>
      <c r="M6" s="26">
        <v>136173</v>
      </c>
      <c r="N6" s="74">
        <v>167</v>
      </c>
    </row>
    <row r="7" spans="1:14" ht="30" customHeight="1">
      <c r="A7" s="147"/>
      <c r="B7" s="143" t="s">
        <v>61</v>
      </c>
      <c r="C7" s="25" t="s">
        <v>63</v>
      </c>
      <c r="D7" s="26">
        <v>13190</v>
      </c>
      <c r="E7" s="26">
        <v>12669</v>
      </c>
      <c r="F7" s="23">
        <v>25859</v>
      </c>
      <c r="G7" s="74">
        <v>59</v>
      </c>
      <c r="H7" s="147"/>
      <c r="I7" s="154" t="s">
        <v>67</v>
      </c>
      <c r="J7" s="154"/>
      <c r="K7" s="26">
        <v>32618</v>
      </c>
      <c r="L7" s="26">
        <v>31722</v>
      </c>
      <c r="M7" s="26">
        <v>64340</v>
      </c>
      <c r="N7" s="74">
        <v>14</v>
      </c>
    </row>
    <row r="8" spans="1:14" ht="30" customHeight="1">
      <c r="A8" s="147"/>
      <c r="B8" s="145"/>
      <c r="C8" s="25" t="s">
        <v>43</v>
      </c>
      <c r="D8" s="26">
        <v>13190</v>
      </c>
      <c r="E8" s="26">
        <v>12669</v>
      </c>
      <c r="F8" s="26">
        <v>25859</v>
      </c>
      <c r="G8" s="74">
        <v>59</v>
      </c>
      <c r="H8" s="147"/>
      <c r="I8" s="160" t="s">
        <v>96</v>
      </c>
      <c r="J8" s="161"/>
      <c r="K8" s="26">
        <v>16606</v>
      </c>
      <c r="L8" s="26">
        <v>16888</v>
      </c>
      <c r="M8" s="26">
        <v>33494</v>
      </c>
      <c r="N8" s="74">
        <v>12</v>
      </c>
    </row>
    <row r="9" spans="1:14" ht="30" customHeight="1">
      <c r="A9" s="147"/>
      <c r="B9" s="154" t="s">
        <v>38</v>
      </c>
      <c r="C9" s="154"/>
      <c r="D9" s="26">
        <v>204698</v>
      </c>
      <c r="E9" s="26">
        <v>205048</v>
      </c>
      <c r="F9" s="23">
        <v>409746</v>
      </c>
      <c r="G9" s="74">
        <v>94</v>
      </c>
      <c r="H9" s="147"/>
      <c r="I9" s="143" t="s">
        <v>64</v>
      </c>
      <c r="J9" s="25" t="s">
        <v>82</v>
      </c>
      <c r="K9" s="26">
        <v>9510</v>
      </c>
      <c r="L9" s="26">
        <v>9497</v>
      </c>
      <c r="M9" s="26">
        <v>19007</v>
      </c>
      <c r="N9" s="74">
        <v>-57</v>
      </c>
    </row>
    <row r="10" spans="1:14" ht="30" customHeight="1">
      <c r="A10" s="147"/>
      <c r="B10" s="154" t="s">
        <v>57</v>
      </c>
      <c r="C10" s="154"/>
      <c r="D10" s="26">
        <v>13190</v>
      </c>
      <c r="E10" s="26">
        <v>12669</v>
      </c>
      <c r="F10" s="23">
        <v>25859</v>
      </c>
      <c r="G10" s="74">
        <v>59</v>
      </c>
      <c r="H10" s="147"/>
      <c r="I10" s="144"/>
      <c r="J10" s="25" t="s">
        <v>83</v>
      </c>
      <c r="K10" s="26">
        <v>5403</v>
      </c>
      <c r="L10" s="26">
        <v>5517</v>
      </c>
      <c r="M10" s="26">
        <v>10920</v>
      </c>
      <c r="N10" s="74">
        <v>-51</v>
      </c>
    </row>
    <row r="11" spans="1:14" ht="30" customHeight="1" thickBot="1">
      <c r="A11" s="148"/>
      <c r="B11" s="158" t="s">
        <v>84</v>
      </c>
      <c r="C11" s="158"/>
      <c r="D11" s="35">
        <v>217888</v>
      </c>
      <c r="E11" s="35">
        <v>217717</v>
      </c>
      <c r="F11" s="35">
        <v>435605</v>
      </c>
      <c r="G11" s="75">
        <v>153</v>
      </c>
      <c r="H11" s="147"/>
      <c r="I11" s="144"/>
      <c r="J11" s="25" t="s">
        <v>85</v>
      </c>
      <c r="K11" s="26">
        <v>5041</v>
      </c>
      <c r="L11" s="26">
        <v>4800</v>
      </c>
      <c r="M11" s="26">
        <v>9841</v>
      </c>
      <c r="N11" s="74">
        <v>-9</v>
      </c>
    </row>
    <row r="12" spans="1:14" ht="30" customHeight="1">
      <c r="A12" s="146" t="s">
        <v>53</v>
      </c>
      <c r="B12" s="170" t="s">
        <v>97</v>
      </c>
      <c r="C12" s="171"/>
      <c r="D12" s="23">
        <v>18627</v>
      </c>
      <c r="E12" s="23">
        <v>18805</v>
      </c>
      <c r="F12" s="24">
        <v>37432</v>
      </c>
      <c r="G12" s="73">
        <v>31</v>
      </c>
      <c r="H12" s="147"/>
      <c r="I12" s="144"/>
      <c r="J12" s="25" t="s">
        <v>86</v>
      </c>
      <c r="K12" s="26">
        <v>6571</v>
      </c>
      <c r="L12" s="26">
        <v>6501</v>
      </c>
      <c r="M12" s="26">
        <v>13072</v>
      </c>
      <c r="N12" s="74">
        <v>44</v>
      </c>
    </row>
    <row r="13" spans="1:14" ht="30" customHeight="1">
      <c r="A13" s="147"/>
      <c r="B13" s="175" t="s">
        <v>102</v>
      </c>
      <c r="C13" s="176"/>
      <c r="D13" s="37">
        <v>2565</v>
      </c>
      <c r="E13" s="37">
        <v>2591</v>
      </c>
      <c r="F13" s="23">
        <v>5156</v>
      </c>
      <c r="G13" s="74">
        <v>-6</v>
      </c>
      <c r="H13" s="147"/>
      <c r="I13" s="145"/>
      <c r="J13" s="25" t="s">
        <v>43</v>
      </c>
      <c r="K13" s="26">
        <v>26525</v>
      </c>
      <c r="L13" s="26">
        <v>26315</v>
      </c>
      <c r="M13" s="26">
        <v>52840</v>
      </c>
      <c r="N13" s="74">
        <v>-73</v>
      </c>
    </row>
    <row r="14" spans="1:14" ht="30" customHeight="1">
      <c r="A14" s="147"/>
      <c r="B14" s="173" t="s">
        <v>74</v>
      </c>
      <c r="C14" s="174"/>
      <c r="D14" s="28">
        <v>39954</v>
      </c>
      <c r="E14" s="28">
        <v>40944</v>
      </c>
      <c r="F14" s="23">
        <v>80898</v>
      </c>
      <c r="G14" s="74">
        <v>-21</v>
      </c>
      <c r="H14" s="147"/>
      <c r="I14" s="143" t="s">
        <v>76</v>
      </c>
      <c r="J14" s="25" t="s">
        <v>15</v>
      </c>
      <c r="K14" s="26">
        <v>16071</v>
      </c>
      <c r="L14" s="26">
        <v>16623</v>
      </c>
      <c r="M14" s="26">
        <v>32694</v>
      </c>
      <c r="N14" s="74">
        <v>-5</v>
      </c>
    </row>
    <row r="15" spans="1:14" ht="30" customHeight="1">
      <c r="A15" s="147"/>
      <c r="B15" s="162" t="s">
        <v>65</v>
      </c>
      <c r="C15" s="163"/>
      <c r="D15" s="23">
        <v>33395</v>
      </c>
      <c r="E15" s="23">
        <v>35405</v>
      </c>
      <c r="F15" s="23">
        <v>68800</v>
      </c>
      <c r="G15" s="74">
        <v>-261</v>
      </c>
      <c r="H15" s="147"/>
      <c r="I15" s="144"/>
      <c r="J15" s="25" t="s">
        <v>16</v>
      </c>
      <c r="K15" s="26">
        <v>10676</v>
      </c>
      <c r="L15" s="26">
        <v>10870</v>
      </c>
      <c r="M15" s="26">
        <v>21546</v>
      </c>
      <c r="N15" s="74">
        <v>-23</v>
      </c>
    </row>
    <row r="16" spans="1:14" ht="30" customHeight="1">
      <c r="A16" s="147"/>
      <c r="B16" s="162" t="s">
        <v>39</v>
      </c>
      <c r="C16" s="163"/>
      <c r="D16" s="26">
        <v>18233</v>
      </c>
      <c r="E16" s="26">
        <v>18105</v>
      </c>
      <c r="F16" s="23">
        <v>36338</v>
      </c>
      <c r="G16" s="74">
        <v>7</v>
      </c>
      <c r="H16" s="147"/>
      <c r="I16" s="145"/>
      <c r="J16" s="25" t="s">
        <v>43</v>
      </c>
      <c r="K16" s="26">
        <v>26747</v>
      </c>
      <c r="L16" s="26">
        <v>27493</v>
      </c>
      <c r="M16" s="26">
        <v>54240</v>
      </c>
      <c r="N16" s="74">
        <v>-28</v>
      </c>
    </row>
    <row r="17" spans="1:14" ht="30" customHeight="1">
      <c r="A17" s="147"/>
      <c r="B17" s="143" t="s">
        <v>75</v>
      </c>
      <c r="C17" s="25" t="s">
        <v>69</v>
      </c>
      <c r="D17" s="26">
        <v>4670</v>
      </c>
      <c r="E17" s="26">
        <v>4738</v>
      </c>
      <c r="F17" s="23">
        <v>9408</v>
      </c>
      <c r="G17" s="74">
        <v>-56</v>
      </c>
      <c r="H17" s="147"/>
      <c r="I17" s="154" t="s">
        <v>38</v>
      </c>
      <c r="J17" s="154"/>
      <c r="K17" s="26">
        <v>148917</v>
      </c>
      <c r="L17" s="26">
        <v>147175</v>
      </c>
      <c r="M17" s="26">
        <v>296092</v>
      </c>
      <c r="N17" s="74">
        <v>110</v>
      </c>
    </row>
    <row r="18" spans="1:14" ht="30" customHeight="1">
      <c r="A18" s="147"/>
      <c r="B18" s="187"/>
      <c r="C18" s="25" t="s">
        <v>70</v>
      </c>
      <c r="D18" s="26">
        <v>13035</v>
      </c>
      <c r="E18" s="26">
        <v>11844</v>
      </c>
      <c r="F18" s="23">
        <v>24879</v>
      </c>
      <c r="G18" s="74">
        <v>79</v>
      </c>
      <c r="H18" s="147"/>
      <c r="I18" s="154" t="s">
        <v>57</v>
      </c>
      <c r="J18" s="154"/>
      <c r="K18" s="26">
        <v>53272</v>
      </c>
      <c r="L18" s="26">
        <v>53808</v>
      </c>
      <c r="M18" s="26">
        <v>107080</v>
      </c>
      <c r="N18" s="74">
        <v>-101</v>
      </c>
    </row>
    <row r="19" spans="1:15" ht="30" customHeight="1" thickBot="1">
      <c r="A19" s="147"/>
      <c r="B19" s="188"/>
      <c r="C19" s="25" t="s">
        <v>43</v>
      </c>
      <c r="D19" s="26">
        <v>17705</v>
      </c>
      <c r="E19" s="26">
        <v>16582</v>
      </c>
      <c r="F19" s="26">
        <v>34287</v>
      </c>
      <c r="G19" s="74">
        <v>23</v>
      </c>
      <c r="H19" s="148"/>
      <c r="I19" s="158" t="s">
        <v>87</v>
      </c>
      <c r="J19" s="158"/>
      <c r="K19" s="35">
        <v>202189</v>
      </c>
      <c r="L19" s="35">
        <v>200983</v>
      </c>
      <c r="M19" s="35">
        <v>403172</v>
      </c>
      <c r="N19" s="77">
        <v>9</v>
      </c>
      <c r="O19" s="32"/>
    </row>
    <row r="20" spans="1:14" ht="30" customHeight="1">
      <c r="A20" s="147"/>
      <c r="B20" s="189" t="s">
        <v>38</v>
      </c>
      <c r="C20" s="189"/>
      <c r="D20" s="28">
        <v>112774</v>
      </c>
      <c r="E20" s="28">
        <v>115850</v>
      </c>
      <c r="F20" s="23">
        <v>228624</v>
      </c>
      <c r="G20" s="74">
        <v>-250</v>
      </c>
      <c r="H20" s="146" t="s">
        <v>88</v>
      </c>
      <c r="I20" s="155" t="s">
        <v>89</v>
      </c>
      <c r="J20" s="155"/>
      <c r="K20" s="44">
        <v>59421</v>
      </c>
      <c r="L20" s="44">
        <v>62196</v>
      </c>
      <c r="M20" s="23">
        <v>121617</v>
      </c>
      <c r="N20" s="74">
        <v>-200</v>
      </c>
    </row>
    <row r="21" spans="1:14" ht="30" customHeight="1">
      <c r="A21" s="147"/>
      <c r="B21" s="154" t="s">
        <v>57</v>
      </c>
      <c r="C21" s="154"/>
      <c r="D21" s="26">
        <v>17705</v>
      </c>
      <c r="E21" s="26">
        <v>16582</v>
      </c>
      <c r="F21" s="26">
        <v>34287</v>
      </c>
      <c r="G21" s="74">
        <v>23</v>
      </c>
      <c r="H21" s="147"/>
      <c r="I21" s="159" t="s">
        <v>98</v>
      </c>
      <c r="J21" s="154"/>
      <c r="K21" s="26">
        <v>31736</v>
      </c>
      <c r="L21" s="26">
        <v>33216</v>
      </c>
      <c r="M21" s="26">
        <v>64952</v>
      </c>
      <c r="N21" s="74">
        <v>-78</v>
      </c>
    </row>
    <row r="22" spans="1:14" ht="30" customHeight="1" thickBot="1">
      <c r="A22" s="147"/>
      <c r="B22" s="190" t="s">
        <v>52</v>
      </c>
      <c r="C22" s="190"/>
      <c r="D22" s="29">
        <v>130479</v>
      </c>
      <c r="E22" s="29">
        <v>132432</v>
      </c>
      <c r="F22" s="29">
        <v>262911</v>
      </c>
      <c r="G22" s="75">
        <v>-227</v>
      </c>
      <c r="H22" s="147"/>
      <c r="I22" s="154" t="s">
        <v>91</v>
      </c>
      <c r="J22" s="154"/>
      <c r="K22" s="23">
        <v>48383</v>
      </c>
      <c r="L22" s="23">
        <v>49574</v>
      </c>
      <c r="M22" s="26">
        <v>97957</v>
      </c>
      <c r="N22" s="74">
        <v>-132</v>
      </c>
    </row>
    <row r="23" spans="1:14" ht="30" customHeight="1" thickBot="1">
      <c r="A23" s="146" t="s">
        <v>59</v>
      </c>
      <c r="B23" s="172" t="s">
        <v>54</v>
      </c>
      <c r="C23" s="172"/>
      <c r="D23" s="24">
        <v>29398</v>
      </c>
      <c r="E23" s="24">
        <v>30036</v>
      </c>
      <c r="F23" s="24">
        <v>59434</v>
      </c>
      <c r="G23" s="73">
        <v>-15</v>
      </c>
      <c r="H23" s="148"/>
      <c r="I23" s="152" t="s">
        <v>92</v>
      </c>
      <c r="J23" s="153"/>
      <c r="K23" s="27">
        <v>139540</v>
      </c>
      <c r="L23" s="27">
        <v>144986</v>
      </c>
      <c r="M23" s="35">
        <v>284526</v>
      </c>
      <c r="N23" s="77">
        <v>-410</v>
      </c>
    </row>
    <row r="24" spans="1:14" ht="30" customHeight="1" thickBot="1">
      <c r="A24" s="147"/>
      <c r="B24" s="154" t="s">
        <v>55</v>
      </c>
      <c r="C24" s="154"/>
      <c r="D24" s="23">
        <v>13325</v>
      </c>
      <c r="E24" s="23">
        <v>13724</v>
      </c>
      <c r="F24" s="23">
        <v>27049</v>
      </c>
      <c r="G24" s="74">
        <v>-69</v>
      </c>
      <c r="H24" s="179" t="s">
        <v>93</v>
      </c>
      <c r="I24" s="182" t="s">
        <v>38</v>
      </c>
      <c r="J24" s="183"/>
      <c r="K24" s="30">
        <v>707974</v>
      </c>
      <c r="L24" s="30">
        <v>716930</v>
      </c>
      <c r="M24" s="30">
        <v>1424904</v>
      </c>
      <c r="N24" s="78">
        <v>-455</v>
      </c>
    </row>
    <row r="25" spans="1:14" ht="30" customHeight="1" thickBot="1">
      <c r="A25" s="147"/>
      <c r="B25" s="154" t="s">
        <v>37</v>
      </c>
      <c r="C25" s="154"/>
      <c r="D25" s="23">
        <v>48341</v>
      </c>
      <c r="E25" s="23">
        <v>49088</v>
      </c>
      <c r="F25" s="23">
        <v>97429</v>
      </c>
      <c r="G25" s="74">
        <v>156</v>
      </c>
      <c r="H25" s="180"/>
      <c r="I25" s="141" t="s">
        <v>57</v>
      </c>
      <c r="J25" s="142"/>
      <c r="K25" s="30">
        <v>101833</v>
      </c>
      <c r="L25" s="30">
        <v>100737</v>
      </c>
      <c r="M25" s="30">
        <v>202570</v>
      </c>
      <c r="N25" s="79">
        <v>-97</v>
      </c>
    </row>
    <row r="26" spans="1:14" ht="30" customHeight="1" thickBot="1">
      <c r="A26" s="147"/>
      <c r="B26" s="154" t="s">
        <v>46</v>
      </c>
      <c r="C26" s="154"/>
      <c r="D26" s="23">
        <v>10981</v>
      </c>
      <c r="E26" s="23">
        <v>11023</v>
      </c>
      <c r="F26" s="23">
        <v>22004</v>
      </c>
      <c r="G26" s="74">
        <v>-71</v>
      </c>
      <c r="H26" s="181"/>
      <c r="I26" s="149" t="s">
        <v>68</v>
      </c>
      <c r="J26" s="150"/>
      <c r="K26" s="30">
        <v>809807</v>
      </c>
      <c r="L26" s="30">
        <v>817667</v>
      </c>
      <c r="M26" s="30">
        <v>1627474</v>
      </c>
      <c r="N26" s="75">
        <v>-552</v>
      </c>
    </row>
    <row r="27" spans="1:14" ht="30" customHeight="1">
      <c r="A27" s="147"/>
      <c r="B27" s="143" t="s">
        <v>56</v>
      </c>
      <c r="C27" s="25" t="s">
        <v>19</v>
      </c>
      <c r="D27" s="26">
        <v>10749</v>
      </c>
      <c r="E27" s="26">
        <v>10945</v>
      </c>
      <c r="F27" s="23">
        <v>21694</v>
      </c>
      <c r="G27" s="74">
        <v>-14</v>
      </c>
      <c r="H27" s="38"/>
      <c r="I27" s="151"/>
      <c r="J27" s="151"/>
      <c r="K27" s="46"/>
      <c r="L27" s="46"/>
      <c r="M27" s="46"/>
      <c r="N27" s="47"/>
    </row>
    <row r="28" spans="1:14" ht="30" customHeight="1">
      <c r="A28" s="147"/>
      <c r="B28" s="187"/>
      <c r="C28" s="25" t="s">
        <v>45</v>
      </c>
      <c r="D28" s="26">
        <v>6917</v>
      </c>
      <c r="E28" s="26">
        <v>6733</v>
      </c>
      <c r="F28" s="23">
        <v>13650</v>
      </c>
      <c r="G28" s="74">
        <v>-64</v>
      </c>
      <c r="H28" s="38"/>
      <c r="I28" s="139"/>
      <c r="J28" s="140"/>
      <c r="K28" s="31"/>
      <c r="L28" s="31"/>
      <c r="M28" s="31"/>
      <c r="N28" s="48"/>
    </row>
    <row r="29" spans="1:14" ht="30" customHeight="1">
      <c r="A29" s="147"/>
      <c r="B29" s="188"/>
      <c r="C29" s="25" t="s">
        <v>43</v>
      </c>
      <c r="D29" s="26">
        <v>17666</v>
      </c>
      <c r="E29" s="26">
        <v>17678</v>
      </c>
      <c r="F29" s="26">
        <v>35344</v>
      </c>
      <c r="G29" s="74">
        <v>-78</v>
      </c>
      <c r="H29" s="38"/>
      <c r="I29" s="32"/>
      <c r="J29" s="32"/>
      <c r="K29" s="32"/>
      <c r="L29" s="32"/>
      <c r="M29" s="32"/>
      <c r="N29" s="65"/>
    </row>
    <row r="30" spans="1:16" ht="30" customHeight="1">
      <c r="A30" s="147"/>
      <c r="B30" s="154" t="s">
        <v>38</v>
      </c>
      <c r="C30" s="154"/>
      <c r="D30" s="26">
        <v>102045</v>
      </c>
      <c r="E30" s="26">
        <v>103871</v>
      </c>
      <c r="F30" s="26">
        <v>205916</v>
      </c>
      <c r="G30" s="74">
        <v>1</v>
      </c>
      <c r="H30" s="72" t="s">
        <v>71</v>
      </c>
      <c r="I30" s="33"/>
      <c r="J30" s="33"/>
      <c r="K30" s="33"/>
      <c r="L30" s="33"/>
      <c r="M30" s="33"/>
      <c r="N30" s="34"/>
      <c r="P30" s="32"/>
    </row>
    <row r="31" spans="1:14" ht="30" customHeight="1">
      <c r="A31" s="147"/>
      <c r="B31" s="154" t="s">
        <v>57</v>
      </c>
      <c r="C31" s="154"/>
      <c r="D31" s="26">
        <v>17666</v>
      </c>
      <c r="E31" s="26">
        <v>17678</v>
      </c>
      <c r="F31" s="23">
        <v>35344</v>
      </c>
      <c r="G31" s="74">
        <v>-78</v>
      </c>
      <c r="H31" s="136" t="s">
        <v>108</v>
      </c>
      <c r="I31" s="137"/>
      <c r="J31" s="138"/>
      <c r="K31" s="39">
        <v>809930</v>
      </c>
      <c r="L31" s="39">
        <v>818096</v>
      </c>
      <c r="M31" s="39">
        <v>1628026</v>
      </c>
      <c r="N31" s="14" t="s">
        <v>106</v>
      </c>
    </row>
    <row r="32" spans="1:14" ht="30" customHeight="1" thickBot="1">
      <c r="A32" s="148"/>
      <c r="B32" s="158" t="s">
        <v>58</v>
      </c>
      <c r="C32" s="158"/>
      <c r="D32" s="35">
        <v>119711</v>
      </c>
      <c r="E32" s="35">
        <v>121549</v>
      </c>
      <c r="F32" s="35">
        <v>241260</v>
      </c>
      <c r="G32" s="76">
        <v>-77</v>
      </c>
      <c r="H32" s="184" t="s">
        <v>40</v>
      </c>
      <c r="I32" s="185"/>
      <c r="J32" s="186"/>
      <c r="K32" s="80">
        <v>-123</v>
      </c>
      <c r="L32" s="80">
        <v>-429</v>
      </c>
      <c r="M32" s="80">
        <v>-552</v>
      </c>
      <c r="N32" s="15" t="s">
        <v>35</v>
      </c>
    </row>
    <row r="33" spans="1:14" ht="30" customHeight="1">
      <c r="A33" s="3"/>
      <c r="B33" s="45"/>
      <c r="F33" s="45"/>
      <c r="G33" s="45"/>
      <c r="J33" s="41"/>
      <c r="K33" s="42"/>
      <c r="L33" s="42"/>
      <c r="M33" s="42"/>
      <c r="N33" s="42"/>
    </row>
    <row r="34" spans="1:14" ht="22.5" customHeight="1">
      <c r="A34" s="40"/>
      <c r="J34" s="43"/>
      <c r="K34" s="43"/>
      <c r="L34" s="42"/>
      <c r="M34" s="42"/>
      <c r="N34" s="42"/>
    </row>
    <row r="35" spans="1:15" ht="22.5" customHeight="1">
      <c r="A35" s="36"/>
      <c r="O35" s="32"/>
    </row>
    <row r="36" spans="1:15" ht="22.5" customHeight="1">
      <c r="A36" s="32"/>
      <c r="J36" s="178"/>
      <c r="K36" s="178"/>
      <c r="L36" s="42"/>
      <c r="M36" s="42"/>
      <c r="N36" s="42"/>
      <c r="O36" s="42"/>
    </row>
    <row r="37" spans="1:14" ht="15.75" customHeight="1">
      <c r="A37" s="32"/>
      <c r="J37" s="178"/>
      <c r="K37" s="178"/>
      <c r="L37" s="42"/>
      <c r="M37" s="42"/>
      <c r="N37" s="42"/>
    </row>
    <row r="38" spans="1:15" ht="15.75" customHeight="1">
      <c r="A38" s="32"/>
      <c r="J38" s="178"/>
      <c r="K38" s="178"/>
      <c r="L38" s="42"/>
      <c r="M38" s="42"/>
      <c r="N38" s="42"/>
      <c r="O38" s="42"/>
    </row>
    <row r="39" spans="1:15" ht="15.75" customHeight="1">
      <c r="A39" s="32"/>
      <c r="O39" s="42"/>
    </row>
    <row r="40" spans="1:15" ht="15.75" customHeight="1">
      <c r="A40" s="32"/>
      <c r="O40" s="42"/>
    </row>
    <row r="41" spans="1:14" ht="15.75" customHeight="1">
      <c r="A41" s="32"/>
      <c r="J41" s="177"/>
      <c r="K41" s="177"/>
      <c r="L41" s="42"/>
      <c r="M41" s="42"/>
      <c r="N41" s="42"/>
    </row>
    <row r="42" spans="10:14" ht="15.75" customHeight="1">
      <c r="J42" s="177"/>
      <c r="K42" s="177"/>
      <c r="L42" s="42"/>
      <c r="M42" s="42"/>
      <c r="N42" s="42"/>
    </row>
    <row r="43" spans="10:15" ht="15.75" customHeight="1">
      <c r="J43" s="178"/>
      <c r="K43" s="178"/>
      <c r="L43" s="42"/>
      <c r="M43" s="42"/>
      <c r="N43" s="42"/>
      <c r="O43" s="42"/>
    </row>
    <row r="44" ht="13.5">
      <c r="O44" s="42"/>
    </row>
    <row r="45" ht="13.5">
      <c r="O45" s="42"/>
    </row>
  </sheetData>
  <sheetProtection/>
  <mergeCells count="66">
    <mergeCell ref="B32:C32"/>
    <mergeCell ref="B17:B19"/>
    <mergeCell ref="B20:C20"/>
    <mergeCell ref="B21:C21"/>
    <mergeCell ref="B26:C26"/>
    <mergeCell ref="B27:B29"/>
    <mergeCell ref="B22:C22"/>
    <mergeCell ref="B31:C31"/>
    <mergeCell ref="J42:K42"/>
    <mergeCell ref="J43:K43"/>
    <mergeCell ref="H24:H26"/>
    <mergeCell ref="I17:J17"/>
    <mergeCell ref="I18:J18"/>
    <mergeCell ref="H20:H23"/>
    <mergeCell ref="J36:K36"/>
    <mergeCell ref="J37:K37"/>
    <mergeCell ref="I24:J24"/>
    <mergeCell ref="H32:J32"/>
    <mergeCell ref="J41:K41"/>
    <mergeCell ref="B15:C15"/>
    <mergeCell ref="B30:C30"/>
    <mergeCell ref="A12:A22"/>
    <mergeCell ref="A23:A32"/>
    <mergeCell ref="I3:J4"/>
    <mergeCell ref="K3:K4"/>
    <mergeCell ref="J38:K38"/>
    <mergeCell ref="B24:C24"/>
    <mergeCell ref="B16:C16"/>
    <mergeCell ref="B3:C4"/>
    <mergeCell ref="B10:C10"/>
    <mergeCell ref="B11:C11"/>
    <mergeCell ref="B12:C12"/>
    <mergeCell ref="B23:C23"/>
    <mergeCell ref="H3:H4"/>
    <mergeCell ref="B14:C14"/>
    <mergeCell ref="B7:B8"/>
    <mergeCell ref="B13:C13"/>
    <mergeCell ref="A1:N1"/>
    <mergeCell ref="F3:F4"/>
    <mergeCell ref="A3:A4"/>
    <mergeCell ref="I8:J8"/>
    <mergeCell ref="I9:I13"/>
    <mergeCell ref="B25:C25"/>
    <mergeCell ref="B5:C5"/>
    <mergeCell ref="B9:C9"/>
    <mergeCell ref="A5:A11"/>
    <mergeCell ref="B6:C6"/>
    <mergeCell ref="L3:L4"/>
    <mergeCell ref="M3:M4"/>
    <mergeCell ref="D3:D4"/>
    <mergeCell ref="I19:J19"/>
    <mergeCell ref="I21:J21"/>
    <mergeCell ref="I5:J5"/>
    <mergeCell ref="I6:J6"/>
    <mergeCell ref="I7:J7"/>
    <mergeCell ref="E3:E4"/>
    <mergeCell ref="H31:J31"/>
    <mergeCell ref="I28:J28"/>
    <mergeCell ref="I25:J25"/>
    <mergeCell ref="I14:I16"/>
    <mergeCell ref="H5:H19"/>
    <mergeCell ref="I26:J26"/>
    <mergeCell ref="I27:J27"/>
    <mergeCell ref="I23:J23"/>
    <mergeCell ref="I22:J22"/>
    <mergeCell ref="I20:J20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Administrator</cp:lastModifiedBy>
  <cp:lastPrinted>2019-12-06T00:18:23Z</cp:lastPrinted>
  <dcterms:created xsi:type="dcterms:W3CDTF">2002-05-23T00:25:52Z</dcterms:created>
  <dcterms:modified xsi:type="dcterms:W3CDTF">2021-12-02T00:29:06Z</dcterms:modified>
  <cp:category/>
  <cp:version/>
  <cp:contentType/>
  <cp:contentStatus/>
</cp:coreProperties>
</file>