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○★ 経営チーム ★\0504 決算統計\R06決算統計\08_経営比較分析\02_作業用\"/>
    </mc:Choice>
  </mc:AlternateContent>
  <xr:revisionPtr revIDLastSave="0" documentId="13_ncr:1_{EADC0CF7-D04A-4098-8214-4CB095C95C4A}" xr6:coauthVersionLast="47" xr6:coauthVersionMax="47" xr10:uidLastSave="{00000000-0000-0000-0000-000000000000}"/>
  <workbookProtection workbookAlgorithmName="SHA-512" workbookHashValue="UB5joTpMXx+cispSkiYe/SK7qnmrSrBFU5klP+AEngdQl+mVX/y2N7rUGsG9GN05XaQfASlfG2mYmzVM/I3Kdg==" workbookSaltValue="9o/1ONiM4XIXAWDD42zgBQ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DR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KZ55" i="4" s="1"/>
  <c r="CI6" i="5"/>
  <c r="KF55" i="4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CF55" i="4" s="1"/>
  <c r="BN6" i="5"/>
  <c r="BO11" i="5" s="1"/>
  <c r="BM6" i="5"/>
  <c r="BN11" i="5" s="1"/>
  <c r="BL6" i="5"/>
  <c r="X55" i="4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KZ32" i="4" s="1"/>
  <c r="AQ6" i="5"/>
  <c r="KF32" i="4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CZ32" i="4" s="1"/>
  <c r="W6" i="5"/>
  <c r="CF32" i="4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EH90" i="4"/>
  <c r="DG90" i="4"/>
  <c r="BE90" i="4"/>
  <c r="C90" i="4"/>
  <c r="RA81" i="4"/>
  <c r="PZ81" i="4"/>
  <c r="OY81" i="4"/>
  <c r="MW81" i="4"/>
  <c r="JN81" i="4"/>
  <c r="IM81" i="4"/>
  <c r="HL81" i="4"/>
  <c r="GK81" i="4"/>
  <c r="EC81" i="4"/>
  <c r="CA81" i="4"/>
  <c r="AZ81" i="4"/>
  <c r="Y81" i="4"/>
  <c r="RA80" i="4"/>
  <c r="PZ80" i="4"/>
  <c r="OY80" i="4"/>
  <c r="NX80" i="4"/>
  <c r="MW80" i="4"/>
  <c r="KO80" i="4"/>
  <c r="JN80" i="4"/>
  <c r="IM80" i="4"/>
  <c r="GK80" i="4"/>
  <c r="DB80" i="4"/>
  <c r="CA80" i="4"/>
  <c r="AZ80" i="4"/>
  <c r="Y80" i="4"/>
  <c r="RA79" i="4"/>
  <c r="OY79" i="4"/>
  <c r="NX79" i="4"/>
  <c r="KO79" i="4"/>
  <c r="JN79" i="4"/>
  <c r="IM79" i="4"/>
  <c r="HL79" i="4"/>
  <c r="EC79" i="4"/>
  <c r="DB79" i="4"/>
  <c r="CA79" i="4"/>
  <c r="AZ79" i="4"/>
  <c r="RH56" i="4"/>
  <c r="OF56" i="4"/>
  <c r="MN56" i="4"/>
  <c r="LT56" i="4"/>
  <c r="KZ56" i="4"/>
  <c r="KF56" i="4"/>
  <c r="JL56" i="4"/>
  <c r="GF56" i="4"/>
  <c r="CZ56" i="4"/>
  <c r="BL56" i="4"/>
  <c r="AR56" i="4"/>
  <c r="X56" i="4"/>
  <c r="RH55" i="4"/>
  <c r="QN55" i="4"/>
  <c r="OZ55" i="4"/>
  <c r="OF55" i="4"/>
  <c r="MN55" i="4"/>
  <c r="LT55" i="4"/>
  <c r="JL55" i="4"/>
  <c r="GZ55" i="4"/>
  <c r="GF55" i="4"/>
  <c r="FL55" i="4"/>
  <c r="RH54" i="4"/>
  <c r="QN54" i="4"/>
  <c r="PT54" i="4"/>
  <c r="OZ54" i="4"/>
  <c r="MN54" i="4"/>
  <c r="KZ54" i="4"/>
  <c r="KF54" i="4"/>
  <c r="HT54" i="4"/>
  <c r="GZ54" i="4"/>
  <c r="GF54" i="4"/>
  <c r="FL54" i="4"/>
  <c r="CZ54" i="4"/>
  <c r="CF54" i="4"/>
  <c r="BL54" i="4"/>
  <c r="AR54" i="4"/>
  <c r="RH33" i="4"/>
  <c r="QN33" i="4"/>
  <c r="OF33" i="4"/>
  <c r="MN33" i="4"/>
  <c r="LT33" i="4"/>
  <c r="JL33" i="4"/>
  <c r="GF33" i="4"/>
  <c r="FL33" i="4"/>
  <c r="CZ33" i="4"/>
  <c r="CF33" i="4"/>
  <c r="BL33" i="4"/>
  <c r="OZ32" i="4"/>
  <c r="OF32" i="4"/>
  <c r="MN32" i="4"/>
  <c r="JL32" i="4"/>
  <c r="BL32" i="4"/>
  <c r="RH31" i="4"/>
  <c r="QN31" i="4"/>
  <c r="PT31" i="4"/>
  <c r="OZ31" i="4"/>
  <c r="MN31" i="4"/>
  <c r="LT31" i="4"/>
  <c r="KZ31" i="4"/>
  <c r="KF31" i="4"/>
  <c r="HT31" i="4"/>
  <c r="GZ31" i="4"/>
  <c r="GF31" i="4"/>
  <c r="FL31" i="4"/>
  <c r="CZ31" i="4"/>
  <c r="CF31" i="4"/>
  <c r="BL31" i="4"/>
  <c r="AR31" i="4"/>
  <c r="LZ10" i="4"/>
  <c r="IT10" i="4"/>
  <c r="FN10" i="4"/>
  <c r="CH10" i="4"/>
  <c r="B10" i="4"/>
  <c r="PF8" i="4"/>
  <c r="LZ8" i="4"/>
  <c r="IT8" i="4"/>
  <c r="FN8" i="4"/>
  <c r="CH8" i="4"/>
  <c r="B8" i="4"/>
  <c r="B5" i="4"/>
  <c r="X31" i="4" l="1"/>
  <c r="QN32" i="4"/>
  <c r="KO81" i="4"/>
  <c r="FL32" i="4"/>
  <c r="RH32" i="4"/>
  <c r="X54" i="4"/>
  <c r="CF56" i="4"/>
  <c r="W10" i="5"/>
  <c r="X33" i="4"/>
  <c r="AH10" i="5"/>
  <c r="GF32" i="4"/>
  <c r="KF33" i="4"/>
  <c r="JL54" i="4"/>
  <c r="OF31" i="4"/>
  <c r="GZ32" i="4"/>
  <c r="AR33" i="4"/>
  <c r="KZ33" i="4"/>
  <c r="BL55" i="4"/>
  <c r="FL56" i="4"/>
  <c r="QN56" i="4"/>
  <c r="AS10" i="5"/>
  <c r="BO10" i="5"/>
  <c r="Y79" i="4"/>
  <c r="BZ10" i="5"/>
  <c r="JL31" i="4"/>
  <c r="OF54" i="4"/>
  <c r="MW79" i="4"/>
  <c r="EC80" i="4"/>
  <c r="CK10" i="5"/>
  <c r="DG10" i="5"/>
  <c r="EC10" i="5"/>
  <c r="X32" i="4"/>
  <c r="GZ33" i="4"/>
  <c r="CZ55" i="4"/>
  <c r="GZ56" i="4"/>
  <c r="OZ56" i="4"/>
  <c r="ER31" i="4"/>
  <c r="AR32" i="4"/>
  <c r="ER32" i="4"/>
  <c r="HT32" i="4"/>
  <c r="LT32" i="4"/>
  <c r="PT32" i="4"/>
  <c r="ER33" i="4"/>
  <c r="HT33" i="4"/>
  <c r="PT33" i="4"/>
  <c r="ER54" i="4"/>
  <c r="LT54" i="4"/>
  <c r="AR55" i="4"/>
  <c r="ER55" i="4"/>
  <c r="HT55" i="4"/>
  <c r="PT55" i="4"/>
  <c r="ER56" i="4"/>
  <c r="HT56" i="4"/>
  <c r="PT56" i="4"/>
  <c r="GK79" i="4"/>
  <c r="PZ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0" i="5"/>
  <c r="AQ10" i="5"/>
  <c r="AU10" i="5"/>
  <c r="BE10" i="5"/>
  <c r="BY10" i="5"/>
  <c r="CI10" i="5"/>
  <c r="CM10" i="5"/>
  <c r="CW10" i="5"/>
  <c r="DQ10" i="5"/>
  <c r="EA10" i="5"/>
  <c r="EE10" i="5"/>
  <c r="X11" i="5"/>
  <c r="AR11" i="5"/>
  <c r="BP11" i="5"/>
  <c r="CJ11" i="5"/>
  <c r="BC12" i="5"/>
  <c r="X10" i="5"/>
  <c r="AR10" i="5"/>
  <c r="BB10" i="5"/>
  <c r="BF10" i="5"/>
  <c r="BP10" i="5"/>
  <c r="CJ10" i="5"/>
  <c r="CT10" i="5"/>
  <c r="CX10" i="5"/>
  <c r="DH10" i="5"/>
  <c r="EB10" i="5"/>
  <c r="Y11" i="5"/>
  <c r="AS11" i="5"/>
  <c r="BM11" i="5"/>
  <c r="CK11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<sst xmlns="http://schemas.openxmlformats.org/spreadsheetml/2006/main" count="262" uniqueCount="109">
  <si>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</si>
  <si>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</si>
  <si>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</si>
  <si>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</si>
  <si>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</si>
  <si>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</si>
  <si>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</si>
  <si>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</si>
  <si>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</si>
  <si>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</si>
  <si>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</si>
  <si>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</si>
  <si>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</si>
  <si>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</si>
  <si>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</si>
  <si>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</si>
  <si>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</si>
  <si>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</si>
  <si>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</si>
  <si>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</si>
  <si>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</si>
  <si>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</si>
  <si>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</si>
  <si>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</si>
  <si>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</si>
  <si>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</si>
  <si>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</si>
  <si>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</si>
  <si>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</si>
  <si>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</si>
  <si>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</si>
  <si>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</si>
  <si>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</si>
  <si>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</si>
  <si>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</si>
  <si>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</si>
  <si>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</si>
  <si>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</si>
  <si>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</si>
  <si>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</si>
  <si>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</si>
  <si>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</si>
  <si>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</si>
  <si>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</si>
  <si>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</si>
  <si>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</si>
  <si>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</si>
  <si>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</si>
  <si>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</si>
  <si>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</si>
  <si>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</si>
  <si>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</si>
  <si>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</si>
  <si>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</si>
  <si>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</si>
  <si>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</si>
  <si>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</si>
  <si>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</si>
  <si>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</si>
  <si>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</si>
  <si>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</si>
  <si>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</si>
  <si>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</si>
  <si>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</si>
  <si>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</si>
  <si>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</si>
  <si>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</si>
  <si>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</si>
  <si>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</si>
  <si>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</si>
  <si>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</si>
  <si>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</si>
  <si>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</si>
  <si>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</si>
  <si>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</si>
  <si>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</si>
  <si>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</si>
  <si>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</si>
  <si>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</si>
  <si>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</si>
  <si>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</si>
  <si>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</si>
  <si>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</si>
  <si>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</si>
  <si>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</si>
  <si>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</si>
  <si>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</si>
  <si>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</si>
  <si>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</si>
  <si>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</si>
  <si>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090000</t>
  </si>
  <si>
    <t>46</t>
  </si>
  <si>
    <t>02</t>
  </si>
  <si>
    <t>0</t>
  </si>
  <si>
    <t>000</t>
  </si>
  <si>
    <t>栃木県</t>
  </si>
  <si>
    <t>法適用</t>
  </si>
  <si>
    <t>工業用水道事業</t>
  </si>
  <si>
    <t>中規模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</si>
  <si>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</si>
  <si>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</si>
  <si>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</si>
  <si>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</si>
  <si>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</si>
  <si>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</si>
  <si>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</si>
  <si>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1)経常収支比率（左表１ー①）、累積欠損金比率（左表１ー②）
　経常収支比率は、平均値を下回ったものの、目標(100%)を上回る水準で推移している。
　累積欠損金比率は０％となっている。　　　　　　　　　　　　　　　　　　　　　　　　　　　　　　　　　　　　　　　　　2)流動比率（左表１ー③）
　流動比率は未払金等の増減により変動はあるが、平均値よりも高い水準で推移している。　　　　　　　　　　　　　　　　　　　　　　　　　　　　　　3)企業債残高対給水収益比率（１ー④）
　企業債については、償還により残高がないため、０％となっている。　　　　　　　　　　　　　　　　　　　　　　　　　　　　　
4)料金回収率（左表１ー⑤）
　修繕費が増加したこと等により、100%を下回ったが、経常利益は確保できており経営は概ね健全である。
5)給水原価（左表１ー⑥）、施設利用率（１ー⑦）及び契約率（１ー⑧）
　給水原価は平均値よりも高い水準で推移し、施設利用率及び契約率は平均値より低い水準で推移している。</t>
    <rPh sb="2" eb="4">
      <t>ケイジョウ</t>
    </rPh>
    <rPh sb="4" eb="6">
      <t>シュウシ</t>
    </rPh>
    <rPh sb="6" eb="8">
      <t>ヒリツ</t>
    </rPh>
    <rPh sb="9" eb="11">
      <t>サヒョウ</t>
    </rPh>
    <rPh sb="16" eb="18">
      <t>ルイセキ</t>
    </rPh>
    <rPh sb="18" eb="21">
      <t>ケッソンキン</t>
    </rPh>
    <rPh sb="21" eb="23">
      <t>ヒリツ</t>
    </rPh>
    <rPh sb="24" eb="26">
      <t>サヒョウ</t>
    </rPh>
    <rPh sb="32" eb="34">
      <t>ケイジョウ</t>
    </rPh>
    <rPh sb="34" eb="36">
      <t>シュウシ</t>
    </rPh>
    <rPh sb="36" eb="38">
      <t>ヒリツ</t>
    </rPh>
    <rPh sb="40" eb="43">
      <t>ヘイキンチ</t>
    </rPh>
    <rPh sb="44" eb="46">
      <t>シタマワ</t>
    </rPh>
    <rPh sb="52" eb="54">
      <t>モクヒョウ</t>
    </rPh>
    <rPh sb="61" eb="63">
      <t>ウワマワ</t>
    </rPh>
    <rPh sb="64" eb="66">
      <t>スイジュン</t>
    </rPh>
    <rPh sb="67" eb="69">
      <t>スイイ</t>
    </rPh>
    <rPh sb="76" eb="78">
      <t>ルイセキ</t>
    </rPh>
    <rPh sb="78" eb="81">
      <t>ケッソンキン</t>
    </rPh>
    <rPh sb="81" eb="83">
      <t>ヒリツ</t>
    </rPh>
    <rPh sb="136" eb="138">
      <t>リュウドウ</t>
    </rPh>
    <rPh sb="138" eb="140">
      <t>ヒリツ</t>
    </rPh>
    <rPh sb="141" eb="143">
      <t>サヒョウ</t>
    </rPh>
    <rPh sb="149" eb="151">
      <t>リュウドウ</t>
    </rPh>
    <rPh sb="151" eb="153">
      <t>ヒリツ</t>
    </rPh>
    <rPh sb="154" eb="157">
      <t>ミハライキン</t>
    </rPh>
    <rPh sb="157" eb="158">
      <t>トウ</t>
    </rPh>
    <rPh sb="159" eb="161">
      <t>ゾウゲン</t>
    </rPh>
    <rPh sb="164" eb="166">
      <t>ヘンドウ</t>
    </rPh>
    <rPh sb="171" eb="174">
      <t>ヘイキンチ</t>
    </rPh>
    <rPh sb="177" eb="178">
      <t>タカ</t>
    </rPh>
    <rPh sb="179" eb="181">
      <t>スイジュン</t>
    </rPh>
    <rPh sb="182" eb="184">
      <t>スイイ</t>
    </rPh>
    <rPh sb="221" eb="223">
      <t>キギョウ</t>
    </rPh>
    <rPh sb="224" eb="226">
      <t>ザンダカ</t>
    </rPh>
    <rPh sb="226" eb="227">
      <t>タイ</t>
    </rPh>
    <rPh sb="227" eb="229">
      <t>キュウスイ</t>
    </rPh>
    <rPh sb="240" eb="243">
      <t>キギョウサイ</t>
    </rPh>
    <rPh sb="249" eb="251">
      <t>ショウカン</t>
    </rPh>
    <rPh sb="254" eb="256">
      <t>ザンダカ</t>
    </rPh>
    <rPh sb="317" eb="320">
      <t>シュウゼンヒ</t>
    </rPh>
    <rPh sb="321" eb="323">
      <t>ゾウカ</t>
    </rPh>
    <rPh sb="327" eb="328">
      <t>トウ</t>
    </rPh>
    <rPh sb="337" eb="339">
      <t>シタマワ</t>
    </rPh>
    <rPh sb="343" eb="345">
      <t>ケイジョウ</t>
    </rPh>
    <rPh sb="345" eb="347">
      <t>リエキ</t>
    </rPh>
    <rPh sb="348" eb="350">
      <t>カクホ</t>
    </rPh>
    <rPh sb="355" eb="357">
      <t>ケイエイ</t>
    </rPh>
    <rPh sb="358" eb="359">
      <t>オオム</t>
    </rPh>
    <rPh sb="360" eb="362">
      <t>ケンゼン</t>
    </rPh>
    <phoneticPr fontId="5"/>
  </si>
  <si>
    <t>　有形固定資産減価償却率（左表２ー①）は平均値よりも高いが、改良工事等により長寿命化を図るとともに、設備更新等の計画に基づいて更新等を行っている。　　　　　　　　　　　　　　　　　　　　　　　　　　　　　　　　　　　　　　　　　　　　　　　　　　　　　　　　　　　　　管路経年化率（左表２ー②）は0.44％、管路更新率（左表２ー③）は、０％となっているが、将来の管路更新を見据え、現状を把握するため劣化調査を実施している。</t>
    <rPh sb="1" eb="3">
      <t>ユウケイ</t>
    </rPh>
    <rPh sb="3" eb="7">
      <t>コテイシサン</t>
    </rPh>
    <rPh sb="7" eb="12">
      <t>ゲンカショウキョクリツ</t>
    </rPh>
    <rPh sb="13" eb="15">
      <t>サヒョウ</t>
    </rPh>
    <rPh sb="20" eb="23">
      <t>ヘイキンチ</t>
    </rPh>
    <rPh sb="26" eb="27">
      <t>タカ</t>
    </rPh>
    <rPh sb="30" eb="32">
      <t>カイリョウ</t>
    </rPh>
    <rPh sb="32" eb="34">
      <t>コウジ</t>
    </rPh>
    <rPh sb="34" eb="35">
      <t>トウ</t>
    </rPh>
    <rPh sb="38" eb="39">
      <t>チョウ</t>
    </rPh>
    <rPh sb="39" eb="41">
      <t>ジュミョウ</t>
    </rPh>
    <rPh sb="41" eb="42">
      <t>カ</t>
    </rPh>
    <rPh sb="43" eb="44">
      <t>ハカ</t>
    </rPh>
    <rPh sb="50" eb="52">
      <t>セツビ</t>
    </rPh>
    <rPh sb="52" eb="54">
      <t>コウシン</t>
    </rPh>
    <rPh sb="54" eb="55">
      <t>ナド</t>
    </rPh>
    <rPh sb="56" eb="58">
      <t>ケイカク</t>
    </rPh>
    <rPh sb="59" eb="60">
      <t>モト</t>
    </rPh>
    <rPh sb="63" eb="65">
      <t>コウシン</t>
    </rPh>
    <rPh sb="65" eb="66">
      <t>ナド</t>
    </rPh>
    <rPh sb="67" eb="68">
      <t>オコナ</t>
    </rPh>
    <rPh sb="134" eb="135">
      <t>カン</t>
    </rPh>
    <rPh sb="135" eb="136">
      <t>ロ</t>
    </rPh>
    <rPh sb="136" eb="138">
      <t>ケイネン</t>
    </rPh>
    <rPh sb="141" eb="143">
      <t>サヒョウ</t>
    </rPh>
    <rPh sb="154" eb="155">
      <t>カン</t>
    </rPh>
    <rPh sb="155" eb="156">
      <t>ロ</t>
    </rPh>
    <rPh sb="156" eb="158">
      <t>コウシン</t>
    </rPh>
    <rPh sb="158" eb="159">
      <t>リツ</t>
    </rPh>
    <rPh sb="160" eb="162">
      <t>サヒョウ</t>
    </rPh>
    <rPh sb="178" eb="180">
      <t>ショウライ</t>
    </rPh>
    <rPh sb="181" eb="182">
      <t>カン</t>
    </rPh>
    <rPh sb="182" eb="183">
      <t>ロ</t>
    </rPh>
    <rPh sb="183" eb="185">
      <t>コウシン</t>
    </rPh>
    <rPh sb="186" eb="188">
      <t>ミス</t>
    </rPh>
    <rPh sb="190" eb="192">
      <t>ゲンジョウ</t>
    </rPh>
    <rPh sb="193" eb="195">
      <t>ハアク</t>
    </rPh>
    <rPh sb="199" eb="201">
      <t>レッカ</t>
    </rPh>
    <rPh sb="201" eb="203">
      <t>チョウサ</t>
    </rPh>
    <rPh sb="204" eb="206">
      <t>ジッシ</t>
    </rPh>
    <phoneticPr fontId="5"/>
  </si>
  <si>
    <t>　経営の健全性については、概ね安定的に推移しているが、施設の老朽化や物価高騰等により、今後、費用が増加する見込みである。
　効率性については、やや低位で推移していることから、需要の拡大に努めることで収益性を高める必要がある。
　今後、企業局経営戦略（H28～R7年度）に基づく設備や管路の更新を着実に行っていくため、経費削減をさらに進めるとともに需要の拡大に努めることで、投資に充てる財源を確保していく。
　また、新規人材の確保に努めるとともに、再任用制度等を活用し、経験豊富な人材を計画的に配置することで、事業運営に必要な人材基盤を維持し、デジタル技術を活用したノウハウの共有や、ＯＪＴによる技術継承を着実に実施する。</t>
    <rPh sb="1" eb="3">
      <t>ケイエイ</t>
    </rPh>
    <rPh sb="4" eb="7">
      <t>ケンゼンセイ</t>
    </rPh>
    <rPh sb="13" eb="14">
      <t>オオム</t>
    </rPh>
    <rPh sb="15" eb="18">
      <t>アンテイテキ</t>
    </rPh>
    <rPh sb="19" eb="21">
      <t>スイイ</t>
    </rPh>
    <rPh sb="27" eb="29">
      <t>シセツ</t>
    </rPh>
    <rPh sb="30" eb="33">
      <t>ロウキュウカ</t>
    </rPh>
    <rPh sb="34" eb="36">
      <t>ブッカ</t>
    </rPh>
    <rPh sb="36" eb="38">
      <t>コウトウ</t>
    </rPh>
    <rPh sb="38" eb="39">
      <t>トウ</t>
    </rPh>
    <rPh sb="43" eb="45">
      <t>コンゴ</t>
    </rPh>
    <rPh sb="46" eb="48">
      <t>ヒヨウ</t>
    </rPh>
    <rPh sb="49" eb="51">
      <t>ゾウカ</t>
    </rPh>
    <rPh sb="53" eb="55">
      <t>ミコ</t>
    </rPh>
    <rPh sb="62" eb="65">
      <t>コウリツセイ</t>
    </rPh>
    <rPh sb="73" eb="75">
      <t>テイイ</t>
    </rPh>
    <rPh sb="76" eb="78">
      <t>スイイ</t>
    </rPh>
    <rPh sb="87" eb="89">
      <t>ジュヨウ</t>
    </rPh>
    <rPh sb="90" eb="92">
      <t>カクダイ</t>
    </rPh>
    <rPh sb="93" eb="94">
      <t>ツト</t>
    </rPh>
    <rPh sb="99" eb="101">
      <t>シュウエキ</t>
    </rPh>
    <rPh sb="101" eb="102">
      <t>セイ</t>
    </rPh>
    <rPh sb="103" eb="104">
      <t>タカ</t>
    </rPh>
    <rPh sb="106" eb="108">
      <t>ヒツヨウ</t>
    </rPh>
    <rPh sb="114" eb="116">
      <t>コンゴ</t>
    </rPh>
    <rPh sb="117" eb="120">
      <t>キギョウキョク</t>
    </rPh>
    <rPh sb="120" eb="122">
      <t>ケイエイ</t>
    </rPh>
    <rPh sb="122" eb="124">
      <t>センリャク</t>
    </rPh>
    <rPh sb="131" eb="133">
      <t>ネンド</t>
    </rPh>
    <rPh sb="135" eb="136">
      <t>モト</t>
    </rPh>
    <rPh sb="138" eb="140">
      <t>セツビ</t>
    </rPh>
    <rPh sb="141" eb="143">
      <t>カンロ</t>
    </rPh>
    <rPh sb="144" eb="146">
      <t>コウシン</t>
    </rPh>
    <rPh sb="147" eb="149">
      <t>チャクジツ</t>
    </rPh>
    <rPh sb="150" eb="151">
      <t>オコナ</t>
    </rPh>
    <rPh sb="158" eb="160">
      <t>ケイヒ</t>
    </rPh>
    <rPh sb="160" eb="162">
      <t>サクゲン</t>
    </rPh>
    <rPh sb="166" eb="167">
      <t>スス</t>
    </rPh>
    <rPh sb="173" eb="175">
      <t>ジュヨウ</t>
    </rPh>
    <rPh sb="176" eb="178">
      <t>カクダイ</t>
    </rPh>
    <rPh sb="179" eb="180">
      <t>ツト</t>
    </rPh>
    <rPh sb="186" eb="188">
      <t>トウシ</t>
    </rPh>
    <rPh sb="189" eb="190">
      <t>ア</t>
    </rPh>
    <rPh sb="192" eb="194">
      <t>ザイゲン</t>
    </rPh>
    <rPh sb="195" eb="197">
      <t>カクホ</t>
    </rPh>
    <rPh sb="207" eb="209">
      <t>シンキ</t>
    </rPh>
    <rPh sb="209" eb="211">
      <t>ジンザイ</t>
    </rPh>
    <rPh sb="212" eb="214">
      <t>カクホ</t>
    </rPh>
    <rPh sb="215" eb="216">
      <t>ツト</t>
    </rPh>
    <rPh sb="223" eb="226">
      <t>サイニンヨウ</t>
    </rPh>
    <rPh sb="226" eb="228">
      <t>セイド</t>
    </rPh>
    <rPh sb="228" eb="229">
      <t>トウ</t>
    </rPh>
    <rPh sb="230" eb="232">
      <t>カツヨウ</t>
    </rPh>
    <rPh sb="234" eb="236">
      <t>ケイケン</t>
    </rPh>
    <rPh sb="236" eb="238">
      <t>ホウフ</t>
    </rPh>
    <rPh sb="239" eb="241">
      <t>ジンザイ</t>
    </rPh>
    <rPh sb="242" eb="245">
      <t>ケイカクテキ</t>
    </rPh>
    <rPh sb="246" eb="248">
      <t>ハイチ</t>
    </rPh>
    <rPh sb="254" eb="256">
      <t>ジギョウ</t>
    </rPh>
    <rPh sb="256" eb="258">
      <t>ウンエイ</t>
    </rPh>
    <rPh sb="259" eb="261">
      <t>ヒツヨウ</t>
    </rPh>
    <rPh sb="262" eb="264">
      <t>ジンザイ</t>
    </rPh>
    <rPh sb="264" eb="266">
      <t>キバン</t>
    </rPh>
    <rPh sb="267" eb="269">
      <t>イジ</t>
    </rPh>
    <rPh sb="275" eb="277">
      <t>ギジュツ</t>
    </rPh>
    <rPh sb="278" eb="280">
      <t>カツヨウ</t>
    </rPh>
    <rPh sb="287" eb="289">
      <t>キョウユウ</t>
    </rPh>
    <rPh sb="297" eb="299">
      <t>ギジュツ</t>
    </rPh>
    <rPh sb="299" eb="301">
      <t>ケイショウ</t>
    </rPh>
    <rPh sb="302" eb="304">
      <t>チャクジツ</t>
    </rPh>
    <rPh sb="305" eb="307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</si>
</sst>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65.44</c:v>
                </c:pt>
                <c:pt idx="1">
                  <c:v>66.55</c:v>
                </c:pt>
                <c:pt idx="2">
                  <c:v>68.44</c:v>
                </c:pt>
                <c:pt idx="3">
                  <c:v>69.989999999999995</c:v>
                </c:pt>
                <c:pt idx="4">
                  <c:v>79.48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05D-AE82-39B23621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05D-AE82-39B23621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0-463B-B934-4F93E965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63B-B934-4F93E965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114.82</c:v>
                </c:pt>
                <c:pt idx="1">
                  <c:v>109.26</c:v>
                </c:pt>
                <c:pt idx="2">
                  <c:v>121.16</c:v>
                </c:pt>
                <c:pt idx="3">
                  <c:v>121.12</c:v>
                </c:pt>
                <c:pt idx="4">
                  <c:v>107.35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3-4E25-8258-67D51C79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3-4E25-8258-67D51C79B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C-4F15-99C6-9475C18D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C-4F15-99C6-9475C18D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5-43B7-B51A-80D25E6E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5-43B7-B51A-80D25E6E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1288.02</c:v>
                </c:pt>
                <c:pt idx="1">
                  <c:v>1363.28</c:v>
                </c:pt>
                <c:pt idx="2">
                  <c:v>1742.61</c:v>
                </c:pt>
                <c:pt idx="3">
                  <c:v>1949.47</c:v>
                </c:pt>
                <c:pt idx="4">
                  <c:v>1579.52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D-4223-ACBD-B0C8EC13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D-4223-ACBD-B0C8EC13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1.76</c:v>
                </c:pt>
                <c:pt idx="1">
                  <c:v>0.38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73E-8F1C-362006F4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5-473E-8F1C-362006F4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102.03</c:v>
                </c:pt>
                <c:pt idx="1">
                  <c:v>93.06</c:v>
                </c:pt>
                <c:pt idx="2">
                  <c:v>103.51</c:v>
                </c:pt>
                <c:pt idx="3">
                  <c:v>103.34</c:v>
                </c:pt>
                <c:pt idx="4">
                  <c:v>96.08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163-B77A-CAE4EB59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6-4163-B77A-CAE4EB59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54.49</c:v>
                </c:pt>
                <c:pt idx="1">
                  <c:v>60.06</c:v>
                </c:pt>
                <c:pt idx="2">
                  <c:v>54.05</c:v>
                </c:pt>
                <c:pt idx="3">
                  <c:v>54.12</c:v>
                </c:pt>
                <c:pt idx="4">
                  <c:v>58.73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3-4E7A-B4FD-B55B0AEA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3-4E7A-B4FD-B55B0AEA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19.34</c:v>
                </c:pt>
                <c:pt idx="1">
                  <c:v>20.03</c:v>
                </c:pt>
                <c:pt idx="2">
                  <c:v>20.329999999999998</c:v>
                </c:pt>
                <c:pt idx="3">
                  <c:v>20.239999999999998</c:v>
                </c:pt>
                <c:pt idx="4">
                  <c:v>21.68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2-4E07-AAC0-51C354EE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2-4E07-AAC0-51C354EE1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33.43</c:v>
                </c:pt>
                <c:pt idx="4">
                  <c:v>33.57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A-40DD-9983-F8EF476B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A-40DD-9983-F8EF476B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91" zoomScaleNormal="100" workbookViewId="0">
      <selection activeCell="SM86" sqref="SM8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栃木県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73550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中規模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15948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75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50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24688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106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114.82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109.26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121.16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121.12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107.35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1288.02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1363.28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1742.61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1949.47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1579.52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1.76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0.38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115.38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113.53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111.03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112.45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112.73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53.86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75.17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164.95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124.74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114.07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638.35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521.36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549.66999999999996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599.1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785.37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214.2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242.32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256.39999999999998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254.62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250.26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107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102.03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93.06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103.51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103.34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96.08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54.49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60.06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54.05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54.12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58.73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19.34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20.03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20.329999999999998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20.239999999999998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21.68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33.33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33.33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33.33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33.43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33.57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103.06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100.74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95.67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106.76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105.97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26.92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27.33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27.25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24.35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24.73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40.29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40.409999999999997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41.58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42.67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42.68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61.99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62.26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63.81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65.94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66.16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108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6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5"/>
      <c r="FY79" s="135"/>
      <c r="FZ79" s="135"/>
      <c r="GA79" s="135"/>
      <c r="GB79" s="135"/>
      <c r="GC79" s="135"/>
      <c r="GD79" s="135"/>
      <c r="GE79" s="135"/>
      <c r="GF79" s="135"/>
      <c r="GG79" s="135"/>
      <c r="GH79" s="135"/>
      <c r="GI79" s="135"/>
      <c r="GJ79" s="136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5"/>
      <c r="MK79" s="135"/>
      <c r="ML79" s="135"/>
      <c r="MM79" s="135"/>
      <c r="MN79" s="135"/>
      <c r="MO79" s="135"/>
      <c r="MP79" s="135"/>
      <c r="MQ79" s="135"/>
      <c r="MR79" s="135"/>
      <c r="MS79" s="135"/>
      <c r="MT79" s="135"/>
      <c r="MU79" s="135"/>
      <c r="MV79" s="136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0" t="s">
        <v>23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>
        <f>データ!DD6</f>
        <v>65.44</v>
      </c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>
        <f>データ!DE6</f>
        <v>66.55</v>
      </c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>
        <f>データ!DF6</f>
        <v>68.44</v>
      </c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>
        <f>データ!DG6</f>
        <v>69.989999999999995</v>
      </c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>
        <f>データ!DH6</f>
        <v>79.48</v>
      </c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0" t="s">
        <v>23</v>
      </c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  <c r="GK80" s="141">
        <f>データ!DO6</f>
        <v>0</v>
      </c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>
        <f>データ!DP6</f>
        <v>0</v>
      </c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>
        <f>データ!DQ6</f>
        <v>0</v>
      </c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  <c r="IX80" s="141"/>
      <c r="IY80" s="141"/>
      <c r="IZ80" s="141"/>
      <c r="JA80" s="141"/>
      <c r="JB80" s="141"/>
      <c r="JC80" s="141"/>
      <c r="JD80" s="141"/>
      <c r="JE80" s="141"/>
      <c r="JF80" s="141"/>
      <c r="JG80" s="141"/>
      <c r="JH80" s="141"/>
      <c r="JI80" s="141"/>
      <c r="JJ80" s="141"/>
      <c r="JK80" s="141"/>
      <c r="JL80" s="141"/>
      <c r="JM80" s="141"/>
      <c r="JN80" s="141">
        <f>データ!DR6</f>
        <v>0</v>
      </c>
      <c r="JO80" s="141"/>
      <c r="JP80" s="141"/>
      <c r="JQ80" s="141"/>
      <c r="JR80" s="141"/>
      <c r="JS80" s="141"/>
      <c r="JT80" s="141"/>
      <c r="JU80" s="141"/>
      <c r="JV80" s="141"/>
      <c r="JW80" s="141"/>
      <c r="JX80" s="141"/>
      <c r="JY80" s="141"/>
      <c r="JZ80" s="141"/>
      <c r="KA80" s="141"/>
      <c r="KB80" s="141"/>
      <c r="KC80" s="141"/>
      <c r="KD80" s="141"/>
      <c r="KE80" s="141"/>
      <c r="KF80" s="141"/>
      <c r="KG80" s="141"/>
      <c r="KH80" s="141"/>
      <c r="KI80" s="141"/>
      <c r="KJ80" s="141"/>
      <c r="KK80" s="141"/>
      <c r="KL80" s="141"/>
      <c r="KM80" s="141"/>
      <c r="KN80" s="141"/>
      <c r="KO80" s="141">
        <f>データ!DS6</f>
        <v>0.44</v>
      </c>
      <c r="KP80" s="141"/>
      <c r="KQ80" s="141"/>
      <c r="KR80" s="141"/>
      <c r="KS80" s="141"/>
      <c r="KT80" s="141"/>
      <c r="KU80" s="141"/>
      <c r="KV80" s="141"/>
      <c r="KW80" s="141"/>
      <c r="KX80" s="141"/>
      <c r="KY80" s="141"/>
      <c r="KZ80" s="141"/>
      <c r="LA80" s="141"/>
      <c r="LB80" s="141"/>
      <c r="LC80" s="141"/>
      <c r="LD80" s="141"/>
      <c r="LE80" s="141"/>
      <c r="LF80" s="141"/>
      <c r="LG80" s="141"/>
      <c r="LH80" s="141"/>
      <c r="LI80" s="141"/>
      <c r="LJ80" s="141"/>
      <c r="LK80" s="141"/>
      <c r="LL80" s="141"/>
      <c r="LM80" s="141"/>
      <c r="LN80" s="141"/>
      <c r="LO80" s="141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0" t="s">
        <v>23</v>
      </c>
      <c r="MK80" s="140"/>
      <c r="ML80" s="140"/>
      <c r="MM80" s="140"/>
      <c r="MN80" s="140"/>
      <c r="MO80" s="140"/>
      <c r="MP80" s="140"/>
      <c r="MQ80" s="140"/>
      <c r="MR80" s="140"/>
      <c r="MS80" s="140"/>
      <c r="MT80" s="140"/>
      <c r="MU80" s="140"/>
      <c r="MV80" s="140"/>
      <c r="MW80" s="141">
        <f>データ!DZ6</f>
        <v>0</v>
      </c>
      <c r="MX80" s="141"/>
      <c r="MY80" s="141"/>
      <c r="MZ80" s="141"/>
      <c r="NA80" s="141"/>
      <c r="NB80" s="141"/>
      <c r="NC80" s="141"/>
      <c r="ND80" s="141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1">
        <f>データ!EA6</f>
        <v>0</v>
      </c>
      <c r="NY80" s="141"/>
      <c r="NZ80" s="141"/>
      <c r="OA80" s="141"/>
      <c r="OB80" s="141"/>
      <c r="OC80" s="141"/>
      <c r="OD80" s="141"/>
      <c r="OE80" s="141"/>
      <c r="OF80" s="141"/>
      <c r="OG80" s="141"/>
      <c r="OH80" s="141"/>
      <c r="OI80" s="141"/>
      <c r="OJ80" s="141"/>
      <c r="OK80" s="141"/>
      <c r="OL80" s="141"/>
      <c r="OM80" s="141"/>
      <c r="ON80" s="141"/>
      <c r="OO80" s="141"/>
      <c r="OP80" s="141"/>
      <c r="OQ80" s="141"/>
      <c r="OR80" s="141"/>
      <c r="OS80" s="141"/>
      <c r="OT80" s="141"/>
      <c r="OU80" s="141"/>
      <c r="OV80" s="141"/>
      <c r="OW80" s="141"/>
      <c r="OX80" s="141"/>
      <c r="OY80" s="141">
        <f>データ!EB6</f>
        <v>0</v>
      </c>
      <c r="OZ80" s="141"/>
      <c r="PA80" s="141"/>
      <c r="PB80" s="141"/>
      <c r="PC80" s="141"/>
      <c r="PD80" s="141"/>
      <c r="PE80" s="141"/>
      <c r="PF80" s="141"/>
      <c r="PG80" s="141"/>
      <c r="PH80" s="141"/>
      <c r="PI80" s="141"/>
      <c r="PJ80" s="141"/>
      <c r="PK80" s="141"/>
      <c r="PL80" s="141"/>
      <c r="PM80" s="141"/>
      <c r="PN80" s="141"/>
      <c r="PO80" s="141"/>
      <c r="PP80" s="141"/>
      <c r="PQ80" s="141"/>
      <c r="PR80" s="141"/>
      <c r="PS80" s="141"/>
      <c r="PT80" s="141"/>
      <c r="PU80" s="141"/>
      <c r="PV80" s="141"/>
      <c r="PW80" s="141"/>
      <c r="PX80" s="141"/>
      <c r="PY80" s="141"/>
      <c r="PZ80" s="141">
        <f>データ!EC6</f>
        <v>0</v>
      </c>
      <c r="QA80" s="141"/>
      <c r="QB80" s="141"/>
      <c r="QC80" s="141"/>
      <c r="QD80" s="141"/>
      <c r="QE80" s="141"/>
      <c r="QF80" s="141"/>
      <c r="QG80" s="141"/>
      <c r="QH80" s="141"/>
      <c r="QI80" s="141"/>
      <c r="QJ80" s="141"/>
      <c r="QK80" s="141"/>
      <c r="QL80" s="141"/>
      <c r="QM80" s="141"/>
      <c r="QN80" s="141"/>
      <c r="QO80" s="141"/>
      <c r="QP80" s="141"/>
      <c r="QQ80" s="141"/>
      <c r="QR80" s="141"/>
      <c r="QS80" s="141"/>
      <c r="QT80" s="141"/>
      <c r="QU80" s="141"/>
      <c r="QV80" s="141"/>
      <c r="QW80" s="141"/>
      <c r="QX80" s="141"/>
      <c r="QY80" s="141"/>
      <c r="QZ80" s="141"/>
      <c r="RA80" s="141">
        <f>データ!ED6</f>
        <v>0</v>
      </c>
      <c r="RB80" s="141"/>
      <c r="RC80" s="141"/>
      <c r="RD80" s="141"/>
      <c r="RE80" s="141"/>
      <c r="RF80" s="141"/>
      <c r="RG80" s="141"/>
      <c r="RH80" s="141"/>
      <c r="RI80" s="141"/>
      <c r="RJ80" s="141"/>
      <c r="RK80" s="141"/>
      <c r="RL80" s="141"/>
      <c r="RM80" s="141"/>
      <c r="RN80" s="141"/>
      <c r="RO80" s="141"/>
      <c r="RP80" s="141"/>
      <c r="RQ80" s="141"/>
      <c r="RR80" s="141"/>
      <c r="RS80" s="141"/>
      <c r="RT80" s="141"/>
      <c r="RU80" s="141"/>
      <c r="RV80" s="141"/>
      <c r="RW80" s="141"/>
      <c r="RX80" s="141"/>
      <c r="RY80" s="141"/>
      <c r="RZ80" s="141"/>
      <c r="SA80" s="141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0" t="s">
        <v>24</v>
      </c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1">
        <f>データ!DI6</f>
        <v>57.63</v>
      </c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>
        <f>データ!DJ6</f>
        <v>58.13</v>
      </c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>
        <f>データ!DK6</f>
        <v>59.87</v>
      </c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>
        <f>データ!DL6</f>
        <v>56.74</v>
      </c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>
        <f>データ!DM6</f>
        <v>58.37</v>
      </c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0" t="s">
        <v>24</v>
      </c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  <c r="GK81" s="141">
        <f>データ!DT6</f>
        <v>52.35</v>
      </c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>
        <f>データ!DU6</f>
        <v>53.69</v>
      </c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>
        <f>データ!DV6</f>
        <v>56.59</v>
      </c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  <c r="IX81" s="141"/>
      <c r="IY81" s="141"/>
      <c r="IZ81" s="141"/>
      <c r="JA81" s="141"/>
      <c r="JB81" s="141"/>
      <c r="JC81" s="141"/>
      <c r="JD81" s="141"/>
      <c r="JE81" s="141"/>
      <c r="JF81" s="141"/>
      <c r="JG81" s="141"/>
      <c r="JH81" s="141"/>
      <c r="JI81" s="141"/>
      <c r="JJ81" s="141"/>
      <c r="JK81" s="141"/>
      <c r="JL81" s="141"/>
      <c r="JM81" s="141"/>
      <c r="JN81" s="141">
        <f>データ!DW6</f>
        <v>54.73</v>
      </c>
      <c r="JO81" s="141"/>
      <c r="JP81" s="141"/>
      <c r="JQ81" s="141"/>
      <c r="JR81" s="141"/>
      <c r="JS81" s="141"/>
      <c r="JT81" s="141"/>
      <c r="JU81" s="141"/>
      <c r="JV81" s="141"/>
      <c r="JW81" s="141"/>
      <c r="JX81" s="141"/>
      <c r="JY81" s="141"/>
      <c r="JZ81" s="141"/>
      <c r="KA81" s="141"/>
      <c r="KB81" s="141"/>
      <c r="KC81" s="141"/>
      <c r="KD81" s="141"/>
      <c r="KE81" s="141"/>
      <c r="KF81" s="141"/>
      <c r="KG81" s="141"/>
      <c r="KH81" s="141"/>
      <c r="KI81" s="141"/>
      <c r="KJ81" s="141"/>
      <c r="KK81" s="141"/>
      <c r="KL81" s="141"/>
      <c r="KM81" s="141"/>
      <c r="KN81" s="141"/>
      <c r="KO81" s="141">
        <f>データ!DX6</f>
        <v>54.57</v>
      </c>
      <c r="KP81" s="141"/>
      <c r="KQ81" s="141"/>
      <c r="KR81" s="141"/>
      <c r="KS81" s="141"/>
      <c r="KT81" s="141"/>
      <c r="KU81" s="141"/>
      <c r="KV81" s="141"/>
      <c r="KW81" s="141"/>
      <c r="KX81" s="141"/>
      <c r="KY81" s="141"/>
      <c r="KZ81" s="141"/>
      <c r="LA81" s="141"/>
      <c r="LB81" s="141"/>
      <c r="LC81" s="141"/>
      <c r="LD81" s="141"/>
      <c r="LE81" s="141"/>
      <c r="LF81" s="141"/>
      <c r="LG81" s="141"/>
      <c r="LH81" s="141"/>
      <c r="LI81" s="141"/>
      <c r="LJ81" s="141"/>
      <c r="LK81" s="141"/>
      <c r="LL81" s="141"/>
      <c r="LM81" s="141"/>
      <c r="LN81" s="141"/>
      <c r="LO81" s="141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0" t="s">
        <v>24</v>
      </c>
      <c r="MK81" s="140"/>
      <c r="ML81" s="140"/>
      <c r="MM81" s="140"/>
      <c r="MN81" s="140"/>
      <c r="MO81" s="140"/>
      <c r="MP81" s="140"/>
      <c r="MQ81" s="140"/>
      <c r="MR81" s="140"/>
      <c r="MS81" s="140"/>
      <c r="MT81" s="140"/>
      <c r="MU81" s="140"/>
      <c r="MV81" s="140"/>
      <c r="MW81" s="141">
        <f>データ!EE6</f>
        <v>0.24</v>
      </c>
      <c r="MX81" s="141"/>
      <c r="MY81" s="141"/>
      <c r="MZ81" s="141"/>
      <c r="NA81" s="141"/>
      <c r="NB81" s="141"/>
      <c r="NC81" s="141"/>
      <c r="ND81" s="141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1">
        <f>データ!EF6</f>
        <v>0.22</v>
      </c>
      <c r="NY81" s="141"/>
      <c r="NZ81" s="141"/>
      <c r="OA81" s="141"/>
      <c r="OB81" s="141"/>
      <c r="OC81" s="141"/>
      <c r="OD81" s="141"/>
      <c r="OE81" s="141"/>
      <c r="OF81" s="141"/>
      <c r="OG81" s="141"/>
      <c r="OH81" s="141"/>
      <c r="OI81" s="141"/>
      <c r="OJ81" s="141"/>
      <c r="OK81" s="141"/>
      <c r="OL81" s="141"/>
      <c r="OM81" s="141"/>
      <c r="ON81" s="141"/>
      <c r="OO81" s="141"/>
      <c r="OP81" s="141"/>
      <c r="OQ81" s="141"/>
      <c r="OR81" s="141"/>
      <c r="OS81" s="141"/>
      <c r="OT81" s="141"/>
      <c r="OU81" s="141"/>
      <c r="OV81" s="141"/>
      <c r="OW81" s="141"/>
      <c r="OX81" s="141"/>
      <c r="OY81" s="141">
        <f>データ!EG6</f>
        <v>0.24</v>
      </c>
      <c r="OZ81" s="141"/>
      <c r="PA81" s="141"/>
      <c r="PB81" s="141"/>
      <c r="PC81" s="141"/>
      <c r="PD81" s="141"/>
      <c r="PE81" s="141"/>
      <c r="PF81" s="141"/>
      <c r="PG81" s="141"/>
      <c r="PH81" s="141"/>
      <c r="PI81" s="141"/>
      <c r="PJ81" s="141"/>
      <c r="PK81" s="141"/>
      <c r="PL81" s="141"/>
      <c r="PM81" s="141"/>
      <c r="PN81" s="141"/>
      <c r="PO81" s="141"/>
      <c r="PP81" s="141"/>
      <c r="PQ81" s="141"/>
      <c r="PR81" s="141"/>
      <c r="PS81" s="141"/>
      <c r="PT81" s="141"/>
      <c r="PU81" s="141"/>
      <c r="PV81" s="141"/>
      <c r="PW81" s="141"/>
      <c r="PX81" s="141"/>
      <c r="PY81" s="141"/>
      <c r="PZ81" s="141">
        <f>データ!EH6</f>
        <v>0.52</v>
      </c>
      <c r="QA81" s="141"/>
      <c r="QB81" s="141"/>
      <c r="QC81" s="141"/>
      <c r="QD81" s="141"/>
      <c r="QE81" s="141"/>
      <c r="QF81" s="141"/>
      <c r="QG81" s="141"/>
      <c r="QH81" s="141"/>
      <c r="QI81" s="141"/>
      <c r="QJ81" s="141"/>
      <c r="QK81" s="141"/>
      <c r="QL81" s="141"/>
      <c r="QM81" s="141"/>
      <c r="QN81" s="141"/>
      <c r="QO81" s="141"/>
      <c r="QP81" s="141"/>
      <c r="QQ81" s="141"/>
      <c r="QR81" s="141"/>
      <c r="QS81" s="141"/>
      <c r="QT81" s="141"/>
      <c r="QU81" s="141"/>
      <c r="QV81" s="141"/>
      <c r="QW81" s="141"/>
      <c r="QX81" s="141"/>
      <c r="QY81" s="141"/>
      <c r="QZ81" s="141"/>
      <c r="RA81" s="141">
        <f>データ!EI6</f>
        <v>0.17</v>
      </c>
      <c r="RB81" s="141"/>
      <c r="RC81" s="141"/>
      <c r="RD81" s="141"/>
      <c r="RE81" s="141"/>
      <c r="RF81" s="141"/>
      <c r="RG81" s="141"/>
      <c r="RH81" s="141"/>
      <c r="RI81" s="141"/>
      <c r="RJ81" s="141"/>
      <c r="RK81" s="141"/>
      <c r="RL81" s="141"/>
      <c r="RM81" s="141"/>
      <c r="RN81" s="141"/>
      <c r="RO81" s="141"/>
      <c r="RP81" s="141"/>
      <c r="RQ81" s="141"/>
      <c r="RR81" s="141"/>
      <c r="RS81" s="141"/>
      <c r="RT81" s="141"/>
      <c r="RU81" s="141"/>
      <c r="RV81" s="141"/>
      <c r="RW81" s="141"/>
      <c r="RX81" s="141"/>
      <c r="RY81" s="141"/>
      <c r="RZ81" s="141"/>
      <c r="SA81" s="141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2" t="s">
        <v>29</v>
      </c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 t="s">
        <v>30</v>
      </c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 t="s">
        <v>31</v>
      </c>
      <c r="BF89" s="142"/>
      <c r="BG89" s="142"/>
      <c r="BH89" s="142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 t="s">
        <v>32</v>
      </c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 t="s">
        <v>33</v>
      </c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 t="s">
        <v>34</v>
      </c>
      <c r="EI89" s="142"/>
      <c r="EJ89" s="142"/>
      <c r="EK89" s="142"/>
      <c r="EL89" s="142"/>
      <c r="EM89" s="142"/>
      <c r="EN89" s="142"/>
      <c r="EO89" s="142"/>
      <c r="EP89" s="142"/>
      <c r="EQ89" s="142"/>
      <c r="ER89" s="14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 t="s">
        <v>35</v>
      </c>
      <c r="FJ89" s="142"/>
      <c r="FK89" s="142"/>
      <c r="FL89" s="142"/>
      <c r="FM89" s="142"/>
      <c r="FN89" s="142"/>
      <c r="FO89" s="142"/>
      <c r="FP89" s="142"/>
      <c r="FQ89" s="142"/>
      <c r="FR89" s="142"/>
      <c r="FS89" s="142"/>
      <c r="FT89" s="142"/>
      <c r="FU89" s="142"/>
      <c r="FV89" s="142"/>
      <c r="FW89" s="142"/>
      <c r="FX89" s="142"/>
      <c r="FY89" s="142"/>
      <c r="FZ89" s="142"/>
      <c r="GA89" s="142"/>
      <c r="GB89" s="142"/>
      <c r="GC89" s="142"/>
      <c r="GD89" s="142"/>
      <c r="GE89" s="142"/>
      <c r="GF89" s="142"/>
      <c r="GG89" s="142"/>
      <c r="GH89" s="142"/>
      <c r="GI89" s="142"/>
      <c r="GJ89" s="142" t="s">
        <v>36</v>
      </c>
      <c r="GK89" s="142"/>
      <c r="GL89" s="142"/>
      <c r="GM89" s="142"/>
      <c r="GN89" s="142"/>
      <c r="GO89" s="142"/>
      <c r="GP89" s="142"/>
      <c r="GQ89" s="142"/>
      <c r="GR89" s="142"/>
      <c r="GS89" s="142"/>
      <c r="GT89" s="142"/>
      <c r="GU89" s="142"/>
      <c r="GV89" s="142"/>
      <c r="GW89" s="142"/>
      <c r="GX89" s="142"/>
      <c r="GY89" s="142"/>
      <c r="GZ89" s="142"/>
      <c r="HA89" s="142"/>
      <c r="HB89" s="142"/>
      <c r="HC89" s="142"/>
      <c r="HD89" s="142"/>
      <c r="HE89" s="142"/>
      <c r="HF89" s="142"/>
      <c r="HG89" s="142"/>
      <c r="HH89" s="142"/>
      <c r="HI89" s="142"/>
      <c r="HJ89" s="142"/>
      <c r="HK89" s="142" t="s">
        <v>29</v>
      </c>
      <c r="HL89" s="142"/>
      <c r="HM89" s="142"/>
      <c r="HN89" s="142"/>
      <c r="HO89" s="142"/>
      <c r="HP89" s="142"/>
      <c r="HQ89" s="142"/>
      <c r="HR89" s="142"/>
      <c r="HS89" s="142"/>
      <c r="HT89" s="142"/>
      <c r="HU89" s="142"/>
      <c r="HV89" s="142"/>
      <c r="HW89" s="142"/>
      <c r="HX89" s="142"/>
      <c r="HY89" s="142"/>
      <c r="HZ89" s="142"/>
      <c r="IA89" s="142"/>
      <c r="IB89" s="142"/>
      <c r="IC89" s="142"/>
      <c r="ID89" s="142"/>
      <c r="IE89" s="142"/>
      <c r="IF89" s="142"/>
      <c r="IG89" s="142"/>
      <c r="IH89" s="142"/>
      <c r="II89" s="142"/>
      <c r="IJ89" s="142"/>
      <c r="IK89" s="142"/>
      <c r="IL89" s="142" t="s">
        <v>37</v>
      </c>
      <c r="IM89" s="142"/>
      <c r="IN89" s="142"/>
      <c r="IO89" s="142"/>
      <c r="IP89" s="142"/>
      <c r="IQ89" s="142"/>
      <c r="IR89" s="142"/>
      <c r="IS89" s="142"/>
      <c r="IT89" s="142"/>
      <c r="IU89" s="142"/>
      <c r="IV89" s="142"/>
      <c r="IW89" s="142"/>
      <c r="IX89" s="142"/>
      <c r="IY89" s="142"/>
      <c r="IZ89" s="142"/>
      <c r="JA89" s="142"/>
      <c r="JB89" s="142"/>
      <c r="JC89" s="142"/>
      <c r="JD89" s="142"/>
      <c r="JE89" s="142"/>
      <c r="JF89" s="142"/>
      <c r="JG89" s="142"/>
      <c r="JH89" s="142"/>
      <c r="JI89" s="142"/>
      <c r="JJ89" s="142"/>
      <c r="JK89" s="142"/>
      <c r="JL89" s="142"/>
      <c r="JM89" s="142" t="s">
        <v>38</v>
      </c>
      <c r="JN89" s="142"/>
      <c r="JO89" s="142"/>
      <c r="JP89" s="142"/>
      <c r="JQ89" s="142"/>
      <c r="JR89" s="142"/>
      <c r="JS89" s="142"/>
      <c r="JT89" s="142"/>
      <c r="JU89" s="142"/>
      <c r="JV89" s="142"/>
      <c r="JW89" s="142"/>
      <c r="JX89" s="142"/>
      <c r="JY89" s="142"/>
      <c r="JZ89" s="142"/>
      <c r="KA89" s="142"/>
      <c r="KB89" s="142"/>
      <c r="KC89" s="142"/>
      <c r="KD89" s="142"/>
      <c r="KE89" s="142"/>
      <c r="KF89" s="142"/>
      <c r="KG89" s="142"/>
      <c r="KH89" s="142"/>
      <c r="KI89" s="142"/>
      <c r="KJ89" s="142"/>
      <c r="KK89" s="142"/>
      <c r="KL89" s="142"/>
      <c r="KM89" s="14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3" t="str">
        <f>データ!AD6</f>
        <v>【111.95】</v>
      </c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 t="str">
        <f>データ!AO6</f>
        <v>【22.25】</v>
      </c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 t="str">
        <f>データ!AZ6</f>
        <v>【439.16】</v>
      </c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 t="str">
        <f>データ!BK6</f>
        <v>【227.97】</v>
      </c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 t="str">
        <f>データ!BV6</f>
        <v>【107.69】</v>
      </c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 t="str">
        <f>データ!CG6</f>
        <v>【20.26】</v>
      </c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 t="str">
        <f>データ!CR6</f>
        <v>【52.31】</v>
      </c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3" t="str">
        <f>データ!DC6</f>
        <v>【77.20】</v>
      </c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3" t="str">
        <f>データ!DN6</f>
        <v>【61.29】</v>
      </c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3" t="str">
        <f>データ!DY6</f>
        <v>【50.74】</v>
      </c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  <c r="JA90" s="144"/>
      <c r="JB90" s="144"/>
      <c r="JC90" s="144"/>
      <c r="JD90" s="144"/>
      <c r="JE90" s="144"/>
      <c r="JF90" s="144"/>
      <c r="JG90" s="144"/>
      <c r="JH90" s="144"/>
      <c r="JI90" s="144"/>
      <c r="JJ90" s="144"/>
      <c r="JK90" s="144"/>
      <c r="JL90" s="144"/>
      <c r="JM90" s="143" t="str">
        <f>データ!EJ6</f>
        <v>【0.20】</v>
      </c>
      <c r="JN90" s="144"/>
      <c r="JO90" s="144"/>
      <c r="JP90" s="144"/>
      <c r="JQ90" s="144"/>
      <c r="JR90" s="144"/>
      <c r="JS90" s="144"/>
      <c r="JT90" s="144"/>
      <c r="JU90" s="144"/>
      <c r="JV90" s="144"/>
      <c r="JW90" s="144"/>
      <c r="JX90" s="144"/>
      <c r="JY90" s="144"/>
      <c r="JZ90" s="144"/>
      <c r="KA90" s="144"/>
      <c r="KB90" s="144"/>
      <c r="KC90" s="144"/>
      <c r="KD90" s="144"/>
      <c r="KE90" s="144"/>
      <c r="KF90" s="144"/>
      <c r="KG90" s="144"/>
      <c r="KH90" s="144"/>
      <c r="KI90" s="144"/>
      <c r="KJ90" s="144"/>
      <c r="KK90" s="144"/>
      <c r="KL90" s="144"/>
      <c r="KM90" s="14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bAIY1KWlo9Dj3c9qagA/UE/L6OXyGcCgR1ylgfSKC8b1VTPhSDGgQDtAGYW0+lI5qIRMq9MFMeOUGrSKeTGX3Q==" saltValue="XGini9u/m92p6eIvcjokJQ==" spinCount="100000" sheet="1" objects="1" scenarios="1" formatCells="0" formatColumns="0" formatRows="0"/>
  <mergeCells count="289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6" t="s">
        <v>48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50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53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54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55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56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57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58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59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61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62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114.82</v>
      </c>
      <c r="U6" s="35">
        <f>U7</f>
        <v>109.26</v>
      </c>
      <c r="V6" s="35">
        <f>V7</f>
        <v>121.16</v>
      </c>
      <c r="W6" s="35">
        <f>W7</f>
        <v>121.12</v>
      </c>
      <c r="X6" s="35">
        <f t="shared" si="3"/>
        <v>107.35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1288.02</v>
      </c>
      <c r="AQ6" s="35">
        <f>AQ7</f>
        <v>1363.28</v>
      </c>
      <c r="AR6" s="35">
        <f>AR7</f>
        <v>1742.61</v>
      </c>
      <c r="AS6" s="35">
        <f>AS7</f>
        <v>1949.47</v>
      </c>
      <c r="AT6" s="35">
        <f t="shared" si="3"/>
        <v>1579.52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1.76</v>
      </c>
      <c r="BB6" s="35">
        <f>BB7</f>
        <v>0.38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102.03</v>
      </c>
      <c r="BM6" s="35">
        <f>BM7</f>
        <v>93.06</v>
      </c>
      <c r="BN6" s="35">
        <f>BN7</f>
        <v>103.51</v>
      </c>
      <c r="BO6" s="35">
        <f>BO7</f>
        <v>103.34</v>
      </c>
      <c r="BP6" s="35">
        <f t="shared" si="3"/>
        <v>96.08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54.49</v>
      </c>
      <c r="BX6" s="35">
        <f>BX7</f>
        <v>60.06</v>
      </c>
      <c r="BY6" s="35">
        <f>BY7</f>
        <v>54.05</v>
      </c>
      <c r="BZ6" s="35">
        <f>BZ7</f>
        <v>54.12</v>
      </c>
      <c r="CA6" s="35">
        <f t="shared" si="3"/>
        <v>58.73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19.34</v>
      </c>
      <c r="CI6" s="35">
        <f>CI7</f>
        <v>20.03</v>
      </c>
      <c r="CJ6" s="35">
        <f>CJ7</f>
        <v>20.329999999999998</v>
      </c>
      <c r="CK6" s="35">
        <f>CK7</f>
        <v>20.239999999999998</v>
      </c>
      <c r="CL6" s="35">
        <f t="shared" si="5"/>
        <v>21.68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33.33</v>
      </c>
      <c r="CT6" s="35">
        <f>CT7</f>
        <v>33.33</v>
      </c>
      <c r="CU6" s="35">
        <f>CU7</f>
        <v>33.33</v>
      </c>
      <c r="CV6" s="35">
        <f>CV7</f>
        <v>33.43</v>
      </c>
      <c r="CW6" s="35">
        <f t="shared" si="6"/>
        <v>33.57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65.44</v>
      </c>
      <c r="DE6" s="35">
        <f>DE7</f>
        <v>66.55</v>
      </c>
      <c r="DF6" s="35">
        <f>DF7</f>
        <v>68.44</v>
      </c>
      <c r="DG6" s="35">
        <f>DG7</f>
        <v>69.989999999999995</v>
      </c>
      <c r="DH6" s="35">
        <f t="shared" si="7"/>
        <v>79.48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0.44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73550</v>
      </c>
      <c r="L7" s="37" t="s">
        <v>98</v>
      </c>
      <c r="M7" s="38">
        <v>1</v>
      </c>
      <c r="N7" s="38">
        <v>15948</v>
      </c>
      <c r="O7" s="39" t="s">
        <v>99</v>
      </c>
      <c r="P7" s="39">
        <v>75</v>
      </c>
      <c r="Q7" s="38">
        <v>50</v>
      </c>
      <c r="R7" s="38">
        <v>24688</v>
      </c>
      <c r="S7" s="37" t="s">
        <v>100</v>
      </c>
      <c r="T7" s="40">
        <v>114.82</v>
      </c>
      <c r="U7" s="40">
        <v>109.26</v>
      </c>
      <c r="V7" s="40">
        <v>121.16</v>
      </c>
      <c r="W7" s="40">
        <v>121.12</v>
      </c>
      <c r="X7" s="40">
        <v>107.35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1288.02</v>
      </c>
      <c r="AQ7" s="40">
        <v>1363.28</v>
      </c>
      <c r="AR7" s="40">
        <v>1742.61</v>
      </c>
      <c r="AS7" s="40">
        <v>1949.47</v>
      </c>
      <c r="AT7" s="40">
        <v>1579.52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1.76</v>
      </c>
      <c r="BB7" s="40">
        <v>0.38</v>
      </c>
      <c r="BC7" s="40">
        <v>0</v>
      </c>
      <c r="BD7" s="40">
        <v>0</v>
      </c>
      <c r="BE7" s="40">
        <v>0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102.03</v>
      </c>
      <c r="BM7" s="40">
        <v>93.06</v>
      </c>
      <c r="BN7" s="40">
        <v>103.51</v>
      </c>
      <c r="BO7" s="40">
        <v>103.34</v>
      </c>
      <c r="BP7" s="40">
        <v>96.08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54.49</v>
      </c>
      <c r="BX7" s="40">
        <v>60.06</v>
      </c>
      <c r="BY7" s="40">
        <v>54.05</v>
      </c>
      <c r="BZ7" s="40">
        <v>54.12</v>
      </c>
      <c r="CA7" s="40">
        <v>58.73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19.34</v>
      </c>
      <c r="CI7" s="40">
        <v>20.03</v>
      </c>
      <c r="CJ7" s="40">
        <v>20.329999999999998</v>
      </c>
      <c r="CK7" s="40">
        <v>20.239999999999998</v>
      </c>
      <c r="CL7" s="40">
        <v>21.68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33.33</v>
      </c>
      <c r="CT7" s="40">
        <v>33.33</v>
      </c>
      <c r="CU7" s="40">
        <v>33.33</v>
      </c>
      <c r="CV7" s="40">
        <v>33.43</v>
      </c>
      <c r="CW7" s="40">
        <v>33.57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65.44</v>
      </c>
      <c r="DE7" s="40">
        <v>66.55</v>
      </c>
      <c r="DF7" s="40">
        <v>68.44</v>
      </c>
      <c r="DG7" s="40">
        <v>69.989999999999995</v>
      </c>
      <c r="DH7" s="40">
        <v>79.48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0.44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114.82</v>
      </c>
      <c r="V11" s="48">
        <f>IF(U6="-",NA(),U6)</f>
        <v>109.26</v>
      </c>
      <c r="W11" s="48">
        <f>IF(V6="-",NA(),V6)</f>
        <v>121.16</v>
      </c>
      <c r="X11" s="48">
        <f>IF(W6="-",NA(),W6)</f>
        <v>121.12</v>
      </c>
      <c r="Y11" s="48">
        <f>IF(X6="-",NA(),X6)</f>
        <v>107.35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1288.02</v>
      </c>
      <c r="AR11" s="48">
        <f>IF(AQ6="-",NA(),AQ6)</f>
        <v>1363.28</v>
      </c>
      <c r="AS11" s="48">
        <f>IF(AR6="-",NA(),AR6)</f>
        <v>1742.61</v>
      </c>
      <c r="AT11" s="48">
        <f>IF(AS6="-",NA(),AS6)</f>
        <v>1949.47</v>
      </c>
      <c r="AU11" s="48">
        <f>IF(AT6="-",NA(),AT6)</f>
        <v>1579.52</v>
      </c>
      <c r="BA11" s="47" t="s">
        <v>23</v>
      </c>
      <c r="BB11" s="48">
        <f>IF(BA6="-",NA(),BA6)</f>
        <v>1.76</v>
      </c>
      <c r="BC11" s="48">
        <f>IF(BB6="-",NA(),BB6)</f>
        <v>0.38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102.03</v>
      </c>
      <c r="BN11" s="48">
        <f>IF(BM6="-",NA(),BM6)</f>
        <v>93.06</v>
      </c>
      <c r="BO11" s="48">
        <f>IF(BN6="-",NA(),BN6)</f>
        <v>103.51</v>
      </c>
      <c r="BP11" s="48">
        <f>IF(BO6="-",NA(),BO6)</f>
        <v>103.34</v>
      </c>
      <c r="BQ11" s="48">
        <f>IF(BP6="-",NA(),BP6)</f>
        <v>96.08</v>
      </c>
      <c r="BW11" s="47" t="s">
        <v>23</v>
      </c>
      <c r="BX11" s="48">
        <f>IF(BW6="-",NA(),BW6)</f>
        <v>54.49</v>
      </c>
      <c r="BY11" s="48">
        <f>IF(BX6="-",NA(),BX6)</f>
        <v>60.06</v>
      </c>
      <c r="BZ11" s="48">
        <f>IF(BY6="-",NA(),BY6)</f>
        <v>54.05</v>
      </c>
      <c r="CA11" s="48">
        <f>IF(BZ6="-",NA(),BZ6)</f>
        <v>54.12</v>
      </c>
      <c r="CB11" s="48">
        <f>IF(CA6="-",NA(),CA6)</f>
        <v>58.73</v>
      </c>
      <c r="CH11" s="47" t="s">
        <v>23</v>
      </c>
      <c r="CI11" s="48">
        <f>IF(CH6="-",NA(),CH6)</f>
        <v>19.34</v>
      </c>
      <c r="CJ11" s="48">
        <f>IF(CI6="-",NA(),CI6)</f>
        <v>20.03</v>
      </c>
      <c r="CK11" s="48">
        <f>IF(CJ6="-",NA(),CJ6)</f>
        <v>20.329999999999998</v>
      </c>
      <c r="CL11" s="48">
        <f>IF(CK6="-",NA(),CK6)</f>
        <v>20.239999999999998</v>
      </c>
      <c r="CM11" s="48">
        <f>IF(CL6="-",NA(),CL6)</f>
        <v>21.68</v>
      </c>
      <c r="CS11" s="47" t="s">
        <v>23</v>
      </c>
      <c r="CT11" s="48">
        <f>IF(CS6="-",NA(),CS6)</f>
        <v>33.33</v>
      </c>
      <c r="CU11" s="48">
        <f>IF(CT6="-",NA(),CT6)</f>
        <v>33.33</v>
      </c>
      <c r="CV11" s="48">
        <f>IF(CU6="-",NA(),CU6)</f>
        <v>33.33</v>
      </c>
      <c r="CW11" s="48">
        <f>IF(CV6="-",NA(),CV6)</f>
        <v>33.43</v>
      </c>
      <c r="CX11" s="48">
        <f>IF(CW6="-",NA(),CW6)</f>
        <v>33.57</v>
      </c>
      <c r="DD11" s="47" t="s">
        <v>23</v>
      </c>
      <c r="DE11" s="48">
        <f>IF(DD6="-",NA(),DD6)</f>
        <v>65.44</v>
      </c>
      <c r="DF11" s="48">
        <f>IF(DE6="-",NA(),DE6)</f>
        <v>66.55</v>
      </c>
      <c r="DG11" s="48">
        <f>IF(DF6="-",NA(),DF6)</f>
        <v>68.44</v>
      </c>
      <c r="DH11" s="48">
        <f>IF(DG6="-",NA(),DG6)</f>
        <v>69.989999999999995</v>
      </c>
      <c r="DI11" s="48">
        <f>IF(DH6="-",NA(),DH6)</f>
        <v>79.48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0.44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児玉　理人</cp:lastModifiedBy>
  <dcterms:created xsi:type="dcterms:W3CDTF">2025-12-15T05:02:05Z</dcterms:created>
  <dcterms:modified xsi:type="dcterms:W3CDTF">2026-01-23T05:37:36Z</dcterms:modified>
  <cp:category/>
</cp:coreProperties>
</file>