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コロナ関係\○協力金（R2休業、R2-R3時短）\１営業時間短縮協力金\8【要綱、要領、様式、Q&amp;A、チラシ】\２　要領、様式\飲食店　第８弾　(2)申請書\"/>
    </mc:Choice>
  </mc:AlternateContent>
  <bookViews>
    <workbookView xWindow="0" yWindow="0" windowWidth="20490" windowHeight="7155"/>
  </bookViews>
  <sheets>
    <sheet name="様式3-1　B売上高方式" sheetId="1" r:id="rId1"/>
    <sheet name="様式3-2　B売上高減少方式" sheetId="8" r:id="rId2"/>
    <sheet name="様式3-3　B新規開業特例（売上高方式）" sheetId="6" r:id="rId3"/>
    <sheet name="様式3-4　B新規開業特例（売上高減少額方式）" sheetId="9" r:id="rId4"/>
    <sheet name="（非表示）" sheetId="3" state="hidden" r:id="rId5"/>
  </sheets>
  <externalReferences>
    <externalReference r:id="rId6"/>
  </externalReferences>
  <definedNames>
    <definedName name="_xlnm._FilterDatabase" localSheetId="4" hidden="1">'（非表示）'!$C$9:$Z$9</definedName>
    <definedName name="_xlnm.Print_Area" localSheetId="0">'様式3-1　B売上高方式'!$A$1:$O$37</definedName>
    <definedName name="_xlnm.Print_Area" localSheetId="1">'様式3-2　B売上高減少方式'!$A$1:$O$37</definedName>
    <definedName name="_xlnm.Print_Area" localSheetId="2">'様式3-3　B新規開業特例（売上高方式）'!$A$1:$O$32</definedName>
    <definedName name="_xlnm.Print_Area" localSheetId="3">'様式3-4　B新規開業特例（売上高減少額方式）'!$A$1:$O$37</definedName>
    <definedName name="R3.8.2">'（非表示）'!$D$2:$Z$2</definedName>
    <definedName name="R3.8.4">'（非表示）'!$D$3:$Z$3</definedName>
    <definedName name="R3.8.9">'（非表示）'!$D$4:$Z$4</definedName>
    <definedName name="かすみがうら市">[1]!テーブル1[かすみがうら市]</definedName>
    <definedName name="かすみがうら市2">[1]!テーブル8[かすみがうら市2]</definedName>
    <definedName name="さくら市">'（非表示）'!$N$2:$N$3</definedName>
    <definedName name="さくら市2">'（非表示）'!$N$10:$N$11</definedName>
    <definedName name="つくば市">[1]!テーブル1[つくば市]</definedName>
    <definedName name="つくば市2">[1]!テーブル8[つくば市2]</definedName>
    <definedName name="阿見町">[1]!テーブル1[阿見町]</definedName>
    <definedName name="阿見町2">[1]!テーブル8[阿見町2]</definedName>
    <definedName name="茨城町">[1]!テーブル1[茨城町]</definedName>
    <definedName name="茨城町2">[1]!テーブル8[茨城町2]</definedName>
    <definedName name="宇都宮市">'（非表示）'!$C$2:$C$3</definedName>
    <definedName name="宇都宮市2">'（非表示）'!$C$10:$C$11</definedName>
    <definedName name="益子町">'（非表示）'!$R$2:$R$3</definedName>
    <definedName name="益子町2">'（非表示）'!$R$10:$R$11</definedName>
    <definedName name="塩谷町">'（非表示）'!$X$2:$X$3</definedName>
    <definedName name="塩谷町2">'（非表示）'!$X$10:$X$11</definedName>
    <definedName name="下妻市">[1]!テーブル1[下妻市]</definedName>
    <definedName name="下妻市2">[1]!テーブル8[下妻市2]</definedName>
    <definedName name="下野市">'（非表示）'!$P$2:$P$3</definedName>
    <definedName name="下野市2">'（非表示）'!$P$10:$P$11</definedName>
    <definedName name="笠間市">[1]!テーブル1[笠間市]</definedName>
    <definedName name="笠間市2">[1]!テーブル8[笠間市2]</definedName>
    <definedName name="牛久市">[1]!テーブル1[牛久市]</definedName>
    <definedName name="牛久市2">[1]!テーブル8[牛久市2]</definedName>
    <definedName name="境町">[1]!テーブル1[境町]</definedName>
    <definedName name="境町2">[1]!テーブル8[境町2]</definedName>
    <definedName name="結城市">[1]!テーブル1[結城市]</definedName>
    <definedName name="結城市2">[1]!テーブル8[結城市2]</definedName>
    <definedName name="古河市">[1]!テーブル1[古河市]</definedName>
    <definedName name="古河市2">[1]!テーブル8[古河市2]</definedName>
    <definedName name="五霞町">[1]!テーブル1[五霞町]</definedName>
    <definedName name="五霞町2">[1]!テーブル8[五霞町2]</definedName>
    <definedName name="高根沢町">'（非表示）'!$Y$2:$Y$3</definedName>
    <definedName name="高根沢町2">'（非表示）'!$Y$10:$Y$11</definedName>
    <definedName name="佐野市">'（非表示）'!$F$2:$F$3</definedName>
    <definedName name="佐野市2">'（非表示）'!$F$10:$F$11</definedName>
    <definedName name="市貝町">'（非表示）'!$T$2:$T$3</definedName>
    <definedName name="市貝町2">'（非表示）'!$T$10:$T$11</definedName>
    <definedName name="市町">'（非表示）'!$A$1:$A$25</definedName>
    <definedName name="市町名">'（非表示）'!$C$1:$AA$1</definedName>
    <definedName name="市町名2">'（非表示）'!$C$9:$Z$9</definedName>
    <definedName name="鹿沼市">'（非表示）'!$G$2:$G$3</definedName>
    <definedName name="鹿沼市2">'（非表示）'!$G$10:$G$11</definedName>
    <definedName name="取手市">[1]!テーブル1[取手市]</definedName>
    <definedName name="取手市2">[1]!テーブル8[取手市2]</definedName>
    <definedName name="守谷市">[1]!テーブル1[守谷市]</definedName>
    <definedName name="守谷市2">[1]!テーブル8[守谷市2]</definedName>
    <definedName name="小山市">'（非表示）'!$I$2:$I$3</definedName>
    <definedName name="小山市2">'（非表示）'!$I$10:$I$11</definedName>
    <definedName name="小美玉市">[1]!テーブル1[小美玉市]</definedName>
    <definedName name="小美玉市2">[1]!テーブル8[小美玉市2]</definedName>
    <definedName name="上三川町">'（非表示）'!$Q$2:$Q$3</definedName>
    <definedName name="上三川町2">'（非表示）'!$Q$10:$Q$11</definedName>
    <definedName name="城里町">[1]!テーブル1[城里町]</definedName>
    <definedName name="城里町2">[1]!テーブル8[城里町2]</definedName>
    <definedName name="常総市">[1]!テーブル1[常総市]</definedName>
    <definedName name="常総市2">[1]!テーブル8[常総市2]</definedName>
    <definedName name="常陸太田市">[1]!テーブル1[常陸太田市]</definedName>
    <definedName name="常陸太田市2">[1]!テーブル8[常陸太田市2]</definedName>
    <definedName name="真岡市">'（非表示）'!$J$2:$J$3</definedName>
    <definedName name="真岡市2">'（非表示）'!$J$10:$J$11</definedName>
    <definedName name="壬生町">'（非表示）'!$V$2:$V$3</definedName>
    <definedName name="壬生町2">'（非表示）'!$V$10:$V$11</definedName>
    <definedName name="水戸市">[1]!テーブル1[水戸市]</definedName>
    <definedName name="水戸市2">[1]!テーブル8[水戸市2]</definedName>
    <definedName name="石岡市">[1]!テーブル1[石岡市]</definedName>
    <definedName name="石岡市2">[1]!テーブル8[石岡市2]</definedName>
    <definedName name="足利市">'（非表示）'!$D$2:$D$3</definedName>
    <definedName name="足利市2">'（非表示）'!$D$10:$D$11</definedName>
    <definedName name="大洗町">[1]!テーブル1[大洗町]</definedName>
    <definedName name="大洗町2">[1]!テーブル8[大洗町2]</definedName>
    <definedName name="大田原市">'（非表示）'!$K$2:$K$3</definedName>
    <definedName name="大田原市2">'（非表示）'!$K$10:$K$11</definedName>
    <definedName name="筑西市">[1]!テーブル1[筑西市]</definedName>
    <definedName name="筑西市2">[1]!テーブル8[筑西市2]</definedName>
    <definedName name="潮来市">[1]!テーブル1[潮来市]</definedName>
    <definedName name="潮来市2">[1]!テーブル8[潮来市2]</definedName>
    <definedName name="店舗のある市町">'（非表示）'!$C$1:$Z$1</definedName>
    <definedName name="土浦市">[1]!テーブル1[土浦市]</definedName>
    <definedName name="土浦市2">[1]!テーブル8[土浦市2]</definedName>
    <definedName name="東海村">[1]!テーブル1[東海村]</definedName>
    <definedName name="東海村2">[1]!テーブル8[東海村2]</definedName>
    <definedName name="栃木市">'（非表示）'!$E$2:$E$3</definedName>
    <definedName name="栃木市2">'（非表示）'!$E$10:$E$11</definedName>
    <definedName name="那珂川町">'（非表示）'!$AA$2:$AA$3</definedName>
    <definedName name="那珂川町2" localSheetId="1">'（非表示）'!#REF!</definedName>
    <definedName name="那珂川町2" localSheetId="2">'（非表示）'!#REF!</definedName>
    <definedName name="那珂川町2" localSheetId="3">'（非表示）'!#REF!</definedName>
    <definedName name="那珂川町2">'（非表示）'!#REF!</definedName>
    <definedName name="那須烏山市">'（非表示）'!$O$2:$O$3</definedName>
    <definedName name="那須烏山市2">'（非表示）'!$O$10:$O$11</definedName>
    <definedName name="那須塩原市">'（非表示）'!$M$2:$M$3</definedName>
    <definedName name="那須塩原市2">'（非表示）'!$M$10:$M$11</definedName>
    <definedName name="那須町">'（非表示）'!$Z$2:$Z$3</definedName>
    <definedName name="那須町2">'（非表示）'!$Z$10:$Z$11</definedName>
    <definedName name="日光市">'（非表示）'!$H$2:$H$3</definedName>
    <definedName name="日光市2">'（非表示）'!$H$10:$H$11</definedName>
    <definedName name="八千代町">[1]!テーブル1[八千代町]</definedName>
    <definedName name="八千代町2">[1]!テーブル8[八千代町2]</definedName>
    <definedName name="芳賀町">'（非表示）'!$U$2:$U$3</definedName>
    <definedName name="芳賀町2">'（非表示）'!$U$10:$U$11</definedName>
    <definedName name="鉾田市">[1]!テーブル1[鉾田市]</definedName>
    <definedName name="鉾田市2">[1]!テーブル8[鉾田市2]</definedName>
    <definedName name="茂木町">'（非表示）'!$S$2:$S$3</definedName>
    <definedName name="茂木町2" localSheetId="1">'（非表示）'!#REF!</definedName>
    <definedName name="茂木町2" localSheetId="2">'（非表示）'!#REF!</definedName>
    <definedName name="茂木町2" localSheetId="3">'（非表示）'!#REF!</definedName>
    <definedName name="茂木町2">'（非表示）'!#REF!</definedName>
    <definedName name="野木町">'（非表示）'!$W$2:$W$3</definedName>
    <definedName name="野木町2">'（非表示）'!$W$10:$W$11</definedName>
    <definedName name="矢板市">'（非表示）'!$L$2:$L$3</definedName>
    <definedName name="矢板市2">'（非表示）'!$L$10:$L$11</definedName>
    <definedName name="利根町">[1]!テーブル1[利根町]</definedName>
    <definedName name="利根町2">[1]!テーブル8[利根町2]</definedName>
    <definedName name="龍ケ崎市">[1]!テーブル1[龍ケ崎市]</definedName>
    <definedName name="龍ケ崎市2">[1]!テーブル8[龍ケ崎市2]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 i="9" l="1"/>
  <c r="Q12" i="6" l="1"/>
  <c r="Q13" i="6" s="1"/>
  <c r="J14" i="6" s="1"/>
  <c r="J15" i="6" s="1"/>
  <c r="R20" i="6" s="1"/>
  <c r="H20" i="6" s="1"/>
  <c r="L21" i="9"/>
  <c r="R13" i="9"/>
  <c r="J14" i="9" s="1"/>
  <c r="J15" i="9" s="1"/>
  <c r="S28" i="9" s="1"/>
  <c r="L30" i="9"/>
  <c r="J8" i="9"/>
  <c r="L30" i="8"/>
  <c r="L22" i="8"/>
  <c r="H26" i="8" s="1"/>
  <c r="L15" i="8"/>
  <c r="L14" i="8"/>
  <c r="L13" i="8"/>
  <c r="J8" i="8"/>
  <c r="L20" i="6"/>
  <c r="J8" i="6"/>
  <c r="H26" i="9" l="1"/>
  <c r="S30" i="9" s="1"/>
  <c r="H29" i="6"/>
  <c r="R27" i="8"/>
  <c r="R28" i="8" s="1"/>
  <c r="R30" i="8"/>
  <c r="H30" i="8" s="1"/>
  <c r="L14" i="1"/>
  <c r="L15" i="1"/>
  <c r="L13" i="1"/>
  <c r="H30" i="9" l="1"/>
  <c r="H34" i="9" s="1"/>
  <c r="H34" i="8"/>
  <c r="H21" i="1"/>
  <c r="S25" i="1" s="1"/>
  <c r="H25" i="1" s="1"/>
  <c r="L25" i="1" l="1"/>
  <c r="J8" i="1" l="1"/>
  <c r="H34" i="1" s="1"/>
</calcChain>
</file>

<file path=xl/sharedStrings.xml><?xml version="1.0" encoding="utf-8"?>
<sst xmlns="http://schemas.openxmlformats.org/spreadsheetml/2006/main" count="270" uniqueCount="129">
  <si>
    <t>円</t>
    <rPh sb="0" eb="1">
      <t>エン</t>
    </rPh>
    <phoneticPr fontId="9"/>
  </si>
  <si>
    <t xml:space="preserve"> </t>
    <phoneticPr fontId="9"/>
  </si>
  <si>
    <t>店舗名</t>
    <rPh sb="0" eb="2">
      <t>テンポ</t>
    </rPh>
    <rPh sb="2" eb="3">
      <t>メイ</t>
    </rPh>
    <phoneticPr fontId="2"/>
  </si>
  <si>
    <t>から</t>
    <phoneticPr fontId="2"/>
  </si>
  <si>
    <t>まで</t>
    <phoneticPr fontId="2"/>
  </si>
  <si>
    <t>日間</t>
    <rPh sb="0" eb="2">
      <t>ニチカン</t>
    </rPh>
    <phoneticPr fontId="2"/>
  </si>
  <si>
    <t>足利市</t>
    <rPh sb="0" eb="3">
      <t>アシカガシ</t>
    </rPh>
    <phoneticPr fontId="2"/>
  </si>
  <si>
    <t>栃木市</t>
    <rPh sb="0" eb="3">
      <t>トチギシ</t>
    </rPh>
    <phoneticPr fontId="2"/>
  </si>
  <si>
    <t>佐野市</t>
    <rPh sb="0" eb="3">
      <t>サノシ</t>
    </rPh>
    <phoneticPr fontId="2"/>
  </si>
  <si>
    <t>鹿沼市</t>
    <rPh sb="0" eb="3">
      <t>カヌマシ</t>
    </rPh>
    <phoneticPr fontId="2"/>
  </si>
  <si>
    <t>日光市</t>
    <rPh sb="0" eb="3">
      <t>ニッコウシ</t>
    </rPh>
    <phoneticPr fontId="2"/>
  </si>
  <si>
    <t>小山市</t>
    <rPh sb="0" eb="3">
      <t>オヤマシ</t>
    </rPh>
    <phoneticPr fontId="2"/>
  </si>
  <si>
    <t>真岡市</t>
    <rPh sb="0" eb="3">
      <t>モオカシ</t>
    </rPh>
    <phoneticPr fontId="2"/>
  </si>
  <si>
    <t>大田原市</t>
    <rPh sb="0" eb="4">
      <t>オオタワラシ</t>
    </rPh>
    <phoneticPr fontId="2"/>
  </si>
  <si>
    <t>矢板市</t>
    <rPh sb="0" eb="3">
      <t>ヤイタシ</t>
    </rPh>
    <phoneticPr fontId="2"/>
  </si>
  <si>
    <t>那須塩原市</t>
    <rPh sb="0" eb="4">
      <t>ナスシオバラ</t>
    </rPh>
    <rPh sb="4" eb="5">
      <t>シ</t>
    </rPh>
    <phoneticPr fontId="2"/>
  </si>
  <si>
    <t>さくら市</t>
    <rPh sb="3" eb="4">
      <t>シ</t>
    </rPh>
    <phoneticPr fontId="2"/>
  </si>
  <si>
    <t>那須烏山市</t>
    <rPh sb="0" eb="5">
      <t>ナスカラスヤマシ</t>
    </rPh>
    <phoneticPr fontId="2"/>
  </si>
  <si>
    <t>下野市</t>
    <rPh sb="0" eb="3">
      <t>シモツケシ</t>
    </rPh>
    <phoneticPr fontId="2"/>
  </si>
  <si>
    <t>上三川町</t>
    <rPh sb="0" eb="4">
      <t>カミノカワマチ</t>
    </rPh>
    <phoneticPr fontId="2"/>
  </si>
  <si>
    <t>益子町</t>
    <rPh sb="0" eb="3">
      <t>マシコマチ</t>
    </rPh>
    <phoneticPr fontId="2"/>
  </si>
  <si>
    <t>茂木町</t>
    <rPh sb="0" eb="3">
      <t>モテギマチ</t>
    </rPh>
    <phoneticPr fontId="2"/>
  </si>
  <si>
    <t>市貝町</t>
    <rPh sb="0" eb="3">
      <t>イチカイマチ</t>
    </rPh>
    <phoneticPr fontId="2"/>
  </si>
  <si>
    <t>芳賀町</t>
    <rPh sb="0" eb="3">
      <t>ハガマチ</t>
    </rPh>
    <phoneticPr fontId="2"/>
  </si>
  <si>
    <t>壬生町</t>
    <rPh sb="0" eb="3">
      <t>ミブマチ</t>
    </rPh>
    <phoneticPr fontId="2"/>
  </si>
  <si>
    <t>野木町</t>
    <rPh sb="0" eb="3">
      <t>ノギマチ</t>
    </rPh>
    <phoneticPr fontId="2"/>
  </si>
  <si>
    <t>塩谷町</t>
    <rPh sb="0" eb="3">
      <t>シオヤマチ</t>
    </rPh>
    <phoneticPr fontId="2"/>
  </si>
  <si>
    <t>高根沢町</t>
    <rPh sb="0" eb="4">
      <t>タカネザワマチ</t>
    </rPh>
    <phoneticPr fontId="2"/>
  </si>
  <si>
    <t>宇都宮市</t>
    <phoneticPr fontId="2"/>
  </si>
  <si>
    <t>那須町</t>
    <rPh sb="0" eb="3">
      <t>ナスマチ</t>
    </rPh>
    <phoneticPr fontId="2"/>
  </si>
  <si>
    <t>那珂川町</t>
    <rPh sb="0" eb="4">
      <t>ナカガワマチ</t>
    </rPh>
    <phoneticPr fontId="2"/>
  </si>
  <si>
    <t>宇都宮市2</t>
    <phoneticPr fontId="2"/>
  </si>
  <si>
    <t>足利市2</t>
    <rPh sb="0" eb="3">
      <t>アシカガシ</t>
    </rPh>
    <phoneticPr fontId="2"/>
  </si>
  <si>
    <t>栃木市2</t>
    <rPh sb="0" eb="3">
      <t>トチギシ</t>
    </rPh>
    <phoneticPr fontId="2"/>
  </si>
  <si>
    <t>佐野市2</t>
    <rPh sb="0" eb="3">
      <t>サノシ</t>
    </rPh>
    <phoneticPr fontId="2"/>
  </si>
  <si>
    <t>鹿沼市2</t>
    <rPh sb="0" eb="3">
      <t>カヌマシ</t>
    </rPh>
    <phoneticPr fontId="2"/>
  </si>
  <si>
    <t>日光市2</t>
    <rPh sb="0" eb="3">
      <t>ニッコウシ</t>
    </rPh>
    <phoneticPr fontId="2"/>
  </si>
  <si>
    <t>小山市2</t>
    <rPh sb="0" eb="3">
      <t>オヤマシ</t>
    </rPh>
    <phoneticPr fontId="2"/>
  </si>
  <si>
    <t>真岡市2</t>
    <rPh sb="0" eb="3">
      <t>モオカシ</t>
    </rPh>
    <phoneticPr fontId="2"/>
  </si>
  <si>
    <t>大田原市2</t>
    <rPh sb="0" eb="4">
      <t>オオタワラシ</t>
    </rPh>
    <phoneticPr fontId="2"/>
  </si>
  <si>
    <t>矢板市2</t>
    <rPh sb="0" eb="3">
      <t>ヤイタシ</t>
    </rPh>
    <phoneticPr fontId="2"/>
  </si>
  <si>
    <t>那須塩原市2</t>
    <rPh sb="0" eb="4">
      <t>ナスシオバラ</t>
    </rPh>
    <rPh sb="4" eb="5">
      <t>シ</t>
    </rPh>
    <phoneticPr fontId="2"/>
  </si>
  <si>
    <t>さくら市2</t>
    <rPh sb="3" eb="4">
      <t>シ</t>
    </rPh>
    <phoneticPr fontId="2"/>
  </si>
  <si>
    <t>那須烏山市2</t>
    <rPh sb="0" eb="5">
      <t>ナスカラスヤマシ</t>
    </rPh>
    <phoneticPr fontId="2"/>
  </si>
  <si>
    <t>下野市2</t>
    <rPh sb="0" eb="3">
      <t>シモツケシ</t>
    </rPh>
    <phoneticPr fontId="2"/>
  </si>
  <si>
    <t>上三川町2</t>
    <rPh sb="0" eb="4">
      <t>カミノカワマチ</t>
    </rPh>
    <phoneticPr fontId="2"/>
  </si>
  <si>
    <t>益子町2</t>
    <rPh sb="0" eb="3">
      <t>マシコマチ</t>
    </rPh>
    <phoneticPr fontId="2"/>
  </si>
  <si>
    <t>市貝町2</t>
    <rPh sb="0" eb="3">
      <t>イチカイマチ</t>
    </rPh>
    <phoneticPr fontId="2"/>
  </si>
  <si>
    <t>芳賀町2</t>
    <rPh sb="0" eb="3">
      <t>ハガマチ</t>
    </rPh>
    <phoneticPr fontId="2"/>
  </si>
  <si>
    <t>壬生町2</t>
    <rPh sb="0" eb="3">
      <t>ミブマチ</t>
    </rPh>
    <phoneticPr fontId="2"/>
  </si>
  <si>
    <t>野木町2</t>
    <rPh sb="0" eb="3">
      <t>ノギマチ</t>
    </rPh>
    <phoneticPr fontId="2"/>
  </si>
  <si>
    <t>塩谷町2</t>
    <rPh sb="0" eb="3">
      <t>シオヤマチ</t>
    </rPh>
    <phoneticPr fontId="2"/>
  </si>
  <si>
    <t>高根沢町2</t>
    <rPh sb="0" eb="4">
      <t>タカネザワマチ</t>
    </rPh>
    <phoneticPr fontId="2"/>
  </si>
  <si>
    <t>那須町2</t>
    <rPh sb="0" eb="3">
      <t>ナスマチ</t>
    </rPh>
    <phoneticPr fontId="2"/>
  </si>
  <si>
    <t>店舗のある市町</t>
    <rPh sb="0" eb="2">
      <t>テンポ</t>
    </rPh>
    <rPh sb="5" eb="7">
      <t>シチョウ</t>
    </rPh>
    <phoneticPr fontId="2"/>
  </si>
  <si>
    <t>1日当たりの協力金額</t>
    <rPh sb="1" eb="2">
      <t>ニチ</t>
    </rPh>
    <rPh sb="2" eb="3">
      <t>ア</t>
    </rPh>
    <rPh sb="6" eb="8">
      <t>キョウリョク</t>
    </rPh>
    <rPh sb="8" eb="10">
      <t>キンガク</t>
    </rPh>
    <phoneticPr fontId="2"/>
  </si>
  <si>
    <t>茂木町</t>
    <rPh sb="0" eb="3">
      <t>モテギマチ</t>
    </rPh>
    <phoneticPr fontId="2"/>
  </si>
  <si>
    <t>開店日</t>
    <rPh sb="0" eb="3">
      <t>カイテンビ</t>
    </rPh>
    <phoneticPr fontId="2"/>
  </si>
  <si>
    <t>円</t>
    <rPh sb="0" eb="1">
      <t>エン</t>
    </rPh>
    <phoneticPr fontId="2"/>
  </si>
  <si>
    <t>売上高方式（中小企業・個人事業主）</t>
    <phoneticPr fontId="2"/>
  </si>
  <si>
    <t>（前年）令和３年１～２月</t>
    <rPh sb="1" eb="3">
      <t>ゼンネン</t>
    </rPh>
    <phoneticPr fontId="2"/>
  </si>
  <si>
    <t>（前々年）令和２年１～２月</t>
    <rPh sb="3" eb="4">
      <t>ドシ</t>
    </rPh>
    <phoneticPr fontId="2"/>
  </si>
  <si>
    <t>日数</t>
    <rPh sb="0" eb="2">
      <t>ニッスウ</t>
    </rPh>
    <phoneticPr fontId="2"/>
  </si>
  <si>
    <t>１～２月の飲食業売上高</t>
    <rPh sb="3" eb="4">
      <t>ガツ</t>
    </rPh>
    <rPh sb="5" eb="8">
      <t>インショクギョウ</t>
    </rPh>
    <rPh sb="8" eb="10">
      <t>ウリアゲ</t>
    </rPh>
    <rPh sb="10" eb="11">
      <t>ダカ</t>
    </rPh>
    <phoneticPr fontId="2"/>
  </si>
  <si>
    <r>
      <rPr>
        <b/>
        <sz val="14"/>
        <color theme="1"/>
        <rFont val="ＭＳ Ｐゴシック"/>
        <family val="3"/>
        <charset val="128"/>
      </rPr>
      <t>（＊2）</t>
    </r>
    <r>
      <rPr>
        <sz val="14"/>
        <color theme="1"/>
        <rFont val="ＭＳ Ｐゴシック"/>
        <family val="3"/>
        <charset val="128"/>
      </rPr>
      <t>（前々々年）平成31年１～２月</t>
    </r>
    <rPh sb="10" eb="12">
      <t>ヘイセイ</t>
    </rPh>
    <phoneticPr fontId="2"/>
  </si>
  <si>
    <t>協力金の算定に用いる１日当たりの飲食業の売上高</t>
    <rPh sb="0" eb="3">
      <t>キョウリョクキン</t>
    </rPh>
    <rPh sb="4" eb="6">
      <t>サンテイ</t>
    </rPh>
    <rPh sb="7" eb="8">
      <t>モチ</t>
    </rPh>
    <rPh sb="11" eb="12">
      <t>ニチ</t>
    </rPh>
    <rPh sb="12" eb="13">
      <t>ア</t>
    </rPh>
    <rPh sb="16" eb="19">
      <t>インショクギョウ</t>
    </rPh>
    <rPh sb="20" eb="22">
      <t>ウリアゲ</t>
    </rPh>
    <rPh sb="22" eb="23">
      <t>ダカ</t>
    </rPh>
    <phoneticPr fontId="2"/>
  </si>
  <si>
    <t>①</t>
    <phoneticPr fontId="2"/>
  </si>
  <si>
    <t>②</t>
    <phoneticPr fontId="2"/>
  </si>
  <si>
    <t>③</t>
    <phoneticPr fontId="2"/>
  </si>
  <si>
    <t>④</t>
    <phoneticPr fontId="2"/>
  </si>
  <si>
    <t>⑤</t>
    <phoneticPr fontId="2"/>
  </si>
  <si>
    <t>（参考）</t>
    <rPh sb="1" eb="3">
      <t>サンコウ</t>
    </rPh>
    <phoneticPr fontId="2"/>
  </si>
  <si>
    <r>
      <rPr>
        <b/>
        <sz val="16"/>
        <rFont val="ＭＳ Ｐゴシック"/>
        <family val="3"/>
        <charset val="128"/>
      </rPr>
      <t>④</t>
    </r>
    <r>
      <rPr>
        <sz val="16"/>
        <rFont val="ＭＳ Ｐゴシック"/>
        <family val="3"/>
        <charset val="128"/>
      </rPr>
      <t>の額が250,000円超</t>
    </r>
    <rPh sb="11" eb="13">
      <t>エンチョウ</t>
    </rPh>
    <phoneticPr fontId="2"/>
  </si>
  <si>
    <t>協力金支給額</t>
    <rPh sb="0" eb="3">
      <t>キョウリョクキン</t>
    </rPh>
    <rPh sb="3" eb="6">
      <t>シキュウガク</t>
    </rPh>
    <phoneticPr fontId="2"/>
  </si>
  <si>
    <r>
      <rPr>
        <b/>
        <sz val="18"/>
        <rFont val="ＭＳ Ｐゴシック"/>
        <family val="3"/>
        <charset val="128"/>
      </rPr>
      <t>③</t>
    </r>
    <r>
      <rPr>
        <sz val="18"/>
        <rFont val="ＭＳ Ｐゴシック"/>
        <family val="3"/>
        <charset val="128"/>
      </rPr>
      <t>の内、最も大きいもの</t>
    </r>
    <rPh sb="2" eb="3">
      <t>ウチ</t>
    </rPh>
    <rPh sb="4" eb="5">
      <t>モット</t>
    </rPh>
    <rPh sb="6" eb="7">
      <t>オオ</t>
    </rPh>
    <phoneticPr fontId="9"/>
  </si>
  <si>
    <t>前年又は前々年（または前々々年）の1～2月の飲食業の売上高（＊１）</t>
    <rPh sb="0" eb="2">
      <t>ゼンネン</t>
    </rPh>
    <rPh sb="2" eb="3">
      <t>マタ</t>
    </rPh>
    <rPh sb="4" eb="6">
      <t>ゼンゼン</t>
    </rPh>
    <rPh sb="6" eb="7">
      <t>ネン</t>
    </rPh>
    <rPh sb="11" eb="13">
      <t>ゼンゼン</t>
    </rPh>
    <rPh sb="14" eb="15">
      <t>ネン</t>
    </rPh>
    <rPh sb="20" eb="21">
      <t>ツキ</t>
    </rPh>
    <rPh sb="22" eb="25">
      <t>インショクギョウ</t>
    </rPh>
    <rPh sb="26" eb="29">
      <t>ウリアゲダカ</t>
    </rPh>
    <phoneticPr fontId="2"/>
  </si>
  <si>
    <t>店舗の所在地と要請に応じた期間</t>
    <rPh sb="0" eb="2">
      <t>テンポ</t>
    </rPh>
    <rPh sb="3" eb="6">
      <t>ショザイチ</t>
    </rPh>
    <rPh sb="7" eb="9">
      <t>ヨウセイ</t>
    </rPh>
    <rPh sb="10" eb="11">
      <t>オウ</t>
    </rPh>
    <rPh sb="13" eb="15">
      <t>キカン</t>
    </rPh>
    <phoneticPr fontId="2"/>
  </si>
  <si>
    <t>要請に応じた期間</t>
    <rPh sb="0" eb="2">
      <t>ヨウセイ</t>
    </rPh>
    <rPh sb="3" eb="4">
      <t>オウ</t>
    </rPh>
    <rPh sb="6" eb="8">
      <t>キカン</t>
    </rPh>
    <phoneticPr fontId="2"/>
  </si>
  <si>
    <t>⑥</t>
    <phoneticPr fontId="2"/>
  </si>
  <si>
    <r>
      <rPr>
        <b/>
        <sz val="18"/>
        <rFont val="ＭＳ Ｐゴシック"/>
        <family val="3"/>
        <charset val="128"/>
      </rPr>
      <t>⑤</t>
    </r>
    <r>
      <rPr>
        <sz val="18"/>
        <rFont val="ＭＳ Ｐゴシック"/>
        <family val="3"/>
        <charset val="128"/>
      </rPr>
      <t>×（１の日数）</t>
    </r>
    <rPh sb="5" eb="7">
      <t>ニッスウ</t>
    </rPh>
    <phoneticPr fontId="9"/>
  </si>
  <si>
    <t>日</t>
    <rPh sb="0" eb="1">
      <t>ニチ</t>
    </rPh>
    <phoneticPr fontId="2"/>
  </si>
  <si>
    <r>
      <rPr>
        <b/>
        <sz val="18"/>
        <rFont val="ＭＳ Ｐゴシック"/>
        <family val="3"/>
        <charset val="128"/>
      </rPr>
      <t>④</t>
    </r>
    <r>
      <rPr>
        <sz val="18"/>
        <rFont val="ＭＳ Ｐゴシック"/>
        <family val="3"/>
        <charset val="128"/>
      </rPr>
      <t>×（１の日数）</t>
    </r>
    <rPh sb="5" eb="7">
      <t>ニッスウ</t>
    </rPh>
    <phoneticPr fontId="9"/>
  </si>
  <si>
    <t>売上高減少額方式</t>
    <rPh sb="3" eb="5">
      <t>ゲンショウ</t>
    </rPh>
    <rPh sb="5" eb="6">
      <t>ガク</t>
    </rPh>
    <phoneticPr fontId="2"/>
  </si>
  <si>
    <t>令和４年の1～2月の飲食業の売上高（＊１）</t>
    <rPh sb="0" eb="2">
      <t>レイワ</t>
    </rPh>
    <rPh sb="3" eb="4">
      <t>ネン</t>
    </rPh>
    <rPh sb="8" eb="9">
      <t>ツキ</t>
    </rPh>
    <rPh sb="10" eb="13">
      <t>インショクギョウ</t>
    </rPh>
    <rPh sb="14" eb="17">
      <t>ウリアゲダカ</t>
    </rPh>
    <phoneticPr fontId="2"/>
  </si>
  <si>
    <t>令和４年１～２月</t>
    <phoneticPr fontId="2"/>
  </si>
  <si>
    <t>協力金の算定に用いる１日当たりの飲食業の売上高減少額</t>
    <rPh sb="0" eb="3">
      <t>キョウリョクキン</t>
    </rPh>
    <rPh sb="4" eb="6">
      <t>サンテイ</t>
    </rPh>
    <rPh sb="7" eb="8">
      <t>モチ</t>
    </rPh>
    <rPh sb="11" eb="12">
      <t>ニチ</t>
    </rPh>
    <rPh sb="12" eb="13">
      <t>ア</t>
    </rPh>
    <rPh sb="16" eb="19">
      <t>インショクギョウ</t>
    </rPh>
    <rPh sb="20" eb="22">
      <t>ウリアゲ</t>
    </rPh>
    <rPh sb="22" eb="23">
      <t>ダカ</t>
    </rPh>
    <rPh sb="23" eb="25">
      <t>ゲンショウ</t>
    </rPh>
    <rPh sb="25" eb="26">
      <t>ガク</t>
    </rPh>
    <phoneticPr fontId="2"/>
  </si>
  <si>
    <t>新規開業特例　売上高方式</t>
    <rPh sb="0" eb="2">
      <t>シンキ</t>
    </rPh>
    <rPh sb="2" eb="4">
      <t>カイギョウ</t>
    </rPh>
    <rPh sb="4" eb="6">
      <t>トクレイ</t>
    </rPh>
    <rPh sb="7" eb="9">
      <t>ウリアゲ</t>
    </rPh>
    <rPh sb="9" eb="10">
      <t>ダカ</t>
    </rPh>
    <rPh sb="10" eb="12">
      <t>ホウシキ</t>
    </rPh>
    <phoneticPr fontId="2"/>
  </si>
  <si>
    <r>
      <rPr>
        <b/>
        <sz val="18"/>
        <rFont val="ＭＳ Ｐゴシック"/>
        <family val="3"/>
        <charset val="128"/>
      </rPr>
      <t>（③</t>
    </r>
    <r>
      <rPr>
        <sz val="18"/>
        <rFont val="ＭＳ Ｐゴシック"/>
        <family val="3"/>
        <charset val="128"/>
      </rPr>
      <t>の内、最も大きい額）－⑥</t>
    </r>
    <rPh sb="3" eb="4">
      <t>ウチ</t>
    </rPh>
    <rPh sb="5" eb="6">
      <t>モット</t>
    </rPh>
    <rPh sb="7" eb="8">
      <t>オオ</t>
    </rPh>
    <rPh sb="10" eb="11">
      <t>ガク</t>
    </rPh>
    <phoneticPr fontId="9"/>
  </si>
  <si>
    <t>新規開業特例　売上高減少額方式</t>
    <rPh sb="10" eb="12">
      <t>ゲンショウ</t>
    </rPh>
    <rPh sb="12" eb="13">
      <t>ガク</t>
    </rPh>
    <phoneticPr fontId="2"/>
  </si>
  <si>
    <r>
      <rPr>
        <b/>
        <sz val="18"/>
        <rFont val="ＭＳ Ｐゴシック"/>
        <family val="3"/>
        <charset val="128"/>
      </rPr>
      <t>③</t>
    </r>
    <r>
      <rPr>
        <sz val="18"/>
        <rFont val="ＭＳ Ｐゴシック"/>
        <family val="3"/>
        <charset val="128"/>
      </rPr>
      <t>－</t>
    </r>
    <r>
      <rPr>
        <b/>
        <sz val="18"/>
        <rFont val="ＭＳ Ｐゴシック"/>
        <family val="3"/>
        <charset val="128"/>
      </rPr>
      <t>⑥</t>
    </r>
    <phoneticPr fontId="9"/>
  </si>
  <si>
    <t>⑦</t>
    <phoneticPr fontId="2"/>
  </si>
  <si>
    <t>⑧</t>
    <phoneticPr fontId="2"/>
  </si>
  <si>
    <t>⑨</t>
    <phoneticPr fontId="2"/>
  </si>
  <si>
    <r>
      <rPr>
        <b/>
        <sz val="18"/>
        <rFont val="ＭＳ Ｐゴシック"/>
        <family val="3"/>
        <charset val="128"/>
      </rPr>
      <t>⑧</t>
    </r>
    <r>
      <rPr>
        <sz val="18"/>
        <rFont val="ＭＳ Ｐゴシック"/>
        <family val="3"/>
        <charset val="128"/>
      </rPr>
      <t>×（１の日数）</t>
    </r>
    <rPh sb="5" eb="7">
      <t>ニッスウ</t>
    </rPh>
    <phoneticPr fontId="9"/>
  </si>
  <si>
    <r>
      <rPr>
        <b/>
        <sz val="16"/>
        <rFont val="ＭＳ Ｐゴシック"/>
        <family val="3"/>
        <charset val="128"/>
      </rPr>
      <t>③</t>
    </r>
    <r>
      <rPr>
        <sz val="16"/>
        <rFont val="ＭＳ Ｐゴシック"/>
        <family val="3"/>
        <charset val="128"/>
      </rPr>
      <t>の額が250,000円超</t>
    </r>
    <rPh sb="11" eb="13">
      <t>エンチョウ</t>
    </rPh>
    <phoneticPr fontId="2"/>
  </si>
  <si>
    <r>
      <t>（＊２）（前々々年）平成31年１～２月の売上高は、</t>
    </r>
    <r>
      <rPr>
        <u/>
        <sz val="14"/>
        <rFont val="ＭＳ Ｐゴシック"/>
        <family val="3"/>
        <charset val="128"/>
      </rPr>
      <t xml:space="preserve">令和２年１～２月または令和３年１～２月の
</t>
    </r>
    <r>
      <rPr>
        <sz val="14"/>
        <rFont val="ＭＳ Ｐゴシック"/>
        <family val="3"/>
        <charset val="128"/>
      </rPr>
      <t>　　　　</t>
    </r>
    <r>
      <rPr>
        <u/>
        <sz val="14"/>
        <rFont val="ＭＳ Ｐゴシック"/>
        <family val="3"/>
        <charset val="128"/>
      </rPr>
      <t xml:space="preserve">罹災にかかる罹災証明がある場合や、令和３年１～２月に時短要請に応じていた場合のみ
</t>
    </r>
    <r>
      <rPr>
        <sz val="14"/>
        <rFont val="ＭＳ Ｐゴシック"/>
        <family val="3"/>
        <charset val="128"/>
      </rPr>
      <t>　　　　</t>
    </r>
    <r>
      <rPr>
        <u/>
        <sz val="14"/>
        <rFont val="ＭＳ Ｐゴシック"/>
        <family val="3"/>
        <charset val="128"/>
      </rPr>
      <t>記載することが可能です。</t>
    </r>
    <r>
      <rPr>
        <sz val="14"/>
        <rFont val="ＭＳ Ｐゴシック"/>
        <family val="3"/>
        <charset val="128"/>
      </rPr>
      <t>（罹災証明等の添付が必要です）</t>
    </r>
    <rPh sb="20" eb="22">
      <t>ウリアゲ</t>
    </rPh>
    <rPh sb="22" eb="23">
      <t>ダカ</t>
    </rPh>
    <rPh sb="25" eb="27">
      <t>レイワ</t>
    </rPh>
    <rPh sb="28" eb="29">
      <t>ネン</t>
    </rPh>
    <rPh sb="32" eb="33">
      <t>ガツ</t>
    </rPh>
    <rPh sb="36" eb="38">
      <t>レイワ</t>
    </rPh>
    <rPh sb="39" eb="40">
      <t>ネン</t>
    </rPh>
    <rPh sb="43" eb="44">
      <t>ガツ</t>
    </rPh>
    <rPh sb="50" eb="52">
      <t>リサイ</t>
    </rPh>
    <rPh sb="56" eb="58">
      <t>リサイ</t>
    </rPh>
    <rPh sb="58" eb="60">
      <t>ショウメイ</t>
    </rPh>
    <rPh sb="63" eb="65">
      <t>バアイ</t>
    </rPh>
    <rPh sb="67" eb="69">
      <t>レイワ</t>
    </rPh>
    <rPh sb="70" eb="71">
      <t>ネン</t>
    </rPh>
    <rPh sb="74" eb="75">
      <t>ガツ</t>
    </rPh>
    <rPh sb="76" eb="78">
      <t>ジタン</t>
    </rPh>
    <rPh sb="78" eb="80">
      <t>ヨウセイ</t>
    </rPh>
    <rPh sb="81" eb="82">
      <t>オウ</t>
    </rPh>
    <rPh sb="86" eb="88">
      <t>バアイ</t>
    </rPh>
    <rPh sb="95" eb="97">
      <t>キサイ</t>
    </rPh>
    <rPh sb="102" eb="104">
      <t>カノウ</t>
    </rPh>
    <rPh sb="108" eb="110">
      <t>リサイ</t>
    </rPh>
    <rPh sb="110" eb="112">
      <t>ショウメイ</t>
    </rPh>
    <rPh sb="112" eb="113">
      <t>トウ</t>
    </rPh>
    <rPh sb="114" eb="116">
      <t>テンプ</t>
    </rPh>
    <rPh sb="117" eb="119">
      <t>ヒツヨウ</t>
    </rPh>
    <phoneticPr fontId="2"/>
  </si>
  <si>
    <t>（＊２）（前々々年）平成31年１～２月の売上高は、令和２年１～２月または令和３年１～２月の罹災にかかる罹災証明がある場合や、令和３年１～２月に時短要請に応じていた場合のみ記載することが可能です。（罹災証明等の添付が必要です）</t>
    <rPh sb="20" eb="22">
      <t>ウリアゲ</t>
    </rPh>
    <rPh sb="22" eb="23">
      <t>ダカ</t>
    </rPh>
    <rPh sb="25" eb="27">
      <t>レイワ</t>
    </rPh>
    <rPh sb="28" eb="29">
      <t>ネン</t>
    </rPh>
    <rPh sb="32" eb="33">
      <t>ガツ</t>
    </rPh>
    <rPh sb="36" eb="38">
      <t>レイワ</t>
    </rPh>
    <rPh sb="39" eb="40">
      <t>ネン</t>
    </rPh>
    <rPh sb="43" eb="44">
      <t>ガツ</t>
    </rPh>
    <rPh sb="45" eb="47">
      <t>リサイ</t>
    </rPh>
    <rPh sb="51" eb="53">
      <t>リサイ</t>
    </rPh>
    <rPh sb="53" eb="55">
      <t>ショウメイ</t>
    </rPh>
    <rPh sb="58" eb="60">
      <t>バアイ</t>
    </rPh>
    <rPh sb="62" eb="64">
      <t>レイワ</t>
    </rPh>
    <rPh sb="65" eb="66">
      <t>ネン</t>
    </rPh>
    <rPh sb="69" eb="70">
      <t>ガツ</t>
    </rPh>
    <rPh sb="71" eb="73">
      <t>ジタン</t>
    </rPh>
    <rPh sb="73" eb="75">
      <t>ヨウセイ</t>
    </rPh>
    <rPh sb="76" eb="77">
      <t>オウ</t>
    </rPh>
    <rPh sb="81" eb="83">
      <t>バアイ</t>
    </rPh>
    <rPh sb="85" eb="87">
      <t>キサイ</t>
    </rPh>
    <rPh sb="98" eb="100">
      <t>リサイ</t>
    </rPh>
    <rPh sb="100" eb="102">
      <t>ショウメイ</t>
    </rPh>
    <rPh sb="102" eb="103">
      <t>トウ</t>
    </rPh>
    <rPh sb="104" eb="106">
      <t>テンプ</t>
    </rPh>
    <rPh sb="107" eb="109">
      <t>ヒツヨウ</t>
    </rPh>
    <phoneticPr fontId="2"/>
  </si>
  <si>
    <t>B（営業時間を５時から21時まで短縮、酒類の提供は20時まで）</t>
    <rPh sb="27" eb="28">
      <t>ジ</t>
    </rPh>
    <phoneticPr fontId="2"/>
  </si>
  <si>
    <r>
      <rPr>
        <b/>
        <sz val="16"/>
        <rFont val="ＭＳ Ｐゴシック"/>
        <family val="3"/>
        <charset val="128"/>
      </rPr>
      <t>④</t>
    </r>
    <r>
      <rPr>
        <sz val="16"/>
        <rFont val="ＭＳ Ｐゴシック"/>
        <family val="3"/>
        <charset val="128"/>
      </rPr>
      <t>の額が83,333円以下</t>
    </r>
    <rPh sb="2" eb="3">
      <t>ガク</t>
    </rPh>
    <rPh sb="10" eb="13">
      <t>エンイカ</t>
    </rPh>
    <phoneticPr fontId="2"/>
  </si>
  <si>
    <r>
      <rPr>
        <b/>
        <sz val="16"/>
        <rFont val="ＭＳ Ｐゴシック"/>
        <family val="3"/>
        <charset val="128"/>
      </rPr>
      <t>④</t>
    </r>
    <r>
      <rPr>
        <sz val="16"/>
        <rFont val="ＭＳ Ｐゴシック"/>
        <family val="3"/>
        <charset val="128"/>
      </rPr>
      <t>の額が83,333円超、250,000円以下</t>
    </r>
    <rPh sb="10" eb="12">
      <t>エンチョウ</t>
    </rPh>
    <rPh sb="20" eb="23">
      <t>エンイカ</t>
    </rPh>
    <phoneticPr fontId="2"/>
  </si>
  <si>
    <r>
      <rPr>
        <b/>
        <sz val="18"/>
        <rFont val="ＭＳ Ｐゴシック"/>
        <family val="3"/>
        <charset val="128"/>
      </rPr>
      <t>④</t>
    </r>
    <r>
      <rPr>
        <sz val="18"/>
        <rFont val="ＭＳ Ｐゴシック"/>
        <family val="3"/>
        <charset val="128"/>
      </rPr>
      <t xml:space="preserve">×0.4
</t>
    </r>
    <r>
      <rPr>
        <sz val="14"/>
        <rFont val="ＭＳ Ｐゴシック"/>
        <family val="3"/>
        <charset val="128"/>
      </rPr>
      <t>（上限：200,000円又は（③の内最も大きいもの×0.3）のいずれか低い額。）</t>
    </r>
    <rPh sb="7" eb="9">
      <t>ジョウゲン</t>
    </rPh>
    <rPh sb="17" eb="18">
      <t>エン</t>
    </rPh>
    <rPh sb="18" eb="19">
      <t>マタ</t>
    </rPh>
    <rPh sb="23" eb="24">
      <t>ウチ</t>
    </rPh>
    <rPh sb="24" eb="25">
      <t>モット</t>
    </rPh>
    <rPh sb="26" eb="27">
      <t>オオ</t>
    </rPh>
    <rPh sb="41" eb="42">
      <t>ヒク</t>
    </rPh>
    <rPh sb="43" eb="44">
      <t>ガク</t>
    </rPh>
    <phoneticPr fontId="2"/>
  </si>
  <si>
    <t>③の内、最も大きい額</t>
    <rPh sb="2" eb="3">
      <t>ウチ</t>
    </rPh>
    <rPh sb="4" eb="5">
      <t>モット</t>
    </rPh>
    <rPh sb="6" eb="7">
      <t>オオ</t>
    </rPh>
    <rPh sb="9" eb="10">
      <t>ガク</t>
    </rPh>
    <phoneticPr fontId="2"/>
  </si>
  <si>
    <r>
      <rPr>
        <b/>
        <sz val="16"/>
        <rFont val="ＭＳ Ｐゴシック"/>
        <family val="3"/>
        <charset val="128"/>
      </rPr>
      <t>③</t>
    </r>
    <r>
      <rPr>
        <sz val="16"/>
        <rFont val="ＭＳ Ｐゴシック"/>
        <family val="3"/>
        <charset val="128"/>
      </rPr>
      <t>の額が83,333円以下</t>
    </r>
    <rPh sb="2" eb="3">
      <t>ガク</t>
    </rPh>
    <rPh sb="10" eb="13">
      <t>エンイカ</t>
    </rPh>
    <phoneticPr fontId="2"/>
  </si>
  <si>
    <r>
      <rPr>
        <b/>
        <sz val="16"/>
        <rFont val="ＭＳ Ｐゴシック"/>
        <family val="3"/>
        <charset val="128"/>
      </rPr>
      <t>③</t>
    </r>
    <r>
      <rPr>
        <sz val="16"/>
        <rFont val="ＭＳ Ｐゴシック"/>
        <family val="3"/>
        <charset val="128"/>
      </rPr>
      <t>の額が83,333円超、250,000円以下</t>
    </r>
    <rPh sb="10" eb="12">
      <t>エンチョウ</t>
    </rPh>
    <rPh sb="20" eb="23">
      <t>エンイカ</t>
    </rPh>
    <phoneticPr fontId="2"/>
  </si>
  <si>
    <r>
      <rPr>
        <b/>
        <sz val="18"/>
        <rFont val="ＭＳ Ｐゴシック"/>
        <family val="3"/>
        <charset val="128"/>
      </rPr>
      <t>⑦</t>
    </r>
    <r>
      <rPr>
        <sz val="18"/>
        <rFont val="ＭＳ Ｐゴシック"/>
        <family val="3"/>
        <charset val="128"/>
      </rPr>
      <t xml:space="preserve">×0.4
</t>
    </r>
    <r>
      <rPr>
        <sz val="14"/>
        <rFont val="ＭＳ Ｐゴシック"/>
        <family val="3"/>
        <charset val="128"/>
      </rPr>
      <t>（上限：200,000円又は（③の内最も大きいもの×0.3）のいずれか低い額。）</t>
    </r>
    <phoneticPr fontId="2"/>
  </si>
  <si>
    <t>（時短開始日の前日）</t>
    <rPh sb="1" eb="3">
      <t>ジタン</t>
    </rPh>
    <rPh sb="3" eb="5">
      <t>カイシ</t>
    </rPh>
    <rPh sb="5" eb="6">
      <t>ビ</t>
    </rPh>
    <rPh sb="7" eb="9">
      <t>ゼンジツ</t>
    </rPh>
    <phoneticPr fontId="2"/>
  </si>
  <si>
    <t>（開店日から時短開始日の前日までの日数）</t>
    <rPh sb="1" eb="4">
      <t>カイテンビ</t>
    </rPh>
    <rPh sb="6" eb="8">
      <t>ジタン</t>
    </rPh>
    <rPh sb="8" eb="10">
      <t>カイシ</t>
    </rPh>
    <rPh sb="10" eb="11">
      <t>ビ</t>
    </rPh>
    <rPh sb="12" eb="14">
      <t>ゼンジツ</t>
    </rPh>
    <rPh sb="17" eb="19">
      <t>ニッスウ</t>
    </rPh>
    <phoneticPr fontId="2"/>
  </si>
  <si>
    <t>（1日当たりの売上高×0.3）</t>
    <rPh sb="2" eb="3">
      <t>ニチ</t>
    </rPh>
    <rPh sb="3" eb="4">
      <t>ア</t>
    </rPh>
    <rPh sb="7" eb="9">
      <t>ウリアゲ</t>
    </rPh>
    <rPh sb="9" eb="10">
      <t>ダカ</t>
    </rPh>
    <phoneticPr fontId="2"/>
  </si>
  <si>
    <t>上限判定</t>
    <rPh sb="0" eb="2">
      <t>ジョウゲン</t>
    </rPh>
    <rPh sb="2" eb="4">
      <t>ハンテイ</t>
    </rPh>
    <phoneticPr fontId="2"/>
  </si>
  <si>
    <t>（⑦×0.4）・・1日当たり協力金額（調整前）</t>
    <rPh sb="10" eb="11">
      <t>ニチ</t>
    </rPh>
    <rPh sb="11" eb="12">
      <t>ア</t>
    </rPh>
    <rPh sb="14" eb="17">
      <t>キョウリョクキン</t>
    </rPh>
    <rPh sb="17" eb="18">
      <t>ガク</t>
    </rPh>
    <rPh sb="19" eb="22">
      <t>チョウセイマエ</t>
    </rPh>
    <phoneticPr fontId="2"/>
  </si>
  <si>
    <t>(④×0.3)1日当たり協力金額（調整前）</t>
    <rPh sb="8" eb="9">
      <t>ニチ</t>
    </rPh>
    <rPh sb="9" eb="10">
      <t>ア</t>
    </rPh>
    <rPh sb="12" eb="15">
      <t>キョウリョクキン</t>
    </rPh>
    <rPh sb="15" eb="16">
      <t>ガク</t>
    </rPh>
    <rPh sb="17" eb="20">
      <t>チョウセイマエ</t>
    </rPh>
    <phoneticPr fontId="2"/>
  </si>
  <si>
    <t>③の内、最も大きい額×0.3</t>
    <rPh sb="2" eb="3">
      <t>ウチ</t>
    </rPh>
    <rPh sb="4" eb="5">
      <t>モット</t>
    </rPh>
    <rPh sb="6" eb="7">
      <t>オオ</t>
    </rPh>
    <rPh sb="9" eb="10">
      <t>ガク</t>
    </rPh>
    <phoneticPr fontId="2"/>
  </si>
  <si>
    <t>（④×0.4）1日当たり協力金額（調整前）</t>
    <rPh sb="8" eb="9">
      <t>ニチ</t>
    </rPh>
    <rPh sb="9" eb="10">
      <t>ア</t>
    </rPh>
    <rPh sb="12" eb="15">
      <t>キョウリョクキン</t>
    </rPh>
    <rPh sb="15" eb="16">
      <t>ガク</t>
    </rPh>
    <rPh sb="17" eb="20">
      <t>チョウセイマエ</t>
    </rPh>
    <phoneticPr fontId="2"/>
  </si>
  <si>
    <t>（③×0.3）1日当たり協力金額（調整前）</t>
    <phoneticPr fontId="2"/>
  </si>
  <si>
    <t>　エクセル様式を使用する場合は、ピンク色の着色セルに入力して下さい。</t>
    <rPh sb="5" eb="7">
      <t>ヨウシキ</t>
    </rPh>
    <rPh sb="8" eb="10">
      <t>シヨウ</t>
    </rPh>
    <rPh sb="12" eb="14">
      <t>バアイ</t>
    </rPh>
    <rPh sb="19" eb="20">
      <t>イロ</t>
    </rPh>
    <rPh sb="21" eb="23">
      <t>チャクショク</t>
    </rPh>
    <rPh sb="26" eb="28">
      <t>ニュウリョク</t>
    </rPh>
    <rPh sb="30" eb="31">
      <t>クダ</t>
    </rPh>
    <phoneticPr fontId="2"/>
  </si>
  <si>
    <r>
      <rPr>
        <b/>
        <sz val="12"/>
        <rFont val="ＭＳ Ｐゴシック"/>
        <family val="3"/>
        <charset val="128"/>
      </rPr>
      <t>①÷②</t>
    </r>
    <r>
      <rPr>
        <sz val="10"/>
        <rFont val="ＭＳ Ｐゴシック"/>
        <family val="3"/>
        <charset val="128"/>
      </rPr>
      <t xml:space="preserve"> （少数点以下切り上げ）</t>
    </r>
    <rPh sb="10" eb="11">
      <t>キ</t>
    </rPh>
    <rPh sb="12" eb="13">
      <t>ア</t>
    </rPh>
    <phoneticPr fontId="2"/>
  </si>
  <si>
    <r>
      <rPr>
        <b/>
        <sz val="18"/>
        <rFont val="ＭＳ Ｐゴシック"/>
        <family val="3"/>
        <charset val="128"/>
      </rPr>
      <t>④</t>
    </r>
    <r>
      <rPr>
        <sz val="18"/>
        <rFont val="ＭＳ Ｐゴシック"/>
        <family val="3"/>
        <charset val="128"/>
      </rPr>
      <t xml:space="preserve">×0.3
</t>
    </r>
    <r>
      <rPr>
        <sz val="14"/>
        <rFont val="ＭＳ Ｐゴシック"/>
        <family val="3"/>
        <charset val="128"/>
      </rPr>
      <t>（25,000円～75,000円、千円未満切り上げ）</t>
    </r>
    <rPh sb="13" eb="14">
      <t>エン</t>
    </rPh>
    <rPh sb="21" eb="22">
      <t>エン</t>
    </rPh>
    <rPh sb="23" eb="25">
      <t>センエン</t>
    </rPh>
    <rPh sb="25" eb="27">
      <t>ミマン</t>
    </rPh>
    <rPh sb="27" eb="28">
      <t>キ</t>
    </rPh>
    <rPh sb="29" eb="30">
      <t>ア</t>
    </rPh>
    <phoneticPr fontId="2"/>
  </si>
  <si>
    <t>④×0.3（千円未満切り上げ）</t>
    <rPh sb="6" eb="8">
      <t>センエン</t>
    </rPh>
    <rPh sb="8" eb="10">
      <t>ミマン</t>
    </rPh>
    <rPh sb="10" eb="11">
      <t>キ</t>
    </rPh>
    <rPh sb="12" eb="13">
      <t>ア</t>
    </rPh>
    <phoneticPr fontId="2"/>
  </si>
  <si>
    <t>（＊１）売上高は、テイクアウトや物品販売にかかる売上高や、受給した時短協力金を除いた
　　　　「店舗における飲食業の売上高」を記載してください。（消費税及び地方消費税を除く）</t>
    <phoneticPr fontId="2"/>
  </si>
  <si>
    <r>
      <rPr>
        <b/>
        <sz val="12"/>
        <rFont val="ＭＳ Ｐゴシック"/>
        <family val="3"/>
        <charset val="128"/>
      </rPr>
      <t>④÷⑤</t>
    </r>
    <r>
      <rPr>
        <sz val="10"/>
        <rFont val="ＭＳ Ｐゴシック"/>
        <family val="3"/>
        <charset val="128"/>
      </rPr>
      <t>（少数点以下切り上げ）</t>
    </r>
    <phoneticPr fontId="2"/>
  </si>
  <si>
    <t>（千円未満切り上げ）</t>
    <rPh sb="5" eb="6">
      <t>キ</t>
    </rPh>
    <rPh sb="7" eb="8">
      <t>ア</t>
    </rPh>
    <phoneticPr fontId="2"/>
  </si>
  <si>
    <t>（＊１）売上高は、テイクアウトや物品販売にかかる売上高や、受給した時短協力金を除いた「店舗における飲食業の売上高」を記載してください。（消費税及び地方消費税を除く）</t>
    <phoneticPr fontId="2"/>
  </si>
  <si>
    <t>開店日及び開店日から営業時間の短縮開始日の前日までの飲食業の売上高（＊１）</t>
    <rPh sb="10" eb="12">
      <t>エイギョウ</t>
    </rPh>
    <rPh sb="12" eb="14">
      <t>ジカン</t>
    </rPh>
    <rPh sb="15" eb="17">
      <t>タンシュク</t>
    </rPh>
    <rPh sb="17" eb="20">
      <t>カイシビ</t>
    </rPh>
    <rPh sb="26" eb="29">
      <t>インショクギョウ</t>
    </rPh>
    <phoneticPr fontId="2"/>
  </si>
  <si>
    <r>
      <t xml:space="preserve">１日当たりの売上高（①÷②）
</t>
    </r>
    <r>
      <rPr>
        <sz val="12"/>
        <color theme="1"/>
        <rFont val="ＭＳ Ｐゴシック"/>
        <family val="3"/>
        <charset val="128"/>
      </rPr>
      <t>（小数点以下切り上げ）</t>
    </r>
    <rPh sb="1" eb="2">
      <t>ニチ</t>
    </rPh>
    <rPh sb="2" eb="3">
      <t>ア</t>
    </rPh>
    <rPh sb="6" eb="8">
      <t>ウリアゲ</t>
    </rPh>
    <rPh sb="8" eb="9">
      <t>ダカ</t>
    </rPh>
    <rPh sb="16" eb="19">
      <t>ショウスウテン</t>
    </rPh>
    <rPh sb="19" eb="21">
      <t>イカ</t>
    </rPh>
    <rPh sb="21" eb="22">
      <t>キ</t>
    </rPh>
    <rPh sb="23" eb="24">
      <t>ア</t>
    </rPh>
    <phoneticPr fontId="2"/>
  </si>
  <si>
    <r>
      <rPr>
        <b/>
        <sz val="16"/>
        <rFont val="ＭＳ Ｐゴシック"/>
        <family val="3"/>
        <charset val="128"/>
      </rPr>
      <t>③</t>
    </r>
    <r>
      <rPr>
        <sz val="16"/>
        <rFont val="ＭＳ Ｐゴシック"/>
        <family val="3"/>
        <charset val="128"/>
      </rPr>
      <t>×0.3（千円未満切り上げ）</t>
    </r>
    <rPh sb="6" eb="8">
      <t>センエン</t>
    </rPh>
    <rPh sb="8" eb="10">
      <t>ミマン</t>
    </rPh>
    <rPh sb="10" eb="11">
      <t>キ</t>
    </rPh>
    <rPh sb="12" eb="13">
      <t>ア</t>
    </rPh>
    <phoneticPr fontId="2"/>
  </si>
  <si>
    <r>
      <rPr>
        <b/>
        <sz val="18"/>
        <rFont val="ＭＳ Ｐゴシック"/>
        <family val="3"/>
        <charset val="128"/>
      </rPr>
      <t>③</t>
    </r>
    <r>
      <rPr>
        <sz val="18"/>
        <rFont val="ＭＳ Ｐゴシック"/>
        <family val="3"/>
        <charset val="128"/>
      </rPr>
      <t xml:space="preserve">×0.3
</t>
    </r>
    <r>
      <rPr>
        <sz val="14"/>
        <rFont val="ＭＳ Ｐゴシック"/>
        <family val="3"/>
        <charset val="128"/>
      </rPr>
      <t>（25,000円～75,000円、千円未満切り上げ）</t>
    </r>
    <rPh sb="27" eb="28">
      <t>キ</t>
    </rPh>
    <rPh sb="29" eb="30">
      <t>ア</t>
    </rPh>
    <phoneticPr fontId="2"/>
  </si>
  <si>
    <r>
      <t>開店日から
営業時間の短縮開始日の前日までの</t>
    </r>
    <r>
      <rPr>
        <b/>
        <u/>
        <sz val="14"/>
        <color theme="1"/>
        <rFont val="ＭＳ Ｐゴシック"/>
        <family val="3"/>
        <charset val="128"/>
      </rPr>
      <t>売上高</t>
    </r>
    <rPh sb="0" eb="3">
      <t>カイテンビ</t>
    </rPh>
    <rPh sb="6" eb="8">
      <t>エイギョウ</t>
    </rPh>
    <rPh sb="8" eb="10">
      <t>ジカン</t>
    </rPh>
    <rPh sb="11" eb="13">
      <t>タンシュク</t>
    </rPh>
    <rPh sb="13" eb="15">
      <t>カイシ</t>
    </rPh>
    <rPh sb="15" eb="16">
      <t>ビ</t>
    </rPh>
    <rPh sb="17" eb="19">
      <t>ゼンジツ</t>
    </rPh>
    <rPh sb="18" eb="19">
      <t>ビ</t>
    </rPh>
    <rPh sb="22" eb="25">
      <t>ウリアゲダカ</t>
    </rPh>
    <phoneticPr fontId="2"/>
  </si>
  <si>
    <r>
      <t>開店日から
営業時間の短縮開始日の前日までの</t>
    </r>
    <r>
      <rPr>
        <b/>
        <u/>
        <sz val="14"/>
        <color theme="1"/>
        <rFont val="ＭＳ Ｐゴシック"/>
        <family val="3"/>
        <charset val="128"/>
      </rPr>
      <t>日数</t>
    </r>
    <rPh sb="0" eb="3">
      <t>カイテンビ</t>
    </rPh>
    <rPh sb="6" eb="8">
      <t>エイギョウ</t>
    </rPh>
    <rPh sb="8" eb="10">
      <t>ジカン</t>
    </rPh>
    <rPh sb="11" eb="13">
      <t>タンシュク</t>
    </rPh>
    <rPh sb="13" eb="15">
      <t>カイシ</t>
    </rPh>
    <rPh sb="15" eb="16">
      <t>ビ</t>
    </rPh>
    <rPh sb="17" eb="19">
      <t>ゼンジツ</t>
    </rPh>
    <rPh sb="18" eb="19">
      <t>ビ</t>
    </rPh>
    <rPh sb="22" eb="24">
      <t>ニッスウ</t>
    </rPh>
    <phoneticPr fontId="2"/>
  </si>
  <si>
    <r>
      <rPr>
        <b/>
        <sz val="12"/>
        <rFont val="ＭＳ Ｐゴシック"/>
        <family val="3"/>
        <charset val="128"/>
      </rPr>
      <t>④÷⑤</t>
    </r>
    <r>
      <rPr>
        <sz val="10"/>
        <rFont val="ＭＳ Ｐゴシック"/>
        <family val="3"/>
        <charset val="128"/>
      </rPr>
      <t xml:space="preserve"> （少数点以下切り上げ）</t>
    </r>
    <rPh sb="10" eb="11">
      <t>キ</t>
    </rPh>
    <rPh sb="12" eb="13">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</si>
</sst>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000"/>
    <numFmt numFmtId="178" formatCode="[$-411]ggge&quot;年&quot;m&quot;月&quot;d&quot;日&quot;;@"/>
    <numFmt numFmtId="179" formatCode="m&quot;月&quot;d&quot;日&quot;;@"/>
    <numFmt numFmtId="180" formatCode="[$-411]ge\.m\.d;@"/>
    <numFmt numFmtId="181" formatCode="0_);[Red]\(0\)"/>
    <numFmt numFmtId="182" formatCode="yyyy/m/d;@"/>
  </numFmts>
  <fonts count="6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indexed="9"/>
      <name val="ＭＳ Ｐゴシック"/>
      <family val="3"/>
      <charset val="128"/>
    </font>
    <font>
      <b/>
      <sz val="12"/>
      <name val="ＭＳ Ｐゴシック"/>
      <family val="3"/>
      <charset val="128"/>
    </font>
    <font>
      <sz val="12"/>
      <name val="ＭＳ Ｐゴシック"/>
      <family val="3"/>
      <charset val="128"/>
    </font>
    <font>
      <sz val="24"/>
      <name val="ＭＳ Ｐゴシック"/>
      <family val="3"/>
      <charset val="128"/>
    </font>
    <font>
      <sz val="18"/>
      <color indexed="9"/>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sz val="16"/>
      <color theme="1"/>
      <name val="ＭＳ Ｐゴシック"/>
      <family val="3"/>
      <charset val="128"/>
    </font>
    <font>
      <sz val="16"/>
      <color theme="1"/>
      <name val="ＭＳ ゴシック"/>
      <family val="3"/>
      <charset val="128"/>
    </font>
    <font>
      <sz val="11"/>
      <color theme="0"/>
      <name val="游ゴシック"/>
      <family val="2"/>
      <charset val="128"/>
      <scheme val="minor"/>
    </font>
    <font>
      <sz val="14"/>
      <name val="ＭＳ Ｐゴシック"/>
      <family val="3"/>
      <charset val="128"/>
    </font>
    <font>
      <sz val="20"/>
      <name val="ＭＳ Ｐゴシック"/>
      <family val="3"/>
      <charset val="128"/>
    </font>
    <font>
      <b/>
      <sz val="12"/>
      <name val="游ゴシック"/>
      <family val="3"/>
      <charset val="128"/>
      <scheme val="minor"/>
    </font>
    <font>
      <sz val="24"/>
      <color theme="0"/>
      <name val="ＭＳ Ｐゴシック"/>
      <family val="3"/>
      <charset val="128"/>
    </font>
    <font>
      <sz val="14"/>
      <color theme="0"/>
      <name val="ＭＳ Ｐゴシック"/>
      <family val="3"/>
      <charset val="128"/>
    </font>
    <font>
      <b/>
      <sz val="12"/>
      <color theme="0"/>
      <name val="ＭＳ Ｐゴシック"/>
      <family val="3"/>
      <charset val="128"/>
    </font>
    <font>
      <sz val="16"/>
      <color theme="0"/>
      <name val="ＭＳ Ｐゴシック"/>
      <family val="3"/>
      <charset val="128"/>
    </font>
    <font>
      <b/>
      <sz val="14"/>
      <color theme="0"/>
      <name val="ＭＳ Ｐゴシック"/>
      <family val="3"/>
      <charset val="128"/>
    </font>
    <font>
      <b/>
      <sz val="18"/>
      <color theme="0"/>
      <name val="ＭＳ Ｐゴシック"/>
      <family val="3"/>
      <charset val="128"/>
    </font>
    <font>
      <sz val="11"/>
      <color theme="9" tint="-0.499984740745262"/>
      <name val="游ゴシック"/>
      <family val="2"/>
      <charset val="128"/>
      <scheme val="minor"/>
    </font>
    <font>
      <sz val="18"/>
      <color theme="9" tint="-0.499984740745262"/>
      <name val="ＭＳ Ｐゴシック"/>
      <family val="3"/>
      <charset val="128"/>
    </font>
    <font>
      <sz val="14"/>
      <color theme="9" tint="-0.499984740745262"/>
      <name val="ＭＳ Ｐゴシック"/>
      <family val="3"/>
      <charset val="128"/>
    </font>
    <font>
      <sz val="24"/>
      <color theme="9" tint="-0.499984740745262"/>
      <name val="ＭＳ Ｐゴシック"/>
      <family val="3"/>
      <charset val="128"/>
    </font>
    <font>
      <b/>
      <sz val="12"/>
      <color theme="9" tint="-0.499984740745262"/>
      <name val="ＭＳ Ｐゴシック"/>
      <family val="3"/>
      <charset val="128"/>
    </font>
    <font>
      <b/>
      <sz val="16"/>
      <name val="ＭＳ Ｐゴシック"/>
      <family val="3"/>
      <charset val="128"/>
    </font>
    <font>
      <b/>
      <sz val="18"/>
      <name val="ＭＳ Ｐゴシック"/>
      <family val="3"/>
      <charset val="128"/>
    </font>
    <font>
      <u/>
      <sz val="14"/>
      <name val="ＭＳ Ｐゴシック"/>
      <family val="3"/>
      <charset val="128"/>
    </font>
    <font>
      <sz val="14"/>
      <color theme="1"/>
      <name val="ＭＳ Ｐゴシック"/>
      <family val="3"/>
      <charset val="128"/>
    </font>
    <font>
      <b/>
      <sz val="14"/>
      <color theme="1"/>
      <name val="ＭＳ Ｐゴシック"/>
      <family val="3"/>
      <charset val="128"/>
    </font>
    <font>
      <sz val="28"/>
      <name val="ＭＳ Ｐゴシック"/>
      <family val="3"/>
      <charset val="128"/>
    </font>
    <font>
      <sz val="16"/>
      <color indexed="9"/>
      <name val="ＭＳ Ｐゴシック"/>
      <family val="3"/>
      <charset val="128"/>
    </font>
    <font>
      <sz val="16"/>
      <color theme="9" tint="-0.499984740745262"/>
      <name val="ＭＳ Ｐゴシック"/>
      <family val="3"/>
      <charset val="128"/>
    </font>
    <font>
      <b/>
      <sz val="20"/>
      <color theme="1"/>
      <name val="游ゴシック"/>
      <family val="2"/>
      <charset val="128"/>
      <scheme val="minor"/>
    </font>
    <font>
      <sz val="20"/>
      <color theme="1"/>
      <name val="游ゴシック"/>
      <family val="3"/>
      <charset val="128"/>
      <scheme val="minor"/>
    </font>
    <font>
      <sz val="20"/>
      <color theme="9" tint="-0.499984740745262"/>
      <name val="游ゴシック"/>
      <family val="3"/>
      <charset val="128"/>
      <scheme val="minor"/>
    </font>
    <font>
      <sz val="20"/>
      <color theme="0"/>
      <name val="游ゴシック"/>
      <family val="3"/>
      <charset val="128"/>
      <scheme val="minor"/>
    </font>
    <font>
      <b/>
      <sz val="18"/>
      <color theme="9" tint="-0.499984740745262"/>
      <name val="ＭＳ Ｐゴシック"/>
      <family val="3"/>
      <charset val="128"/>
    </font>
    <font>
      <b/>
      <sz val="18"/>
      <color indexed="9"/>
      <name val="ＭＳ Ｐゴシック"/>
      <family val="3"/>
      <charset val="128"/>
    </font>
    <font>
      <b/>
      <sz val="20"/>
      <color theme="1"/>
      <name val="游ゴシック"/>
      <family val="3"/>
      <charset val="128"/>
      <scheme val="minor"/>
    </font>
    <font>
      <sz val="18"/>
      <color theme="1"/>
      <name val="ＭＳ Ｐゴシック"/>
      <family val="3"/>
      <charset val="128"/>
    </font>
    <font>
      <b/>
      <sz val="18"/>
      <color theme="1"/>
      <name val="ＭＳ Ｐゴシック"/>
      <family val="3"/>
      <charset val="128"/>
    </font>
    <font>
      <sz val="24"/>
      <color theme="1"/>
      <name val="ＭＳ Ｐゴシック"/>
      <family val="3"/>
      <charset val="128"/>
    </font>
    <font>
      <b/>
      <sz val="12"/>
      <color theme="1"/>
      <name val="ＭＳ Ｐゴシック"/>
      <family val="3"/>
      <charset val="128"/>
    </font>
    <font>
      <b/>
      <sz val="12"/>
      <color theme="1"/>
      <name val="游ゴシック"/>
      <family val="3"/>
      <charset val="128"/>
      <scheme val="minor"/>
    </font>
    <font>
      <b/>
      <sz val="17"/>
      <color theme="1"/>
      <name val="ＭＳ Ｐゴシック"/>
      <family val="3"/>
      <charset val="128"/>
    </font>
    <font>
      <b/>
      <sz val="24"/>
      <color theme="1"/>
      <name val="ＭＳ Ｐゴシック"/>
      <family val="3"/>
      <charset val="128"/>
    </font>
    <font>
      <b/>
      <sz val="24"/>
      <name val="ＭＳ Ｐゴシック"/>
      <family val="3"/>
      <charset val="128"/>
    </font>
    <font>
      <sz val="16"/>
      <color theme="1"/>
      <name val="游ゴシック"/>
      <family val="3"/>
      <charset val="128"/>
      <scheme val="minor"/>
    </font>
    <font>
      <sz val="16"/>
      <color theme="1"/>
      <name val="游ゴシック"/>
      <family val="2"/>
      <charset val="128"/>
      <scheme val="minor"/>
    </font>
    <font>
      <b/>
      <sz val="16"/>
      <color theme="1"/>
      <name val="ＭＳ Ｐゴシック"/>
      <family val="3"/>
      <charset val="128"/>
    </font>
    <font>
      <b/>
      <sz val="12"/>
      <color theme="1"/>
      <name val="游ゴシック"/>
      <family val="2"/>
      <charset val="128"/>
      <scheme val="minor"/>
    </font>
    <font>
      <b/>
      <sz val="14"/>
      <color theme="1"/>
      <name val="游ゴシック"/>
      <family val="3"/>
      <charset val="128"/>
      <scheme val="minor"/>
    </font>
    <font>
      <b/>
      <sz val="14"/>
      <color theme="1"/>
      <name val="游ゴシック"/>
      <family val="2"/>
      <charset val="128"/>
      <scheme val="minor"/>
    </font>
    <font>
      <b/>
      <sz val="14"/>
      <name val="ＭＳ Ｐゴシック"/>
      <family val="3"/>
      <charset val="128"/>
    </font>
    <font>
      <sz val="14"/>
      <color theme="1"/>
      <name val="游ゴシック"/>
      <family val="3"/>
      <charset val="128"/>
      <scheme val="minor"/>
    </font>
    <font>
      <sz val="14"/>
      <color theme="1"/>
      <name val="游ゴシック"/>
      <family val="2"/>
      <charset val="128"/>
      <scheme val="minor"/>
    </font>
    <font>
      <sz val="10"/>
      <color theme="1"/>
      <name val="游ゴシック"/>
      <family val="2"/>
      <charset val="128"/>
      <scheme val="minor"/>
    </font>
    <font>
      <sz val="10"/>
      <color theme="1"/>
      <name val="ＭＳ ゴシック"/>
      <family val="3"/>
      <charset val="128"/>
    </font>
    <font>
      <sz val="10"/>
      <color theme="9" tint="-0.499984740745262"/>
      <name val="游ゴシック"/>
      <family val="2"/>
      <charset val="128"/>
      <scheme val="minor"/>
    </font>
    <font>
      <sz val="10"/>
      <color theme="0"/>
      <name val="游ゴシック"/>
      <family val="2"/>
      <charset val="128"/>
      <scheme val="minor"/>
    </font>
    <font>
      <sz val="10"/>
      <name val="游ゴシック"/>
      <family val="2"/>
      <charset val="128"/>
      <scheme val="minor"/>
    </font>
    <font>
      <sz val="10"/>
      <name val="ＭＳ Ｐゴシック"/>
      <family val="3"/>
      <charset val="128"/>
    </font>
    <font>
      <sz val="12"/>
      <color theme="1"/>
      <name val="ＭＳ Ｐゴシック"/>
      <family val="3"/>
      <charset val="128"/>
    </font>
    <font>
      <b/>
      <u/>
      <sz val="14"/>
      <color theme="1"/>
      <name val="ＭＳ Ｐゴシック"/>
      <family val="3"/>
      <charset val="128"/>
    </font>
  </fonts>
  <fills count="6">
    <fill>
      <patternFill patternType="none"/>
    </fill>
    <fill>
      <patternFill patternType="gray125"/>
    </fill>
    <fill>
      <patternFill patternType="solid">
        <fgColor theme="8"/>
        <bgColor indexed="64"/>
      </patternFill>
    </fill>
    <fill>
      <patternFill patternType="solid">
        <fgColor theme="5"/>
        <bgColor indexed="64"/>
      </patternFill>
    </fill>
    <fill>
      <patternFill patternType="solid">
        <fgColor theme="0" tint="-0.14999847407452621"/>
        <bgColor indexed="64"/>
      </patternFill>
    </fill>
    <fill>
      <patternFill patternType="solid">
        <fgColor theme="5" tint="0.39997558519241921"/>
        <bgColor indexed="64"/>
      </patternFill>
    </fill>
  </fills>
  <borders count="4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theme="5"/>
      </left>
      <right style="thin">
        <color theme="5"/>
      </right>
      <top style="thin">
        <color theme="5"/>
      </top>
      <bottom style="thin">
        <color theme="5"/>
      </bottom>
      <diagonal/>
    </border>
    <border>
      <left style="thin">
        <color indexed="64"/>
      </left>
      <right style="thin">
        <color indexed="64"/>
      </right>
      <top style="thin">
        <color indexed="64"/>
      </top>
      <bottom/>
      <diagonal/>
    </border>
    <border>
      <left style="thin">
        <color rgb="FF0070C0"/>
      </left>
      <right style="thin">
        <color rgb="FF0070C0"/>
      </right>
      <top style="thin">
        <color rgb="FF0070C0"/>
      </top>
      <bottom style="thin">
        <color rgb="FF0070C0"/>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7">
    <xf numFmtId="0" fontId="0" fillId="0" borderId="0" xfId="0">
      <alignment vertical="center"/>
    </xf>
    <xf numFmtId="0" fontId="0" fillId="0" borderId="0" xfId="0" applyProtection="1">
      <alignment vertical="center"/>
    </xf>
    <xf numFmtId="0" fontId="4" fillId="0" borderId="0" xfId="0" applyFont="1" applyProtection="1">
      <alignment vertical="center"/>
    </xf>
    <xf numFmtId="0" fontId="6" fillId="0" borderId="0" xfId="0" applyFont="1" applyProtection="1">
      <alignment vertical="center"/>
    </xf>
    <xf numFmtId="0" fontId="8" fillId="0" borderId="0" xfId="0" applyFont="1" applyBorder="1" applyAlignment="1" applyProtection="1">
      <alignment horizontal="center" vertical="center"/>
    </xf>
    <xf numFmtId="177" fontId="3" fillId="0" borderId="0" xfId="0" applyNumberFormat="1" applyFont="1" applyBorder="1" applyAlignment="1" applyProtection="1">
      <alignment vertical="center"/>
      <protection hidden="1"/>
    </xf>
    <xf numFmtId="177" fontId="7" fillId="0" borderId="0" xfId="0" applyNumberFormat="1" applyFont="1" applyBorder="1" applyAlignment="1" applyProtection="1">
      <alignment vertical="center"/>
      <protection hidden="1"/>
    </xf>
    <xf numFmtId="0" fontId="8" fillId="0" borderId="0" xfId="0" applyFont="1" applyBorder="1" applyAlignment="1" applyProtection="1">
      <alignment vertical="center"/>
    </xf>
    <xf numFmtId="0" fontId="8" fillId="0" borderId="0" xfId="0" applyFont="1" applyBorder="1" applyProtection="1">
      <alignment vertical="center"/>
    </xf>
    <xf numFmtId="0" fontId="8" fillId="0" borderId="0" xfId="0" applyFont="1" applyBorder="1" applyAlignment="1" applyProtection="1">
      <alignment horizontal="right" vertical="center"/>
    </xf>
    <xf numFmtId="0" fontId="6" fillId="0" borderId="0" xfId="0" applyFont="1" applyBorder="1" applyProtection="1">
      <alignment vertical="center"/>
    </xf>
    <xf numFmtId="0" fontId="8" fillId="0" borderId="0" xfId="0" applyFont="1" applyProtection="1">
      <alignment vertical="center"/>
    </xf>
    <xf numFmtId="0" fontId="10" fillId="0" borderId="0" xfId="0" applyFont="1" applyProtection="1">
      <alignment vertical="center"/>
    </xf>
    <xf numFmtId="0" fontId="11" fillId="0" borderId="0" xfId="0" applyFont="1" applyBorder="1" applyAlignment="1" applyProtection="1">
      <alignment horizontal="left" vertical="top" wrapText="1"/>
    </xf>
    <xf numFmtId="38" fontId="8" fillId="0" borderId="0" xfId="1" applyFont="1" applyBorder="1" applyAlignment="1" applyProtection="1">
      <alignment horizontal="right" vertical="center"/>
      <protection hidden="1"/>
    </xf>
    <xf numFmtId="0" fontId="10" fillId="0" borderId="0" xfId="0" applyFont="1" applyBorder="1" applyAlignment="1" applyProtection="1">
      <alignment vertical="center"/>
    </xf>
    <xf numFmtId="178" fontId="5" fillId="0" borderId="0" xfId="0" applyNumberFormat="1" applyFont="1" applyFill="1" applyBorder="1" applyAlignment="1" applyProtection="1">
      <alignment horizontal="center" vertical="center" wrapText="1"/>
    </xf>
    <xf numFmtId="179" fontId="14" fillId="0" borderId="0" xfId="0" applyNumberFormat="1" applyFont="1" applyFill="1" applyBorder="1" applyAlignment="1" applyProtection="1">
      <alignment horizontal="center" vertical="center"/>
    </xf>
    <xf numFmtId="181" fontId="8" fillId="0" borderId="0" xfId="0" applyNumberFormat="1" applyFont="1" applyFill="1" applyBorder="1" applyAlignment="1" applyProtection="1">
      <alignment horizontal="center" vertical="center" wrapText="1"/>
    </xf>
    <xf numFmtId="0" fontId="13" fillId="2" borderId="0" xfId="0" applyFont="1" applyFill="1" applyAlignment="1">
      <alignment horizontal="center" vertical="center"/>
    </xf>
    <xf numFmtId="180" fontId="0" fillId="0" borderId="10" xfId="0" applyNumberFormat="1" applyFont="1" applyBorder="1">
      <alignment vertical="center"/>
    </xf>
    <xf numFmtId="0" fontId="13" fillId="3" borderId="0" xfId="0" applyFont="1" applyFill="1" applyAlignment="1">
      <alignment horizontal="center" vertical="center"/>
    </xf>
    <xf numFmtId="0" fontId="5" fillId="0" borderId="11" xfId="0" applyFont="1" applyFill="1" applyBorder="1" applyAlignment="1" applyProtection="1">
      <alignment horizontal="center" vertical="center"/>
    </xf>
    <xf numFmtId="0" fontId="11" fillId="0" borderId="0" xfId="0" applyFont="1" applyBorder="1" applyAlignment="1" applyProtection="1">
      <alignment horizontal="left" vertical="top" wrapText="1"/>
    </xf>
    <xf numFmtId="180" fontId="0" fillId="0" borderId="12" xfId="0" applyNumberFormat="1" applyFont="1" applyBorder="1">
      <alignment vertical="center"/>
    </xf>
    <xf numFmtId="57" fontId="0" fillId="0" borderId="12" xfId="0" applyNumberFormat="1" applyBorder="1">
      <alignment vertical="center"/>
    </xf>
    <xf numFmtId="176" fontId="8" fillId="0" borderId="0" xfId="1" applyNumberFormat="1" applyFont="1" applyBorder="1" applyAlignment="1" applyProtection="1">
      <alignment vertical="center"/>
      <protection hidden="1"/>
    </xf>
    <xf numFmtId="0" fontId="16" fillId="0" borderId="0" xfId="0" applyFont="1" applyBorder="1" applyAlignment="1" applyProtection="1">
      <alignment vertical="center"/>
    </xf>
    <xf numFmtId="0" fontId="13" fillId="0" borderId="0" xfId="0" applyFont="1" applyProtection="1">
      <alignment vertical="center"/>
      <protection hidden="1"/>
    </xf>
    <xf numFmtId="0" fontId="18" fillId="0" borderId="0" xfId="0" applyFont="1" applyProtection="1">
      <alignment vertical="center"/>
      <protection hidden="1"/>
    </xf>
    <xf numFmtId="0" fontId="17" fillId="0" borderId="0" xfId="0" applyFont="1" applyProtection="1">
      <alignment vertical="center"/>
      <protection hidden="1"/>
    </xf>
    <xf numFmtId="0" fontId="21" fillId="0" borderId="0" xfId="0" applyFont="1" applyProtection="1">
      <alignment vertical="center"/>
      <protection hidden="1"/>
    </xf>
    <xf numFmtId="0" fontId="19" fillId="0" borderId="0" xfId="0" applyFont="1" applyAlignment="1" applyProtection="1">
      <alignment vertical="center" wrapText="1"/>
      <protection hidden="1"/>
    </xf>
    <xf numFmtId="0" fontId="19" fillId="0" borderId="0" xfId="0" applyFont="1" applyProtection="1">
      <alignment vertical="center"/>
      <protection hidden="1"/>
    </xf>
    <xf numFmtId="0" fontId="14" fillId="0" borderId="0" xfId="0" applyFont="1" applyProtection="1">
      <alignment vertical="center"/>
    </xf>
    <xf numFmtId="0" fontId="22" fillId="0" borderId="0" xfId="0" applyFont="1" applyProtection="1">
      <alignment vertical="center"/>
      <protection hidden="1"/>
    </xf>
    <xf numFmtId="0" fontId="11" fillId="0" borderId="0" xfId="0" applyFont="1" applyBorder="1" applyAlignment="1" applyProtection="1">
      <alignment horizontal="left" vertical="top" wrapText="1"/>
    </xf>
    <xf numFmtId="0" fontId="23" fillId="0" borderId="0" xfId="0" applyFont="1" applyProtection="1">
      <alignment vertical="center"/>
      <protection hidden="1"/>
    </xf>
    <xf numFmtId="57" fontId="25" fillId="0" borderId="0" xfId="0" applyNumberFormat="1" applyFont="1" applyProtection="1">
      <alignment vertical="center"/>
      <protection hidden="1"/>
    </xf>
    <xf numFmtId="0" fontId="25" fillId="0" borderId="0" xfId="0" applyFont="1" applyProtection="1">
      <alignment vertical="center"/>
      <protection hidden="1"/>
    </xf>
    <xf numFmtId="0" fontId="25" fillId="0" borderId="0" xfId="0" applyFont="1" applyBorder="1" applyAlignment="1" applyProtection="1">
      <alignment vertical="center"/>
      <protection hidden="1"/>
    </xf>
    <xf numFmtId="0" fontId="26" fillId="0" borderId="0" xfId="0" applyFont="1" applyProtection="1">
      <alignment vertical="center"/>
      <protection hidden="1"/>
    </xf>
    <xf numFmtId="38" fontId="24" fillId="0" borderId="0" xfId="1" applyFont="1" applyBorder="1" applyAlignment="1" applyProtection="1">
      <alignment vertical="center"/>
      <protection hidden="1"/>
    </xf>
    <xf numFmtId="0" fontId="27" fillId="0" borderId="0" xfId="0" applyFont="1" applyProtection="1">
      <alignment vertical="center"/>
      <protection hidden="1"/>
    </xf>
    <xf numFmtId="0" fontId="8" fillId="0" borderId="8" xfId="0" applyFont="1" applyBorder="1" applyProtection="1">
      <alignment vertical="center"/>
    </xf>
    <xf numFmtId="0" fontId="6" fillId="0" borderId="0" xfId="0" applyFont="1" applyAlignment="1" applyProtection="1">
      <alignment horizontal="center" vertical="center"/>
    </xf>
    <xf numFmtId="38" fontId="8" fillId="0" borderId="5" xfId="1" applyFont="1" applyFill="1" applyBorder="1" applyAlignment="1" applyProtection="1">
      <alignment vertical="center"/>
      <protection locked="0"/>
    </xf>
    <xf numFmtId="0" fontId="14" fillId="0" borderId="0" xfId="0" applyFont="1" applyBorder="1" applyAlignment="1" applyProtection="1">
      <alignment horizontal="left" vertical="center" wrapText="1"/>
    </xf>
    <xf numFmtId="0" fontId="23" fillId="0" borderId="0" xfId="0" applyFont="1" applyFill="1" applyProtection="1">
      <alignment vertical="center"/>
      <protection hidden="1"/>
    </xf>
    <xf numFmtId="0" fontId="0" fillId="0" borderId="0" xfId="0" applyFill="1" applyProtection="1">
      <alignment vertical="center"/>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6" xfId="0" applyFont="1" applyBorder="1" applyAlignment="1" applyProtection="1">
      <alignment horizontal="center" vertical="center"/>
    </xf>
    <xf numFmtId="0" fontId="0" fillId="0" borderId="0" xfId="0" applyAlignment="1" applyProtection="1">
      <alignment horizontal="center" vertical="center"/>
    </xf>
    <xf numFmtId="0" fontId="4" fillId="0" borderId="0" xfId="0" applyFont="1" applyAlignment="1" applyProtection="1">
      <alignment horizontal="center" vertical="center"/>
    </xf>
    <xf numFmtId="0" fontId="26" fillId="0" borderId="0" xfId="0" applyFont="1" applyBorder="1" applyProtection="1">
      <alignment vertical="center"/>
      <protection hidden="1"/>
    </xf>
    <xf numFmtId="0" fontId="33" fillId="0" borderId="0" xfId="0" applyFont="1" applyFill="1" applyBorder="1" applyAlignment="1" applyProtection="1">
      <alignment horizontal="left" vertical="center"/>
    </xf>
    <xf numFmtId="0" fontId="33" fillId="0" borderId="6" xfId="0" applyFont="1" applyFill="1" applyBorder="1" applyAlignment="1" applyProtection="1">
      <alignment horizontal="right" vertical="center"/>
    </xf>
    <xf numFmtId="0" fontId="8" fillId="0" borderId="0" xfId="0" applyFont="1" applyBorder="1" applyAlignment="1" applyProtection="1">
      <alignment vertical="center" wrapText="1"/>
    </xf>
    <xf numFmtId="176" fontId="8" fillId="0" borderId="0" xfId="1" applyNumberFormat="1" applyFont="1" applyBorder="1" applyAlignment="1" applyProtection="1">
      <alignment horizontal="right" vertical="center"/>
      <protection hidden="1"/>
    </xf>
    <xf numFmtId="177" fontId="34" fillId="0" borderId="0" xfId="0" applyNumberFormat="1" applyFont="1" applyBorder="1" applyAlignment="1" applyProtection="1">
      <alignment vertical="center"/>
      <protection hidden="1"/>
    </xf>
    <xf numFmtId="0" fontId="10" fillId="0" borderId="0" xfId="0" applyFont="1" applyBorder="1" applyAlignment="1" applyProtection="1">
      <alignment horizontal="center" vertical="center"/>
    </xf>
    <xf numFmtId="0" fontId="35" fillId="0" borderId="0" xfId="0" applyFont="1" applyProtection="1">
      <alignment vertical="center"/>
      <protection hidden="1"/>
    </xf>
    <xf numFmtId="0" fontId="20" fillId="0" borderId="0" xfId="0" applyFont="1" applyProtection="1">
      <alignment vertical="center"/>
      <protection hidden="1"/>
    </xf>
    <xf numFmtId="0" fontId="35" fillId="0" borderId="0" xfId="0" applyFont="1" applyAlignment="1" applyProtection="1">
      <alignment horizontal="center" vertical="center"/>
      <protection hidden="1"/>
    </xf>
    <xf numFmtId="179" fontId="5" fillId="0" borderId="7" xfId="0" applyNumberFormat="1" applyFont="1" applyFill="1" applyBorder="1" applyAlignment="1" applyProtection="1">
      <alignment horizontal="center" vertical="center"/>
    </xf>
    <xf numFmtId="0" fontId="36" fillId="0" borderId="0" xfId="0" applyFont="1" applyAlignment="1" applyProtection="1">
      <alignment horizontal="left" vertical="center"/>
    </xf>
    <xf numFmtId="0" fontId="37" fillId="0" borderId="0" xfId="0" applyFont="1" applyProtection="1">
      <alignment vertical="center"/>
    </xf>
    <xf numFmtId="0" fontId="38" fillId="0" borderId="0" xfId="0" applyFont="1" applyProtection="1">
      <alignment vertical="center"/>
      <protection hidden="1"/>
    </xf>
    <xf numFmtId="0" fontId="39" fillId="0" borderId="0" xfId="0" applyFont="1" applyProtection="1">
      <alignment vertical="center"/>
      <protection hidden="1"/>
    </xf>
    <xf numFmtId="0" fontId="29" fillId="0" borderId="0" xfId="0" applyFont="1" applyAlignment="1" applyProtection="1">
      <alignment horizontal="center" vertical="center"/>
    </xf>
    <xf numFmtId="0" fontId="29" fillId="0" borderId="0" xfId="0" applyFont="1" applyProtection="1">
      <alignment vertical="center"/>
    </xf>
    <xf numFmtId="0" fontId="29" fillId="0" borderId="0" xfId="0" applyFont="1" applyBorder="1" applyProtection="1">
      <alignment vertical="center"/>
    </xf>
    <xf numFmtId="181" fontId="40" fillId="0" borderId="0" xfId="0" applyNumberFormat="1" applyFont="1" applyProtection="1">
      <alignment vertical="center"/>
      <protection hidden="1"/>
    </xf>
    <xf numFmtId="0" fontId="40" fillId="0" borderId="0" xfId="0" applyFont="1" applyProtection="1">
      <alignment vertical="center"/>
      <protection hidden="1"/>
    </xf>
    <xf numFmtId="0" fontId="29" fillId="0" borderId="0" xfId="0" applyFont="1" applyBorder="1" applyAlignment="1" applyProtection="1">
      <alignment vertical="center"/>
    </xf>
    <xf numFmtId="177" fontId="41" fillId="0" borderId="0" xfId="0" applyNumberFormat="1" applyFont="1" applyBorder="1" applyAlignment="1" applyProtection="1">
      <alignment vertical="center"/>
      <protection hidden="1"/>
    </xf>
    <xf numFmtId="0" fontId="29" fillId="0" borderId="0" xfId="0" applyFont="1" applyBorder="1" applyAlignment="1" applyProtection="1">
      <alignment horizontal="center" vertical="center"/>
    </xf>
    <xf numFmtId="0" fontId="36" fillId="0" borderId="15" xfId="0" applyFont="1" applyBorder="1" applyAlignment="1" applyProtection="1">
      <alignment horizontal="center" vertical="center"/>
    </xf>
    <xf numFmtId="0" fontId="8" fillId="0" borderId="29" xfId="0" applyFont="1" applyBorder="1" applyProtection="1">
      <alignment vertical="center"/>
    </xf>
    <xf numFmtId="0" fontId="8" fillId="0" borderId="31" xfId="0" applyFont="1" applyBorder="1" applyProtection="1">
      <alignment vertical="center"/>
    </xf>
    <xf numFmtId="0" fontId="31" fillId="0" borderId="0" xfId="0" applyFont="1" applyBorder="1" applyAlignment="1" applyProtection="1">
      <alignment vertical="center" wrapText="1"/>
    </xf>
    <xf numFmtId="0" fontId="14" fillId="0" borderId="0" xfId="0" applyFont="1" applyBorder="1" applyAlignment="1" applyProtection="1">
      <alignment vertical="center" wrapText="1"/>
    </xf>
    <xf numFmtId="0" fontId="29" fillId="0" borderId="19" xfId="0" applyFont="1" applyBorder="1" applyAlignment="1" applyProtection="1">
      <alignment horizontal="center" vertical="center"/>
    </xf>
    <xf numFmtId="0" fontId="5" fillId="0" borderId="16" xfId="0" applyFont="1" applyBorder="1" applyAlignment="1" applyProtection="1">
      <alignment horizontal="center" vertical="center"/>
    </xf>
    <xf numFmtId="0" fontId="36" fillId="0" borderId="0" xfId="0" applyFont="1" applyBorder="1" applyAlignment="1" applyProtection="1">
      <alignment horizontal="center" vertical="center"/>
    </xf>
    <xf numFmtId="0" fontId="37" fillId="0" borderId="0" xfId="0" applyFont="1" applyProtection="1">
      <alignment vertical="center"/>
      <protection hidden="1"/>
    </xf>
    <xf numFmtId="0" fontId="0" fillId="0" borderId="0" xfId="0" applyFont="1" applyFill="1" applyProtection="1">
      <alignment vertical="center"/>
    </xf>
    <xf numFmtId="0" fontId="43" fillId="0" borderId="0" xfId="0" applyFont="1" applyProtection="1">
      <alignment vertical="center"/>
    </xf>
    <xf numFmtId="0" fontId="44" fillId="0" borderId="0" xfId="0" applyFont="1" applyProtection="1">
      <alignment vertical="center"/>
    </xf>
    <xf numFmtId="0" fontId="31" fillId="0" borderId="0" xfId="0" applyFont="1" applyProtection="1">
      <alignment vertical="center"/>
      <protection hidden="1"/>
    </xf>
    <xf numFmtId="0" fontId="45" fillId="0" borderId="0" xfId="0" applyFont="1" applyProtection="1">
      <alignment vertical="center"/>
      <protection hidden="1"/>
    </xf>
    <xf numFmtId="0" fontId="32" fillId="0" borderId="0" xfId="0" applyFont="1" applyProtection="1">
      <alignment vertical="center"/>
      <protection hidden="1"/>
    </xf>
    <xf numFmtId="0" fontId="46" fillId="0" borderId="0" xfId="0" applyFont="1" applyAlignment="1" applyProtection="1">
      <alignment vertical="center" wrapText="1"/>
      <protection hidden="1"/>
    </xf>
    <xf numFmtId="0" fontId="44" fillId="0" borderId="0" xfId="0" applyFont="1" applyProtection="1">
      <alignment vertical="center"/>
      <protection hidden="1"/>
    </xf>
    <xf numFmtId="0" fontId="11" fillId="0" borderId="0" xfId="0" applyFont="1" applyProtection="1">
      <alignment vertical="center"/>
      <protection hidden="1"/>
    </xf>
    <xf numFmtId="0" fontId="47" fillId="0" borderId="0" xfId="0" applyFont="1" applyBorder="1" applyAlignment="1" applyProtection="1">
      <alignment vertical="center"/>
    </xf>
    <xf numFmtId="0" fontId="46" fillId="0" borderId="0" xfId="0" applyFont="1" applyProtection="1">
      <alignment vertical="center"/>
      <protection hidden="1"/>
    </xf>
    <xf numFmtId="0" fontId="0" fillId="0" borderId="0" xfId="0" applyFont="1" applyProtection="1">
      <alignment vertical="center"/>
      <protection hidden="1"/>
    </xf>
    <xf numFmtId="0" fontId="45" fillId="0" borderId="0" xfId="0" applyFont="1" applyProtection="1">
      <alignment vertical="center"/>
    </xf>
    <xf numFmtId="0" fontId="11" fillId="0" borderId="0" xfId="0" applyFont="1" applyProtection="1">
      <alignment vertical="center"/>
    </xf>
    <xf numFmtId="0" fontId="46" fillId="0" borderId="0" xfId="0" applyFont="1" applyProtection="1">
      <alignment vertical="center"/>
    </xf>
    <xf numFmtId="0" fontId="0" fillId="0" borderId="0" xfId="0" applyFont="1" applyProtection="1">
      <alignment vertical="center"/>
    </xf>
    <xf numFmtId="0" fontId="0" fillId="0" borderId="0" xfId="0" applyFont="1" applyFill="1" applyProtection="1">
      <alignment vertical="center"/>
      <protection hidden="1"/>
    </xf>
    <xf numFmtId="57" fontId="31" fillId="0" borderId="0" xfId="0" applyNumberFormat="1" applyFont="1" applyProtection="1">
      <alignment vertical="center"/>
      <protection hidden="1"/>
    </xf>
    <xf numFmtId="181" fontId="44" fillId="0" borderId="0" xfId="0" applyNumberFormat="1" applyFont="1" applyProtection="1">
      <alignment vertical="center"/>
      <protection hidden="1"/>
    </xf>
    <xf numFmtId="0" fontId="31" fillId="0" borderId="0" xfId="0" applyFont="1" applyBorder="1" applyAlignment="1" applyProtection="1">
      <alignment vertical="center"/>
      <protection hidden="1"/>
    </xf>
    <xf numFmtId="182" fontId="45" fillId="0" borderId="0" xfId="0" applyNumberFormat="1" applyFont="1" applyProtection="1">
      <alignment vertical="center"/>
      <protection hidden="1"/>
    </xf>
    <xf numFmtId="181" fontId="45" fillId="0" borderId="0" xfId="0" applyNumberFormat="1" applyFont="1" applyProtection="1">
      <alignment vertical="center"/>
      <protection hidden="1"/>
    </xf>
    <xf numFmtId="38" fontId="43" fillId="0" borderId="0" xfId="1" applyFont="1" applyBorder="1" applyAlignment="1" applyProtection="1">
      <alignment vertical="center"/>
      <protection hidden="1"/>
    </xf>
    <xf numFmtId="0" fontId="11" fillId="0" borderId="0" xfId="0" applyFont="1" applyAlignment="1" applyProtection="1">
      <alignment horizontal="center" vertical="center"/>
      <protection hidden="1"/>
    </xf>
    <xf numFmtId="14" fontId="32" fillId="0" borderId="0" xfId="0" applyNumberFormat="1" applyFont="1" applyProtection="1">
      <alignment vertical="center"/>
      <protection hidden="1"/>
    </xf>
    <xf numFmtId="0" fontId="49" fillId="0" borderId="0" xfId="0" applyFont="1" applyAlignment="1" applyProtection="1">
      <alignment horizontal="center" vertical="center"/>
    </xf>
    <xf numFmtId="0" fontId="29" fillId="0" borderId="0" xfId="0" applyFont="1" applyFill="1" applyProtection="1">
      <alignment vertical="center"/>
    </xf>
    <xf numFmtId="0" fontId="29" fillId="0" borderId="0" xfId="0" applyFont="1" applyFill="1" applyAlignment="1" applyProtection="1">
      <alignment horizontal="center" vertical="center"/>
    </xf>
    <xf numFmtId="0" fontId="29" fillId="0" borderId="0" xfId="0" applyFont="1" applyFill="1" applyBorder="1" applyProtection="1">
      <alignment vertical="center"/>
    </xf>
    <xf numFmtId="0" fontId="44" fillId="0" borderId="0" xfId="0" applyFont="1" applyFill="1" applyProtection="1">
      <alignment vertical="center"/>
      <protection hidden="1"/>
    </xf>
    <xf numFmtId="0" fontId="44" fillId="0" borderId="0" xfId="0" applyFont="1" applyFill="1" applyProtection="1">
      <alignment vertical="center"/>
    </xf>
    <xf numFmtId="0" fontId="50" fillId="0" borderId="9" xfId="0" applyFont="1" applyBorder="1" applyAlignment="1" applyProtection="1">
      <alignment horizontal="center" vertical="center"/>
    </xf>
    <xf numFmtId="38" fontId="8" fillId="0" borderId="28" xfId="1" applyFont="1" applyFill="1" applyBorder="1" applyAlignment="1" applyProtection="1">
      <alignment vertical="center"/>
      <protection locked="0"/>
    </xf>
    <xf numFmtId="38" fontId="8" fillId="0" borderId="30" xfId="1" applyFont="1" applyFill="1" applyBorder="1" applyAlignment="1" applyProtection="1">
      <alignment vertical="center"/>
      <protection locked="0"/>
    </xf>
    <xf numFmtId="178" fontId="5" fillId="0" borderId="1" xfId="0" applyNumberFormat="1" applyFont="1" applyFill="1" applyBorder="1" applyAlignment="1" applyProtection="1">
      <alignment horizontal="center" vertical="center" wrapText="1"/>
    </xf>
    <xf numFmtId="0" fontId="5" fillId="0" borderId="0" xfId="0" applyFont="1" applyBorder="1" applyAlignment="1" applyProtection="1">
      <alignment horizontal="right" vertical="center"/>
    </xf>
    <xf numFmtId="0" fontId="51" fillId="0" borderId="0" xfId="0" applyFont="1" applyProtection="1">
      <alignment vertical="center"/>
    </xf>
    <xf numFmtId="0" fontId="52" fillId="0" borderId="0" xfId="0" applyFont="1" applyFill="1" applyProtection="1">
      <alignment vertical="center"/>
    </xf>
    <xf numFmtId="0" fontId="53" fillId="0" borderId="0" xfId="0" applyFont="1" applyProtection="1">
      <alignment vertical="center"/>
    </xf>
    <xf numFmtId="0" fontId="52" fillId="0" borderId="0" xfId="0" applyFont="1" applyProtection="1">
      <alignment vertical="center"/>
    </xf>
    <xf numFmtId="0" fontId="47" fillId="0" borderId="0" xfId="0" applyFont="1" applyProtection="1">
      <alignment vertical="center"/>
    </xf>
    <xf numFmtId="0" fontId="54" fillId="0" borderId="0" xfId="0" applyFont="1" applyFill="1" applyProtection="1">
      <alignment vertical="center"/>
    </xf>
    <xf numFmtId="0" fontId="54" fillId="0" borderId="0" xfId="0" applyFont="1" applyProtection="1">
      <alignment vertical="center"/>
    </xf>
    <xf numFmtId="0" fontId="55" fillId="0" borderId="0" xfId="0" applyFont="1" applyAlignment="1" applyProtection="1">
      <alignment horizontal="right" vertical="center"/>
    </xf>
    <xf numFmtId="0" fontId="55" fillId="0" borderId="0" xfId="0" applyFont="1" applyProtection="1">
      <alignment vertical="center"/>
    </xf>
    <xf numFmtId="0" fontId="56" fillId="0" borderId="0" xfId="0" applyFont="1" applyFill="1" applyAlignment="1" applyProtection="1">
      <alignment horizontal="right" vertical="center"/>
    </xf>
    <xf numFmtId="0" fontId="56" fillId="0" borderId="0" xfId="0" applyFont="1" applyFill="1" applyProtection="1">
      <alignment vertical="center"/>
    </xf>
    <xf numFmtId="0" fontId="32" fillId="0" borderId="0" xfId="0" applyFont="1" applyAlignment="1" applyProtection="1">
      <alignment horizontal="right" vertical="center"/>
    </xf>
    <xf numFmtId="0" fontId="32" fillId="0" borderId="0" xfId="0" applyFont="1" applyProtection="1">
      <alignment vertical="center"/>
    </xf>
    <xf numFmtId="0" fontId="57" fillId="0" borderId="0" xfId="0" applyFont="1" applyProtection="1">
      <alignment vertical="center"/>
    </xf>
    <xf numFmtId="0" fontId="56" fillId="0" borderId="0" xfId="0" applyFont="1" applyAlignment="1" applyProtection="1">
      <alignment horizontal="right" vertical="center"/>
    </xf>
    <xf numFmtId="0" fontId="56" fillId="0" borderId="0" xfId="0" applyFont="1" applyProtection="1">
      <alignment vertical="center"/>
    </xf>
    <xf numFmtId="38" fontId="32" fillId="0" borderId="37" xfId="1" applyFont="1" applyBorder="1" applyProtection="1">
      <alignment vertical="center"/>
    </xf>
    <xf numFmtId="38" fontId="32" fillId="0" borderId="37" xfId="1" applyFont="1" applyBorder="1" applyAlignment="1" applyProtection="1">
      <alignment horizontal="right" vertical="center"/>
      <protection hidden="1"/>
    </xf>
    <xf numFmtId="38" fontId="47" fillId="0" borderId="0" xfId="1" applyFont="1" applyProtection="1">
      <alignment vertical="center"/>
    </xf>
    <xf numFmtId="38" fontId="54" fillId="0" borderId="0" xfId="1" applyFont="1" applyFill="1" applyProtection="1">
      <alignment vertical="center"/>
    </xf>
    <xf numFmtId="38" fontId="46" fillId="0" borderId="0" xfId="1" applyFont="1" applyProtection="1">
      <alignment vertical="center"/>
    </xf>
    <xf numFmtId="0" fontId="46" fillId="0" borderId="0" xfId="0" applyFont="1" applyFill="1" applyProtection="1">
      <alignment vertical="center"/>
      <protection hidden="1"/>
    </xf>
    <xf numFmtId="0" fontId="46" fillId="0" borderId="0" xfId="0" applyFont="1" applyFill="1" applyProtection="1">
      <alignment vertical="center"/>
    </xf>
    <xf numFmtId="38" fontId="46" fillId="0" borderId="0" xfId="1" applyFont="1" applyFill="1" applyProtection="1">
      <alignment vertical="center"/>
    </xf>
    <xf numFmtId="14" fontId="46" fillId="0" borderId="0" xfId="0" applyNumberFormat="1" applyFont="1" applyProtection="1">
      <alignment vertical="center"/>
      <protection hidden="1"/>
    </xf>
    <xf numFmtId="38" fontId="46" fillId="0" borderId="0" xfId="1" applyFont="1" applyAlignment="1" applyProtection="1">
      <alignment horizontal="center" vertical="center"/>
    </xf>
    <xf numFmtId="38" fontId="54" fillId="0" borderId="0" xfId="1" applyFont="1" applyProtection="1">
      <alignment vertical="center"/>
    </xf>
    <xf numFmtId="0" fontId="47" fillId="0" borderId="0" xfId="0" applyFont="1" applyProtection="1">
      <alignment vertical="center"/>
      <protection hidden="1"/>
    </xf>
    <xf numFmtId="38" fontId="46" fillId="0" borderId="0" xfId="1" applyFont="1" applyAlignment="1" applyProtection="1">
      <alignment horizontal="right" vertical="center"/>
      <protection hidden="1"/>
    </xf>
    <xf numFmtId="0" fontId="54" fillId="0" borderId="0" xfId="0" applyFont="1" applyProtection="1">
      <alignment vertical="center"/>
      <protection hidden="1"/>
    </xf>
    <xf numFmtId="38" fontId="46" fillId="0" borderId="0" xfId="1" applyFont="1" applyAlignment="1" applyProtection="1">
      <alignment horizontal="left" vertical="center"/>
      <protection hidden="1"/>
    </xf>
    <xf numFmtId="38" fontId="46" fillId="0" borderId="37" xfId="1" applyFont="1" applyBorder="1" applyAlignment="1" applyProtection="1">
      <alignment horizontal="right" vertical="center"/>
      <protection hidden="1"/>
    </xf>
    <xf numFmtId="38" fontId="46" fillId="0" borderId="37" xfId="1" applyFont="1" applyBorder="1" applyProtection="1">
      <alignment vertical="center"/>
    </xf>
    <xf numFmtId="180" fontId="46" fillId="0" borderId="38" xfId="0" applyNumberFormat="1" applyFont="1" applyBorder="1" applyProtection="1">
      <alignment vertical="center"/>
      <protection hidden="1"/>
    </xf>
    <xf numFmtId="181" fontId="46" fillId="0" borderId="37" xfId="0" applyNumberFormat="1" applyFont="1" applyBorder="1" applyProtection="1">
      <alignment vertical="center"/>
      <protection hidden="1"/>
    </xf>
    <xf numFmtId="0" fontId="58" fillId="0" borderId="0" xfId="0" applyFont="1" applyProtection="1">
      <alignment vertical="center"/>
    </xf>
    <xf numFmtId="0" fontId="59" fillId="0" borderId="0" xfId="0" applyFont="1" applyFill="1" applyProtection="1">
      <alignment vertical="center"/>
    </xf>
    <xf numFmtId="0" fontId="59" fillId="0" borderId="0" xfId="0" applyFont="1" applyProtection="1">
      <alignment vertical="center"/>
    </xf>
    <xf numFmtId="0" fontId="31" fillId="0" borderId="0" xfId="0" applyFont="1" applyProtection="1">
      <alignment vertical="center"/>
    </xf>
    <xf numFmtId="0" fontId="32" fillId="0" borderId="0" xfId="0" applyFont="1" applyAlignment="1" applyProtection="1">
      <alignment horizontal="left" vertical="center"/>
      <protection hidden="1"/>
    </xf>
    <xf numFmtId="0" fontId="32" fillId="0" borderId="0" xfId="0" applyFont="1" applyBorder="1" applyAlignment="1" applyProtection="1">
      <alignment vertical="center"/>
    </xf>
    <xf numFmtId="0" fontId="32" fillId="0" borderId="0" xfId="0" applyFont="1" applyAlignment="1" applyProtection="1">
      <alignment horizontal="left" vertical="center"/>
    </xf>
    <xf numFmtId="38" fontId="32" fillId="0" borderId="39" xfId="1" applyFont="1" applyBorder="1" applyProtection="1">
      <alignment vertical="center"/>
    </xf>
    <xf numFmtId="38" fontId="32" fillId="0" borderId="38" xfId="1" applyFont="1" applyBorder="1" applyAlignment="1" applyProtection="1">
      <alignment horizontal="right" vertical="center"/>
    </xf>
    <xf numFmtId="180" fontId="32" fillId="0" borderId="37" xfId="0" applyNumberFormat="1" applyFont="1" applyBorder="1" applyProtection="1">
      <alignment vertical="center"/>
      <protection hidden="1"/>
    </xf>
    <xf numFmtId="181" fontId="32" fillId="0" borderId="37" xfId="0" applyNumberFormat="1" applyFont="1" applyBorder="1" applyProtection="1">
      <alignment vertical="center"/>
      <protection hidden="1"/>
    </xf>
    <xf numFmtId="0" fontId="32" fillId="0" borderId="0" xfId="0" applyFont="1" applyAlignment="1" applyProtection="1">
      <alignment horizontal="right" vertical="center"/>
      <protection hidden="1"/>
    </xf>
    <xf numFmtId="0" fontId="32" fillId="0" borderId="0" xfId="0" applyFont="1" applyFill="1" applyProtection="1">
      <alignment vertical="center"/>
      <protection hidden="1"/>
    </xf>
    <xf numFmtId="0" fontId="32" fillId="0" borderId="0" xfId="0" applyFont="1" applyFill="1" applyProtection="1">
      <alignment vertical="center"/>
    </xf>
    <xf numFmtId="0" fontId="55" fillId="0" borderId="0" xfId="0" applyFont="1" applyBorder="1" applyAlignment="1" applyProtection="1">
      <alignment vertical="center"/>
    </xf>
    <xf numFmtId="0" fontId="32" fillId="0" borderId="0" xfId="0" applyFont="1" applyAlignment="1" applyProtection="1">
      <alignment vertical="center" wrapText="1"/>
      <protection hidden="1"/>
    </xf>
    <xf numFmtId="0" fontId="55" fillId="0" borderId="0" xfId="0" applyFont="1" applyProtection="1">
      <alignment vertical="center"/>
      <protection hidden="1"/>
    </xf>
    <xf numFmtId="0" fontId="56" fillId="0" borderId="0" xfId="0" applyFont="1" applyProtection="1">
      <alignment vertical="center"/>
      <protection hidden="1"/>
    </xf>
    <xf numFmtId="0" fontId="60" fillId="0" borderId="0" xfId="0" applyFont="1" applyProtection="1">
      <alignment vertical="center"/>
    </xf>
    <xf numFmtId="0" fontId="60" fillId="0" borderId="0" xfId="0" applyFont="1" applyAlignment="1" applyProtection="1">
      <alignment horizontal="center" vertical="center"/>
    </xf>
    <xf numFmtId="0" fontId="60" fillId="5" borderId="7" xfId="0" applyFont="1" applyFill="1" applyBorder="1" applyAlignment="1" applyProtection="1">
      <alignment horizontal="right" vertical="center"/>
    </xf>
    <xf numFmtId="0" fontId="61" fillId="0" borderId="0" xfId="0" applyFont="1" applyProtection="1">
      <alignment vertical="center"/>
    </xf>
    <xf numFmtId="0" fontId="62" fillId="0" borderId="0" xfId="0" applyFont="1" applyProtection="1">
      <alignment vertical="center"/>
      <protection hidden="1"/>
    </xf>
    <xf numFmtId="0" fontId="63" fillId="0" borderId="0" xfId="0" applyFont="1" applyProtection="1">
      <alignment vertical="center"/>
      <protection hidden="1"/>
    </xf>
    <xf numFmtId="0" fontId="63" fillId="0" borderId="0" xfId="0" applyFont="1" applyProtection="1">
      <alignment vertical="center"/>
    </xf>
    <xf numFmtId="0" fontId="64" fillId="0" borderId="0" xfId="0" applyFont="1" applyProtection="1">
      <alignment vertical="center"/>
    </xf>
    <xf numFmtId="180" fontId="14" fillId="5" borderId="7" xfId="0" applyNumberFormat="1" applyFont="1" applyFill="1" applyBorder="1" applyAlignment="1" applyProtection="1">
      <alignment horizontal="center" vertical="center"/>
    </xf>
    <xf numFmtId="0" fontId="28" fillId="0" borderId="0" xfId="0" applyFont="1" applyFill="1" applyProtection="1">
      <alignment vertical="center"/>
    </xf>
    <xf numFmtId="0" fontId="8" fillId="0" borderId="5" xfId="0" applyFont="1" applyBorder="1" applyAlignment="1" applyProtection="1">
      <alignment vertical="center"/>
    </xf>
    <xf numFmtId="0" fontId="8" fillId="0" borderId="4" xfId="0" applyFont="1" applyBorder="1" applyAlignment="1" applyProtection="1">
      <alignment vertical="center"/>
    </xf>
    <xf numFmtId="176" fontId="8" fillId="0" borderId="30" xfId="1" applyNumberFormat="1" applyFont="1" applyBorder="1" applyAlignment="1" applyProtection="1">
      <alignment vertical="center"/>
      <protection hidden="1"/>
    </xf>
    <xf numFmtId="176" fontId="8" fillId="0" borderId="32" xfId="1" applyNumberFormat="1" applyFont="1" applyBorder="1" applyAlignment="1" applyProtection="1">
      <alignment vertical="center"/>
      <protection hidden="1"/>
    </xf>
    <xf numFmtId="0" fontId="8" fillId="0" borderId="7" xfId="0" applyFont="1" applyBorder="1" applyAlignment="1" applyProtection="1">
      <alignment vertical="center" wrapText="1"/>
    </xf>
    <xf numFmtId="0" fontId="8" fillId="0" borderId="7" xfId="0" applyFont="1" applyBorder="1" applyAlignment="1" applyProtection="1">
      <alignment vertical="center"/>
    </xf>
    <xf numFmtId="38" fontId="8" fillId="0" borderId="30" xfId="1" applyFont="1" applyBorder="1" applyAlignment="1" applyProtection="1">
      <alignment horizontal="right" vertical="center"/>
      <protection hidden="1"/>
    </xf>
    <xf numFmtId="38" fontId="8" fillId="0" borderId="32" xfId="1" applyFont="1" applyBorder="1" applyAlignment="1" applyProtection="1">
      <alignment horizontal="right" vertical="center"/>
      <protection hidden="1"/>
    </xf>
    <xf numFmtId="0" fontId="11" fillId="0" borderId="7" xfId="0" applyFont="1" applyBorder="1" applyAlignment="1" applyProtection="1">
      <alignment horizontal="left" vertical="center" wrapText="1"/>
    </xf>
    <xf numFmtId="0" fontId="31" fillId="4" borderId="7" xfId="0" applyFont="1" applyFill="1" applyBorder="1" applyAlignment="1" applyProtection="1">
      <alignment horizontal="left" vertical="center" wrapText="1"/>
    </xf>
    <xf numFmtId="0" fontId="8" fillId="0" borderId="5" xfId="0" applyFont="1" applyBorder="1" applyAlignment="1" applyProtection="1">
      <alignment horizontal="left" vertical="center"/>
    </xf>
    <xf numFmtId="0" fontId="8" fillId="0" borderId="4" xfId="0" applyFont="1" applyBorder="1" applyAlignment="1" applyProtection="1">
      <alignment horizontal="left" vertical="center"/>
    </xf>
    <xf numFmtId="38" fontId="8" fillId="5" borderId="7" xfId="1" applyFont="1" applyFill="1" applyBorder="1" applyAlignment="1" applyProtection="1">
      <alignment horizontal="right" vertical="center"/>
      <protection locked="0"/>
    </xf>
    <xf numFmtId="38" fontId="8" fillId="5" borderId="5" xfId="1" applyFont="1" applyFill="1" applyBorder="1" applyAlignment="1" applyProtection="1">
      <alignment horizontal="right" vertical="center"/>
      <protection locked="0"/>
    </xf>
    <xf numFmtId="0" fontId="29" fillId="0" borderId="20" xfId="0" applyFont="1" applyBorder="1" applyAlignment="1" applyProtection="1">
      <alignment horizontal="center" vertical="center"/>
    </xf>
    <xf numFmtId="0" fontId="29" fillId="0" borderId="21" xfId="0" applyFont="1" applyBorder="1" applyAlignment="1" applyProtection="1">
      <alignment horizontal="center" vertical="center"/>
    </xf>
    <xf numFmtId="0" fontId="29" fillId="0" borderId="22" xfId="0" applyFont="1" applyBorder="1" applyAlignment="1" applyProtection="1">
      <alignment horizontal="center" vertical="center"/>
    </xf>
    <xf numFmtId="0" fontId="31"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0" fillId="0" borderId="7" xfId="0" applyFont="1" applyBorder="1" applyAlignment="1" applyProtection="1">
      <alignment horizontal="left" vertical="center"/>
    </xf>
    <xf numFmtId="0" fontId="10" fillId="0" borderId="5" xfId="0" applyFont="1" applyBorder="1" applyAlignment="1" applyProtection="1">
      <alignment horizontal="left" vertical="center"/>
    </xf>
    <xf numFmtId="0" fontId="10" fillId="0" borderId="23" xfId="0" applyFont="1" applyBorder="1" applyAlignment="1" applyProtection="1">
      <alignment horizontal="right" vertical="center"/>
    </xf>
    <xf numFmtId="0" fontId="10" fillId="0" borderId="7" xfId="0" applyFont="1" applyBorder="1" applyAlignment="1" applyProtection="1">
      <alignment horizontal="right" vertical="center"/>
    </xf>
    <xf numFmtId="0" fontId="10" fillId="0" borderId="24" xfId="0" applyFont="1" applyBorder="1" applyAlignment="1" applyProtection="1">
      <alignment horizontal="right" vertical="center"/>
    </xf>
    <xf numFmtId="0" fontId="36" fillId="0" borderId="5" xfId="0" applyFont="1" applyBorder="1" applyAlignment="1" applyProtection="1">
      <alignment horizontal="center" vertical="center"/>
    </xf>
    <xf numFmtId="0" fontId="36" fillId="0" borderId="4" xfId="0" applyFont="1" applyBorder="1" applyAlignment="1" applyProtection="1">
      <alignment horizontal="center" vertical="center"/>
    </xf>
    <xf numFmtId="0" fontId="36" fillId="0" borderId="8" xfId="0" applyFont="1" applyBorder="1" applyAlignment="1" applyProtection="1">
      <alignment horizontal="center" vertical="center"/>
    </xf>
    <xf numFmtId="0" fontId="42" fillId="0" borderId="5" xfId="0" applyFont="1" applyBorder="1" applyAlignment="1" applyProtection="1">
      <alignment horizontal="center" vertical="center"/>
    </xf>
    <xf numFmtId="0" fontId="42" fillId="0" borderId="4" xfId="0" applyFont="1" applyBorder="1" applyAlignment="1" applyProtection="1">
      <alignment horizontal="center" vertical="center"/>
    </xf>
    <xf numFmtId="0" fontId="42" fillId="0" borderId="8" xfId="0" applyFont="1" applyBorder="1" applyAlignment="1" applyProtection="1">
      <alignment horizontal="center" vertical="center"/>
    </xf>
    <xf numFmtId="0" fontId="15" fillId="5" borderId="5" xfId="0" applyFont="1" applyFill="1" applyBorder="1" applyAlignment="1" applyProtection="1">
      <alignment horizontal="center" vertical="center"/>
      <protection locked="0"/>
    </xf>
    <xf numFmtId="0" fontId="15" fillId="5" borderId="4" xfId="0" applyFont="1" applyFill="1" applyBorder="1" applyAlignment="1" applyProtection="1">
      <alignment horizontal="center" vertical="center"/>
      <protection locked="0"/>
    </xf>
    <xf numFmtId="0" fontId="15" fillId="5" borderId="8" xfId="0" applyFont="1" applyFill="1" applyBorder="1" applyAlignment="1" applyProtection="1">
      <alignment horizontal="center" vertical="center"/>
      <protection locked="0"/>
    </xf>
    <xf numFmtId="3" fontId="10" fillId="0" borderId="20" xfId="0" applyNumberFormat="1" applyFont="1" applyBorder="1" applyAlignment="1" applyProtection="1">
      <alignment horizontal="right" vertical="center"/>
    </xf>
    <xf numFmtId="3" fontId="10" fillId="0" borderId="21" xfId="0" applyNumberFormat="1" applyFont="1" applyBorder="1" applyAlignment="1" applyProtection="1">
      <alignment horizontal="right" vertical="center"/>
    </xf>
    <xf numFmtId="3" fontId="10" fillId="0" borderId="22" xfId="0" applyNumberFormat="1" applyFont="1" applyBorder="1" applyAlignment="1" applyProtection="1">
      <alignment horizontal="right" vertical="center"/>
    </xf>
    <xf numFmtId="0" fontId="12" fillId="0" borderId="5"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5" fillId="0" borderId="18" xfId="0" applyFont="1" applyBorder="1" applyAlignment="1" applyProtection="1">
      <alignment horizontal="center" vertical="center"/>
    </xf>
    <xf numFmtId="0" fontId="8" fillId="0" borderId="7" xfId="0" applyFont="1" applyFill="1" applyBorder="1" applyAlignment="1" applyProtection="1">
      <alignment horizontal="center" vertical="center"/>
    </xf>
    <xf numFmtId="178" fontId="8" fillId="5" borderId="7" xfId="0" applyNumberFormat="1" applyFont="1" applyFill="1" applyBorder="1" applyAlignment="1" applyProtection="1">
      <alignment horizontal="center" vertical="center" wrapText="1"/>
      <protection locked="0" hidden="1"/>
    </xf>
    <xf numFmtId="178" fontId="8" fillId="5" borderId="11" xfId="0" applyNumberFormat="1" applyFont="1" applyFill="1" applyBorder="1" applyAlignment="1" applyProtection="1">
      <alignment horizontal="center" vertical="center" wrapText="1"/>
      <protection locked="0" hidden="1"/>
    </xf>
    <xf numFmtId="181" fontId="29" fillId="0" borderId="3" xfId="0" applyNumberFormat="1" applyFont="1" applyFill="1" applyBorder="1" applyAlignment="1" applyProtection="1">
      <alignment horizontal="center" vertical="center" wrapText="1"/>
      <protection hidden="1"/>
    </xf>
    <xf numFmtId="181" fontId="29" fillId="0" borderId="2" xfId="0" applyNumberFormat="1" applyFont="1" applyFill="1" applyBorder="1" applyAlignment="1" applyProtection="1">
      <alignment horizontal="center" vertical="center" wrapText="1"/>
      <protection hidden="1"/>
    </xf>
    <xf numFmtId="0" fontId="5" fillId="0" borderId="35" xfId="0" applyFont="1" applyBorder="1" applyAlignment="1" applyProtection="1">
      <alignment horizontal="center" vertical="center"/>
    </xf>
    <xf numFmtId="0" fontId="5" fillId="0" borderId="36" xfId="0" applyFont="1" applyBorder="1" applyAlignment="1" applyProtection="1">
      <alignment horizontal="center" vertical="center"/>
    </xf>
    <xf numFmtId="180" fontId="14" fillId="5" borderId="5" xfId="0" applyNumberFormat="1" applyFont="1" applyFill="1" applyBorder="1" applyAlignment="1" applyProtection="1">
      <alignment horizontal="center" vertical="center"/>
    </xf>
    <xf numFmtId="180" fontId="14" fillId="5" borderId="8" xfId="0" applyNumberFormat="1" applyFont="1" applyFill="1" applyBorder="1" applyAlignment="1" applyProtection="1">
      <alignment horizontal="center" vertical="center"/>
    </xf>
    <xf numFmtId="178" fontId="5" fillId="0" borderId="13" xfId="0" applyNumberFormat="1" applyFont="1" applyFill="1" applyBorder="1" applyAlignment="1" applyProtection="1">
      <alignment horizontal="center" vertical="center" wrapText="1"/>
    </xf>
    <xf numFmtId="178" fontId="5" fillId="0" borderId="14" xfId="0" applyNumberFormat="1" applyFont="1" applyFill="1" applyBorder="1" applyAlignment="1" applyProtection="1">
      <alignment horizontal="center" vertical="center" wrapText="1"/>
    </xf>
    <xf numFmtId="0" fontId="29" fillId="0" borderId="17" xfId="0" applyFont="1" applyBorder="1" applyAlignment="1" applyProtection="1">
      <alignment horizontal="center" vertical="center"/>
    </xf>
    <xf numFmtId="3" fontId="10" fillId="0" borderId="25" xfId="0" applyNumberFormat="1" applyFont="1" applyBorder="1" applyAlignment="1" applyProtection="1">
      <alignment horizontal="right" vertical="center"/>
    </xf>
    <xf numFmtId="3" fontId="10" fillId="0" borderId="26" xfId="0" applyNumberFormat="1" applyFont="1" applyBorder="1" applyAlignment="1" applyProtection="1">
      <alignment horizontal="right" vertical="center"/>
    </xf>
    <xf numFmtId="3" fontId="10" fillId="0" borderId="27" xfId="0" applyNumberFormat="1" applyFont="1" applyBorder="1" applyAlignment="1" applyProtection="1">
      <alignment horizontal="right" vertical="center"/>
    </xf>
    <xf numFmtId="0" fontId="29" fillId="0" borderId="33" xfId="0" applyFont="1" applyBorder="1" applyAlignment="1" applyProtection="1">
      <alignment horizontal="center" vertical="center"/>
    </xf>
    <xf numFmtId="0" fontId="29" fillId="0" borderId="34" xfId="0" applyFont="1" applyBorder="1" applyAlignment="1" applyProtection="1">
      <alignment horizontal="center" vertical="center"/>
    </xf>
    <xf numFmtId="176" fontId="8" fillId="0" borderId="30" xfId="1" applyNumberFormat="1" applyFont="1" applyBorder="1" applyAlignment="1" applyProtection="1">
      <alignment horizontal="right" vertical="center"/>
      <protection hidden="1"/>
    </xf>
    <xf numFmtId="176" fontId="8" fillId="0" borderId="32" xfId="1" applyNumberFormat="1" applyFont="1" applyBorder="1" applyAlignment="1" applyProtection="1">
      <alignment horizontal="right" vertical="center"/>
      <protection hidden="1"/>
    </xf>
    <xf numFmtId="0" fontId="50" fillId="0" borderId="7" xfId="0" applyFont="1" applyBorder="1" applyAlignment="1" applyProtection="1">
      <alignment horizontal="center" vertical="center"/>
    </xf>
    <xf numFmtId="0" fontId="50" fillId="0" borderId="5" xfId="0" applyFont="1" applyBorder="1" applyAlignment="1" applyProtection="1">
      <alignment horizontal="center" vertical="center"/>
    </xf>
    <xf numFmtId="38" fontId="29" fillId="5" borderId="4" xfId="1" applyFont="1" applyFill="1" applyBorder="1" applyAlignment="1" applyProtection="1">
      <alignment horizontal="right" vertical="center"/>
      <protection locked="0"/>
    </xf>
    <xf numFmtId="38" fontId="29" fillId="0" borderId="4" xfId="1" applyFont="1" applyFill="1" applyBorder="1" applyAlignment="1" applyProtection="1">
      <alignment horizontal="right" vertical="center"/>
      <protection locked="0"/>
    </xf>
    <xf numFmtId="0" fontId="48" fillId="0" borderId="7" xfId="0" applyFont="1" applyBorder="1" applyAlignment="1" applyProtection="1">
      <alignment horizontal="center" vertical="center" wrapText="1"/>
    </xf>
    <xf numFmtId="0" fontId="48" fillId="0" borderId="5" xfId="0" applyFont="1" applyBorder="1" applyAlignment="1" applyProtection="1">
      <alignment horizontal="center" vertical="center" wrapText="1"/>
    </xf>
    <xf numFmtId="0" fontId="32" fillId="0" borderId="7"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0" fontId="8" fillId="0" borderId="6" xfId="0" applyFont="1" applyBorder="1" applyAlignment="1" applyProtection="1">
      <alignment horizontal="right" vertical="center"/>
    </xf>
    <xf numFmtId="0" fontId="44" fillId="0" borderId="7" xfId="0" applyFont="1" applyBorder="1" applyAlignment="1" applyProtection="1">
      <alignment horizontal="center" vertical="center" wrapText="1"/>
    </xf>
    <xf numFmtId="0" fontId="44" fillId="0" borderId="5" xfId="0" applyFont="1" applyBorder="1" applyAlignment="1" applyProtection="1">
      <alignment horizontal="center" vertical="center" wrapText="1"/>
    </xf>
    <xf numFmtId="0" fontId="31" fillId="0" borderId="14" xfId="0" applyFont="1" applyBorder="1" applyAlignment="1" applyProtection="1">
      <alignment horizontal="left" vertical="center" wrapText="1"/>
    </xf>
    <xf numFmtId="180" fontId="29" fillId="5" borderId="7" xfId="1"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146285</xdr:colOff>
      <xdr:row>4</xdr:row>
      <xdr:rowOff>147413</xdr:rowOff>
    </xdr:from>
    <xdr:to>
      <xdr:col>14</xdr:col>
      <xdr:colOff>158749</xdr:colOff>
      <xdr:row>35</xdr:row>
      <xdr:rowOff>47625</xdr:rowOff>
    </xdr:to>
    <xdr:sp macro="" textlink="">
      <xdr:nvSpPr>
        <xdr:cNvPr id="5" name="正方形/長方形 4"/>
        <xdr:cNvSpPr/>
      </xdr:nvSpPr>
      <xdr:spPr>
        <a:xfrm>
          <a:off x="146285" y="1480913"/>
          <a:ext cx="8569089" cy="11727087"/>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249463</xdr:colOff>
      <xdr:row>25</xdr:row>
      <xdr:rowOff>13607</xdr:rowOff>
    </xdr:from>
    <xdr:to>
      <xdr:col>11</xdr:col>
      <xdr:colOff>1201962</xdr:colOff>
      <xdr:row>26</xdr:row>
      <xdr:rowOff>326572</xdr:rowOff>
    </xdr:to>
    <xdr:sp macro="" textlink="">
      <xdr:nvSpPr>
        <xdr:cNvPr id="6" name="上矢印 5"/>
        <xdr:cNvSpPr/>
      </xdr:nvSpPr>
      <xdr:spPr>
        <a:xfrm>
          <a:off x="5646963" y="10125982"/>
          <a:ext cx="1841499" cy="519340"/>
        </a:xfrm>
        <a:prstGeom prst="upArrow">
          <a:avLst/>
        </a:prstGeom>
        <a:noFill/>
        <a:ln>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1492250</xdr:colOff>
      <xdr:row>15</xdr:row>
      <xdr:rowOff>15874</xdr:rowOff>
    </xdr:from>
    <xdr:to>
      <xdr:col>13</xdr:col>
      <xdr:colOff>158750</xdr:colOff>
      <xdr:row>18</xdr:row>
      <xdr:rowOff>365125</xdr:rowOff>
    </xdr:to>
    <xdr:sp macro="" textlink="">
      <xdr:nvSpPr>
        <xdr:cNvPr id="7" name="下矢印 6"/>
        <xdr:cNvSpPr/>
      </xdr:nvSpPr>
      <xdr:spPr>
        <a:xfrm>
          <a:off x="7762875" y="5333999"/>
          <a:ext cx="682625" cy="2190751"/>
        </a:xfrm>
        <a:prstGeom prst="downArrow">
          <a:avLst/>
        </a:prstGeom>
        <a:noFill/>
        <a:ln>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146285</xdr:colOff>
      <xdr:row>4</xdr:row>
      <xdr:rowOff>147413</xdr:rowOff>
    </xdr:from>
    <xdr:to>
      <xdr:col>14</xdr:col>
      <xdr:colOff>158749</xdr:colOff>
      <xdr:row>35</xdr:row>
      <xdr:rowOff>47625</xdr:rowOff>
    </xdr:to>
    <xdr:sp macro="" textlink="">
      <xdr:nvSpPr>
        <xdr:cNvPr id="2" name="正方形/長方形 1"/>
        <xdr:cNvSpPr/>
      </xdr:nvSpPr>
      <xdr:spPr>
        <a:xfrm>
          <a:off x="146285" y="1480913"/>
          <a:ext cx="8556389" cy="11749312"/>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146285</xdr:colOff>
      <xdr:row>4</xdr:row>
      <xdr:rowOff>147413</xdr:rowOff>
    </xdr:from>
    <xdr:to>
      <xdr:col>14</xdr:col>
      <xdr:colOff>158749</xdr:colOff>
      <xdr:row>30</xdr:row>
      <xdr:rowOff>47625</xdr:rowOff>
    </xdr:to>
    <xdr:sp macro="" textlink="">
      <xdr:nvSpPr>
        <xdr:cNvPr id="2" name="正方形/長方形 1"/>
        <xdr:cNvSpPr/>
      </xdr:nvSpPr>
      <xdr:spPr>
        <a:xfrm>
          <a:off x="146285" y="1480913"/>
          <a:ext cx="8556389" cy="11749312"/>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249463</xdr:colOff>
      <xdr:row>20</xdr:row>
      <xdr:rowOff>13607</xdr:rowOff>
    </xdr:from>
    <xdr:to>
      <xdr:col>11</xdr:col>
      <xdr:colOff>1201962</xdr:colOff>
      <xdr:row>21</xdr:row>
      <xdr:rowOff>326572</xdr:rowOff>
    </xdr:to>
    <xdr:sp macro="" textlink="">
      <xdr:nvSpPr>
        <xdr:cNvPr id="3" name="上矢印 2"/>
        <xdr:cNvSpPr/>
      </xdr:nvSpPr>
      <xdr:spPr>
        <a:xfrm>
          <a:off x="5612038" y="10072007"/>
          <a:ext cx="1847849" cy="522515"/>
        </a:xfrm>
        <a:prstGeom prst="upArrow">
          <a:avLst/>
        </a:prstGeom>
        <a:noFill/>
        <a:ln>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146285</xdr:colOff>
      <xdr:row>4</xdr:row>
      <xdr:rowOff>147413</xdr:rowOff>
    </xdr:from>
    <xdr:to>
      <xdr:col>14</xdr:col>
      <xdr:colOff>158749</xdr:colOff>
      <xdr:row>35</xdr:row>
      <xdr:rowOff>47625</xdr:rowOff>
    </xdr:to>
    <xdr:sp macro="" textlink="">
      <xdr:nvSpPr>
        <xdr:cNvPr id="2" name="正方形/長方形 1"/>
        <xdr:cNvSpPr/>
      </xdr:nvSpPr>
      <xdr:spPr>
        <a:xfrm>
          <a:off x="146285" y="1480913"/>
          <a:ext cx="8556389" cy="11149237"/>
        </a:xfrm>
        <a:prstGeom prst="rect">
          <a:avLst/>
        </a:prstGeom>
        <a:noFill/>
        <a:ln w="2857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ifs502\&#32076;&#21942;&#25903;&#25588;&#35506;\&#9734;&#12467;&#12525;&#12490;&#38306;&#20418;\R3&#24180;5&#26376;_&#26178;&#30701;&#21332;&#21147;&#37329;&#65288;&#20206;&#65289;\&#20182;&#30476;&#21442;&#29031;&#12487;&#12540;&#12479;\&#33576;&#22478;&#30476;\shinseisyo_beppyo0519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売上高方式"/>
      <sheetName val="売上高減少方式"/>
      <sheetName val="（参考）市町村一覧表"/>
      <sheetName val="（非表示）"/>
      <sheetName val="要請期間（非表示）"/>
      <sheetName val="shinseisyo_beppyo0519_1"/>
    </sheetNames>
    <sheetDataSet>
      <sheetData sheetId="0" refreshError="1"/>
      <sheetData sheetId="1" refreshError="1"/>
      <sheetData sheetId="2" refreshError="1"/>
      <sheetData sheetId="3"/>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9"/>
  <sheetViews>
    <sheetView tabSelected="1" view="pageBreakPreview" zoomScale="60" zoomScaleNormal="70" workbookViewId="0"/>
  </sheetViews>
  <sheetFormatPr defaultRowHeight="27" customHeight="1" x14ac:dyDescent="0.4"/>
  <cols>
    <col min="1" max="1" width="3.5" style="1" customWidth="1"/>
    <col min="2" max="2" width="3.5" style="53" customWidth="1"/>
    <col min="3" max="3" width="20.75" style="1" customWidth="1"/>
    <col min="4" max="4" width="14.75" style="1" customWidth="1"/>
    <col min="5" max="5" width="5.25" style="1" customWidth="1"/>
    <col min="6" max="6" width="8.75" style="1" customWidth="1"/>
    <col min="7" max="7" width="6.25" style="1" customWidth="1"/>
    <col min="8" max="8" width="2.875" style="1" customWidth="1"/>
    <col min="9" max="9" width="4.75" style="1" customWidth="1"/>
    <col min="10" max="10" width="5.5" style="1" customWidth="1"/>
    <col min="11" max="11" width="6.25" style="1" customWidth="1"/>
    <col min="12" max="12" width="19.875" style="1" customWidth="1"/>
    <col min="13" max="13" width="6.625" style="1" customWidth="1"/>
    <col min="14" max="14" width="3.5" style="1" customWidth="1"/>
    <col min="15" max="15" width="3.5" style="37" customWidth="1"/>
    <col min="16" max="16" width="9.875" style="28" customWidth="1"/>
    <col min="17" max="17" width="9.875" style="160" customWidth="1"/>
    <col min="18" max="18" width="9" style="160"/>
    <col min="19" max="19" width="14" style="138" customWidth="1"/>
    <col min="20" max="259" width="9" style="1"/>
    <col min="260" max="260" width="18.625" style="1" customWidth="1"/>
    <col min="261" max="261" width="12.625" style="1" customWidth="1"/>
    <col min="262" max="262" width="14.375" style="1" customWidth="1"/>
    <col min="263" max="263" width="13.375" style="1" customWidth="1"/>
    <col min="264" max="264" width="14.625" style="1" customWidth="1"/>
    <col min="265" max="265" width="6.625" style="1" customWidth="1"/>
    <col min="266" max="515" width="9" style="1"/>
    <col min="516" max="516" width="18.625" style="1" customWidth="1"/>
    <col min="517" max="517" width="12.625" style="1" customWidth="1"/>
    <col min="518" max="518" width="14.375" style="1" customWidth="1"/>
    <col min="519" max="519" width="13.375" style="1" customWidth="1"/>
    <col min="520" max="520" width="14.625" style="1" customWidth="1"/>
    <col min="521" max="521" width="6.625" style="1" customWidth="1"/>
    <col min="522" max="771" width="9" style="1"/>
    <col min="772" max="772" width="18.625" style="1" customWidth="1"/>
    <col min="773" max="773" width="12.625" style="1" customWidth="1"/>
    <col min="774" max="774" width="14.375" style="1" customWidth="1"/>
    <col min="775" max="775" width="13.375" style="1" customWidth="1"/>
    <col min="776" max="776" width="14.625" style="1" customWidth="1"/>
    <col min="777" max="777" width="6.625" style="1" customWidth="1"/>
    <col min="778" max="1027" width="9" style="1"/>
    <col min="1028" max="1028" width="18.625" style="1" customWidth="1"/>
    <col min="1029" max="1029" width="12.625" style="1" customWidth="1"/>
    <col min="1030" max="1030" width="14.375" style="1" customWidth="1"/>
    <col min="1031" max="1031" width="13.375" style="1" customWidth="1"/>
    <col min="1032" max="1032" width="14.625" style="1" customWidth="1"/>
    <col min="1033" max="1033" width="6.625" style="1" customWidth="1"/>
    <col min="1034" max="1283" width="9" style="1"/>
    <col min="1284" max="1284" width="18.625" style="1" customWidth="1"/>
    <col min="1285" max="1285" width="12.625" style="1" customWidth="1"/>
    <col min="1286" max="1286" width="14.375" style="1" customWidth="1"/>
    <col min="1287" max="1287" width="13.375" style="1" customWidth="1"/>
    <col min="1288" max="1288" width="14.625" style="1" customWidth="1"/>
    <col min="1289" max="1289" width="6.625" style="1" customWidth="1"/>
    <col min="1290" max="1539" width="9" style="1"/>
    <col min="1540" max="1540" width="18.625" style="1" customWidth="1"/>
    <col min="1541" max="1541" width="12.625" style="1" customWidth="1"/>
    <col min="1542" max="1542" width="14.375" style="1" customWidth="1"/>
    <col min="1543" max="1543" width="13.375" style="1" customWidth="1"/>
    <col min="1544" max="1544" width="14.625" style="1" customWidth="1"/>
    <col min="1545" max="1545" width="6.625" style="1" customWidth="1"/>
    <col min="1546" max="1795" width="9" style="1"/>
    <col min="1796" max="1796" width="18.625" style="1" customWidth="1"/>
    <col min="1797" max="1797" width="12.625" style="1" customWidth="1"/>
    <col min="1798" max="1798" width="14.375" style="1" customWidth="1"/>
    <col min="1799" max="1799" width="13.375" style="1" customWidth="1"/>
    <col min="1800" max="1800" width="14.625" style="1" customWidth="1"/>
    <col min="1801" max="1801" width="6.625" style="1" customWidth="1"/>
    <col min="1802" max="2051" width="9" style="1"/>
    <col min="2052" max="2052" width="18.625" style="1" customWidth="1"/>
    <col min="2053" max="2053" width="12.625" style="1" customWidth="1"/>
    <col min="2054" max="2054" width="14.375" style="1" customWidth="1"/>
    <col min="2055" max="2055" width="13.375" style="1" customWidth="1"/>
    <col min="2056" max="2056" width="14.625" style="1" customWidth="1"/>
    <col min="2057" max="2057" width="6.625" style="1" customWidth="1"/>
    <col min="2058" max="2307" width="9" style="1"/>
    <col min="2308" max="2308" width="18.625" style="1" customWidth="1"/>
    <col min="2309" max="2309" width="12.625" style="1" customWidth="1"/>
    <col min="2310" max="2310" width="14.375" style="1" customWidth="1"/>
    <col min="2311" max="2311" width="13.375" style="1" customWidth="1"/>
    <col min="2312" max="2312" width="14.625" style="1" customWidth="1"/>
    <col min="2313" max="2313" width="6.625" style="1" customWidth="1"/>
    <col min="2314" max="2563" width="9" style="1"/>
    <col min="2564" max="2564" width="18.625" style="1" customWidth="1"/>
    <col min="2565" max="2565" width="12.625" style="1" customWidth="1"/>
    <col min="2566" max="2566" width="14.375" style="1" customWidth="1"/>
    <col min="2567" max="2567" width="13.375" style="1" customWidth="1"/>
    <col min="2568" max="2568" width="14.625" style="1" customWidth="1"/>
    <col min="2569" max="2569" width="6.625" style="1" customWidth="1"/>
    <col min="2570" max="2819" width="9" style="1"/>
    <col min="2820" max="2820" width="18.625" style="1" customWidth="1"/>
    <col min="2821" max="2821" width="12.625" style="1" customWidth="1"/>
    <col min="2822" max="2822" width="14.375" style="1" customWidth="1"/>
    <col min="2823" max="2823" width="13.375" style="1" customWidth="1"/>
    <col min="2824" max="2824" width="14.625" style="1" customWidth="1"/>
    <col min="2825" max="2825" width="6.625" style="1" customWidth="1"/>
    <col min="2826" max="3075" width="9" style="1"/>
    <col min="3076" max="3076" width="18.625" style="1" customWidth="1"/>
    <col min="3077" max="3077" width="12.625" style="1" customWidth="1"/>
    <col min="3078" max="3078" width="14.375" style="1" customWidth="1"/>
    <col min="3079" max="3079" width="13.375" style="1" customWidth="1"/>
    <col min="3080" max="3080" width="14.625" style="1" customWidth="1"/>
    <col min="3081" max="3081" width="6.625" style="1" customWidth="1"/>
    <col min="3082" max="3331" width="9" style="1"/>
    <col min="3332" max="3332" width="18.625" style="1" customWidth="1"/>
    <col min="3333" max="3333" width="12.625" style="1" customWidth="1"/>
    <col min="3334" max="3334" width="14.375" style="1" customWidth="1"/>
    <col min="3335" max="3335" width="13.375" style="1" customWidth="1"/>
    <col min="3336" max="3336" width="14.625" style="1" customWidth="1"/>
    <col min="3337" max="3337" width="6.625" style="1" customWidth="1"/>
    <col min="3338" max="3587" width="9" style="1"/>
    <col min="3588" max="3588" width="18.625" style="1" customWidth="1"/>
    <col min="3589" max="3589" width="12.625" style="1" customWidth="1"/>
    <col min="3590" max="3590" width="14.375" style="1" customWidth="1"/>
    <col min="3591" max="3591" width="13.375" style="1" customWidth="1"/>
    <col min="3592" max="3592" width="14.625" style="1" customWidth="1"/>
    <col min="3593" max="3593" width="6.625" style="1" customWidth="1"/>
    <col min="3594" max="3843" width="9" style="1"/>
    <col min="3844" max="3844" width="18.625" style="1" customWidth="1"/>
    <col min="3845" max="3845" width="12.625" style="1" customWidth="1"/>
    <col min="3846" max="3846" width="14.375" style="1" customWidth="1"/>
    <col min="3847" max="3847" width="13.375" style="1" customWidth="1"/>
    <col min="3848" max="3848" width="14.625" style="1" customWidth="1"/>
    <col min="3849" max="3849" width="6.625" style="1" customWidth="1"/>
    <col min="3850" max="4099" width="9" style="1"/>
    <col min="4100" max="4100" width="18.625" style="1" customWidth="1"/>
    <col min="4101" max="4101" width="12.625" style="1" customWidth="1"/>
    <col min="4102" max="4102" width="14.375" style="1" customWidth="1"/>
    <col min="4103" max="4103" width="13.375" style="1" customWidth="1"/>
    <col min="4104" max="4104" width="14.625" style="1" customWidth="1"/>
    <col min="4105" max="4105" width="6.625" style="1" customWidth="1"/>
    <col min="4106" max="4355" width="9" style="1"/>
    <col min="4356" max="4356" width="18.625" style="1" customWidth="1"/>
    <col min="4357" max="4357" width="12.625" style="1" customWidth="1"/>
    <col min="4358" max="4358" width="14.375" style="1" customWidth="1"/>
    <col min="4359" max="4359" width="13.375" style="1" customWidth="1"/>
    <col min="4360" max="4360" width="14.625" style="1" customWidth="1"/>
    <col min="4361" max="4361" width="6.625" style="1" customWidth="1"/>
    <col min="4362" max="4611" width="9" style="1"/>
    <col min="4612" max="4612" width="18.625" style="1" customWidth="1"/>
    <col min="4613" max="4613" width="12.625" style="1" customWidth="1"/>
    <col min="4614" max="4614" width="14.375" style="1" customWidth="1"/>
    <col min="4615" max="4615" width="13.375" style="1" customWidth="1"/>
    <col min="4616" max="4616" width="14.625" style="1" customWidth="1"/>
    <col min="4617" max="4617" width="6.625" style="1" customWidth="1"/>
    <col min="4618" max="4867" width="9" style="1"/>
    <col min="4868" max="4868" width="18.625" style="1" customWidth="1"/>
    <col min="4869" max="4869" width="12.625" style="1" customWidth="1"/>
    <col min="4870" max="4870" width="14.375" style="1" customWidth="1"/>
    <col min="4871" max="4871" width="13.375" style="1" customWidth="1"/>
    <col min="4872" max="4872" width="14.625" style="1" customWidth="1"/>
    <col min="4873" max="4873" width="6.625" style="1" customWidth="1"/>
    <col min="4874" max="5123" width="9" style="1"/>
    <col min="5124" max="5124" width="18.625" style="1" customWidth="1"/>
    <col min="5125" max="5125" width="12.625" style="1" customWidth="1"/>
    <col min="5126" max="5126" width="14.375" style="1" customWidth="1"/>
    <col min="5127" max="5127" width="13.375" style="1" customWidth="1"/>
    <col min="5128" max="5128" width="14.625" style="1" customWidth="1"/>
    <col min="5129" max="5129" width="6.625" style="1" customWidth="1"/>
    <col min="5130" max="5379" width="9" style="1"/>
    <col min="5380" max="5380" width="18.625" style="1" customWidth="1"/>
    <col min="5381" max="5381" width="12.625" style="1" customWidth="1"/>
    <col min="5382" max="5382" width="14.375" style="1" customWidth="1"/>
    <col min="5383" max="5383" width="13.375" style="1" customWidth="1"/>
    <col min="5384" max="5384" width="14.625" style="1" customWidth="1"/>
    <col min="5385" max="5385" width="6.625" style="1" customWidth="1"/>
    <col min="5386" max="5635" width="9" style="1"/>
    <col min="5636" max="5636" width="18.625" style="1" customWidth="1"/>
    <col min="5637" max="5637" width="12.625" style="1" customWidth="1"/>
    <col min="5638" max="5638" width="14.375" style="1" customWidth="1"/>
    <col min="5639" max="5639" width="13.375" style="1" customWidth="1"/>
    <col min="5640" max="5640" width="14.625" style="1" customWidth="1"/>
    <col min="5641" max="5641" width="6.625" style="1" customWidth="1"/>
    <col min="5642" max="5891" width="9" style="1"/>
    <col min="5892" max="5892" width="18.625" style="1" customWidth="1"/>
    <col min="5893" max="5893" width="12.625" style="1" customWidth="1"/>
    <col min="5894" max="5894" width="14.375" style="1" customWidth="1"/>
    <col min="5895" max="5895" width="13.375" style="1" customWidth="1"/>
    <col min="5896" max="5896" width="14.625" style="1" customWidth="1"/>
    <col min="5897" max="5897" width="6.625" style="1" customWidth="1"/>
    <col min="5898" max="6147" width="9" style="1"/>
    <col min="6148" max="6148" width="18.625" style="1" customWidth="1"/>
    <col min="6149" max="6149" width="12.625" style="1" customWidth="1"/>
    <col min="6150" max="6150" width="14.375" style="1" customWidth="1"/>
    <col min="6151" max="6151" width="13.375" style="1" customWidth="1"/>
    <col min="6152" max="6152" width="14.625" style="1" customWidth="1"/>
    <col min="6153" max="6153" width="6.625" style="1" customWidth="1"/>
    <col min="6154" max="6403" width="9" style="1"/>
    <col min="6404" max="6404" width="18.625" style="1" customWidth="1"/>
    <col min="6405" max="6405" width="12.625" style="1" customWidth="1"/>
    <col min="6406" max="6406" width="14.375" style="1" customWidth="1"/>
    <col min="6407" max="6407" width="13.375" style="1" customWidth="1"/>
    <col min="6408" max="6408" width="14.625" style="1" customWidth="1"/>
    <col min="6409" max="6409" width="6.625" style="1" customWidth="1"/>
    <col min="6410" max="6659" width="9" style="1"/>
    <col min="6660" max="6660" width="18.625" style="1" customWidth="1"/>
    <col min="6661" max="6661" width="12.625" style="1" customWidth="1"/>
    <col min="6662" max="6662" width="14.375" style="1" customWidth="1"/>
    <col min="6663" max="6663" width="13.375" style="1" customWidth="1"/>
    <col min="6664" max="6664" width="14.625" style="1" customWidth="1"/>
    <col min="6665" max="6665" width="6.625" style="1" customWidth="1"/>
    <col min="6666" max="6915" width="9" style="1"/>
    <col min="6916" max="6916" width="18.625" style="1" customWidth="1"/>
    <col min="6917" max="6917" width="12.625" style="1" customWidth="1"/>
    <col min="6918" max="6918" width="14.375" style="1" customWidth="1"/>
    <col min="6919" max="6919" width="13.375" style="1" customWidth="1"/>
    <col min="6920" max="6920" width="14.625" style="1" customWidth="1"/>
    <col min="6921" max="6921" width="6.625" style="1" customWidth="1"/>
    <col min="6922" max="7171" width="9" style="1"/>
    <col min="7172" max="7172" width="18.625" style="1" customWidth="1"/>
    <col min="7173" max="7173" width="12.625" style="1" customWidth="1"/>
    <col min="7174" max="7174" width="14.375" style="1" customWidth="1"/>
    <col min="7175" max="7175" width="13.375" style="1" customWidth="1"/>
    <col min="7176" max="7176" width="14.625" style="1" customWidth="1"/>
    <col min="7177" max="7177" width="6.625" style="1" customWidth="1"/>
    <col min="7178" max="7427" width="9" style="1"/>
    <col min="7428" max="7428" width="18.625" style="1" customWidth="1"/>
    <col min="7429" max="7429" width="12.625" style="1" customWidth="1"/>
    <col min="7430" max="7430" width="14.375" style="1" customWidth="1"/>
    <col min="7431" max="7431" width="13.375" style="1" customWidth="1"/>
    <col min="7432" max="7432" width="14.625" style="1" customWidth="1"/>
    <col min="7433" max="7433" width="6.625" style="1" customWidth="1"/>
    <col min="7434" max="7683" width="9" style="1"/>
    <col min="7684" max="7684" width="18.625" style="1" customWidth="1"/>
    <col min="7685" max="7685" width="12.625" style="1" customWidth="1"/>
    <col min="7686" max="7686" width="14.375" style="1" customWidth="1"/>
    <col min="7687" max="7687" width="13.375" style="1" customWidth="1"/>
    <col min="7688" max="7688" width="14.625" style="1" customWidth="1"/>
    <col min="7689" max="7689" width="6.625" style="1" customWidth="1"/>
    <col min="7690" max="7939" width="9" style="1"/>
    <col min="7940" max="7940" width="18.625" style="1" customWidth="1"/>
    <col min="7941" max="7941" width="12.625" style="1" customWidth="1"/>
    <col min="7942" max="7942" width="14.375" style="1" customWidth="1"/>
    <col min="7943" max="7943" width="13.375" style="1" customWidth="1"/>
    <col min="7944" max="7944" width="14.625" style="1" customWidth="1"/>
    <col min="7945" max="7945" width="6.625" style="1" customWidth="1"/>
    <col min="7946" max="8195" width="9" style="1"/>
    <col min="8196" max="8196" width="18.625" style="1" customWidth="1"/>
    <col min="8197" max="8197" width="12.625" style="1" customWidth="1"/>
    <col min="8198" max="8198" width="14.375" style="1" customWidth="1"/>
    <col min="8199" max="8199" width="13.375" style="1" customWidth="1"/>
    <col min="8200" max="8200" width="14.625" style="1" customWidth="1"/>
    <col min="8201" max="8201" width="6.625" style="1" customWidth="1"/>
    <col min="8202" max="8451" width="9" style="1"/>
    <col min="8452" max="8452" width="18.625" style="1" customWidth="1"/>
    <col min="8453" max="8453" width="12.625" style="1" customWidth="1"/>
    <col min="8454" max="8454" width="14.375" style="1" customWidth="1"/>
    <col min="8455" max="8455" width="13.375" style="1" customWidth="1"/>
    <col min="8456" max="8456" width="14.625" style="1" customWidth="1"/>
    <col min="8457" max="8457" width="6.625" style="1" customWidth="1"/>
    <col min="8458" max="8707" width="9" style="1"/>
    <col min="8708" max="8708" width="18.625" style="1" customWidth="1"/>
    <col min="8709" max="8709" width="12.625" style="1" customWidth="1"/>
    <col min="8710" max="8710" width="14.375" style="1" customWidth="1"/>
    <col min="8711" max="8711" width="13.375" style="1" customWidth="1"/>
    <col min="8712" max="8712" width="14.625" style="1" customWidth="1"/>
    <col min="8713" max="8713" width="6.625" style="1" customWidth="1"/>
    <col min="8714" max="8963" width="9" style="1"/>
    <col min="8964" max="8964" width="18.625" style="1" customWidth="1"/>
    <col min="8965" max="8965" width="12.625" style="1" customWidth="1"/>
    <col min="8966" max="8966" width="14.375" style="1" customWidth="1"/>
    <col min="8967" max="8967" width="13.375" style="1" customWidth="1"/>
    <col min="8968" max="8968" width="14.625" style="1" customWidth="1"/>
    <col min="8969" max="8969" width="6.625" style="1" customWidth="1"/>
    <col min="8970" max="9219" width="9" style="1"/>
    <col min="9220" max="9220" width="18.625" style="1" customWidth="1"/>
    <col min="9221" max="9221" width="12.625" style="1" customWidth="1"/>
    <col min="9222" max="9222" width="14.375" style="1" customWidth="1"/>
    <col min="9223" max="9223" width="13.375" style="1" customWidth="1"/>
    <col min="9224" max="9224" width="14.625" style="1" customWidth="1"/>
    <col min="9225" max="9225" width="6.625" style="1" customWidth="1"/>
    <col min="9226" max="9475" width="9" style="1"/>
    <col min="9476" max="9476" width="18.625" style="1" customWidth="1"/>
    <col min="9477" max="9477" width="12.625" style="1" customWidth="1"/>
    <col min="9478" max="9478" width="14.375" style="1" customWidth="1"/>
    <col min="9479" max="9479" width="13.375" style="1" customWidth="1"/>
    <col min="9480" max="9480" width="14.625" style="1" customWidth="1"/>
    <col min="9481" max="9481" width="6.625" style="1" customWidth="1"/>
    <col min="9482" max="9731" width="9" style="1"/>
    <col min="9732" max="9732" width="18.625" style="1" customWidth="1"/>
    <col min="9733" max="9733" width="12.625" style="1" customWidth="1"/>
    <col min="9734" max="9734" width="14.375" style="1" customWidth="1"/>
    <col min="9735" max="9735" width="13.375" style="1" customWidth="1"/>
    <col min="9736" max="9736" width="14.625" style="1" customWidth="1"/>
    <col min="9737" max="9737" width="6.625" style="1" customWidth="1"/>
    <col min="9738" max="9987" width="9" style="1"/>
    <col min="9988" max="9988" width="18.625" style="1" customWidth="1"/>
    <col min="9989" max="9989" width="12.625" style="1" customWidth="1"/>
    <col min="9990" max="9990" width="14.375" style="1" customWidth="1"/>
    <col min="9991" max="9991" width="13.375" style="1" customWidth="1"/>
    <col min="9992" max="9992" width="14.625" style="1" customWidth="1"/>
    <col min="9993" max="9993" width="6.625" style="1" customWidth="1"/>
    <col min="9994" max="10243" width="9" style="1"/>
    <col min="10244" max="10244" width="18.625" style="1" customWidth="1"/>
    <col min="10245" max="10245" width="12.625" style="1" customWidth="1"/>
    <col min="10246" max="10246" width="14.375" style="1" customWidth="1"/>
    <col min="10247" max="10247" width="13.375" style="1" customWidth="1"/>
    <col min="10248" max="10248" width="14.625" style="1" customWidth="1"/>
    <col min="10249" max="10249" width="6.625" style="1" customWidth="1"/>
    <col min="10250" max="10499" width="9" style="1"/>
    <col min="10500" max="10500" width="18.625" style="1" customWidth="1"/>
    <col min="10501" max="10501" width="12.625" style="1" customWidth="1"/>
    <col min="10502" max="10502" width="14.375" style="1" customWidth="1"/>
    <col min="10503" max="10503" width="13.375" style="1" customWidth="1"/>
    <col min="10504" max="10504" width="14.625" style="1" customWidth="1"/>
    <col min="10505" max="10505" width="6.625" style="1" customWidth="1"/>
    <col min="10506" max="10755" width="9" style="1"/>
    <col min="10756" max="10756" width="18.625" style="1" customWidth="1"/>
    <col min="10757" max="10757" width="12.625" style="1" customWidth="1"/>
    <col min="10758" max="10758" width="14.375" style="1" customWidth="1"/>
    <col min="10759" max="10759" width="13.375" style="1" customWidth="1"/>
    <col min="10760" max="10760" width="14.625" style="1" customWidth="1"/>
    <col min="10761" max="10761" width="6.625" style="1" customWidth="1"/>
    <col min="10762" max="11011" width="9" style="1"/>
    <col min="11012" max="11012" width="18.625" style="1" customWidth="1"/>
    <col min="11013" max="11013" width="12.625" style="1" customWidth="1"/>
    <col min="11014" max="11014" width="14.375" style="1" customWidth="1"/>
    <col min="11015" max="11015" width="13.375" style="1" customWidth="1"/>
    <col min="11016" max="11016" width="14.625" style="1" customWidth="1"/>
    <col min="11017" max="11017" width="6.625" style="1" customWidth="1"/>
    <col min="11018" max="11267" width="9" style="1"/>
    <col min="11268" max="11268" width="18.625" style="1" customWidth="1"/>
    <col min="11269" max="11269" width="12.625" style="1" customWidth="1"/>
    <col min="11270" max="11270" width="14.375" style="1" customWidth="1"/>
    <col min="11271" max="11271" width="13.375" style="1" customWidth="1"/>
    <col min="11272" max="11272" width="14.625" style="1" customWidth="1"/>
    <col min="11273" max="11273" width="6.625" style="1" customWidth="1"/>
    <col min="11274" max="11523" width="9" style="1"/>
    <col min="11524" max="11524" width="18.625" style="1" customWidth="1"/>
    <col min="11525" max="11525" width="12.625" style="1" customWidth="1"/>
    <col min="11526" max="11526" width="14.375" style="1" customWidth="1"/>
    <col min="11527" max="11527" width="13.375" style="1" customWidth="1"/>
    <col min="11528" max="11528" width="14.625" style="1" customWidth="1"/>
    <col min="11529" max="11529" width="6.625" style="1" customWidth="1"/>
    <col min="11530" max="11779" width="9" style="1"/>
    <col min="11780" max="11780" width="18.625" style="1" customWidth="1"/>
    <col min="11781" max="11781" width="12.625" style="1" customWidth="1"/>
    <col min="11782" max="11782" width="14.375" style="1" customWidth="1"/>
    <col min="11783" max="11783" width="13.375" style="1" customWidth="1"/>
    <col min="11784" max="11784" width="14.625" style="1" customWidth="1"/>
    <col min="11785" max="11785" width="6.625" style="1" customWidth="1"/>
    <col min="11786" max="12035" width="9" style="1"/>
    <col min="12036" max="12036" width="18.625" style="1" customWidth="1"/>
    <col min="12037" max="12037" width="12.625" style="1" customWidth="1"/>
    <col min="12038" max="12038" width="14.375" style="1" customWidth="1"/>
    <col min="12039" max="12039" width="13.375" style="1" customWidth="1"/>
    <col min="12040" max="12040" width="14.625" style="1" customWidth="1"/>
    <col min="12041" max="12041" width="6.625" style="1" customWidth="1"/>
    <col min="12042" max="12291" width="9" style="1"/>
    <col min="12292" max="12292" width="18.625" style="1" customWidth="1"/>
    <col min="12293" max="12293" width="12.625" style="1" customWidth="1"/>
    <col min="12294" max="12294" width="14.375" style="1" customWidth="1"/>
    <col min="12295" max="12295" width="13.375" style="1" customWidth="1"/>
    <col min="12296" max="12296" width="14.625" style="1" customWidth="1"/>
    <col min="12297" max="12297" width="6.625" style="1" customWidth="1"/>
    <col min="12298" max="12547" width="9" style="1"/>
    <col min="12548" max="12548" width="18.625" style="1" customWidth="1"/>
    <col min="12549" max="12549" width="12.625" style="1" customWidth="1"/>
    <col min="12550" max="12550" width="14.375" style="1" customWidth="1"/>
    <col min="12551" max="12551" width="13.375" style="1" customWidth="1"/>
    <col min="12552" max="12552" width="14.625" style="1" customWidth="1"/>
    <col min="12553" max="12553" width="6.625" style="1" customWidth="1"/>
    <col min="12554" max="12803" width="9" style="1"/>
    <col min="12804" max="12804" width="18.625" style="1" customWidth="1"/>
    <col min="12805" max="12805" width="12.625" style="1" customWidth="1"/>
    <col min="12806" max="12806" width="14.375" style="1" customWidth="1"/>
    <col min="12807" max="12807" width="13.375" style="1" customWidth="1"/>
    <col min="12808" max="12808" width="14.625" style="1" customWidth="1"/>
    <col min="12809" max="12809" width="6.625" style="1" customWidth="1"/>
    <col min="12810" max="13059" width="9" style="1"/>
    <col min="13060" max="13060" width="18.625" style="1" customWidth="1"/>
    <col min="13061" max="13061" width="12.625" style="1" customWidth="1"/>
    <col min="13062" max="13062" width="14.375" style="1" customWidth="1"/>
    <col min="13063" max="13063" width="13.375" style="1" customWidth="1"/>
    <col min="13064" max="13064" width="14.625" style="1" customWidth="1"/>
    <col min="13065" max="13065" width="6.625" style="1" customWidth="1"/>
    <col min="13066" max="13315" width="9" style="1"/>
    <col min="13316" max="13316" width="18.625" style="1" customWidth="1"/>
    <col min="13317" max="13317" width="12.625" style="1" customWidth="1"/>
    <col min="13318" max="13318" width="14.375" style="1" customWidth="1"/>
    <col min="13319" max="13319" width="13.375" style="1" customWidth="1"/>
    <col min="13320" max="13320" width="14.625" style="1" customWidth="1"/>
    <col min="13321" max="13321" width="6.625" style="1" customWidth="1"/>
    <col min="13322" max="13571" width="9" style="1"/>
    <col min="13572" max="13572" width="18.625" style="1" customWidth="1"/>
    <col min="13573" max="13573" width="12.625" style="1" customWidth="1"/>
    <col min="13574" max="13574" width="14.375" style="1" customWidth="1"/>
    <col min="13575" max="13575" width="13.375" style="1" customWidth="1"/>
    <col min="13576" max="13576" width="14.625" style="1" customWidth="1"/>
    <col min="13577" max="13577" width="6.625" style="1" customWidth="1"/>
    <col min="13578" max="13827" width="9" style="1"/>
    <col min="13828" max="13828" width="18.625" style="1" customWidth="1"/>
    <col min="13829" max="13829" width="12.625" style="1" customWidth="1"/>
    <col min="13830" max="13830" width="14.375" style="1" customWidth="1"/>
    <col min="13831" max="13831" width="13.375" style="1" customWidth="1"/>
    <col min="13832" max="13832" width="14.625" style="1" customWidth="1"/>
    <col min="13833" max="13833" width="6.625" style="1" customWidth="1"/>
    <col min="13834" max="14083" width="9" style="1"/>
    <col min="14084" max="14084" width="18.625" style="1" customWidth="1"/>
    <col min="14085" max="14085" width="12.625" style="1" customWidth="1"/>
    <col min="14086" max="14086" width="14.375" style="1" customWidth="1"/>
    <col min="14087" max="14087" width="13.375" style="1" customWidth="1"/>
    <col min="14088" max="14088" width="14.625" style="1" customWidth="1"/>
    <col min="14089" max="14089" width="6.625" style="1" customWidth="1"/>
    <col min="14090" max="14339" width="9" style="1"/>
    <col min="14340" max="14340" width="18.625" style="1" customWidth="1"/>
    <col min="14341" max="14341" width="12.625" style="1" customWidth="1"/>
    <col min="14342" max="14342" width="14.375" style="1" customWidth="1"/>
    <col min="14343" max="14343" width="13.375" style="1" customWidth="1"/>
    <col min="14344" max="14344" width="14.625" style="1" customWidth="1"/>
    <col min="14345" max="14345" width="6.625" style="1" customWidth="1"/>
    <col min="14346" max="14595" width="9" style="1"/>
    <col min="14596" max="14596" width="18.625" style="1" customWidth="1"/>
    <col min="14597" max="14597" width="12.625" style="1" customWidth="1"/>
    <col min="14598" max="14598" width="14.375" style="1" customWidth="1"/>
    <col min="14599" max="14599" width="13.375" style="1" customWidth="1"/>
    <col min="14600" max="14600" width="14.625" style="1" customWidth="1"/>
    <col min="14601" max="14601" width="6.625" style="1" customWidth="1"/>
    <col min="14602" max="14851" width="9" style="1"/>
    <col min="14852" max="14852" width="18.625" style="1" customWidth="1"/>
    <col min="14853" max="14853" width="12.625" style="1" customWidth="1"/>
    <col min="14854" max="14854" width="14.375" style="1" customWidth="1"/>
    <col min="14855" max="14855" width="13.375" style="1" customWidth="1"/>
    <col min="14856" max="14856" width="14.625" style="1" customWidth="1"/>
    <col min="14857" max="14857" width="6.625" style="1" customWidth="1"/>
    <col min="14858" max="15107" width="9" style="1"/>
    <col min="15108" max="15108" width="18.625" style="1" customWidth="1"/>
    <col min="15109" max="15109" width="12.625" style="1" customWidth="1"/>
    <col min="15110" max="15110" width="14.375" style="1" customWidth="1"/>
    <col min="15111" max="15111" width="13.375" style="1" customWidth="1"/>
    <col min="15112" max="15112" width="14.625" style="1" customWidth="1"/>
    <col min="15113" max="15113" width="6.625" style="1" customWidth="1"/>
    <col min="15114" max="15363" width="9" style="1"/>
    <col min="15364" max="15364" width="18.625" style="1" customWidth="1"/>
    <col min="15365" max="15365" width="12.625" style="1" customWidth="1"/>
    <col min="15366" max="15366" width="14.375" style="1" customWidth="1"/>
    <col min="15367" max="15367" width="13.375" style="1" customWidth="1"/>
    <col min="15368" max="15368" width="14.625" style="1" customWidth="1"/>
    <col min="15369" max="15369" width="6.625" style="1" customWidth="1"/>
    <col min="15370" max="15619" width="9" style="1"/>
    <col min="15620" max="15620" width="18.625" style="1" customWidth="1"/>
    <col min="15621" max="15621" width="12.625" style="1" customWidth="1"/>
    <col min="15622" max="15622" width="14.375" style="1" customWidth="1"/>
    <col min="15623" max="15623" width="13.375" style="1" customWidth="1"/>
    <col min="15624" max="15624" width="14.625" style="1" customWidth="1"/>
    <col min="15625" max="15625" width="6.625" style="1" customWidth="1"/>
    <col min="15626" max="15875" width="9" style="1"/>
    <col min="15876" max="15876" width="18.625" style="1" customWidth="1"/>
    <col min="15877" max="15877" width="12.625" style="1" customWidth="1"/>
    <col min="15878" max="15878" width="14.375" style="1" customWidth="1"/>
    <col min="15879" max="15879" width="13.375" style="1" customWidth="1"/>
    <col min="15880" max="15880" width="14.625" style="1" customWidth="1"/>
    <col min="15881" max="15881" width="6.625" style="1" customWidth="1"/>
    <col min="15882" max="16131" width="9" style="1"/>
    <col min="16132" max="16132" width="18.625" style="1" customWidth="1"/>
    <col min="16133" max="16133" width="12.625" style="1" customWidth="1"/>
    <col min="16134" max="16134" width="14.375" style="1" customWidth="1"/>
    <col min="16135" max="16135" width="13.375" style="1" customWidth="1"/>
    <col min="16136" max="16136" width="14.625" style="1" customWidth="1"/>
    <col min="16137" max="16137" width="6.625" style="1" customWidth="1"/>
    <col min="16138" max="16384" width="9" style="1"/>
  </cols>
  <sheetData>
    <row r="1" spans="2:19" s="67" customFormat="1" ht="32.25" customHeight="1" x14ac:dyDescent="0.4">
      <c r="B1" s="210" t="s">
        <v>97</v>
      </c>
      <c r="C1" s="211"/>
      <c r="D1" s="211"/>
      <c r="E1" s="211"/>
      <c r="F1" s="211"/>
      <c r="G1" s="211"/>
      <c r="H1" s="211"/>
      <c r="I1" s="211"/>
      <c r="J1" s="211"/>
      <c r="K1" s="211"/>
      <c r="L1" s="211"/>
      <c r="M1" s="211"/>
      <c r="N1" s="212"/>
      <c r="O1" s="68"/>
      <c r="P1" s="69"/>
      <c r="Q1" s="158"/>
      <c r="R1" s="158"/>
      <c r="S1" s="131"/>
    </row>
    <row r="2" spans="2:19" s="67" customFormat="1" ht="26.25" customHeight="1" x14ac:dyDescent="0.4">
      <c r="B2" s="213" t="s">
        <v>59</v>
      </c>
      <c r="C2" s="214"/>
      <c r="D2" s="214"/>
      <c r="E2" s="214"/>
      <c r="F2" s="214"/>
      <c r="G2" s="214"/>
      <c r="H2" s="214"/>
      <c r="I2" s="214"/>
      <c r="J2" s="214"/>
      <c r="K2" s="214"/>
      <c r="L2" s="214"/>
      <c r="M2" s="214"/>
      <c r="N2" s="215"/>
      <c r="O2" s="68"/>
      <c r="P2" s="69"/>
      <c r="Q2" s="158"/>
      <c r="R2" s="158"/>
      <c r="S2" s="131"/>
    </row>
    <row r="3" spans="2:19" s="67" customFormat="1" ht="9.75" customHeight="1" x14ac:dyDescent="0.4">
      <c r="B3" s="78"/>
      <c r="C3" s="78"/>
      <c r="D3" s="85"/>
      <c r="E3" s="85"/>
      <c r="F3" s="85"/>
      <c r="G3" s="85"/>
      <c r="H3" s="85"/>
      <c r="I3" s="85"/>
      <c r="J3" s="85"/>
      <c r="K3" s="85"/>
      <c r="L3" s="85"/>
      <c r="M3" s="85"/>
      <c r="N3" s="66"/>
      <c r="O3" s="68"/>
      <c r="P3" s="69"/>
      <c r="Q3" s="158"/>
      <c r="R3" s="158"/>
      <c r="S3" s="131"/>
    </row>
    <row r="4" spans="2:19" s="49" customFormat="1" ht="36.75" customHeight="1" x14ac:dyDescent="0.4">
      <c r="B4" s="222" t="s">
        <v>2</v>
      </c>
      <c r="C4" s="223"/>
      <c r="D4" s="216"/>
      <c r="E4" s="217"/>
      <c r="F4" s="217"/>
      <c r="G4" s="217"/>
      <c r="H4" s="217"/>
      <c r="I4" s="217"/>
      <c r="J4" s="217"/>
      <c r="K4" s="217"/>
      <c r="L4" s="217"/>
      <c r="M4" s="217"/>
      <c r="N4" s="218"/>
      <c r="O4" s="48"/>
      <c r="Q4" s="159"/>
      <c r="R4" s="159"/>
      <c r="S4" s="133"/>
    </row>
    <row r="5" spans="2:19" s="11" customFormat="1" ht="14.25" customHeight="1" x14ac:dyDescent="0.4">
      <c r="B5" s="50"/>
      <c r="C5" s="17"/>
      <c r="D5" s="17"/>
      <c r="E5" s="17"/>
      <c r="F5" s="17"/>
      <c r="G5" s="17"/>
      <c r="H5" s="16"/>
      <c r="I5" s="16"/>
      <c r="J5" s="16"/>
      <c r="K5" s="16"/>
      <c r="L5" s="18"/>
      <c r="M5" s="16"/>
      <c r="O5" s="38"/>
      <c r="Q5" s="161"/>
      <c r="R5" s="161"/>
      <c r="S5" s="135"/>
    </row>
    <row r="6" spans="2:19" s="71" customFormat="1" ht="32.25" customHeight="1" x14ac:dyDescent="0.4">
      <c r="B6" s="70">
        <v>1</v>
      </c>
      <c r="C6" s="71" t="s">
        <v>76</v>
      </c>
      <c r="H6" s="72"/>
      <c r="I6" s="72"/>
      <c r="J6" s="72"/>
      <c r="K6" s="72"/>
      <c r="O6" s="73"/>
      <c r="Q6" s="135"/>
      <c r="R6" s="135"/>
      <c r="S6" s="135"/>
    </row>
    <row r="7" spans="2:19" s="11" customFormat="1" ht="36.75" customHeight="1" thickBot="1" x14ac:dyDescent="0.45">
      <c r="B7" s="50"/>
      <c r="C7" s="225" t="s">
        <v>54</v>
      </c>
      <c r="D7" s="225"/>
      <c r="E7" s="225"/>
      <c r="F7" s="225"/>
      <c r="G7" s="225"/>
      <c r="H7" s="226"/>
      <c r="I7" s="226"/>
      <c r="J7" s="227"/>
      <c r="K7" s="227"/>
      <c r="L7" s="227"/>
      <c r="M7" s="227"/>
      <c r="O7" s="39"/>
      <c r="P7" s="29"/>
      <c r="Q7" s="161"/>
      <c r="R7" s="161"/>
      <c r="S7" s="135"/>
    </row>
    <row r="8" spans="2:19" s="11" customFormat="1" ht="36.75" customHeight="1" thickBot="1" x14ac:dyDescent="0.45">
      <c r="B8" s="50"/>
      <c r="C8" s="65" t="s">
        <v>77</v>
      </c>
      <c r="D8" s="184"/>
      <c r="E8" s="22" t="s">
        <v>3</v>
      </c>
      <c r="F8" s="232"/>
      <c r="G8" s="233"/>
      <c r="H8" s="234" t="s">
        <v>4</v>
      </c>
      <c r="I8" s="235"/>
      <c r="J8" s="228" t="str">
        <f>IF(D8="","",DATEDIF(D8-1,F8,"ｄ"))</f>
        <v/>
      </c>
      <c r="K8" s="229"/>
      <c r="L8" s="229"/>
      <c r="M8" s="121" t="s">
        <v>5</v>
      </c>
      <c r="O8" s="40"/>
      <c r="P8" s="29"/>
      <c r="Q8" s="161"/>
      <c r="R8" s="161"/>
      <c r="S8" s="135"/>
    </row>
    <row r="9" spans="2:19" s="3" customFormat="1" ht="17.25" customHeight="1" x14ac:dyDescent="0.4">
      <c r="B9" s="45"/>
      <c r="H9" s="10"/>
      <c r="I9" s="10"/>
      <c r="J9" s="10"/>
      <c r="K9" s="10"/>
      <c r="O9" s="40"/>
      <c r="P9" s="29"/>
      <c r="Q9" s="161"/>
      <c r="R9" s="161"/>
      <c r="S9" s="135"/>
    </row>
    <row r="10" spans="2:19" s="71" customFormat="1" ht="32.25" customHeight="1" thickBot="1" x14ac:dyDescent="0.45">
      <c r="B10" s="70">
        <v>2</v>
      </c>
      <c r="C10" s="71" t="s">
        <v>75</v>
      </c>
      <c r="H10" s="72"/>
      <c r="I10" s="72"/>
      <c r="J10" s="72"/>
      <c r="K10" s="72"/>
      <c r="O10" s="74"/>
      <c r="P10" s="35"/>
      <c r="Q10" s="135"/>
      <c r="R10" s="135"/>
      <c r="S10" s="135"/>
    </row>
    <row r="11" spans="2:19" s="3" customFormat="1" ht="24" customHeight="1" x14ac:dyDescent="0.4">
      <c r="B11" s="51"/>
      <c r="C11" s="12"/>
      <c r="F11" s="236" t="s">
        <v>66</v>
      </c>
      <c r="G11" s="236"/>
      <c r="H11" s="236"/>
      <c r="I11" s="236"/>
      <c r="J11" s="236"/>
      <c r="K11" s="83" t="s">
        <v>67</v>
      </c>
      <c r="L11" s="240" t="s">
        <v>68</v>
      </c>
      <c r="M11" s="241"/>
      <c r="O11" s="41"/>
      <c r="P11" s="30"/>
      <c r="Q11" s="161"/>
      <c r="R11" s="161"/>
      <c r="S11" s="135"/>
    </row>
    <row r="12" spans="2:19" s="3" customFormat="1" ht="24" customHeight="1" x14ac:dyDescent="0.4">
      <c r="B12" s="51"/>
      <c r="C12" s="12"/>
      <c r="F12" s="224" t="s">
        <v>63</v>
      </c>
      <c r="G12" s="224"/>
      <c r="H12" s="224"/>
      <c r="I12" s="224"/>
      <c r="J12" s="224"/>
      <c r="K12" s="84" t="s">
        <v>62</v>
      </c>
      <c r="L12" s="230" t="s">
        <v>115</v>
      </c>
      <c r="M12" s="231"/>
      <c r="O12" s="41"/>
      <c r="P12" s="30"/>
      <c r="Q12" s="161"/>
      <c r="R12" s="161"/>
      <c r="S12" s="135"/>
    </row>
    <row r="13" spans="2:19" s="3" customFormat="1" ht="33" customHeight="1" x14ac:dyDescent="0.4">
      <c r="B13" s="51"/>
      <c r="C13" s="194" t="s">
        <v>60</v>
      </c>
      <c r="D13" s="194"/>
      <c r="E13" s="194"/>
      <c r="F13" s="198"/>
      <c r="G13" s="198"/>
      <c r="H13" s="198"/>
      <c r="I13" s="199"/>
      <c r="J13" s="44" t="s">
        <v>0</v>
      </c>
      <c r="K13" s="46">
        <v>59</v>
      </c>
      <c r="L13" s="119">
        <f>ROUNDUP(F13/K13,0)</f>
        <v>0</v>
      </c>
      <c r="M13" s="79" t="s">
        <v>0</v>
      </c>
      <c r="N13" s="3" t="s">
        <v>1</v>
      </c>
      <c r="O13" s="41"/>
      <c r="P13" s="31"/>
      <c r="Q13" s="161"/>
      <c r="R13" s="161"/>
      <c r="S13" s="135"/>
    </row>
    <row r="14" spans="2:19" s="3" customFormat="1" ht="33" customHeight="1" x14ac:dyDescent="0.4">
      <c r="B14" s="52"/>
      <c r="C14" s="194" t="s">
        <v>61</v>
      </c>
      <c r="D14" s="194"/>
      <c r="E14" s="194"/>
      <c r="F14" s="198"/>
      <c r="G14" s="198"/>
      <c r="H14" s="198">
        <v>150000</v>
      </c>
      <c r="I14" s="199"/>
      <c r="J14" s="44" t="s">
        <v>0</v>
      </c>
      <c r="K14" s="46">
        <v>60</v>
      </c>
      <c r="L14" s="119">
        <f t="shared" ref="L14:L15" si="0">ROUNDUP(F14/K14,0)</f>
        <v>0</v>
      </c>
      <c r="M14" s="79" t="s">
        <v>0</v>
      </c>
      <c r="N14" s="3" t="s">
        <v>1</v>
      </c>
      <c r="O14" s="41"/>
      <c r="P14" s="31"/>
      <c r="Q14" s="161"/>
      <c r="R14" s="161"/>
      <c r="S14" s="135"/>
    </row>
    <row r="15" spans="2:19" s="3" customFormat="1" ht="33" customHeight="1" thickBot="1" x14ac:dyDescent="0.45">
      <c r="B15" s="57"/>
      <c r="C15" s="195" t="s">
        <v>64</v>
      </c>
      <c r="D15" s="195"/>
      <c r="E15" s="195"/>
      <c r="F15" s="198"/>
      <c r="G15" s="198"/>
      <c r="H15" s="198">
        <v>200000</v>
      </c>
      <c r="I15" s="199"/>
      <c r="J15" s="44" t="s">
        <v>0</v>
      </c>
      <c r="K15" s="46">
        <v>59</v>
      </c>
      <c r="L15" s="120">
        <f t="shared" si="0"/>
        <v>0</v>
      </c>
      <c r="M15" s="80" t="s">
        <v>0</v>
      </c>
      <c r="N15" s="56"/>
      <c r="O15" s="55"/>
      <c r="P15" s="31"/>
      <c r="Q15" s="161"/>
      <c r="R15" s="161"/>
      <c r="S15" s="135"/>
    </row>
    <row r="16" spans="2:19" s="3" customFormat="1" ht="54.75" customHeight="1" x14ac:dyDescent="0.4">
      <c r="B16" s="4"/>
      <c r="C16" s="203" t="s">
        <v>118</v>
      </c>
      <c r="D16" s="203"/>
      <c r="E16" s="203"/>
      <c r="F16" s="203"/>
      <c r="G16" s="203"/>
      <c r="H16" s="203"/>
      <c r="I16" s="203"/>
      <c r="J16" s="203"/>
      <c r="K16" s="203"/>
      <c r="L16" s="203"/>
      <c r="M16" s="81"/>
      <c r="O16" s="41"/>
      <c r="P16" s="31"/>
      <c r="Q16" s="161"/>
      <c r="R16" s="161"/>
      <c r="S16" s="135"/>
    </row>
    <row r="17" spans="2:20" s="3" customFormat="1" ht="69.75" customHeight="1" x14ac:dyDescent="0.4">
      <c r="B17" s="4"/>
      <c r="C17" s="204" t="s">
        <v>95</v>
      </c>
      <c r="D17" s="204"/>
      <c r="E17" s="204"/>
      <c r="F17" s="204"/>
      <c r="G17" s="204"/>
      <c r="H17" s="204"/>
      <c r="I17" s="204"/>
      <c r="J17" s="204"/>
      <c r="K17" s="204"/>
      <c r="L17" s="204"/>
      <c r="M17" s="82"/>
      <c r="O17" s="41"/>
      <c r="P17" s="31"/>
      <c r="Q17" s="161"/>
      <c r="R17" s="161"/>
      <c r="S17" s="135"/>
    </row>
    <row r="18" spans="2:20" s="3" customFormat="1" ht="19.5" customHeight="1" x14ac:dyDescent="0.4">
      <c r="B18" s="4"/>
      <c r="C18" s="13"/>
      <c r="D18" s="13"/>
      <c r="E18" s="13"/>
      <c r="F18" s="23"/>
      <c r="G18" s="13"/>
      <c r="H18" s="13"/>
      <c r="I18" s="23"/>
      <c r="J18" s="23"/>
      <c r="K18" s="23"/>
      <c r="L18" s="13"/>
      <c r="M18" s="13"/>
      <c r="O18" s="41"/>
      <c r="P18" s="31"/>
      <c r="Q18" s="161"/>
      <c r="R18" s="161"/>
      <c r="S18" s="135"/>
    </row>
    <row r="19" spans="2:20" s="71" customFormat="1" ht="32.25" customHeight="1" thickBot="1" x14ac:dyDescent="0.45">
      <c r="B19" s="70">
        <v>3</v>
      </c>
      <c r="C19" s="71" t="s">
        <v>65</v>
      </c>
      <c r="O19" s="74"/>
      <c r="P19" s="35"/>
      <c r="Q19" s="135"/>
      <c r="R19" s="135"/>
      <c r="S19" s="135"/>
    </row>
    <row r="20" spans="2:20" s="3" customFormat="1" ht="24" customHeight="1" x14ac:dyDescent="0.4">
      <c r="B20" s="51"/>
      <c r="C20" s="34"/>
      <c r="H20" s="200" t="s">
        <v>69</v>
      </c>
      <c r="I20" s="201"/>
      <c r="J20" s="201"/>
      <c r="K20" s="201"/>
      <c r="L20" s="201"/>
      <c r="M20" s="202"/>
      <c r="O20" s="41"/>
      <c r="P20" s="31"/>
      <c r="Q20" s="161"/>
      <c r="R20" s="161"/>
      <c r="S20" s="135"/>
    </row>
    <row r="21" spans="2:20" s="3" customFormat="1" ht="42" customHeight="1" thickBot="1" x14ac:dyDescent="0.45">
      <c r="B21" s="45"/>
      <c r="C21" s="196" t="s">
        <v>74</v>
      </c>
      <c r="D21" s="197"/>
      <c r="E21" s="197"/>
      <c r="F21" s="197"/>
      <c r="G21" s="197"/>
      <c r="H21" s="192">
        <f>MAX(L13,L14,L15)</f>
        <v>0</v>
      </c>
      <c r="I21" s="193"/>
      <c r="J21" s="193"/>
      <c r="K21" s="193"/>
      <c r="L21" s="193"/>
      <c r="M21" s="80" t="s">
        <v>0</v>
      </c>
      <c r="O21" s="41"/>
      <c r="P21" s="30"/>
      <c r="Q21" s="161"/>
      <c r="R21" s="161"/>
      <c r="S21" s="135"/>
    </row>
    <row r="22" spans="2:20" s="3" customFormat="1" ht="27.75" customHeight="1" x14ac:dyDescent="0.4">
      <c r="B22" s="45"/>
      <c r="C22" s="15"/>
      <c r="D22" s="7"/>
      <c r="E22" s="7"/>
      <c r="F22" s="7"/>
      <c r="G22" s="7"/>
      <c r="H22" s="14"/>
      <c r="I22" s="14"/>
      <c r="J22" s="14"/>
      <c r="K22" s="14"/>
      <c r="L22" s="14"/>
      <c r="M22" s="8"/>
      <c r="O22" s="41"/>
      <c r="P22" s="30"/>
      <c r="Q22" s="161"/>
      <c r="R22" s="161"/>
      <c r="S22" s="135"/>
    </row>
    <row r="23" spans="2:20" s="71" customFormat="1" ht="32.25" customHeight="1" thickBot="1" x14ac:dyDescent="0.45">
      <c r="B23" s="70">
        <v>4</v>
      </c>
      <c r="C23" s="71" t="s">
        <v>55</v>
      </c>
      <c r="P23" s="35"/>
      <c r="Q23" s="135"/>
      <c r="R23" s="135"/>
    </row>
    <row r="24" spans="2:20" s="3" customFormat="1" ht="24" customHeight="1" thickBot="1" x14ac:dyDescent="0.45">
      <c r="B24" s="51"/>
      <c r="C24" s="34"/>
      <c r="H24" s="200" t="s">
        <v>70</v>
      </c>
      <c r="I24" s="201"/>
      <c r="J24" s="201"/>
      <c r="K24" s="201"/>
      <c r="L24" s="201"/>
      <c r="M24" s="202"/>
      <c r="P24" s="31"/>
      <c r="Q24" s="161"/>
      <c r="R24" s="161"/>
      <c r="S24" s="169"/>
    </row>
    <row r="25" spans="2:20" s="3" customFormat="1" ht="44.25" customHeight="1" thickBot="1" x14ac:dyDescent="0.45">
      <c r="B25" s="51"/>
      <c r="C25" s="190" t="s">
        <v>116</v>
      </c>
      <c r="D25" s="191"/>
      <c r="E25" s="191"/>
      <c r="F25" s="186"/>
      <c r="G25" s="186"/>
      <c r="H25" s="192" t="str">
        <f>IF(S25&gt;=75000,"75,000",IF(S25&gt;25000,S25,"25,000"))</f>
        <v>25,000</v>
      </c>
      <c r="I25" s="193"/>
      <c r="J25" s="193"/>
      <c r="K25" s="193"/>
      <c r="L25" s="193" t="str">
        <f t="shared" ref="L25" si="1">IF(B22&gt;=75000,"75000",IF(B22&gt;25000,B22,"25000"))</f>
        <v>25000</v>
      </c>
      <c r="M25" s="80" t="s">
        <v>0</v>
      </c>
      <c r="P25" s="30"/>
      <c r="Q25" s="161"/>
      <c r="R25" s="161"/>
      <c r="S25" s="140">
        <f>ROUNDUP(H21*0.3,-3)</f>
        <v>0</v>
      </c>
      <c r="T25" s="162" t="s">
        <v>110</v>
      </c>
    </row>
    <row r="26" spans="2:20" s="3" customFormat="1" ht="16.5" customHeight="1" x14ac:dyDescent="0.4">
      <c r="B26" s="51"/>
      <c r="C26" s="58"/>
      <c r="D26" s="7"/>
      <c r="E26" s="7"/>
      <c r="F26" s="7"/>
      <c r="G26" s="7"/>
      <c r="H26" s="59"/>
      <c r="I26" s="59"/>
      <c r="J26" s="59"/>
      <c r="K26" s="59"/>
      <c r="L26" s="59"/>
      <c r="M26" s="8"/>
      <c r="O26" s="42"/>
      <c r="P26" s="30"/>
      <c r="Q26" s="161"/>
      <c r="R26" s="161"/>
      <c r="S26" s="135"/>
    </row>
    <row r="27" spans="2:20" s="12" customFormat="1" ht="27" customHeight="1" thickBot="1" x14ac:dyDescent="0.45">
      <c r="B27" s="51"/>
      <c r="C27" s="15" t="s">
        <v>71</v>
      </c>
      <c r="D27" s="15"/>
      <c r="E27" s="15"/>
      <c r="F27" s="15"/>
      <c r="G27" s="15"/>
      <c r="H27" s="60"/>
      <c r="I27" s="60"/>
      <c r="J27" s="60"/>
      <c r="K27" s="60"/>
      <c r="L27" s="60"/>
      <c r="M27" s="61"/>
      <c r="O27" s="62"/>
      <c r="P27" s="63"/>
      <c r="Q27" s="161"/>
      <c r="R27" s="161"/>
      <c r="S27" s="135"/>
    </row>
    <row r="28" spans="2:20" s="12" customFormat="1" ht="22.5" customHeight="1" x14ac:dyDescent="0.4">
      <c r="B28" s="51"/>
      <c r="C28" s="205" t="s">
        <v>98</v>
      </c>
      <c r="D28" s="205"/>
      <c r="E28" s="205"/>
      <c r="F28" s="205"/>
      <c r="G28" s="206"/>
      <c r="H28" s="219">
        <v>25000</v>
      </c>
      <c r="I28" s="220"/>
      <c r="J28" s="220"/>
      <c r="K28" s="220"/>
      <c r="L28" s="220"/>
      <c r="M28" s="221"/>
      <c r="O28" s="62"/>
      <c r="P28" s="63"/>
      <c r="Q28" s="161"/>
      <c r="R28" s="161"/>
      <c r="S28" s="135"/>
    </row>
    <row r="29" spans="2:20" s="12" customFormat="1" ht="22.5" customHeight="1" x14ac:dyDescent="0.4">
      <c r="B29" s="51"/>
      <c r="C29" s="205" t="s">
        <v>99</v>
      </c>
      <c r="D29" s="205"/>
      <c r="E29" s="205"/>
      <c r="F29" s="205"/>
      <c r="G29" s="206"/>
      <c r="H29" s="207" t="s">
        <v>117</v>
      </c>
      <c r="I29" s="208"/>
      <c r="J29" s="208"/>
      <c r="K29" s="208"/>
      <c r="L29" s="208"/>
      <c r="M29" s="209"/>
      <c r="O29" s="64"/>
      <c r="P29" s="63"/>
      <c r="Q29" s="161"/>
      <c r="R29" s="161"/>
      <c r="S29" s="135"/>
    </row>
    <row r="30" spans="2:20" s="12" customFormat="1" ht="22.5" customHeight="1" thickBot="1" x14ac:dyDescent="0.45">
      <c r="B30" s="51"/>
      <c r="C30" s="205" t="s">
        <v>72</v>
      </c>
      <c r="D30" s="205"/>
      <c r="E30" s="205"/>
      <c r="F30" s="205"/>
      <c r="G30" s="206"/>
      <c r="H30" s="237">
        <v>75000</v>
      </c>
      <c r="I30" s="238"/>
      <c r="J30" s="238"/>
      <c r="K30" s="238"/>
      <c r="L30" s="238"/>
      <c r="M30" s="239"/>
      <c r="O30" s="62"/>
      <c r="P30" s="63"/>
      <c r="Q30" s="161"/>
      <c r="R30" s="161"/>
      <c r="S30" s="135"/>
    </row>
    <row r="31" spans="2:20" s="3" customFormat="1" ht="27" customHeight="1" x14ac:dyDescent="0.4">
      <c r="B31" s="45"/>
      <c r="C31" s="7"/>
      <c r="D31" s="7"/>
      <c r="E31" s="7"/>
      <c r="F31" s="7"/>
      <c r="G31" s="7"/>
      <c r="H31" s="6"/>
      <c r="I31" s="6"/>
      <c r="J31" s="6"/>
      <c r="K31" s="6"/>
      <c r="L31" s="5"/>
      <c r="M31" s="4"/>
      <c r="O31" s="41"/>
      <c r="P31" s="30"/>
      <c r="Q31" s="161"/>
      <c r="R31" s="161"/>
      <c r="S31" s="135"/>
    </row>
    <row r="32" spans="2:20" s="71" customFormat="1" ht="32.25" customHeight="1" thickBot="1" x14ac:dyDescent="0.45">
      <c r="B32" s="70">
        <v>5</v>
      </c>
      <c r="C32" s="71" t="s">
        <v>73</v>
      </c>
      <c r="D32" s="75"/>
      <c r="E32" s="75"/>
      <c r="F32" s="75"/>
      <c r="G32" s="75"/>
      <c r="H32" s="76"/>
      <c r="I32" s="76"/>
      <c r="J32" s="76"/>
      <c r="K32" s="76"/>
      <c r="L32" s="76"/>
      <c r="M32" s="77"/>
      <c r="O32" s="74"/>
      <c r="P32" s="35"/>
      <c r="Q32" s="135"/>
      <c r="R32" s="135"/>
      <c r="S32" s="135"/>
    </row>
    <row r="33" spans="2:19" s="3" customFormat="1" ht="24" customHeight="1" x14ac:dyDescent="0.4">
      <c r="B33" s="51"/>
      <c r="C33" s="34"/>
      <c r="H33" s="200" t="s">
        <v>78</v>
      </c>
      <c r="I33" s="201"/>
      <c r="J33" s="201"/>
      <c r="K33" s="201"/>
      <c r="L33" s="201"/>
      <c r="M33" s="202"/>
      <c r="O33" s="41"/>
      <c r="P33" s="31"/>
      <c r="Q33" s="161"/>
      <c r="R33" s="161"/>
      <c r="S33" s="135"/>
    </row>
    <row r="34" spans="2:19" s="3" customFormat="1" ht="45" customHeight="1" thickBot="1" x14ac:dyDescent="0.45">
      <c r="B34" s="50"/>
      <c r="C34" s="186" t="s">
        <v>79</v>
      </c>
      <c r="D34" s="187"/>
      <c r="E34" s="187"/>
      <c r="F34" s="187"/>
      <c r="G34" s="187"/>
      <c r="H34" s="188" t="e">
        <f>H25*J8</f>
        <v>#VALUE!</v>
      </c>
      <c r="I34" s="189"/>
      <c r="J34" s="189"/>
      <c r="K34" s="189"/>
      <c r="L34" s="189"/>
      <c r="M34" s="80" t="s">
        <v>0</v>
      </c>
      <c r="P34" s="27"/>
      <c r="Q34" s="161"/>
      <c r="R34" s="161"/>
      <c r="S34" s="135"/>
    </row>
    <row r="35" spans="2:19" s="3" customFormat="1" ht="6.75" customHeight="1" x14ac:dyDescent="0.4">
      <c r="B35" s="50"/>
      <c r="C35" s="7"/>
      <c r="D35" s="7"/>
      <c r="E35" s="7"/>
      <c r="F35" s="7"/>
      <c r="G35" s="7"/>
      <c r="H35" s="26"/>
      <c r="I35" s="26"/>
      <c r="J35" s="26"/>
      <c r="K35" s="26"/>
      <c r="L35" s="26"/>
      <c r="M35" s="8"/>
      <c r="O35" s="41"/>
      <c r="P35" s="32"/>
      <c r="Q35" s="161"/>
      <c r="R35" s="161"/>
      <c r="S35" s="135"/>
    </row>
    <row r="36" spans="2:19" s="3" customFormat="1" ht="12" customHeight="1" x14ac:dyDescent="0.4">
      <c r="B36" s="50"/>
      <c r="D36" s="7"/>
      <c r="E36" s="7"/>
      <c r="F36" s="7"/>
      <c r="G36" s="7"/>
      <c r="H36" s="26"/>
      <c r="I36" s="26"/>
      <c r="J36" s="26"/>
      <c r="K36" s="26"/>
      <c r="L36" s="26"/>
      <c r="M36" s="8"/>
      <c r="O36" s="41"/>
      <c r="P36" s="32"/>
      <c r="Q36" s="161"/>
      <c r="R36" s="161"/>
      <c r="S36" s="135"/>
    </row>
    <row r="37" spans="2:19" s="176" customFormat="1" ht="15" customHeight="1" x14ac:dyDescent="0.4">
      <c r="B37" s="177"/>
      <c r="C37" s="178"/>
      <c r="D37" s="179" t="s">
        <v>114</v>
      </c>
      <c r="O37" s="180"/>
      <c r="P37" s="181"/>
      <c r="Q37" s="182"/>
      <c r="S37" s="183"/>
    </row>
    <row r="38" spans="2:19" s="2" customFormat="1" ht="17.25" x14ac:dyDescent="0.4">
      <c r="B38" s="54"/>
      <c r="O38" s="43"/>
      <c r="P38" s="33"/>
      <c r="Q38" s="135"/>
      <c r="R38" s="135"/>
      <c r="S38" s="135"/>
    </row>
    <row r="39" spans="2:19" s="2" customFormat="1" ht="17.25" x14ac:dyDescent="0.4">
      <c r="B39" s="54"/>
      <c r="O39" s="43"/>
      <c r="P39" s="33"/>
      <c r="Q39" s="135"/>
      <c r="R39" s="135"/>
      <c r="S39" s="135"/>
    </row>
  </sheetData>
  <mergeCells count="36">
    <mergeCell ref="F8:G8"/>
    <mergeCell ref="H8:I8"/>
    <mergeCell ref="C29:G29"/>
    <mergeCell ref="F11:J11"/>
    <mergeCell ref="H30:M30"/>
    <mergeCell ref="L11:M11"/>
    <mergeCell ref="B1:N1"/>
    <mergeCell ref="B2:N2"/>
    <mergeCell ref="D4:N4"/>
    <mergeCell ref="H24:M24"/>
    <mergeCell ref="C28:G28"/>
    <mergeCell ref="H28:M28"/>
    <mergeCell ref="B4:C4"/>
    <mergeCell ref="H20:M20"/>
    <mergeCell ref="F12:J12"/>
    <mergeCell ref="C7:G7"/>
    <mergeCell ref="H7:M7"/>
    <mergeCell ref="C13:E13"/>
    <mergeCell ref="J8:L8"/>
    <mergeCell ref="F13:I13"/>
    <mergeCell ref="F14:I14"/>
    <mergeCell ref="L12:M12"/>
    <mergeCell ref="C34:G34"/>
    <mergeCell ref="H34:L34"/>
    <mergeCell ref="C25:G25"/>
    <mergeCell ref="H25:L25"/>
    <mergeCell ref="C14:E14"/>
    <mergeCell ref="C15:E15"/>
    <mergeCell ref="C21:G21"/>
    <mergeCell ref="H21:L21"/>
    <mergeCell ref="F15:I15"/>
    <mergeCell ref="H33:M33"/>
    <mergeCell ref="C16:L16"/>
    <mergeCell ref="C17:L17"/>
    <mergeCell ref="C30:G30"/>
    <mergeCell ref="H29:M29"/>
  </mergeCells>
  <phoneticPr fontId="2"/>
  <dataValidations count="1">
    <dataValidation type="list" allowBlank="1" showInputMessage="1" showErrorMessage="1" sqref="H7:M7">
      <formula1>市町名</formula1>
    </dataValidation>
  </dataValidations>
  <printOptions horizontalCentered="1" verticalCentered="1"/>
  <pageMargins left="0.39370078740157483" right="0.39370078740157483" top="0.39370078740157483" bottom="0.39370078740157483" header="0.31496062992125984" footer="0.31496062992125984"/>
  <pageSetup paperSize="9" scale="74" orientation="portrait" r:id="rId1"/>
  <headerFooter>
    <oddHeader>&amp;R【様式3-１】第8弾協力金支給額計算シート（B売上高方式）</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9"/>
  <sheetViews>
    <sheetView view="pageBreakPreview" zoomScale="60" zoomScaleNormal="55" workbookViewId="0"/>
  </sheetViews>
  <sheetFormatPr defaultRowHeight="27" customHeight="1" x14ac:dyDescent="0.4"/>
  <cols>
    <col min="1" max="1" width="3.5" style="1" customWidth="1"/>
    <col min="2" max="2" width="3.5" style="53" customWidth="1"/>
    <col min="3" max="3" width="20.75" style="1" customWidth="1"/>
    <col min="4" max="4" width="14.75" style="1" customWidth="1"/>
    <col min="5" max="5" width="5.25" style="1" customWidth="1"/>
    <col min="6" max="6" width="8.75" style="1" customWidth="1"/>
    <col min="7" max="7" width="6.25" style="1" customWidth="1"/>
    <col min="8" max="8" width="2.875" style="1" customWidth="1"/>
    <col min="9" max="9" width="4.75" style="1" customWidth="1"/>
    <col min="10" max="10" width="5.5" style="1" customWidth="1"/>
    <col min="11" max="11" width="6.25" style="1" customWidth="1"/>
    <col min="12" max="12" width="19.875" style="1" customWidth="1"/>
    <col min="13" max="13" width="6.625" style="1" customWidth="1"/>
    <col min="14" max="14" width="3.5" style="1" customWidth="1"/>
    <col min="15" max="15" width="3.5" style="37" customWidth="1"/>
    <col min="16" max="16" width="26.125" style="98" customWidth="1"/>
    <col min="17" max="17" width="17" style="126" bestFit="1" customWidth="1"/>
    <col min="18" max="18" width="21.25" style="137" customWidth="1"/>
    <col min="19" max="19" width="23.75" style="138" customWidth="1"/>
    <col min="20" max="20" width="18.375" style="102" customWidth="1"/>
    <col min="21" max="21" width="9" style="102"/>
    <col min="22" max="259" width="9" style="1"/>
    <col min="260" max="260" width="18.625" style="1" customWidth="1"/>
    <col min="261" max="261" width="12.625" style="1" customWidth="1"/>
    <col min="262" max="262" width="14.375" style="1" customWidth="1"/>
    <col min="263" max="263" width="13.375" style="1" customWidth="1"/>
    <col min="264" max="264" width="14.625" style="1" customWidth="1"/>
    <col min="265" max="265" width="6.625" style="1" customWidth="1"/>
    <col min="266" max="515" width="9" style="1"/>
    <col min="516" max="516" width="18.625" style="1" customWidth="1"/>
    <col min="517" max="517" width="12.625" style="1" customWidth="1"/>
    <col min="518" max="518" width="14.375" style="1" customWidth="1"/>
    <col min="519" max="519" width="13.375" style="1" customWidth="1"/>
    <col min="520" max="520" width="14.625" style="1" customWidth="1"/>
    <col min="521" max="521" width="6.625" style="1" customWidth="1"/>
    <col min="522" max="771" width="9" style="1"/>
    <col min="772" max="772" width="18.625" style="1" customWidth="1"/>
    <col min="773" max="773" width="12.625" style="1" customWidth="1"/>
    <col min="774" max="774" width="14.375" style="1" customWidth="1"/>
    <col min="775" max="775" width="13.375" style="1" customWidth="1"/>
    <col min="776" max="776" width="14.625" style="1" customWidth="1"/>
    <col min="777" max="777" width="6.625" style="1" customWidth="1"/>
    <col min="778" max="1027" width="9" style="1"/>
    <col min="1028" max="1028" width="18.625" style="1" customWidth="1"/>
    <col min="1029" max="1029" width="12.625" style="1" customWidth="1"/>
    <col min="1030" max="1030" width="14.375" style="1" customWidth="1"/>
    <col min="1031" max="1031" width="13.375" style="1" customWidth="1"/>
    <col min="1032" max="1032" width="14.625" style="1" customWidth="1"/>
    <col min="1033" max="1033" width="6.625" style="1" customWidth="1"/>
    <col min="1034" max="1283" width="9" style="1"/>
    <col min="1284" max="1284" width="18.625" style="1" customWidth="1"/>
    <col min="1285" max="1285" width="12.625" style="1" customWidth="1"/>
    <col min="1286" max="1286" width="14.375" style="1" customWidth="1"/>
    <col min="1287" max="1287" width="13.375" style="1" customWidth="1"/>
    <col min="1288" max="1288" width="14.625" style="1" customWidth="1"/>
    <col min="1289" max="1289" width="6.625" style="1" customWidth="1"/>
    <col min="1290" max="1539" width="9" style="1"/>
    <col min="1540" max="1540" width="18.625" style="1" customWidth="1"/>
    <col min="1541" max="1541" width="12.625" style="1" customWidth="1"/>
    <col min="1542" max="1542" width="14.375" style="1" customWidth="1"/>
    <col min="1543" max="1543" width="13.375" style="1" customWidth="1"/>
    <col min="1544" max="1544" width="14.625" style="1" customWidth="1"/>
    <col min="1545" max="1545" width="6.625" style="1" customWidth="1"/>
    <col min="1546" max="1795" width="9" style="1"/>
    <col min="1796" max="1796" width="18.625" style="1" customWidth="1"/>
    <col min="1797" max="1797" width="12.625" style="1" customWidth="1"/>
    <col min="1798" max="1798" width="14.375" style="1" customWidth="1"/>
    <col min="1799" max="1799" width="13.375" style="1" customWidth="1"/>
    <col min="1800" max="1800" width="14.625" style="1" customWidth="1"/>
    <col min="1801" max="1801" width="6.625" style="1" customWidth="1"/>
    <col min="1802" max="2051" width="9" style="1"/>
    <col min="2052" max="2052" width="18.625" style="1" customWidth="1"/>
    <col min="2053" max="2053" width="12.625" style="1" customWidth="1"/>
    <col min="2054" max="2054" width="14.375" style="1" customWidth="1"/>
    <col min="2055" max="2055" width="13.375" style="1" customWidth="1"/>
    <col min="2056" max="2056" width="14.625" style="1" customWidth="1"/>
    <col min="2057" max="2057" width="6.625" style="1" customWidth="1"/>
    <col min="2058" max="2307" width="9" style="1"/>
    <col min="2308" max="2308" width="18.625" style="1" customWidth="1"/>
    <col min="2309" max="2309" width="12.625" style="1" customWidth="1"/>
    <col min="2310" max="2310" width="14.375" style="1" customWidth="1"/>
    <col min="2311" max="2311" width="13.375" style="1" customWidth="1"/>
    <col min="2312" max="2312" width="14.625" style="1" customWidth="1"/>
    <col min="2313" max="2313" width="6.625" style="1" customWidth="1"/>
    <col min="2314" max="2563" width="9" style="1"/>
    <col min="2564" max="2564" width="18.625" style="1" customWidth="1"/>
    <col min="2565" max="2565" width="12.625" style="1" customWidth="1"/>
    <col min="2566" max="2566" width="14.375" style="1" customWidth="1"/>
    <col min="2567" max="2567" width="13.375" style="1" customWidth="1"/>
    <col min="2568" max="2568" width="14.625" style="1" customWidth="1"/>
    <col min="2569" max="2569" width="6.625" style="1" customWidth="1"/>
    <col min="2570" max="2819" width="9" style="1"/>
    <col min="2820" max="2820" width="18.625" style="1" customWidth="1"/>
    <col min="2821" max="2821" width="12.625" style="1" customWidth="1"/>
    <col min="2822" max="2822" width="14.375" style="1" customWidth="1"/>
    <col min="2823" max="2823" width="13.375" style="1" customWidth="1"/>
    <col min="2824" max="2824" width="14.625" style="1" customWidth="1"/>
    <col min="2825" max="2825" width="6.625" style="1" customWidth="1"/>
    <col min="2826" max="3075" width="9" style="1"/>
    <col min="3076" max="3076" width="18.625" style="1" customWidth="1"/>
    <col min="3077" max="3077" width="12.625" style="1" customWidth="1"/>
    <col min="3078" max="3078" width="14.375" style="1" customWidth="1"/>
    <col min="3079" max="3079" width="13.375" style="1" customWidth="1"/>
    <col min="3080" max="3080" width="14.625" style="1" customWidth="1"/>
    <col min="3081" max="3081" width="6.625" style="1" customWidth="1"/>
    <col min="3082" max="3331" width="9" style="1"/>
    <col min="3332" max="3332" width="18.625" style="1" customWidth="1"/>
    <col min="3333" max="3333" width="12.625" style="1" customWidth="1"/>
    <col min="3334" max="3334" width="14.375" style="1" customWidth="1"/>
    <col min="3335" max="3335" width="13.375" style="1" customWidth="1"/>
    <col min="3336" max="3336" width="14.625" style="1" customWidth="1"/>
    <col min="3337" max="3337" width="6.625" style="1" customWidth="1"/>
    <col min="3338" max="3587" width="9" style="1"/>
    <col min="3588" max="3588" width="18.625" style="1" customWidth="1"/>
    <col min="3589" max="3589" width="12.625" style="1" customWidth="1"/>
    <col min="3590" max="3590" width="14.375" style="1" customWidth="1"/>
    <col min="3591" max="3591" width="13.375" style="1" customWidth="1"/>
    <col min="3592" max="3592" width="14.625" style="1" customWidth="1"/>
    <col min="3593" max="3593" width="6.625" style="1" customWidth="1"/>
    <col min="3594" max="3843" width="9" style="1"/>
    <col min="3844" max="3844" width="18.625" style="1" customWidth="1"/>
    <col min="3845" max="3845" width="12.625" style="1" customWidth="1"/>
    <col min="3846" max="3846" width="14.375" style="1" customWidth="1"/>
    <col min="3847" max="3847" width="13.375" style="1" customWidth="1"/>
    <col min="3848" max="3848" width="14.625" style="1" customWidth="1"/>
    <col min="3849" max="3849" width="6.625" style="1" customWidth="1"/>
    <col min="3850" max="4099" width="9" style="1"/>
    <col min="4100" max="4100" width="18.625" style="1" customWidth="1"/>
    <col min="4101" max="4101" width="12.625" style="1" customWidth="1"/>
    <col min="4102" max="4102" width="14.375" style="1" customWidth="1"/>
    <col min="4103" max="4103" width="13.375" style="1" customWidth="1"/>
    <col min="4104" max="4104" width="14.625" style="1" customWidth="1"/>
    <col min="4105" max="4105" width="6.625" style="1" customWidth="1"/>
    <col min="4106" max="4355" width="9" style="1"/>
    <col min="4356" max="4356" width="18.625" style="1" customWidth="1"/>
    <col min="4357" max="4357" width="12.625" style="1" customWidth="1"/>
    <col min="4358" max="4358" width="14.375" style="1" customWidth="1"/>
    <col min="4359" max="4359" width="13.375" style="1" customWidth="1"/>
    <col min="4360" max="4360" width="14.625" style="1" customWidth="1"/>
    <col min="4361" max="4361" width="6.625" style="1" customWidth="1"/>
    <col min="4362" max="4611" width="9" style="1"/>
    <col min="4612" max="4612" width="18.625" style="1" customWidth="1"/>
    <col min="4613" max="4613" width="12.625" style="1" customWidth="1"/>
    <col min="4614" max="4614" width="14.375" style="1" customWidth="1"/>
    <col min="4615" max="4615" width="13.375" style="1" customWidth="1"/>
    <col min="4616" max="4616" width="14.625" style="1" customWidth="1"/>
    <col min="4617" max="4617" width="6.625" style="1" customWidth="1"/>
    <col min="4618" max="4867" width="9" style="1"/>
    <col min="4868" max="4868" width="18.625" style="1" customWidth="1"/>
    <col min="4869" max="4869" width="12.625" style="1" customWidth="1"/>
    <col min="4870" max="4870" width="14.375" style="1" customWidth="1"/>
    <col min="4871" max="4871" width="13.375" style="1" customWidth="1"/>
    <col min="4872" max="4872" width="14.625" style="1" customWidth="1"/>
    <col min="4873" max="4873" width="6.625" style="1" customWidth="1"/>
    <col min="4874" max="5123" width="9" style="1"/>
    <col min="5124" max="5124" width="18.625" style="1" customWidth="1"/>
    <col min="5125" max="5125" width="12.625" style="1" customWidth="1"/>
    <col min="5126" max="5126" width="14.375" style="1" customWidth="1"/>
    <col min="5127" max="5127" width="13.375" style="1" customWidth="1"/>
    <col min="5128" max="5128" width="14.625" style="1" customWidth="1"/>
    <col min="5129" max="5129" width="6.625" style="1" customWidth="1"/>
    <col min="5130" max="5379" width="9" style="1"/>
    <col min="5380" max="5380" width="18.625" style="1" customWidth="1"/>
    <col min="5381" max="5381" width="12.625" style="1" customWidth="1"/>
    <col min="5382" max="5382" width="14.375" style="1" customWidth="1"/>
    <col min="5383" max="5383" width="13.375" style="1" customWidth="1"/>
    <col min="5384" max="5384" width="14.625" style="1" customWidth="1"/>
    <col min="5385" max="5385" width="6.625" style="1" customWidth="1"/>
    <col min="5386" max="5635" width="9" style="1"/>
    <col min="5636" max="5636" width="18.625" style="1" customWidth="1"/>
    <col min="5637" max="5637" width="12.625" style="1" customWidth="1"/>
    <col min="5638" max="5638" width="14.375" style="1" customWidth="1"/>
    <col min="5639" max="5639" width="13.375" style="1" customWidth="1"/>
    <col min="5640" max="5640" width="14.625" style="1" customWidth="1"/>
    <col min="5641" max="5641" width="6.625" style="1" customWidth="1"/>
    <col min="5642" max="5891" width="9" style="1"/>
    <col min="5892" max="5892" width="18.625" style="1" customWidth="1"/>
    <col min="5893" max="5893" width="12.625" style="1" customWidth="1"/>
    <col min="5894" max="5894" width="14.375" style="1" customWidth="1"/>
    <col min="5895" max="5895" width="13.375" style="1" customWidth="1"/>
    <col min="5896" max="5896" width="14.625" style="1" customWidth="1"/>
    <col min="5897" max="5897" width="6.625" style="1" customWidth="1"/>
    <col min="5898" max="6147" width="9" style="1"/>
    <col min="6148" max="6148" width="18.625" style="1" customWidth="1"/>
    <col min="6149" max="6149" width="12.625" style="1" customWidth="1"/>
    <col min="6150" max="6150" width="14.375" style="1" customWidth="1"/>
    <col min="6151" max="6151" width="13.375" style="1" customWidth="1"/>
    <col min="6152" max="6152" width="14.625" style="1" customWidth="1"/>
    <col min="6153" max="6153" width="6.625" style="1" customWidth="1"/>
    <col min="6154" max="6403" width="9" style="1"/>
    <col min="6404" max="6404" width="18.625" style="1" customWidth="1"/>
    <col min="6405" max="6405" width="12.625" style="1" customWidth="1"/>
    <col min="6406" max="6406" width="14.375" style="1" customWidth="1"/>
    <col min="6407" max="6407" width="13.375" style="1" customWidth="1"/>
    <col min="6408" max="6408" width="14.625" style="1" customWidth="1"/>
    <col min="6409" max="6409" width="6.625" style="1" customWidth="1"/>
    <col min="6410" max="6659" width="9" style="1"/>
    <col min="6660" max="6660" width="18.625" style="1" customWidth="1"/>
    <col min="6661" max="6661" width="12.625" style="1" customWidth="1"/>
    <col min="6662" max="6662" width="14.375" style="1" customWidth="1"/>
    <col min="6663" max="6663" width="13.375" style="1" customWidth="1"/>
    <col min="6664" max="6664" width="14.625" style="1" customWidth="1"/>
    <col min="6665" max="6665" width="6.625" style="1" customWidth="1"/>
    <col min="6666" max="6915" width="9" style="1"/>
    <col min="6916" max="6916" width="18.625" style="1" customWidth="1"/>
    <col min="6917" max="6917" width="12.625" style="1" customWidth="1"/>
    <col min="6918" max="6918" width="14.375" style="1" customWidth="1"/>
    <col min="6919" max="6919" width="13.375" style="1" customWidth="1"/>
    <col min="6920" max="6920" width="14.625" style="1" customWidth="1"/>
    <col min="6921" max="6921" width="6.625" style="1" customWidth="1"/>
    <col min="6922" max="7171" width="9" style="1"/>
    <col min="7172" max="7172" width="18.625" style="1" customWidth="1"/>
    <col min="7173" max="7173" width="12.625" style="1" customWidth="1"/>
    <col min="7174" max="7174" width="14.375" style="1" customWidth="1"/>
    <col min="7175" max="7175" width="13.375" style="1" customWidth="1"/>
    <col min="7176" max="7176" width="14.625" style="1" customWidth="1"/>
    <col min="7177" max="7177" width="6.625" style="1" customWidth="1"/>
    <col min="7178" max="7427" width="9" style="1"/>
    <col min="7428" max="7428" width="18.625" style="1" customWidth="1"/>
    <col min="7429" max="7429" width="12.625" style="1" customWidth="1"/>
    <col min="7430" max="7430" width="14.375" style="1" customWidth="1"/>
    <col min="7431" max="7431" width="13.375" style="1" customWidth="1"/>
    <col min="7432" max="7432" width="14.625" style="1" customWidth="1"/>
    <col min="7433" max="7433" width="6.625" style="1" customWidth="1"/>
    <col min="7434" max="7683" width="9" style="1"/>
    <col min="7684" max="7684" width="18.625" style="1" customWidth="1"/>
    <col min="7685" max="7685" width="12.625" style="1" customWidth="1"/>
    <col min="7686" max="7686" width="14.375" style="1" customWidth="1"/>
    <col min="7687" max="7687" width="13.375" style="1" customWidth="1"/>
    <col min="7688" max="7688" width="14.625" style="1" customWidth="1"/>
    <col min="7689" max="7689" width="6.625" style="1" customWidth="1"/>
    <col min="7690" max="7939" width="9" style="1"/>
    <col min="7940" max="7940" width="18.625" style="1" customWidth="1"/>
    <col min="7941" max="7941" width="12.625" style="1" customWidth="1"/>
    <col min="7942" max="7942" width="14.375" style="1" customWidth="1"/>
    <col min="7943" max="7943" width="13.375" style="1" customWidth="1"/>
    <col min="7944" max="7944" width="14.625" style="1" customWidth="1"/>
    <col min="7945" max="7945" width="6.625" style="1" customWidth="1"/>
    <col min="7946" max="8195" width="9" style="1"/>
    <col min="8196" max="8196" width="18.625" style="1" customWidth="1"/>
    <col min="8197" max="8197" width="12.625" style="1" customWidth="1"/>
    <col min="8198" max="8198" width="14.375" style="1" customWidth="1"/>
    <col min="8199" max="8199" width="13.375" style="1" customWidth="1"/>
    <col min="8200" max="8200" width="14.625" style="1" customWidth="1"/>
    <col min="8201" max="8201" width="6.625" style="1" customWidth="1"/>
    <col min="8202" max="8451" width="9" style="1"/>
    <col min="8452" max="8452" width="18.625" style="1" customWidth="1"/>
    <col min="8453" max="8453" width="12.625" style="1" customWidth="1"/>
    <col min="8454" max="8454" width="14.375" style="1" customWidth="1"/>
    <col min="8455" max="8455" width="13.375" style="1" customWidth="1"/>
    <col min="8456" max="8456" width="14.625" style="1" customWidth="1"/>
    <col min="8457" max="8457" width="6.625" style="1" customWidth="1"/>
    <col min="8458" max="8707" width="9" style="1"/>
    <col min="8708" max="8708" width="18.625" style="1" customWidth="1"/>
    <col min="8709" max="8709" width="12.625" style="1" customWidth="1"/>
    <col min="8710" max="8710" width="14.375" style="1" customWidth="1"/>
    <col min="8711" max="8711" width="13.375" style="1" customWidth="1"/>
    <col min="8712" max="8712" width="14.625" style="1" customWidth="1"/>
    <col min="8713" max="8713" width="6.625" style="1" customWidth="1"/>
    <col min="8714" max="8963" width="9" style="1"/>
    <col min="8964" max="8964" width="18.625" style="1" customWidth="1"/>
    <col min="8965" max="8965" width="12.625" style="1" customWidth="1"/>
    <col min="8966" max="8966" width="14.375" style="1" customWidth="1"/>
    <col min="8967" max="8967" width="13.375" style="1" customWidth="1"/>
    <col min="8968" max="8968" width="14.625" style="1" customWidth="1"/>
    <col min="8969" max="8969" width="6.625" style="1" customWidth="1"/>
    <col min="8970" max="9219" width="9" style="1"/>
    <col min="9220" max="9220" width="18.625" style="1" customWidth="1"/>
    <col min="9221" max="9221" width="12.625" style="1" customWidth="1"/>
    <col min="9222" max="9222" width="14.375" style="1" customWidth="1"/>
    <col min="9223" max="9223" width="13.375" style="1" customWidth="1"/>
    <col min="9224" max="9224" width="14.625" style="1" customWidth="1"/>
    <col min="9225" max="9225" width="6.625" style="1" customWidth="1"/>
    <col min="9226" max="9475" width="9" style="1"/>
    <col min="9476" max="9476" width="18.625" style="1" customWidth="1"/>
    <col min="9477" max="9477" width="12.625" style="1" customWidth="1"/>
    <col min="9478" max="9478" width="14.375" style="1" customWidth="1"/>
    <col min="9479" max="9479" width="13.375" style="1" customWidth="1"/>
    <col min="9480" max="9480" width="14.625" style="1" customWidth="1"/>
    <col min="9481" max="9481" width="6.625" style="1" customWidth="1"/>
    <col min="9482" max="9731" width="9" style="1"/>
    <col min="9732" max="9732" width="18.625" style="1" customWidth="1"/>
    <col min="9733" max="9733" width="12.625" style="1" customWidth="1"/>
    <col min="9734" max="9734" width="14.375" style="1" customWidth="1"/>
    <col min="9735" max="9735" width="13.375" style="1" customWidth="1"/>
    <col min="9736" max="9736" width="14.625" style="1" customWidth="1"/>
    <col min="9737" max="9737" width="6.625" style="1" customWidth="1"/>
    <col min="9738" max="9987" width="9" style="1"/>
    <col min="9988" max="9988" width="18.625" style="1" customWidth="1"/>
    <col min="9989" max="9989" width="12.625" style="1" customWidth="1"/>
    <col min="9990" max="9990" width="14.375" style="1" customWidth="1"/>
    <col min="9991" max="9991" width="13.375" style="1" customWidth="1"/>
    <col min="9992" max="9992" width="14.625" style="1" customWidth="1"/>
    <col min="9993" max="9993" width="6.625" style="1" customWidth="1"/>
    <col min="9994" max="10243" width="9" style="1"/>
    <col min="10244" max="10244" width="18.625" style="1" customWidth="1"/>
    <col min="10245" max="10245" width="12.625" style="1" customWidth="1"/>
    <col min="10246" max="10246" width="14.375" style="1" customWidth="1"/>
    <col min="10247" max="10247" width="13.375" style="1" customWidth="1"/>
    <col min="10248" max="10248" width="14.625" style="1" customWidth="1"/>
    <col min="10249" max="10249" width="6.625" style="1" customWidth="1"/>
    <col min="10250" max="10499" width="9" style="1"/>
    <col min="10500" max="10500" width="18.625" style="1" customWidth="1"/>
    <col min="10501" max="10501" width="12.625" style="1" customWidth="1"/>
    <col min="10502" max="10502" width="14.375" style="1" customWidth="1"/>
    <col min="10503" max="10503" width="13.375" style="1" customWidth="1"/>
    <col min="10504" max="10504" width="14.625" style="1" customWidth="1"/>
    <col min="10505" max="10505" width="6.625" style="1" customWidth="1"/>
    <col min="10506" max="10755" width="9" style="1"/>
    <col min="10756" max="10756" width="18.625" style="1" customWidth="1"/>
    <col min="10757" max="10757" width="12.625" style="1" customWidth="1"/>
    <col min="10758" max="10758" width="14.375" style="1" customWidth="1"/>
    <col min="10759" max="10759" width="13.375" style="1" customWidth="1"/>
    <col min="10760" max="10760" width="14.625" style="1" customWidth="1"/>
    <col min="10761" max="10761" width="6.625" style="1" customWidth="1"/>
    <col min="10762" max="11011" width="9" style="1"/>
    <col min="11012" max="11012" width="18.625" style="1" customWidth="1"/>
    <col min="11013" max="11013" width="12.625" style="1" customWidth="1"/>
    <col min="11014" max="11014" width="14.375" style="1" customWidth="1"/>
    <col min="11015" max="11015" width="13.375" style="1" customWidth="1"/>
    <col min="11016" max="11016" width="14.625" style="1" customWidth="1"/>
    <col min="11017" max="11017" width="6.625" style="1" customWidth="1"/>
    <col min="11018" max="11267" width="9" style="1"/>
    <col min="11268" max="11268" width="18.625" style="1" customWidth="1"/>
    <col min="11269" max="11269" width="12.625" style="1" customWidth="1"/>
    <col min="11270" max="11270" width="14.375" style="1" customWidth="1"/>
    <col min="11271" max="11271" width="13.375" style="1" customWidth="1"/>
    <col min="11272" max="11272" width="14.625" style="1" customWidth="1"/>
    <col min="11273" max="11273" width="6.625" style="1" customWidth="1"/>
    <col min="11274" max="11523" width="9" style="1"/>
    <col min="11524" max="11524" width="18.625" style="1" customWidth="1"/>
    <col min="11525" max="11525" width="12.625" style="1" customWidth="1"/>
    <col min="11526" max="11526" width="14.375" style="1" customWidth="1"/>
    <col min="11527" max="11527" width="13.375" style="1" customWidth="1"/>
    <col min="11528" max="11528" width="14.625" style="1" customWidth="1"/>
    <col min="11529" max="11529" width="6.625" style="1" customWidth="1"/>
    <col min="11530" max="11779" width="9" style="1"/>
    <col min="11780" max="11780" width="18.625" style="1" customWidth="1"/>
    <col min="11781" max="11781" width="12.625" style="1" customWidth="1"/>
    <col min="11782" max="11782" width="14.375" style="1" customWidth="1"/>
    <col min="11783" max="11783" width="13.375" style="1" customWidth="1"/>
    <col min="11784" max="11784" width="14.625" style="1" customWidth="1"/>
    <col min="11785" max="11785" width="6.625" style="1" customWidth="1"/>
    <col min="11786" max="12035" width="9" style="1"/>
    <col min="12036" max="12036" width="18.625" style="1" customWidth="1"/>
    <col min="12037" max="12037" width="12.625" style="1" customWidth="1"/>
    <col min="12038" max="12038" width="14.375" style="1" customWidth="1"/>
    <col min="12039" max="12039" width="13.375" style="1" customWidth="1"/>
    <col min="12040" max="12040" width="14.625" style="1" customWidth="1"/>
    <col min="12041" max="12041" width="6.625" style="1" customWidth="1"/>
    <col min="12042" max="12291" width="9" style="1"/>
    <col min="12292" max="12292" width="18.625" style="1" customWidth="1"/>
    <col min="12293" max="12293" width="12.625" style="1" customWidth="1"/>
    <col min="12294" max="12294" width="14.375" style="1" customWidth="1"/>
    <col min="12295" max="12295" width="13.375" style="1" customWidth="1"/>
    <col min="12296" max="12296" width="14.625" style="1" customWidth="1"/>
    <col min="12297" max="12297" width="6.625" style="1" customWidth="1"/>
    <col min="12298" max="12547" width="9" style="1"/>
    <col min="12548" max="12548" width="18.625" style="1" customWidth="1"/>
    <col min="12549" max="12549" width="12.625" style="1" customWidth="1"/>
    <col min="12550" max="12550" width="14.375" style="1" customWidth="1"/>
    <col min="12551" max="12551" width="13.375" style="1" customWidth="1"/>
    <col min="12552" max="12552" width="14.625" style="1" customWidth="1"/>
    <col min="12553" max="12553" width="6.625" style="1" customWidth="1"/>
    <col min="12554" max="12803" width="9" style="1"/>
    <col min="12804" max="12804" width="18.625" style="1" customWidth="1"/>
    <col min="12805" max="12805" width="12.625" style="1" customWidth="1"/>
    <col min="12806" max="12806" width="14.375" style="1" customWidth="1"/>
    <col min="12807" max="12807" width="13.375" style="1" customWidth="1"/>
    <col min="12808" max="12808" width="14.625" style="1" customWidth="1"/>
    <col min="12809" max="12809" width="6.625" style="1" customWidth="1"/>
    <col min="12810" max="13059" width="9" style="1"/>
    <col min="13060" max="13060" width="18.625" style="1" customWidth="1"/>
    <col min="13061" max="13061" width="12.625" style="1" customWidth="1"/>
    <col min="13062" max="13062" width="14.375" style="1" customWidth="1"/>
    <col min="13063" max="13063" width="13.375" style="1" customWidth="1"/>
    <col min="13064" max="13064" width="14.625" style="1" customWidth="1"/>
    <col min="13065" max="13065" width="6.625" style="1" customWidth="1"/>
    <col min="13066" max="13315" width="9" style="1"/>
    <col min="13316" max="13316" width="18.625" style="1" customWidth="1"/>
    <col min="13317" max="13317" width="12.625" style="1" customWidth="1"/>
    <col min="13318" max="13318" width="14.375" style="1" customWidth="1"/>
    <col min="13319" max="13319" width="13.375" style="1" customWidth="1"/>
    <col min="13320" max="13320" width="14.625" style="1" customWidth="1"/>
    <col min="13321" max="13321" width="6.625" style="1" customWidth="1"/>
    <col min="13322" max="13571" width="9" style="1"/>
    <col min="13572" max="13572" width="18.625" style="1" customWidth="1"/>
    <col min="13573" max="13573" width="12.625" style="1" customWidth="1"/>
    <col min="13574" max="13574" width="14.375" style="1" customWidth="1"/>
    <col min="13575" max="13575" width="13.375" style="1" customWidth="1"/>
    <col min="13576" max="13576" width="14.625" style="1" customWidth="1"/>
    <col min="13577" max="13577" width="6.625" style="1" customWidth="1"/>
    <col min="13578" max="13827" width="9" style="1"/>
    <col min="13828" max="13828" width="18.625" style="1" customWidth="1"/>
    <col min="13829" max="13829" width="12.625" style="1" customWidth="1"/>
    <col min="13830" max="13830" width="14.375" style="1" customWidth="1"/>
    <col min="13831" max="13831" width="13.375" style="1" customWidth="1"/>
    <col min="13832" max="13832" width="14.625" style="1" customWidth="1"/>
    <col min="13833" max="13833" width="6.625" style="1" customWidth="1"/>
    <col min="13834" max="14083" width="9" style="1"/>
    <col min="14084" max="14084" width="18.625" style="1" customWidth="1"/>
    <col min="14085" max="14085" width="12.625" style="1" customWidth="1"/>
    <col min="14086" max="14086" width="14.375" style="1" customWidth="1"/>
    <col min="14087" max="14087" width="13.375" style="1" customWidth="1"/>
    <col min="14088" max="14088" width="14.625" style="1" customWidth="1"/>
    <col min="14089" max="14089" width="6.625" style="1" customWidth="1"/>
    <col min="14090" max="14339" width="9" style="1"/>
    <col min="14340" max="14340" width="18.625" style="1" customWidth="1"/>
    <col min="14341" max="14341" width="12.625" style="1" customWidth="1"/>
    <col min="14342" max="14342" width="14.375" style="1" customWidth="1"/>
    <col min="14343" max="14343" width="13.375" style="1" customWidth="1"/>
    <col min="14344" max="14344" width="14.625" style="1" customWidth="1"/>
    <col min="14345" max="14345" width="6.625" style="1" customWidth="1"/>
    <col min="14346" max="14595" width="9" style="1"/>
    <col min="14596" max="14596" width="18.625" style="1" customWidth="1"/>
    <col min="14597" max="14597" width="12.625" style="1" customWidth="1"/>
    <col min="14598" max="14598" width="14.375" style="1" customWidth="1"/>
    <col min="14599" max="14599" width="13.375" style="1" customWidth="1"/>
    <col min="14600" max="14600" width="14.625" style="1" customWidth="1"/>
    <col min="14601" max="14601" width="6.625" style="1" customWidth="1"/>
    <col min="14602" max="14851" width="9" style="1"/>
    <col min="14852" max="14852" width="18.625" style="1" customWidth="1"/>
    <col min="14853" max="14853" width="12.625" style="1" customWidth="1"/>
    <col min="14854" max="14854" width="14.375" style="1" customWidth="1"/>
    <col min="14855" max="14855" width="13.375" style="1" customWidth="1"/>
    <col min="14856" max="14856" width="14.625" style="1" customWidth="1"/>
    <col min="14857" max="14857" width="6.625" style="1" customWidth="1"/>
    <col min="14858" max="15107" width="9" style="1"/>
    <col min="15108" max="15108" width="18.625" style="1" customWidth="1"/>
    <col min="15109" max="15109" width="12.625" style="1" customWidth="1"/>
    <col min="15110" max="15110" width="14.375" style="1" customWidth="1"/>
    <col min="15111" max="15111" width="13.375" style="1" customWidth="1"/>
    <col min="15112" max="15112" width="14.625" style="1" customWidth="1"/>
    <col min="15113" max="15113" width="6.625" style="1" customWidth="1"/>
    <col min="15114" max="15363" width="9" style="1"/>
    <col min="15364" max="15364" width="18.625" style="1" customWidth="1"/>
    <col min="15365" max="15365" width="12.625" style="1" customWidth="1"/>
    <col min="15366" max="15366" width="14.375" style="1" customWidth="1"/>
    <col min="15367" max="15367" width="13.375" style="1" customWidth="1"/>
    <col min="15368" max="15368" width="14.625" style="1" customWidth="1"/>
    <col min="15369" max="15369" width="6.625" style="1" customWidth="1"/>
    <col min="15370" max="15619" width="9" style="1"/>
    <col min="15620" max="15620" width="18.625" style="1" customWidth="1"/>
    <col min="15621" max="15621" width="12.625" style="1" customWidth="1"/>
    <col min="15622" max="15622" width="14.375" style="1" customWidth="1"/>
    <col min="15623" max="15623" width="13.375" style="1" customWidth="1"/>
    <col min="15624" max="15624" width="14.625" style="1" customWidth="1"/>
    <col min="15625" max="15625" width="6.625" style="1" customWidth="1"/>
    <col min="15626" max="15875" width="9" style="1"/>
    <col min="15876" max="15876" width="18.625" style="1" customWidth="1"/>
    <col min="15877" max="15877" width="12.625" style="1" customWidth="1"/>
    <col min="15878" max="15878" width="14.375" style="1" customWidth="1"/>
    <col min="15879" max="15879" width="13.375" style="1" customWidth="1"/>
    <col min="15880" max="15880" width="14.625" style="1" customWidth="1"/>
    <col min="15881" max="15881" width="6.625" style="1" customWidth="1"/>
    <col min="15882" max="16131" width="9" style="1"/>
    <col min="16132" max="16132" width="18.625" style="1" customWidth="1"/>
    <col min="16133" max="16133" width="12.625" style="1" customWidth="1"/>
    <col min="16134" max="16134" width="14.375" style="1" customWidth="1"/>
    <col min="16135" max="16135" width="13.375" style="1" customWidth="1"/>
    <col min="16136" max="16136" width="14.625" style="1" customWidth="1"/>
    <col min="16137" max="16137" width="6.625" style="1" customWidth="1"/>
    <col min="16138" max="16384" width="9" style="1"/>
  </cols>
  <sheetData>
    <row r="1" spans="2:21" s="67" customFormat="1" ht="32.25" customHeight="1" x14ac:dyDescent="0.4">
      <c r="B1" s="210" t="s">
        <v>97</v>
      </c>
      <c r="C1" s="211"/>
      <c r="D1" s="211"/>
      <c r="E1" s="211"/>
      <c r="F1" s="211"/>
      <c r="G1" s="211"/>
      <c r="H1" s="211"/>
      <c r="I1" s="211"/>
      <c r="J1" s="211"/>
      <c r="K1" s="211"/>
      <c r="L1" s="211"/>
      <c r="M1" s="211"/>
      <c r="N1" s="212"/>
      <c r="O1" s="68"/>
      <c r="P1" s="86"/>
      <c r="Q1" s="123"/>
      <c r="R1" s="130"/>
      <c r="S1" s="131"/>
    </row>
    <row r="2" spans="2:21" s="67" customFormat="1" ht="26.25" customHeight="1" x14ac:dyDescent="0.4">
      <c r="B2" s="213" t="s">
        <v>82</v>
      </c>
      <c r="C2" s="214"/>
      <c r="D2" s="214"/>
      <c r="E2" s="214"/>
      <c r="F2" s="214"/>
      <c r="G2" s="214"/>
      <c r="H2" s="214"/>
      <c r="I2" s="214"/>
      <c r="J2" s="214"/>
      <c r="K2" s="214"/>
      <c r="L2" s="214"/>
      <c r="M2" s="214"/>
      <c r="N2" s="215"/>
      <c r="O2" s="68"/>
      <c r="P2" s="86"/>
      <c r="Q2" s="123"/>
      <c r="R2" s="130"/>
      <c r="S2" s="131"/>
    </row>
    <row r="3" spans="2:21" s="67" customFormat="1" ht="9.75" customHeight="1" x14ac:dyDescent="0.4">
      <c r="B3" s="78"/>
      <c r="C3" s="78"/>
      <c r="D3" s="85"/>
      <c r="E3" s="85"/>
      <c r="F3" s="85"/>
      <c r="G3" s="85"/>
      <c r="H3" s="85"/>
      <c r="I3" s="85"/>
      <c r="J3" s="85"/>
      <c r="K3" s="85"/>
      <c r="L3" s="85"/>
      <c r="M3" s="85"/>
      <c r="N3" s="66"/>
      <c r="O3" s="68"/>
      <c r="P3" s="86"/>
      <c r="Q3" s="123"/>
      <c r="R3" s="130"/>
      <c r="S3" s="131"/>
    </row>
    <row r="4" spans="2:21" s="49" customFormat="1" ht="36.75" customHeight="1" x14ac:dyDescent="0.4">
      <c r="B4" s="222" t="s">
        <v>2</v>
      </c>
      <c r="C4" s="223"/>
      <c r="D4" s="216"/>
      <c r="E4" s="217"/>
      <c r="F4" s="217"/>
      <c r="G4" s="217"/>
      <c r="H4" s="217"/>
      <c r="I4" s="217"/>
      <c r="J4" s="217"/>
      <c r="K4" s="217"/>
      <c r="L4" s="217"/>
      <c r="M4" s="217"/>
      <c r="N4" s="218"/>
      <c r="O4" s="48"/>
      <c r="P4" s="87"/>
      <c r="Q4" s="124"/>
      <c r="R4" s="132"/>
      <c r="S4" s="133"/>
      <c r="T4" s="87"/>
      <c r="U4" s="87"/>
    </row>
    <row r="5" spans="2:21" s="11" customFormat="1" ht="14.25" customHeight="1" x14ac:dyDescent="0.4">
      <c r="B5" s="50"/>
      <c r="C5" s="17"/>
      <c r="D5" s="17"/>
      <c r="E5" s="17"/>
      <c r="F5" s="17"/>
      <c r="G5" s="17"/>
      <c r="H5" s="16"/>
      <c r="I5" s="16"/>
      <c r="J5" s="16"/>
      <c r="K5" s="16"/>
      <c r="L5" s="18"/>
      <c r="M5" s="16"/>
      <c r="O5" s="38"/>
      <c r="P5" s="88"/>
      <c r="Q5" s="100"/>
      <c r="R5" s="134"/>
      <c r="S5" s="135"/>
      <c r="T5" s="88"/>
      <c r="U5" s="88"/>
    </row>
    <row r="6" spans="2:21" s="71" customFormat="1" ht="32.25" customHeight="1" x14ac:dyDescent="0.4">
      <c r="B6" s="70">
        <v>1</v>
      </c>
      <c r="C6" s="71" t="s">
        <v>76</v>
      </c>
      <c r="H6" s="72"/>
      <c r="I6" s="72"/>
      <c r="J6" s="72"/>
      <c r="K6" s="72"/>
      <c r="O6" s="73"/>
      <c r="P6" s="89"/>
      <c r="Q6" s="125"/>
      <c r="R6" s="134"/>
      <c r="S6" s="135"/>
      <c r="T6" s="89"/>
      <c r="U6" s="89"/>
    </row>
    <row r="7" spans="2:21" s="11" customFormat="1" ht="31.5" customHeight="1" thickBot="1" x14ac:dyDescent="0.45">
      <c r="B7" s="50"/>
      <c r="C7" s="225" t="s">
        <v>54</v>
      </c>
      <c r="D7" s="225"/>
      <c r="E7" s="225"/>
      <c r="F7" s="225"/>
      <c r="G7" s="225"/>
      <c r="H7" s="226"/>
      <c r="I7" s="226"/>
      <c r="J7" s="227"/>
      <c r="K7" s="227"/>
      <c r="L7" s="227"/>
      <c r="M7" s="227"/>
      <c r="O7" s="39"/>
      <c r="P7" s="90"/>
      <c r="Q7" s="100"/>
      <c r="R7" s="134"/>
      <c r="S7" s="135"/>
      <c r="T7" s="88"/>
      <c r="U7" s="88"/>
    </row>
    <row r="8" spans="2:21" s="11" customFormat="1" ht="31.5" customHeight="1" thickBot="1" x14ac:dyDescent="0.45">
      <c r="B8" s="50"/>
      <c r="C8" s="65" t="s">
        <v>77</v>
      </c>
      <c r="D8" s="184"/>
      <c r="E8" s="22" t="s">
        <v>3</v>
      </c>
      <c r="F8" s="232"/>
      <c r="G8" s="233"/>
      <c r="H8" s="234" t="s">
        <v>4</v>
      </c>
      <c r="I8" s="235"/>
      <c r="J8" s="228" t="str">
        <f>IF(D8="","",DATEDIF(D8-1,F8,"ｄ"))</f>
        <v/>
      </c>
      <c r="K8" s="229"/>
      <c r="L8" s="229"/>
      <c r="M8" s="121" t="s">
        <v>5</v>
      </c>
      <c r="O8" s="40"/>
      <c r="P8" s="90"/>
      <c r="Q8" s="100"/>
      <c r="R8" s="134"/>
      <c r="S8" s="135"/>
      <c r="T8" s="88"/>
      <c r="U8" s="88"/>
    </row>
    <row r="9" spans="2:21" s="3" customFormat="1" ht="17.25" customHeight="1" x14ac:dyDescent="0.4">
      <c r="B9" s="45"/>
      <c r="H9" s="10"/>
      <c r="I9" s="10"/>
      <c r="J9" s="10"/>
      <c r="K9" s="10"/>
      <c r="O9" s="40"/>
      <c r="P9" s="90"/>
      <c r="Q9" s="100"/>
      <c r="R9" s="134"/>
      <c r="S9" s="135"/>
      <c r="T9" s="99"/>
      <c r="U9" s="99"/>
    </row>
    <row r="10" spans="2:21" s="71" customFormat="1" ht="32.25" customHeight="1" thickBot="1" x14ac:dyDescent="0.45">
      <c r="B10" s="70">
        <v>2</v>
      </c>
      <c r="C10" s="71" t="s">
        <v>75</v>
      </c>
      <c r="H10" s="72"/>
      <c r="I10" s="72"/>
      <c r="J10" s="72"/>
      <c r="K10" s="72"/>
      <c r="O10" s="74"/>
      <c r="P10" s="94"/>
      <c r="Q10" s="125"/>
      <c r="R10" s="134"/>
      <c r="S10" s="135"/>
      <c r="T10" s="89"/>
      <c r="U10" s="89"/>
    </row>
    <row r="11" spans="2:21" s="3" customFormat="1" ht="24" customHeight="1" x14ac:dyDescent="0.4">
      <c r="B11" s="51"/>
      <c r="C11" s="12"/>
      <c r="F11" s="236" t="s">
        <v>66</v>
      </c>
      <c r="G11" s="236"/>
      <c r="H11" s="236"/>
      <c r="I11" s="236"/>
      <c r="J11" s="236"/>
      <c r="K11" s="83" t="s">
        <v>67</v>
      </c>
      <c r="L11" s="240" t="s">
        <v>68</v>
      </c>
      <c r="M11" s="241"/>
      <c r="O11" s="41"/>
      <c r="P11" s="91"/>
      <c r="Q11" s="100"/>
      <c r="R11" s="134"/>
      <c r="S11" s="135"/>
      <c r="T11" s="99"/>
      <c r="U11" s="99"/>
    </row>
    <row r="12" spans="2:21" s="3" customFormat="1" ht="24" customHeight="1" x14ac:dyDescent="0.4">
      <c r="B12" s="51"/>
      <c r="C12" s="12"/>
      <c r="F12" s="224" t="s">
        <v>63</v>
      </c>
      <c r="G12" s="224"/>
      <c r="H12" s="224"/>
      <c r="I12" s="224"/>
      <c r="J12" s="224"/>
      <c r="K12" s="84" t="s">
        <v>62</v>
      </c>
      <c r="L12" s="230" t="s">
        <v>115</v>
      </c>
      <c r="M12" s="231"/>
      <c r="O12" s="41"/>
      <c r="P12" s="91"/>
      <c r="Q12" s="100"/>
      <c r="R12" s="134"/>
      <c r="S12" s="135"/>
      <c r="T12" s="99"/>
      <c r="U12" s="99"/>
    </row>
    <row r="13" spans="2:21" s="3" customFormat="1" ht="30" customHeight="1" x14ac:dyDescent="0.4">
      <c r="B13" s="51"/>
      <c r="C13" s="194" t="s">
        <v>60</v>
      </c>
      <c r="D13" s="194"/>
      <c r="E13" s="194"/>
      <c r="F13" s="198"/>
      <c r="G13" s="198"/>
      <c r="H13" s="198"/>
      <c r="I13" s="199"/>
      <c r="J13" s="44" t="s">
        <v>0</v>
      </c>
      <c r="K13" s="46">
        <v>59</v>
      </c>
      <c r="L13" s="119">
        <f>ROUNDUP(F13/K13,0)</f>
        <v>0</v>
      </c>
      <c r="M13" s="79" t="s">
        <v>0</v>
      </c>
      <c r="N13" s="3" t="s">
        <v>1</v>
      </c>
      <c r="O13" s="41"/>
      <c r="P13" s="92"/>
      <c r="Q13" s="12"/>
      <c r="R13" s="136"/>
      <c r="S13" s="135"/>
      <c r="T13" s="99"/>
      <c r="U13" s="99"/>
    </row>
    <row r="14" spans="2:21" s="3" customFormat="1" ht="30" customHeight="1" x14ac:dyDescent="0.4">
      <c r="B14" s="52"/>
      <c r="C14" s="194" t="s">
        <v>61</v>
      </c>
      <c r="D14" s="194"/>
      <c r="E14" s="194"/>
      <c r="F14" s="198"/>
      <c r="G14" s="198"/>
      <c r="H14" s="198">
        <v>150000</v>
      </c>
      <c r="I14" s="199"/>
      <c r="J14" s="44" t="s">
        <v>0</v>
      </c>
      <c r="K14" s="46">
        <v>60</v>
      </c>
      <c r="L14" s="119">
        <f t="shared" ref="L14:L15" si="0">ROUNDUP(F14/K14,0)</f>
        <v>0</v>
      </c>
      <c r="M14" s="79" t="s">
        <v>0</v>
      </c>
      <c r="N14" s="3" t="s">
        <v>1</v>
      </c>
      <c r="O14" s="41"/>
      <c r="P14" s="92"/>
      <c r="Q14" s="12"/>
      <c r="R14" s="136"/>
      <c r="S14" s="135"/>
      <c r="T14" s="99"/>
      <c r="U14" s="99"/>
    </row>
    <row r="15" spans="2:21" s="3" customFormat="1" ht="30" customHeight="1" thickBot="1" x14ac:dyDescent="0.45">
      <c r="B15" s="57"/>
      <c r="C15" s="195" t="s">
        <v>64</v>
      </c>
      <c r="D15" s="195"/>
      <c r="E15" s="195"/>
      <c r="F15" s="198"/>
      <c r="G15" s="198"/>
      <c r="H15" s="198">
        <v>200000</v>
      </c>
      <c r="I15" s="199"/>
      <c r="J15" s="44" t="s">
        <v>0</v>
      </c>
      <c r="K15" s="46">
        <v>59</v>
      </c>
      <c r="L15" s="120">
        <f t="shared" si="0"/>
        <v>0</v>
      </c>
      <c r="M15" s="80" t="s">
        <v>0</v>
      </c>
      <c r="N15" s="56"/>
      <c r="O15" s="55"/>
      <c r="P15" s="92"/>
      <c r="Q15" s="100"/>
      <c r="R15" s="134"/>
      <c r="S15" s="135"/>
      <c r="T15" s="99"/>
      <c r="U15" s="99"/>
    </row>
    <row r="16" spans="2:21" s="3" customFormat="1" ht="38.25" customHeight="1" x14ac:dyDescent="0.4">
      <c r="B16" s="4"/>
      <c r="C16" s="203" t="s">
        <v>121</v>
      </c>
      <c r="D16" s="203"/>
      <c r="E16" s="203"/>
      <c r="F16" s="203"/>
      <c r="G16" s="203"/>
      <c r="H16" s="203"/>
      <c r="I16" s="203"/>
      <c r="J16" s="203"/>
      <c r="K16" s="203"/>
      <c r="L16" s="203"/>
      <c r="M16" s="203"/>
      <c r="O16" s="41"/>
      <c r="P16" s="92"/>
      <c r="Q16" s="100"/>
      <c r="R16" s="134"/>
      <c r="S16" s="135"/>
      <c r="T16" s="99"/>
      <c r="U16" s="99"/>
    </row>
    <row r="17" spans="2:21" s="3" customFormat="1" ht="59.25" customHeight="1" x14ac:dyDescent="0.4">
      <c r="B17" s="4"/>
      <c r="C17" s="204" t="s">
        <v>96</v>
      </c>
      <c r="D17" s="204"/>
      <c r="E17" s="204"/>
      <c r="F17" s="204"/>
      <c r="G17" s="204"/>
      <c r="H17" s="204"/>
      <c r="I17" s="204"/>
      <c r="J17" s="204"/>
      <c r="K17" s="204"/>
      <c r="L17" s="204"/>
      <c r="M17" s="204"/>
      <c r="O17" s="41"/>
      <c r="P17" s="92"/>
      <c r="Q17" s="100"/>
      <c r="R17" s="134"/>
      <c r="S17" s="135"/>
      <c r="T17" s="99"/>
      <c r="U17" s="99"/>
    </row>
    <row r="18" spans="2:21" s="3" customFormat="1" ht="19.5" customHeight="1" x14ac:dyDescent="0.4">
      <c r="B18" s="4"/>
      <c r="C18" s="47"/>
      <c r="D18" s="47"/>
      <c r="E18" s="47"/>
      <c r="F18" s="47"/>
      <c r="G18" s="47"/>
      <c r="H18" s="47"/>
      <c r="I18" s="47"/>
      <c r="J18" s="47"/>
      <c r="K18" s="47"/>
      <c r="L18" s="47"/>
      <c r="M18" s="47"/>
      <c r="O18" s="41"/>
      <c r="P18" s="92"/>
      <c r="Q18" s="100"/>
      <c r="R18" s="134"/>
      <c r="S18" s="135"/>
      <c r="T18" s="99"/>
      <c r="U18" s="99"/>
    </row>
    <row r="19" spans="2:21" s="71" customFormat="1" ht="32.25" customHeight="1" thickBot="1" x14ac:dyDescent="0.45">
      <c r="B19" s="70">
        <v>3</v>
      </c>
      <c r="C19" s="71" t="s">
        <v>83</v>
      </c>
      <c r="H19" s="72"/>
      <c r="I19" s="72"/>
      <c r="J19" s="72"/>
      <c r="K19" s="72"/>
      <c r="O19" s="74"/>
      <c r="P19" s="94"/>
      <c r="Q19" s="125"/>
      <c r="R19" s="134"/>
      <c r="S19" s="135"/>
      <c r="T19" s="89"/>
      <c r="U19" s="89"/>
    </row>
    <row r="20" spans="2:21" s="3" customFormat="1" ht="24" customHeight="1" x14ac:dyDescent="0.4">
      <c r="B20" s="51"/>
      <c r="C20" s="12"/>
      <c r="F20" s="236" t="s">
        <v>69</v>
      </c>
      <c r="G20" s="236"/>
      <c r="H20" s="236"/>
      <c r="I20" s="236"/>
      <c r="J20" s="236"/>
      <c r="K20" s="83" t="s">
        <v>70</v>
      </c>
      <c r="L20" s="240" t="s">
        <v>78</v>
      </c>
      <c r="M20" s="241"/>
      <c r="O20" s="41"/>
      <c r="P20" s="91"/>
      <c r="Q20" s="100"/>
      <c r="R20" s="134"/>
      <c r="S20" s="135"/>
      <c r="T20" s="99"/>
      <c r="U20" s="99"/>
    </row>
    <row r="21" spans="2:21" s="3" customFormat="1" ht="24" customHeight="1" x14ac:dyDescent="0.4">
      <c r="B21" s="51"/>
      <c r="C21" s="12"/>
      <c r="F21" s="224" t="s">
        <v>63</v>
      </c>
      <c r="G21" s="224"/>
      <c r="H21" s="224"/>
      <c r="I21" s="224"/>
      <c r="J21" s="224"/>
      <c r="K21" s="84" t="s">
        <v>62</v>
      </c>
      <c r="L21" s="230" t="s">
        <v>119</v>
      </c>
      <c r="M21" s="231"/>
      <c r="O21" s="41"/>
      <c r="P21" s="91"/>
      <c r="Q21" s="100"/>
      <c r="R21" s="134"/>
      <c r="S21" s="135"/>
      <c r="T21" s="99"/>
      <c r="U21" s="99"/>
    </row>
    <row r="22" spans="2:21" s="3" customFormat="1" ht="33" customHeight="1" thickBot="1" x14ac:dyDescent="0.45">
      <c r="B22" s="51"/>
      <c r="C22" s="194" t="s">
        <v>84</v>
      </c>
      <c r="D22" s="194"/>
      <c r="E22" s="194"/>
      <c r="F22" s="198"/>
      <c r="G22" s="198"/>
      <c r="H22" s="198"/>
      <c r="I22" s="199"/>
      <c r="J22" s="44" t="s">
        <v>0</v>
      </c>
      <c r="K22" s="46">
        <v>59</v>
      </c>
      <c r="L22" s="120">
        <f>ROUNDUP(F22/K22,0)</f>
        <v>0</v>
      </c>
      <c r="M22" s="80" t="s">
        <v>0</v>
      </c>
      <c r="N22" s="3" t="s">
        <v>1</v>
      </c>
      <c r="O22" s="41"/>
      <c r="P22" s="92"/>
      <c r="Q22" s="100"/>
      <c r="R22" s="134"/>
      <c r="S22" s="135"/>
      <c r="T22" s="99"/>
      <c r="U22" s="99"/>
    </row>
    <row r="23" spans="2:21" s="3" customFormat="1" ht="19.5" customHeight="1" x14ac:dyDescent="0.4">
      <c r="B23" s="4"/>
      <c r="C23" s="36"/>
      <c r="D23" s="36"/>
      <c r="E23" s="36"/>
      <c r="F23" s="36"/>
      <c r="G23" s="36"/>
      <c r="H23" s="36"/>
      <c r="I23" s="36"/>
      <c r="J23" s="36"/>
      <c r="K23" s="36"/>
      <c r="L23" s="36"/>
      <c r="M23" s="36"/>
      <c r="O23" s="41"/>
      <c r="P23" s="92"/>
      <c r="Q23" s="100"/>
      <c r="R23" s="134"/>
      <c r="S23" s="163"/>
      <c r="T23" s="163"/>
      <c r="U23" s="99"/>
    </row>
    <row r="24" spans="2:21" s="71" customFormat="1" ht="32.25" customHeight="1" thickBot="1" x14ac:dyDescent="0.45">
      <c r="B24" s="70">
        <v>4</v>
      </c>
      <c r="C24" s="71" t="s">
        <v>85</v>
      </c>
      <c r="O24" s="74"/>
      <c r="P24" s="94"/>
      <c r="U24" s="89"/>
    </row>
    <row r="25" spans="2:21" s="3" customFormat="1" ht="24" customHeight="1" x14ac:dyDescent="0.4">
      <c r="B25" s="51"/>
      <c r="C25" s="34"/>
      <c r="H25" s="200" t="s">
        <v>69</v>
      </c>
      <c r="I25" s="201"/>
      <c r="J25" s="201"/>
      <c r="K25" s="201"/>
      <c r="L25" s="201"/>
      <c r="M25" s="202"/>
      <c r="O25" s="41"/>
      <c r="P25" s="92"/>
      <c r="U25" s="99"/>
    </row>
    <row r="26" spans="2:21" s="3" customFormat="1" ht="37.5" customHeight="1" thickBot="1" x14ac:dyDescent="0.45">
      <c r="B26" s="45"/>
      <c r="C26" s="196" t="s">
        <v>87</v>
      </c>
      <c r="D26" s="197"/>
      <c r="E26" s="197"/>
      <c r="F26" s="197"/>
      <c r="G26" s="197"/>
      <c r="H26" s="192">
        <f>IF((MAX(L13,L14,L15)-L22)&gt;0,(MAX(L13,L14,L15)-L22),0)</f>
        <v>0</v>
      </c>
      <c r="I26" s="193"/>
      <c r="J26" s="193"/>
      <c r="K26" s="193"/>
      <c r="L26" s="193"/>
      <c r="M26" s="80" t="s">
        <v>0</v>
      </c>
      <c r="O26" s="41"/>
      <c r="P26" s="91"/>
      <c r="U26" s="99"/>
    </row>
    <row r="27" spans="2:21" s="3" customFormat="1" ht="27.75" customHeight="1" thickBot="1" x14ac:dyDescent="0.45">
      <c r="B27" s="45"/>
      <c r="C27" s="15"/>
      <c r="D27" s="7"/>
      <c r="E27" s="7"/>
      <c r="F27" s="7"/>
      <c r="G27" s="7"/>
      <c r="H27" s="14"/>
      <c r="I27" s="14"/>
      <c r="J27" s="14"/>
      <c r="K27" s="14"/>
      <c r="L27" s="14"/>
      <c r="M27" s="8"/>
      <c r="O27" s="41"/>
      <c r="P27" s="91"/>
      <c r="Q27" s="71"/>
      <c r="R27" s="166">
        <f>MAX(L13,L14,L15)</f>
        <v>0</v>
      </c>
      <c r="S27" s="164" t="s">
        <v>101</v>
      </c>
      <c r="T27" s="99"/>
      <c r="U27" s="99"/>
    </row>
    <row r="28" spans="2:21" s="71" customFormat="1" ht="32.25" customHeight="1" thickBot="1" x14ac:dyDescent="0.45">
      <c r="B28" s="70">
        <v>5</v>
      </c>
      <c r="C28" s="71" t="s">
        <v>55</v>
      </c>
      <c r="P28" s="89"/>
      <c r="Q28" s="134" t="s">
        <v>108</v>
      </c>
      <c r="R28" s="139">
        <f>ROUNDUP(R27*0.3,-3)</f>
        <v>0</v>
      </c>
      <c r="S28" s="164" t="s">
        <v>111</v>
      </c>
      <c r="T28" s="89"/>
      <c r="U28" s="89"/>
    </row>
    <row r="29" spans="2:21" s="3" customFormat="1" ht="24" customHeight="1" thickBot="1" x14ac:dyDescent="0.45">
      <c r="B29" s="51"/>
      <c r="C29" s="34"/>
      <c r="H29" s="200" t="s">
        <v>70</v>
      </c>
      <c r="I29" s="201"/>
      <c r="J29" s="201"/>
      <c r="K29" s="201"/>
      <c r="L29" s="201"/>
      <c r="M29" s="202"/>
      <c r="P29" s="99"/>
      <c r="Q29" s="134" t="s">
        <v>108</v>
      </c>
      <c r="R29" s="165">
        <v>200000</v>
      </c>
      <c r="S29" s="99"/>
      <c r="T29" s="99"/>
      <c r="U29" s="99"/>
    </row>
    <row r="30" spans="2:21" s="3" customFormat="1" ht="57" customHeight="1" thickBot="1" x14ac:dyDescent="0.45">
      <c r="B30" s="51"/>
      <c r="C30" s="190" t="s">
        <v>100</v>
      </c>
      <c r="D30" s="191"/>
      <c r="E30" s="191"/>
      <c r="F30" s="186"/>
      <c r="G30" s="186"/>
      <c r="H30" s="242">
        <f>MIN(R28,R29,R30)</f>
        <v>0</v>
      </c>
      <c r="I30" s="243"/>
      <c r="J30" s="243"/>
      <c r="K30" s="243"/>
      <c r="L30" s="243" t="str">
        <f t="shared" ref="L30" si="1">IF(B26&gt;=75000,"75000",IF(B26&gt;25000,B26,"25000"))</f>
        <v>25000</v>
      </c>
      <c r="M30" s="80" t="s">
        <v>0</v>
      </c>
      <c r="P30" s="99"/>
      <c r="Q30" s="100"/>
      <c r="R30" s="140">
        <f>ROUNDUP(H26*0.4,-3)</f>
        <v>0</v>
      </c>
      <c r="S30" s="162" t="s">
        <v>112</v>
      </c>
      <c r="T30" s="99"/>
      <c r="U30" s="99"/>
    </row>
    <row r="31" spans="2:21" s="3" customFormat="1" ht="21.75" customHeight="1" x14ac:dyDescent="0.4">
      <c r="B31" s="51"/>
      <c r="C31" s="58"/>
      <c r="D31" s="7"/>
      <c r="E31" s="7"/>
      <c r="F31" s="7"/>
      <c r="G31" s="7"/>
      <c r="H31" s="59"/>
      <c r="I31" s="59"/>
      <c r="J31" s="59"/>
      <c r="K31" s="59"/>
      <c r="L31" s="59"/>
      <c r="M31" s="122" t="s">
        <v>120</v>
      </c>
      <c r="O31" s="42"/>
      <c r="P31" s="91"/>
      <c r="Q31" s="100"/>
      <c r="R31" s="134"/>
      <c r="S31" s="135"/>
      <c r="T31" s="99"/>
      <c r="U31" s="99"/>
    </row>
    <row r="32" spans="2:21" s="71" customFormat="1" ht="32.25" customHeight="1" thickBot="1" x14ac:dyDescent="0.45">
      <c r="B32" s="70">
        <v>5</v>
      </c>
      <c r="C32" s="71" t="s">
        <v>73</v>
      </c>
      <c r="D32" s="75"/>
      <c r="E32" s="75"/>
      <c r="F32" s="75"/>
      <c r="G32" s="75"/>
      <c r="H32" s="76"/>
      <c r="I32" s="76"/>
      <c r="J32" s="76"/>
      <c r="K32" s="76"/>
      <c r="L32" s="76"/>
      <c r="M32" s="77"/>
      <c r="O32" s="74"/>
      <c r="P32" s="94"/>
      <c r="Q32" s="125"/>
      <c r="R32" s="134"/>
      <c r="S32" s="135"/>
      <c r="T32" s="89"/>
      <c r="U32" s="89"/>
    </row>
    <row r="33" spans="2:21" s="3" customFormat="1" ht="24" customHeight="1" x14ac:dyDescent="0.4">
      <c r="B33" s="51"/>
      <c r="C33" s="34"/>
      <c r="H33" s="200" t="s">
        <v>78</v>
      </c>
      <c r="I33" s="201"/>
      <c r="J33" s="201"/>
      <c r="K33" s="201"/>
      <c r="L33" s="201"/>
      <c r="M33" s="202"/>
      <c r="O33" s="41"/>
      <c r="P33" s="92"/>
      <c r="Q33" s="100"/>
      <c r="R33" s="134"/>
      <c r="S33" s="135"/>
      <c r="T33" s="99"/>
      <c r="U33" s="99"/>
    </row>
    <row r="34" spans="2:21" s="3" customFormat="1" ht="37.5" customHeight="1" thickBot="1" x14ac:dyDescent="0.45">
      <c r="B34" s="50"/>
      <c r="C34" s="186" t="s">
        <v>79</v>
      </c>
      <c r="D34" s="187"/>
      <c r="E34" s="187"/>
      <c r="F34" s="187"/>
      <c r="G34" s="187"/>
      <c r="H34" s="188" t="e">
        <f>H30*J8</f>
        <v>#VALUE!</v>
      </c>
      <c r="I34" s="189"/>
      <c r="J34" s="189"/>
      <c r="K34" s="189"/>
      <c r="L34" s="189"/>
      <c r="M34" s="80" t="s">
        <v>0</v>
      </c>
      <c r="P34" s="96"/>
      <c r="Q34" s="100"/>
      <c r="R34" s="134"/>
      <c r="S34" s="135"/>
      <c r="T34" s="99"/>
      <c r="U34" s="99"/>
    </row>
    <row r="35" spans="2:21" s="3" customFormat="1" ht="6.75" customHeight="1" x14ac:dyDescent="0.4">
      <c r="B35" s="50"/>
      <c r="C35" s="7"/>
      <c r="D35" s="7"/>
      <c r="E35" s="7"/>
      <c r="F35" s="7"/>
      <c r="G35" s="7"/>
      <c r="H35" s="26"/>
      <c r="I35" s="26"/>
      <c r="J35" s="26"/>
      <c r="K35" s="26"/>
      <c r="L35" s="26"/>
      <c r="M35" s="8"/>
      <c r="O35" s="41"/>
      <c r="P35" s="93"/>
      <c r="Q35" s="100"/>
      <c r="R35" s="134"/>
      <c r="S35" s="135"/>
      <c r="T35" s="99"/>
      <c r="U35" s="99"/>
    </row>
    <row r="36" spans="2:21" s="3" customFormat="1" ht="12" customHeight="1" x14ac:dyDescent="0.4">
      <c r="B36" s="50"/>
      <c r="D36" s="7"/>
      <c r="E36" s="7"/>
      <c r="F36" s="7"/>
      <c r="G36" s="7"/>
      <c r="H36" s="26"/>
      <c r="I36" s="26"/>
      <c r="J36" s="26"/>
      <c r="K36" s="26"/>
      <c r="L36" s="26"/>
      <c r="M36" s="8"/>
      <c r="O36" s="41"/>
      <c r="P36" s="93"/>
      <c r="Q36" s="100"/>
      <c r="R36" s="134"/>
      <c r="S36" s="135"/>
      <c r="T36" s="99"/>
      <c r="U36" s="99"/>
    </row>
    <row r="37" spans="2:21" s="176" customFormat="1" ht="15" customHeight="1" x14ac:dyDescent="0.4">
      <c r="B37" s="177"/>
      <c r="C37" s="178"/>
      <c r="D37" s="179" t="s">
        <v>114</v>
      </c>
      <c r="O37" s="180"/>
      <c r="P37" s="181"/>
      <c r="Q37" s="182"/>
      <c r="S37" s="183"/>
    </row>
    <row r="38" spans="2:21" s="2" customFormat="1" ht="18.75" x14ac:dyDescent="0.4">
      <c r="B38" s="54"/>
      <c r="O38" s="43"/>
      <c r="P38" s="97"/>
      <c r="Q38" s="125"/>
      <c r="R38" s="134"/>
      <c r="S38" s="135"/>
      <c r="T38" s="101"/>
      <c r="U38" s="101"/>
    </row>
    <row r="39" spans="2:21" s="2" customFormat="1" ht="18.75" x14ac:dyDescent="0.4">
      <c r="B39" s="54"/>
      <c r="O39" s="43"/>
      <c r="P39" s="97"/>
      <c r="Q39" s="125"/>
      <c r="R39" s="134"/>
      <c r="S39" s="135"/>
      <c r="T39" s="101"/>
      <c r="U39" s="101"/>
    </row>
  </sheetData>
  <mergeCells count="36">
    <mergeCell ref="F12:J12"/>
    <mergeCell ref="L12:M12"/>
    <mergeCell ref="B1:N1"/>
    <mergeCell ref="B2:N2"/>
    <mergeCell ref="B4:C4"/>
    <mergeCell ref="D4:N4"/>
    <mergeCell ref="C7:G7"/>
    <mergeCell ref="H7:M7"/>
    <mergeCell ref="F8:G8"/>
    <mergeCell ref="H8:I8"/>
    <mergeCell ref="J8:L8"/>
    <mergeCell ref="F11:J11"/>
    <mergeCell ref="L11:M11"/>
    <mergeCell ref="C16:M16"/>
    <mergeCell ref="C17:M17"/>
    <mergeCell ref="C13:E13"/>
    <mergeCell ref="F13:I13"/>
    <mergeCell ref="C14:E14"/>
    <mergeCell ref="F14:I14"/>
    <mergeCell ref="C15:E15"/>
    <mergeCell ref="F15:I15"/>
    <mergeCell ref="H33:M33"/>
    <mergeCell ref="C34:G34"/>
    <mergeCell ref="H34:L34"/>
    <mergeCell ref="F20:J20"/>
    <mergeCell ref="L20:M20"/>
    <mergeCell ref="F21:J21"/>
    <mergeCell ref="L21:M21"/>
    <mergeCell ref="C22:E22"/>
    <mergeCell ref="C30:G30"/>
    <mergeCell ref="H30:L30"/>
    <mergeCell ref="H25:M25"/>
    <mergeCell ref="C26:G26"/>
    <mergeCell ref="H26:L26"/>
    <mergeCell ref="H29:M29"/>
    <mergeCell ref="F22:I22"/>
  </mergeCells>
  <phoneticPr fontId="2"/>
  <dataValidations count="1">
    <dataValidation type="list" allowBlank="1" showInputMessage="1" showErrorMessage="1" sqref="H7:M7">
      <formula1>市町名</formula1>
    </dataValidation>
  </dataValidations>
  <printOptions horizontalCentered="1" verticalCentered="1"/>
  <pageMargins left="0.39370078740157483" right="0.39370078740157483" top="0.39370078740157483" bottom="0.39370078740157483" header="0.31496062992125984" footer="0.31496062992125984"/>
  <pageSetup paperSize="9" scale="75" orientation="portrait" r:id="rId1"/>
  <headerFooter>
    <oddHeader xml:space="preserve">&amp;R【様式3-2】第8弾支給額計算シート（B売上高減少額方式）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view="pageBreakPreview" zoomScale="60" zoomScaleNormal="70" workbookViewId="0"/>
  </sheetViews>
  <sheetFormatPr defaultRowHeight="27" customHeight="1" x14ac:dyDescent="0.4"/>
  <cols>
    <col min="1" max="1" width="3.5" style="1" customWidth="1"/>
    <col min="2" max="2" width="3.5" style="53" customWidth="1"/>
    <col min="3" max="3" width="20.75" style="1" customWidth="1"/>
    <col min="4" max="4" width="14.75" style="1" customWidth="1"/>
    <col min="5" max="5" width="5.25" style="1" customWidth="1"/>
    <col min="6" max="6" width="8.75" style="1" customWidth="1"/>
    <col min="7" max="7" width="6.25" style="1" customWidth="1"/>
    <col min="8" max="8" width="2.875" style="1" customWidth="1"/>
    <col min="9" max="9" width="4.75" style="1" customWidth="1"/>
    <col min="10" max="10" width="5.5" style="1" customWidth="1"/>
    <col min="11" max="11" width="6.25" style="1" customWidth="1"/>
    <col min="12" max="12" width="19.875" style="1" customWidth="1"/>
    <col min="13" max="13" width="6.625" style="1" customWidth="1"/>
    <col min="14" max="14" width="6.875" style="1" customWidth="1"/>
    <col min="15" max="16" width="3.5" style="98" customWidth="1"/>
    <col min="17" max="17" width="26.125" style="175" customWidth="1"/>
    <col min="18" max="18" width="14.5" style="138" customWidth="1"/>
    <col min="19" max="19" width="9" style="138"/>
    <col min="20" max="20" width="14" style="138" customWidth="1"/>
    <col min="21" max="21" width="9" style="138"/>
    <col min="22" max="22" width="9" style="102"/>
    <col min="23" max="260" width="9" style="1"/>
    <col min="261" max="261" width="18.625" style="1" customWidth="1"/>
    <col min="262" max="262" width="12.625" style="1" customWidth="1"/>
    <col min="263" max="263" width="14.375" style="1" customWidth="1"/>
    <col min="264" max="264" width="13.375" style="1" customWidth="1"/>
    <col min="265" max="265" width="14.625" style="1" customWidth="1"/>
    <col min="266" max="266" width="6.625" style="1" customWidth="1"/>
    <col min="267" max="516" width="9" style="1"/>
    <col min="517" max="517" width="18.625" style="1" customWidth="1"/>
    <col min="518" max="518" width="12.625" style="1" customWidth="1"/>
    <col min="519" max="519" width="14.375" style="1" customWidth="1"/>
    <col min="520" max="520" width="13.375" style="1" customWidth="1"/>
    <col min="521" max="521" width="14.625" style="1" customWidth="1"/>
    <col min="522" max="522" width="6.625" style="1" customWidth="1"/>
    <col min="523" max="772" width="9" style="1"/>
    <col min="773" max="773" width="18.625" style="1" customWidth="1"/>
    <col min="774" max="774" width="12.625" style="1" customWidth="1"/>
    <col min="775" max="775" width="14.375" style="1" customWidth="1"/>
    <col min="776" max="776" width="13.375" style="1" customWidth="1"/>
    <col min="777" max="777" width="14.625" style="1" customWidth="1"/>
    <col min="778" max="778" width="6.625" style="1" customWidth="1"/>
    <col min="779" max="1028" width="9" style="1"/>
    <col min="1029" max="1029" width="18.625" style="1" customWidth="1"/>
    <col min="1030" max="1030" width="12.625" style="1" customWidth="1"/>
    <col min="1031" max="1031" width="14.375" style="1" customWidth="1"/>
    <col min="1032" max="1032" width="13.375" style="1" customWidth="1"/>
    <col min="1033" max="1033" width="14.625" style="1" customWidth="1"/>
    <col min="1034" max="1034" width="6.625" style="1" customWidth="1"/>
    <col min="1035" max="1284" width="9" style="1"/>
    <col min="1285" max="1285" width="18.625" style="1" customWidth="1"/>
    <col min="1286" max="1286" width="12.625" style="1" customWidth="1"/>
    <col min="1287" max="1287" width="14.375" style="1" customWidth="1"/>
    <col min="1288" max="1288" width="13.375" style="1" customWidth="1"/>
    <col min="1289" max="1289" width="14.625" style="1" customWidth="1"/>
    <col min="1290" max="1290" width="6.625" style="1" customWidth="1"/>
    <col min="1291" max="1540" width="9" style="1"/>
    <col min="1541" max="1541" width="18.625" style="1" customWidth="1"/>
    <col min="1542" max="1542" width="12.625" style="1" customWidth="1"/>
    <col min="1543" max="1543" width="14.375" style="1" customWidth="1"/>
    <col min="1544" max="1544" width="13.375" style="1" customWidth="1"/>
    <col min="1545" max="1545" width="14.625" style="1" customWidth="1"/>
    <col min="1546" max="1546" width="6.625" style="1" customWidth="1"/>
    <col min="1547" max="1796" width="9" style="1"/>
    <col min="1797" max="1797" width="18.625" style="1" customWidth="1"/>
    <col min="1798" max="1798" width="12.625" style="1" customWidth="1"/>
    <col min="1799" max="1799" width="14.375" style="1" customWidth="1"/>
    <col min="1800" max="1800" width="13.375" style="1" customWidth="1"/>
    <col min="1801" max="1801" width="14.625" style="1" customWidth="1"/>
    <col min="1802" max="1802" width="6.625" style="1" customWidth="1"/>
    <col min="1803" max="2052" width="9" style="1"/>
    <col min="2053" max="2053" width="18.625" style="1" customWidth="1"/>
    <col min="2054" max="2054" width="12.625" style="1" customWidth="1"/>
    <col min="2055" max="2055" width="14.375" style="1" customWidth="1"/>
    <col min="2056" max="2056" width="13.375" style="1" customWidth="1"/>
    <col min="2057" max="2057" width="14.625" style="1" customWidth="1"/>
    <col min="2058" max="2058" width="6.625" style="1" customWidth="1"/>
    <col min="2059" max="2308" width="9" style="1"/>
    <col min="2309" max="2309" width="18.625" style="1" customWidth="1"/>
    <col min="2310" max="2310" width="12.625" style="1" customWidth="1"/>
    <col min="2311" max="2311" width="14.375" style="1" customWidth="1"/>
    <col min="2312" max="2312" width="13.375" style="1" customWidth="1"/>
    <col min="2313" max="2313" width="14.625" style="1" customWidth="1"/>
    <col min="2314" max="2314" width="6.625" style="1" customWidth="1"/>
    <col min="2315" max="2564" width="9" style="1"/>
    <col min="2565" max="2565" width="18.625" style="1" customWidth="1"/>
    <col min="2566" max="2566" width="12.625" style="1" customWidth="1"/>
    <col min="2567" max="2567" width="14.375" style="1" customWidth="1"/>
    <col min="2568" max="2568" width="13.375" style="1" customWidth="1"/>
    <col min="2569" max="2569" width="14.625" style="1" customWidth="1"/>
    <col min="2570" max="2570" width="6.625" style="1" customWidth="1"/>
    <col min="2571" max="2820" width="9" style="1"/>
    <col min="2821" max="2821" width="18.625" style="1" customWidth="1"/>
    <col min="2822" max="2822" width="12.625" style="1" customWidth="1"/>
    <col min="2823" max="2823" width="14.375" style="1" customWidth="1"/>
    <col min="2824" max="2824" width="13.375" style="1" customWidth="1"/>
    <col min="2825" max="2825" width="14.625" style="1" customWidth="1"/>
    <col min="2826" max="2826" width="6.625" style="1" customWidth="1"/>
    <col min="2827" max="3076" width="9" style="1"/>
    <col min="3077" max="3077" width="18.625" style="1" customWidth="1"/>
    <col min="3078" max="3078" width="12.625" style="1" customWidth="1"/>
    <col min="3079" max="3079" width="14.375" style="1" customWidth="1"/>
    <col min="3080" max="3080" width="13.375" style="1" customWidth="1"/>
    <col min="3081" max="3081" width="14.625" style="1" customWidth="1"/>
    <col min="3082" max="3082" width="6.625" style="1" customWidth="1"/>
    <col min="3083" max="3332" width="9" style="1"/>
    <col min="3333" max="3333" width="18.625" style="1" customWidth="1"/>
    <col min="3334" max="3334" width="12.625" style="1" customWidth="1"/>
    <col min="3335" max="3335" width="14.375" style="1" customWidth="1"/>
    <col min="3336" max="3336" width="13.375" style="1" customWidth="1"/>
    <col min="3337" max="3337" width="14.625" style="1" customWidth="1"/>
    <col min="3338" max="3338" width="6.625" style="1" customWidth="1"/>
    <col min="3339" max="3588" width="9" style="1"/>
    <col min="3589" max="3589" width="18.625" style="1" customWidth="1"/>
    <col min="3590" max="3590" width="12.625" style="1" customWidth="1"/>
    <col min="3591" max="3591" width="14.375" style="1" customWidth="1"/>
    <col min="3592" max="3592" width="13.375" style="1" customWidth="1"/>
    <col min="3593" max="3593" width="14.625" style="1" customWidth="1"/>
    <col min="3594" max="3594" width="6.625" style="1" customWidth="1"/>
    <col min="3595" max="3844" width="9" style="1"/>
    <col min="3845" max="3845" width="18.625" style="1" customWidth="1"/>
    <col min="3846" max="3846" width="12.625" style="1" customWidth="1"/>
    <col min="3847" max="3847" width="14.375" style="1" customWidth="1"/>
    <col min="3848" max="3848" width="13.375" style="1" customWidth="1"/>
    <col min="3849" max="3849" width="14.625" style="1" customWidth="1"/>
    <col min="3850" max="3850" width="6.625" style="1" customWidth="1"/>
    <col min="3851" max="4100" width="9" style="1"/>
    <col min="4101" max="4101" width="18.625" style="1" customWidth="1"/>
    <col min="4102" max="4102" width="12.625" style="1" customWidth="1"/>
    <col min="4103" max="4103" width="14.375" style="1" customWidth="1"/>
    <col min="4104" max="4104" width="13.375" style="1" customWidth="1"/>
    <col min="4105" max="4105" width="14.625" style="1" customWidth="1"/>
    <col min="4106" max="4106" width="6.625" style="1" customWidth="1"/>
    <col min="4107" max="4356" width="9" style="1"/>
    <col min="4357" max="4357" width="18.625" style="1" customWidth="1"/>
    <col min="4358" max="4358" width="12.625" style="1" customWidth="1"/>
    <col min="4359" max="4359" width="14.375" style="1" customWidth="1"/>
    <col min="4360" max="4360" width="13.375" style="1" customWidth="1"/>
    <col min="4361" max="4361" width="14.625" style="1" customWidth="1"/>
    <col min="4362" max="4362" width="6.625" style="1" customWidth="1"/>
    <col min="4363" max="4612" width="9" style="1"/>
    <col min="4613" max="4613" width="18.625" style="1" customWidth="1"/>
    <col min="4614" max="4614" width="12.625" style="1" customWidth="1"/>
    <col min="4615" max="4615" width="14.375" style="1" customWidth="1"/>
    <col min="4616" max="4616" width="13.375" style="1" customWidth="1"/>
    <col min="4617" max="4617" width="14.625" style="1" customWidth="1"/>
    <col min="4618" max="4618" width="6.625" style="1" customWidth="1"/>
    <col min="4619" max="4868" width="9" style="1"/>
    <col min="4869" max="4869" width="18.625" style="1" customWidth="1"/>
    <col min="4870" max="4870" width="12.625" style="1" customWidth="1"/>
    <col min="4871" max="4871" width="14.375" style="1" customWidth="1"/>
    <col min="4872" max="4872" width="13.375" style="1" customWidth="1"/>
    <col min="4873" max="4873" width="14.625" style="1" customWidth="1"/>
    <col min="4874" max="4874" width="6.625" style="1" customWidth="1"/>
    <col min="4875" max="5124" width="9" style="1"/>
    <col min="5125" max="5125" width="18.625" style="1" customWidth="1"/>
    <col min="5126" max="5126" width="12.625" style="1" customWidth="1"/>
    <col min="5127" max="5127" width="14.375" style="1" customWidth="1"/>
    <col min="5128" max="5128" width="13.375" style="1" customWidth="1"/>
    <col min="5129" max="5129" width="14.625" style="1" customWidth="1"/>
    <col min="5130" max="5130" width="6.625" style="1" customWidth="1"/>
    <col min="5131" max="5380" width="9" style="1"/>
    <col min="5381" max="5381" width="18.625" style="1" customWidth="1"/>
    <col min="5382" max="5382" width="12.625" style="1" customWidth="1"/>
    <col min="5383" max="5383" width="14.375" style="1" customWidth="1"/>
    <col min="5384" max="5384" width="13.375" style="1" customWidth="1"/>
    <col min="5385" max="5385" width="14.625" style="1" customWidth="1"/>
    <col min="5386" max="5386" width="6.625" style="1" customWidth="1"/>
    <col min="5387" max="5636" width="9" style="1"/>
    <col min="5637" max="5637" width="18.625" style="1" customWidth="1"/>
    <col min="5638" max="5638" width="12.625" style="1" customWidth="1"/>
    <col min="5639" max="5639" width="14.375" style="1" customWidth="1"/>
    <col min="5640" max="5640" width="13.375" style="1" customWidth="1"/>
    <col min="5641" max="5641" width="14.625" style="1" customWidth="1"/>
    <col min="5642" max="5642" width="6.625" style="1" customWidth="1"/>
    <col min="5643" max="5892" width="9" style="1"/>
    <col min="5893" max="5893" width="18.625" style="1" customWidth="1"/>
    <col min="5894" max="5894" width="12.625" style="1" customWidth="1"/>
    <col min="5895" max="5895" width="14.375" style="1" customWidth="1"/>
    <col min="5896" max="5896" width="13.375" style="1" customWidth="1"/>
    <col min="5897" max="5897" width="14.625" style="1" customWidth="1"/>
    <col min="5898" max="5898" width="6.625" style="1" customWidth="1"/>
    <col min="5899" max="6148" width="9" style="1"/>
    <col min="6149" max="6149" width="18.625" style="1" customWidth="1"/>
    <col min="6150" max="6150" width="12.625" style="1" customWidth="1"/>
    <col min="6151" max="6151" width="14.375" style="1" customWidth="1"/>
    <col min="6152" max="6152" width="13.375" style="1" customWidth="1"/>
    <col min="6153" max="6153" width="14.625" style="1" customWidth="1"/>
    <col min="6154" max="6154" width="6.625" style="1" customWidth="1"/>
    <col min="6155" max="6404" width="9" style="1"/>
    <col min="6405" max="6405" width="18.625" style="1" customWidth="1"/>
    <col min="6406" max="6406" width="12.625" style="1" customWidth="1"/>
    <col min="6407" max="6407" width="14.375" style="1" customWidth="1"/>
    <col min="6408" max="6408" width="13.375" style="1" customWidth="1"/>
    <col min="6409" max="6409" width="14.625" style="1" customWidth="1"/>
    <col min="6410" max="6410" width="6.625" style="1" customWidth="1"/>
    <col min="6411" max="6660" width="9" style="1"/>
    <col min="6661" max="6661" width="18.625" style="1" customWidth="1"/>
    <col min="6662" max="6662" width="12.625" style="1" customWidth="1"/>
    <col min="6663" max="6663" width="14.375" style="1" customWidth="1"/>
    <col min="6664" max="6664" width="13.375" style="1" customWidth="1"/>
    <col min="6665" max="6665" width="14.625" style="1" customWidth="1"/>
    <col min="6666" max="6666" width="6.625" style="1" customWidth="1"/>
    <col min="6667" max="6916" width="9" style="1"/>
    <col min="6917" max="6917" width="18.625" style="1" customWidth="1"/>
    <col min="6918" max="6918" width="12.625" style="1" customWidth="1"/>
    <col min="6919" max="6919" width="14.375" style="1" customWidth="1"/>
    <col min="6920" max="6920" width="13.375" style="1" customWidth="1"/>
    <col min="6921" max="6921" width="14.625" style="1" customWidth="1"/>
    <col min="6922" max="6922" width="6.625" style="1" customWidth="1"/>
    <col min="6923" max="7172" width="9" style="1"/>
    <col min="7173" max="7173" width="18.625" style="1" customWidth="1"/>
    <col min="7174" max="7174" width="12.625" style="1" customWidth="1"/>
    <col min="7175" max="7175" width="14.375" style="1" customWidth="1"/>
    <col min="7176" max="7176" width="13.375" style="1" customWidth="1"/>
    <col min="7177" max="7177" width="14.625" style="1" customWidth="1"/>
    <col min="7178" max="7178" width="6.625" style="1" customWidth="1"/>
    <col min="7179" max="7428" width="9" style="1"/>
    <col min="7429" max="7429" width="18.625" style="1" customWidth="1"/>
    <col min="7430" max="7430" width="12.625" style="1" customWidth="1"/>
    <col min="7431" max="7431" width="14.375" style="1" customWidth="1"/>
    <col min="7432" max="7432" width="13.375" style="1" customWidth="1"/>
    <col min="7433" max="7433" width="14.625" style="1" customWidth="1"/>
    <col min="7434" max="7434" width="6.625" style="1" customWidth="1"/>
    <col min="7435" max="7684" width="9" style="1"/>
    <col min="7685" max="7685" width="18.625" style="1" customWidth="1"/>
    <col min="7686" max="7686" width="12.625" style="1" customWidth="1"/>
    <col min="7687" max="7687" width="14.375" style="1" customWidth="1"/>
    <col min="7688" max="7688" width="13.375" style="1" customWidth="1"/>
    <col min="7689" max="7689" width="14.625" style="1" customWidth="1"/>
    <col min="7690" max="7690" width="6.625" style="1" customWidth="1"/>
    <col min="7691" max="7940" width="9" style="1"/>
    <col min="7941" max="7941" width="18.625" style="1" customWidth="1"/>
    <col min="7942" max="7942" width="12.625" style="1" customWidth="1"/>
    <col min="7943" max="7943" width="14.375" style="1" customWidth="1"/>
    <col min="7944" max="7944" width="13.375" style="1" customWidth="1"/>
    <col min="7945" max="7945" width="14.625" style="1" customWidth="1"/>
    <col min="7946" max="7946" width="6.625" style="1" customWidth="1"/>
    <col min="7947" max="8196" width="9" style="1"/>
    <col min="8197" max="8197" width="18.625" style="1" customWidth="1"/>
    <col min="8198" max="8198" width="12.625" style="1" customWidth="1"/>
    <col min="8199" max="8199" width="14.375" style="1" customWidth="1"/>
    <col min="8200" max="8200" width="13.375" style="1" customWidth="1"/>
    <col min="8201" max="8201" width="14.625" style="1" customWidth="1"/>
    <col min="8202" max="8202" width="6.625" style="1" customWidth="1"/>
    <col min="8203" max="8452" width="9" style="1"/>
    <col min="8453" max="8453" width="18.625" style="1" customWidth="1"/>
    <col min="8454" max="8454" width="12.625" style="1" customWidth="1"/>
    <col min="8455" max="8455" width="14.375" style="1" customWidth="1"/>
    <col min="8456" max="8456" width="13.375" style="1" customWidth="1"/>
    <col min="8457" max="8457" width="14.625" style="1" customWidth="1"/>
    <col min="8458" max="8458" width="6.625" style="1" customWidth="1"/>
    <col min="8459" max="8708" width="9" style="1"/>
    <col min="8709" max="8709" width="18.625" style="1" customWidth="1"/>
    <col min="8710" max="8710" width="12.625" style="1" customWidth="1"/>
    <col min="8711" max="8711" width="14.375" style="1" customWidth="1"/>
    <col min="8712" max="8712" width="13.375" style="1" customWidth="1"/>
    <col min="8713" max="8713" width="14.625" style="1" customWidth="1"/>
    <col min="8714" max="8714" width="6.625" style="1" customWidth="1"/>
    <col min="8715" max="8964" width="9" style="1"/>
    <col min="8965" max="8965" width="18.625" style="1" customWidth="1"/>
    <col min="8966" max="8966" width="12.625" style="1" customWidth="1"/>
    <col min="8967" max="8967" width="14.375" style="1" customWidth="1"/>
    <col min="8968" max="8968" width="13.375" style="1" customWidth="1"/>
    <col min="8969" max="8969" width="14.625" style="1" customWidth="1"/>
    <col min="8970" max="8970" width="6.625" style="1" customWidth="1"/>
    <col min="8971" max="9220" width="9" style="1"/>
    <col min="9221" max="9221" width="18.625" style="1" customWidth="1"/>
    <col min="9222" max="9222" width="12.625" style="1" customWidth="1"/>
    <col min="9223" max="9223" width="14.375" style="1" customWidth="1"/>
    <col min="9224" max="9224" width="13.375" style="1" customWidth="1"/>
    <col min="9225" max="9225" width="14.625" style="1" customWidth="1"/>
    <col min="9226" max="9226" width="6.625" style="1" customWidth="1"/>
    <col min="9227" max="9476" width="9" style="1"/>
    <col min="9477" max="9477" width="18.625" style="1" customWidth="1"/>
    <col min="9478" max="9478" width="12.625" style="1" customWidth="1"/>
    <col min="9479" max="9479" width="14.375" style="1" customWidth="1"/>
    <col min="9480" max="9480" width="13.375" style="1" customWidth="1"/>
    <col min="9481" max="9481" width="14.625" style="1" customWidth="1"/>
    <col min="9482" max="9482" width="6.625" style="1" customWidth="1"/>
    <col min="9483" max="9732" width="9" style="1"/>
    <col min="9733" max="9733" width="18.625" style="1" customWidth="1"/>
    <col min="9734" max="9734" width="12.625" style="1" customWidth="1"/>
    <col min="9735" max="9735" width="14.375" style="1" customWidth="1"/>
    <col min="9736" max="9736" width="13.375" style="1" customWidth="1"/>
    <col min="9737" max="9737" width="14.625" style="1" customWidth="1"/>
    <col min="9738" max="9738" width="6.625" style="1" customWidth="1"/>
    <col min="9739" max="9988" width="9" style="1"/>
    <col min="9989" max="9989" width="18.625" style="1" customWidth="1"/>
    <col min="9990" max="9990" width="12.625" style="1" customWidth="1"/>
    <col min="9991" max="9991" width="14.375" style="1" customWidth="1"/>
    <col min="9992" max="9992" width="13.375" style="1" customWidth="1"/>
    <col min="9993" max="9993" width="14.625" style="1" customWidth="1"/>
    <col min="9994" max="9994" width="6.625" style="1" customWidth="1"/>
    <col min="9995" max="10244" width="9" style="1"/>
    <col min="10245" max="10245" width="18.625" style="1" customWidth="1"/>
    <col min="10246" max="10246" width="12.625" style="1" customWidth="1"/>
    <col min="10247" max="10247" width="14.375" style="1" customWidth="1"/>
    <col min="10248" max="10248" width="13.375" style="1" customWidth="1"/>
    <col min="10249" max="10249" width="14.625" style="1" customWidth="1"/>
    <col min="10250" max="10250" width="6.625" style="1" customWidth="1"/>
    <col min="10251" max="10500" width="9" style="1"/>
    <col min="10501" max="10501" width="18.625" style="1" customWidth="1"/>
    <col min="10502" max="10502" width="12.625" style="1" customWidth="1"/>
    <col min="10503" max="10503" width="14.375" style="1" customWidth="1"/>
    <col min="10504" max="10504" width="13.375" style="1" customWidth="1"/>
    <col min="10505" max="10505" width="14.625" style="1" customWidth="1"/>
    <col min="10506" max="10506" width="6.625" style="1" customWidth="1"/>
    <col min="10507" max="10756" width="9" style="1"/>
    <col min="10757" max="10757" width="18.625" style="1" customWidth="1"/>
    <col min="10758" max="10758" width="12.625" style="1" customWidth="1"/>
    <col min="10759" max="10759" width="14.375" style="1" customWidth="1"/>
    <col min="10760" max="10760" width="13.375" style="1" customWidth="1"/>
    <col min="10761" max="10761" width="14.625" style="1" customWidth="1"/>
    <col min="10762" max="10762" width="6.625" style="1" customWidth="1"/>
    <col min="10763" max="11012" width="9" style="1"/>
    <col min="11013" max="11013" width="18.625" style="1" customWidth="1"/>
    <col min="11014" max="11014" width="12.625" style="1" customWidth="1"/>
    <col min="11015" max="11015" width="14.375" style="1" customWidth="1"/>
    <col min="11016" max="11016" width="13.375" style="1" customWidth="1"/>
    <col min="11017" max="11017" width="14.625" style="1" customWidth="1"/>
    <col min="11018" max="11018" width="6.625" style="1" customWidth="1"/>
    <col min="11019" max="11268" width="9" style="1"/>
    <col min="11269" max="11269" width="18.625" style="1" customWidth="1"/>
    <col min="11270" max="11270" width="12.625" style="1" customWidth="1"/>
    <col min="11271" max="11271" width="14.375" style="1" customWidth="1"/>
    <col min="11272" max="11272" width="13.375" style="1" customWidth="1"/>
    <col min="11273" max="11273" width="14.625" style="1" customWidth="1"/>
    <col min="11274" max="11274" width="6.625" style="1" customWidth="1"/>
    <col min="11275" max="11524" width="9" style="1"/>
    <col min="11525" max="11525" width="18.625" style="1" customWidth="1"/>
    <col min="11526" max="11526" width="12.625" style="1" customWidth="1"/>
    <col min="11527" max="11527" width="14.375" style="1" customWidth="1"/>
    <col min="11528" max="11528" width="13.375" style="1" customWidth="1"/>
    <col min="11529" max="11529" width="14.625" style="1" customWidth="1"/>
    <col min="11530" max="11530" width="6.625" style="1" customWidth="1"/>
    <col min="11531" max="11780" width="9" style="1"/>
    <col min="11781" max="11781" width="18.625" style="1" customWidth="1"/>
    <col min="11782" max="11782" width="12.625" style="1" customWidth="1"/>
    <col min="11783" max="11783" width="14.375" style="1" customWidth="1"/>
    <col min="11784" max="11784" width="13.375" style="1" customWidth="1"/>
    <col min="11785" max="11785" width="14.625" style="1" customWidth="1"/>
    <col min="11786" max="11786" width="6.625" style="1" customWidth="1"/>
    <col min="11787" max="12036" width="9" style="1"/>
    <col min="12037" max="12037" width="18.625" style="1" customWidth="1"/>
    <col min="12038" max="12038" width="12.625" style="1" customWidth="1"/>
    <col min="12039" max="12039" width="14.375" style="1" customWidth="1"/>
    <col min="12040" max="12040" width="13.375" style="1" customWidth="1"/>
    <col min="12041" max="12041" width="14.625" style="1" customWidth="1"/>
    <col min="12042" max="12042" width="6.625" style="1" customWidth="1"/>
    <col min="12043" max="12292" width="9" style="1"/>
    <col min="12293" max="12293" width="18.625" style="1" customWidth="1"/>
    <col min="12294" max="12294" width="12.625" style="1" customWidth="1"/>
    <col min="12295" max="12295" width="14.375" style="1" customWidth="1"/>
    <col min="12296" max="12296" width="13.375" style="1" customWidth="1"/>
    <col min="12297" max="12297" width="14.625" style="1" customWidth="1"/>
    <col min="12298" max="12298" width="6.625" style="1" customWidth="1"/>
    <col min="12299" max="12548" width="9" style="1"/>
    <col min="12549" max="12549" width="18.625" style="1" customWidth="1"/>
    <col min="12550" max="12550" width="12.625" style="1" customWidth="1"/>
    <col min="12551" max="12551" width="14.375" style="1" customWidth="1"/>
    <col min="12552" max="12552" width="13.375" style="1" customWidth="1"/>
    <col min="12553" max="12553" width="14.625" style="1" customWidth="1"/>
    <col min="12554" max="12554" width="6.625" style="1" customWidth="1"/>
    <col min="12555" max="12804" width="9" style="1"/>
    <col min="12805" max="12805" width="18.625" style="1" customWidth="1"/>
    <col min="12806" max="12806" width="12.625" style="1" customWidth="1"/>
    <col min="12807" max="12807" width="14.375" style="1" customWidth="1"/>
    <col min="12808" max="12808" width="13.375" style="1" customWidth="1"/>
    <col min="12809" max="12809" width="14.625" style="1" customWidth="1"/>
    <col min="12810" max="12810" width="6.625" style="1" customWidth="1"/>
    <col min="12811" max="13060" width="9" style="1"/>
    <col min="13061" max="13061" width="18.625" style="1" customWidth="1"/>
    <col min="13062" max="13062" width="12.625" style="1" customWidth="1"/>
    <col min="13063" max="13063" width="14.375" style="1" customWidth="1"/>
    <col min="13064" max="13064" width="13.375" style="1" customWidth="1"/>
    <col min="13065" max="13065" width="14.625" style="1" customWidth="1"/>
    <col min="13066" max="13066" width="6.625" style="1" customWidth="1"/>
    <col min="13067" max="13316" width="9" style="1"/>
    <col min="13317" max="13317" width="18.625" style="1" customWidth="1"/>
    <col min="13318" max="13318" width="12.625" style="1" customWidth="1"/>
    <col min="13319" max="13319" width="14.375" style="1" customWidth="1"/>
    <col min="13320" max="13320" width="13.375" style="1" customWidth="1"/>
    <col min="13321" max="13321" width="14.625" style="1" customWidth="1"/>
    <col min="13322" max="13322" width="6.625" style="1" customWidth="1"/>
    <col min="13323" max="13572" width="9" style="1"/>
    <col min="13573" max="13573" width="18.625" style="1" customWidth="1"/>
    <col min="13574" max="13574" width="12.625" style="1" customWidth="1"/>
    <col min="13575" max="13575" width="14.375" style="1" customWidth="1"/>
    <col min="13576" max="13576" width="13.375" style="1" customWidth="1"/>
    <col min="13577" max="13577" width="14.625" style="1" customWidth="1"/>
    <col min="13578" max="13578" width="6.625" style="1" customWidth="1"/>
    <col min="13579" max="13828" width="9" style="1"/>
    <col min="13829" max="13829" width="18.625" style="1" customWidth="1"/>
    <col min="13830" max="13830" width="12.625" style="1" customWidth="1"/>
    <col min="13831" max="13831" width="14.375" style="1" customWidth="1"/>
    <col min="13832" max="13832" width="13.375" style="1" customWidth="1"/>
    <col min="13833" max="13833" width="14.625" style="1" customWidth="1"/>
    <col min="13834" max="13834" width="6.625" style="1" customWidth="1"/>
    <col min="13835" max="14084" width="9" style="1"/>
    <col min="14085" max="14085" width="18.625" style="1" customWidth="1"/>
    <col min="14086" max="14086" width="12.625" style="1" customWidth="1"/>
    <col min="14087" max="14087" width="14.375" style="1" customWidth="1"/>
    <col min="14088" max="14088" width="13.375" style="1" customWidth="1"/>
    <col min="14089" max="14089" width="14.625" style="1" customWidth="1"/>
    <col min="14090" max="14090" width="6.625" style="1" customWidth="1"/>
    <col min="14091" max="14340" width="9" style="1"/>
    <col min="14341" max="14341" width="18.625" style="1" customWidth="1"/>
    <col min="14342" max="14342" width="12.625" style="1" customWidth="1"/>
    <col min="14343" max="14343" width="14.375" style="1" customWidth="1"/>
    <col min="14344" max="14344" width="13.375" style="1" customWidth="1"/>
    <col min="14345" max="14345" width="14.625" style="1" customWidth="1"/>
    <col min="14346" max="14346" width="6.625" style="1" customWidth="1"/>
    <col min="14347" max="14596" width="9" style="1"/>
    <col min="14597" max="14597" width="18.625" style="1" customWidth="1"/>
    <col min="14598" max="14598" width="12.625" style="1" customWidth="1"/>
    <col min="14599" max="14599" width="14.375" style="1" customWidth="1"/>
    <col min="14600" max="14600" width="13.375" style="1" customWidth="1"/>
    <col min="14601" max="14601" width="14.625" style="1" customWidth="1"/>
    <col min="14602" max="14602" width="6.625" style="1" customWidth="1"/>
    <col min="14603" max="14852" width="9" style="1"/>
    <col min="14853" max="14853" width="18.625" style="1" customWidth="1"/>
    <col min="14854" max="14854" width="12.625" style="1" customWidth="1"/>
    <col min="14855" max="14855" width="14.375" style="1" customWidth="1"/>
    <col min="14856" max="14856" width="13.375" style="1" customWidth="1"/>
    <col min="14857" max="14857" width="14.625" style="1" customWidth="1"/>
    <col min="14858" max="14858" width="6.625" style="1" customWidth="1"/>
    <col min="14859" max="15108" width="9" style="1"/>
    <col min="15109" max="15109" width="18.625" style="1" customWidth="1"/>
    <col min="15110" max="15110" width="12.625" style="1" customWidth="1"/>
    <col min="15111" max="15111" width="14.375" style="1" customWidth="1"/>
    <col min="15112" max="15112" width="13.375" style="1" customWidth="1"/>
    <col min="15113" max="15113" width="14.625" style="1" customWidth="1"/>
    <col min="15114" max="15114" width="6.625" style="1" customWidth="1"/>
    <col min="15115" max="15364" width="9" style="1"/>
    <col min="15365" max="15365" width="18.625" style="1" customWidth="1"/>
    <col min="15366" max="15366" width="12.625" style="1" customWidth="1"/>
    <col min="15367" max="15367" width="14.375" style="1" customWidth="1"/>
    <col min="15368" max="15368" width="13.375" style="1" customWidth="1"/>
    <col min="15369" max="15369" width="14.625" style="1" customWidth="1"/>
    <col min="15370" max="15370" width="6.625" style="1" customWidth="1"/>
    <col min="15371" max="15620" width="9" style="1"/>
    <col min="15621" max="15621" width="18.625" style="1" customWidth="1"/>
    <col min="15622" max="15622" width="12.625" style="1" customWidth="1"/>
    <col min="15623" max="15623" width="14.375" style="1" customWidth="1"/>
    <col min="15624" max="15624" width="13.375" style="1" customWidth="1"/>
    <col min="15625" max="15625" width="14.625" style="1" customWidth="1"/>
    <col min="15626" max="15626" width="6.625" style="1" customWidth="1"/>
    <col min="15627" max="15876" width="9" style="1"/>
    <col min="15877" max="15877" width="18.625" style="1" customWidth="1"/>
    <col min="15878" max="15878" width="12.625" style="1" customWidth="1"/>
    <col min="15879" max="15879" width="14.375" style="1" customWidth="1"/>
    <col min="15880" max="15880" width="13.375" style="1" customWidth="1"/>
    <col min="15881" max="15881" width="14.625" style="1" customWidth="1"/>
    <col min="15882" max="15882" width="6.625" style="1" customWidth="1"/>
    <col min="15883" max="16132" width="9" style="1"/>
    <col min="16133" max="16133" width="18.625" style="1" customWidth="1"/>
    <col min="16134" max="16134" width="12.625" style="1" customWidth="1"/>
    <col min="16135" max="16135" width="14.375" style="1" customWidth="1"/>
    <col min="16136" max="16136" width="13.375" style="1" customWidth="1"/>
    <col min="16137" max="16137" width="14.625" style="1" customWidth="1"/>
    <col min="16138" max="16138" width="6.625" style="1" customWidth="1"/>
    <col min="16139" max="16384" width="9" style="1"/>
  </cols>
  <sheetData>
    <row r="1" spans="1:22" s="67" customFormat="1" ht="36.75" customHeight="1" x14ac:dyDescent="0.4">
      <c r="B1" s="210" t="s">
        <v>97</v>
      </c>
      <c r="C1" s="211"/>
      <c r="D1" s="211"/>
      <c r="E1" s="211"/>
      <c r="F1" s="211"/>
      <c r="G1" s="211"/>
      <c r="H1" s="211"/>
      <c r="I1" s="211"/>
      <c r="J1" s="211"/>
      <c r="K1" s="211"/>
      <c r="L1" s="211"/>
      <c r="M1" s="211"/>
      <c r="N1" s="212"/>
      <c r="O1" s="86"/>
      <c r="P1" s="86"/>
      <c r="Q1" s="174"/>
      <c r="R1" s="131"/>
      <c r="S1" s="131"/>
      <c r="T1" s="131"/>
      <c r="U1" s="131"/>
    </row>
    <row r="2" spans="1:22" s="67" customFormat="1" ht="36.75" customHeight="1" x14ac:dyDescent="0.4">
      <c r="B2" s="213" t="s">
        <v>86</v>
      </c>
      <c r="C2" s="214"/>
      <c r="D2" s="214"/>
      <c r="E2" s="214"/>
      <c r="F2" s="214"/>
      <c r="G2" s="214"/>
      <c r="H2" s="214"/>
      <c r="I2" s="214"/>
      <c r="J2" s="214"/>
      <c r="K2" s="214"/>
      <c r="L2" s="214"/>
      <c r="M2" s="214"/>
      <c r="N2" s="215"/>
      <c r="O2" s="86"/>
      <c r="P2" s="86"/>
      <c r="Q2" s="174"/>
      <c r="R2" s="131"/>
      <c r="S2" s="131"/>
      <c r="T2" s="131"/>
      <c r="U2" s="131"/>
    </row>
    <row r="3" spans="1:22" s="67" customFormat="1" ht="9.75" customHeight="1" x14ac:dyDescent="0.4">
      <c r="B3" s="78"/>
      <c r="C3" s="78"/>
      <c r="D3" s="85"/>
      <c r="E3" s="85"/>
      <c r="F3" s="85"/>
      <c r="G3" s="85"/>
      <c r="H3" s="85"/>
      <c r="I3" s="85"/>
      <c r="J3" s="85"/>
      <c r="K3" s="85"/>
      <c r="L3" s="85"/>
      <c r="M3" s="85"/>
      <c r="N3" s="66"/>
      <c r="O3" s="86"/>
      <c r="P3" s="86"/>
      <c r="Q3" s="174"/>
      <c r="R3" s="131"/>
      <c r="S3" s="131"/>
      <c r="T3" s="131"/>
      <c r="U3" s="131"/>
    </row>
    <row r="4" spans="1:22" s="49" customFormat="1" ht="36.75" customHeight="1" x14ac:dyDescent="0.4">
      <c r="B4" s="222" t="s">
        <v>2</v>
      </c>
      <c r="C4" s="223"/>
      <c r="D4" s="216"/>
      <c r="E4" s="217"/>
      <c r="F4" s="217"/>
      <c r="G4" s="217"/>
      <c r="H4" s="217"/>
      <c r="I4" s="217"/>
      <c r="J4" s="217"/>
      <c r="K4" s="217"/>
      <c r="L4" s="217"/>
      <c r="M4" s="217"/>
      <c r="N4" s="218"/>
      <c r="O4" s="103"/>
      <c r="P4" s="103"/>
      <c r="Q4" s="133"/>
      <c r="R4" s="133"/>
      <c r="S4" s="133"/>
      <c r="T4" s="133"/>
      <c r="U4" s="133"/>
      <c r="V4" s="87"/>
    </row>
    <row r="5" spans="1:22" s="11" customFormat="1" ht="14.25" customHeight="1" x14ac:dyDescent="0.4">
      <c r="B5" s="50"/>
      <c r="C5" s="17"/>
      <c r="D5" s="17"/>
      <c r="E5" s="17"/>
      <c r="F5" s="17"/>
      <c r="G5" s="17"/>
      <c r="H5" s="16"/>
      <c r="I5" s="16"/>
      <c r="J5" s="16"/>
      <c r="K5" s="16"/>
      <c r="L5" s="18"/>
      <c r="M5" s="16"/>
      <c r="O5" s="104"/>
      <c r="P5" s="104"/>
      <c r="Q5" s="135"/>
      <c r="R5" s="135"/>
      <c r="S5" s="135"/>
      <c r="T5" s="135"/>
      <c r="U5" s="135"/>
      <c r="V5" s="88"/>
    </row>
    <row r="6" spans="1:22" s="71" customFormat="1" ht="32.25" customHeight="1" x14ac:dyDescent="0.4">
      <c r="B6" s="70">
        <v>1</v>
      </c>
      <c r="C6" s="71" t="s">
        <v>76</v>
      </c>
      <c r="H6" s="72"/>
      <c r="I6" s="72"/>
      <c r="J6" s="72"/>
      <c r="K6" s="72"/>
      <c r="O6" s="105"/>
      <c r="P6" s="105"/>
      <c r="Q6" s="135"/>
      <c r="R6" s="135"/>
      <c r="S6" s="135"/>
      <c r="T6" s="135"/>
      <c r="U6" s="135"/>
      <c r="V6" s="89"/>
    </row>
    <row r="7" spans="1:22" s="11" customFormat="1" ht="36.75" customHeight="1" thickBot="1" x14ac:dyDescent="0.45">
      <c r="B7" s="50"/>
      <c r="C7" s="225" t="s">
        <v>54</v>
      </c>
      <c r="D7" s="225"/>
      <c r="E7" s="225"/>
      <c r="F7" s="225"/>
      <c r="G7" s="225"/>
      <c r="H7" s="226"/>
      <c r="I7" s="226"/>
      <c r="J7" s="227"/>
      <c r="K7" s="227"/>
      <c r="L7" s="227"/>
      <c r="M7" s="227"/>
      <c r="O7" s="90"/>
      <c r="P7" s="90"/>
      <c r="Q7" s="92"/>
      <c r="R7" s="135"/>
      <c r="S7" s="135"/>
      <c r="T7" s="135"/>
      <c r="U7" s="135"/>
      <c r="V7" s="88"/>
    </row>
    <row r="8" spans="1:22" s="11" customFormat="1" ht="36.75" customHeight="1" thickBot="1" x14ac:dyDescent="0.45">
      <c r="B8" s="50"/>
      <c r="C8" s="65" t="s">
        <v>77</v>
      </c>
      <c r="D8" s="184"/>
      <c r="E8" s="22" t="s">
        <v>3</v>
      </c>
      <c r="F8" s="232"/>
      <c r="G8" s="233"/>
      <c r="H8" s="234" t="s">
        <v>4</v>
      </c>
      <c r="I8" s="235"/>
      <c r="J8" s="228" t="str">
        <f>IF(D8="","",DATEDIF(D8-1,F8,"ｄ"))</f>
        <v/>
      </c>
      <c r="K8" s="229"/>
      <c r="L8" s="229"/>
      <c r="M8" s="121" t="s">
        <v>5</v>
      </c>
      <c r="O8" s="106"/>
      <c r="P8" s="106"/>
      <c r="Q8" s="92"/>
      <c r="R8" s="135"/>
      <c r="S8" s="135"/>
      <c r="T8" s="135"/>
      <c r="U8" s="135"/>
      <c r="V8" s="88"/>
    </row>
    <row r="9" spans="1:22" s="3" customFormat="1" ht="17.25" customHeight="1" x14ac:dyDescent="0.4">
      <c r="B9" s="45"/>
      <c r="H9" s="10"/>
      <c r="I9" s="10"/>
      <c r="J9" s="10"/>
      <c r="K9" s="10"/>
      <c r="O9" s="106"/>
      <c r="P9" s="106"/>
      <c r="Q9" s="92"/>
      <c r="R9" s="135"/>
      <c r="S9" s="135"/>
      <c r="T9" s="135"/>
      <c r="U9" s="135"/>
      <c r="V9" s="99"/>
    </row>
    <row r="10" spans="1:22" s="3" customFormat="1" ht="17.25" customHeight="1" x14ac:dyDescent="0.4">
      <c r="B10" s="45"/>
      <c r="H10" s="10"/>
      <c r="I10" s="10"/>
      <c r="J10" s="10"/>
      <c r="K10" s="10"/>
      <c r="O10" s="106"/>
      <c r="P10" s="106"/>
      <c r="Q10" s="92"/>
      <c r="R10" s="135"/>
      <c r="S10" s="135"/>
      <c r="T10" s="135"/>
      <c r="U10" s="135"/>
      <c r="V10" s="99"/>
    </row>
    <row r="11" spans="1:22" s="113" customFormat="1" ht="32.25" customHeight="1" thickBot="1" x14ac:dyDescent="0.45">
      <c r="B11" s="114">
        <v>2</v>
      </c>
      <c r="C11" s="185" t="s">
        <v>122</v>
      </c>
      <c r="H11" s="115"/>
      <c r="I11" s="115"/>
      <c r="J11" s="115"/>
      <c r="K11" s="115"/>
      <c r="O11" s="116"/>
      <c r="P11" s="116"/>
      <c r="Q11" s="170"/>
      <c r="R11" s="171"/>
      <c r="S11" s="171"/>
      <c r="T11" s="171"/>
      <c r="U11" s="171"/>
      <c r="V11" s="117"/>
    </row>
    <row r="12" spans="1:22" s="3" customFormat="1" ht="46.5" customHeight="1" thickBot="1" x14ac:dyDescent="0.45">
      <c r="A12" s="31"/>
      <c r="B12" s="252"/>
      <c r="C12" s="253" t="s">
        <v>57</v>
      </c>
      <c r="D12" s="253"/>
      <c r="E12" s="253"/>
      <c r="F12" s="253"/>
      <c r="G12" s="254"/>
      <c r="H12" s="256"/>
      <c r="I12" s="256"/>
      <c r="J12" s="256"/>
      <c r="K12" s="256"/>
      <c r="L12" s="256"/>
      <c r="M12" s="256"/>
      <c r="N12" s="10"/>
      <c r="O12" s="107"/>
      <c r="P12" s="107"/>
      <c r="Q12" s="167">
        <f>D8-1</f>
        <v>-1</v>
      </c>
      <c r="R12" s="135" t="s">
        <v>105</v>
      </c>
      <c r="S12" s="135"/>
      <c r="T12" s="135"/>
      <c r="U12" s="135"/>
      <c r="V12" s="99"/>
    </row>
    <row r="13" spans="1:22" s="3" customFormat="1" ht="53.25" customHeight="1" thickBot="1" x14ac:dyDescent="0.45">
      <c r="A13" s="31"/>
      <c r="B13" s="252"/>
      <c r="C13" s="250" t="s">
        <v>126</v>
      </c>
      <c r="D13" s="250"/>
      <c r="E13" s="250"/>
      <c r="F13" s="250"/>
      <c r="G13" s="251"/>
      <c r="H13" s="244" t="s">
        <v>66</v>
      </c>
      <c r="I13" s="245"/>
      <c r="J13" s="246"/>
      <c r="K13" s="246"/>
      <c r="L13" s="246"/>
      <c r="M13" s="44" t="s">
        <v>58</v>
      </c>
      <c r="N13" s="118"/>
      <c r="O13" s="108"/>
      <c r="P13" s="108"/>
      <c r="Q13" s="168" t="e">
        <f>DATEDIF(H12,Q12,"d")+1</f>
        <v>#NUM!</v>
      </c>
      <c r="R13" s="135" t="s">
        <v>106</v>
      </c>
      <c r="S13" s="135"/>
      <c r="T13" s="135"/>
      <c r="U13" s="135"/>
      <c r="V13" s="99"/>
    </row>
    <row r="14" spans="1:22" s="3" customFormat="1" ht="53.25" customHeight="1" x14ac:dyDescent="0.4">
      <c r="A14" s="31"/>
      <c r="B14" s="9"/>
      <c r="C14" s="250" t="s">
        <v>127</v>
      </c>
      <c r="D14" s="250"/>
      <c r="E14" s="250"/>
      <c r="F14" s="250"/>
      <c r="G14" s="251"/>
      <c r="H14" s="244" t="s">
        <v>67</v>
      </c>
      <c r="I14" s="245"/>
      <c r="J14" s="247" t="e">
        <f>Q13</f>
        <v>#NUM!</v>
      </c>
      <c r="K14" s="247"/>
      <c r="L14" s="247"/>
      <c r="M14" s="44" t="s">
        <v>80</v>
      </c>
      <c r="N14" s="118"/>
      <c r="O14" s="108"/>
      <c r="P14" s="108"/>
      <c r="Q14" s="111"/>
      <c r="R14" s="135"/>
      <c r="S14" s="135"/>
      <c r="T14" s="135"/>
      <c r="U14" s="135"/>
      <c r="V14" s="99"/>
    </row>
    <row r="15" spans="1:22" s="3" customFormat="1" ht="53.25" customHeight="1" x14ac:dyDescent="0.4">
      <c r="A15" s="31"/>
      <c r="B15" s="9"/>
      <c r="C15" s="248" t="s">
        <v>123</v>
      </c>
      <c r="D15" s="248"/>
      <c r="E15" s="248"/>
      <c r="F15" s="248"/>
      <c r="G15" s="249"/>
      <c r="H15" s="244" t="s">
        <v>68</v>
      </c>
      <c r="I15" s="245"/>
      <c r="J15" s="247" t="e">
        <f>ROUNDUP(J13/J14,0)</f>
        <v>#NUM!</v>
      </c>
      <c r="K15" s="247"/>
      <c r="L15" s="247"/>
      <c r="M15" s="44" t="s">
        <v>58</v>
      </c>
      <c r="N15" s="118"/>
      <c r="O15" s="108"/>
      <c r="P15" s="108"/>
      <c r="Q15" s="111"/>
      <c r="R15" s="135"/>
      <c r="S15" s="135"/>
      <c r="T15" s="135"/>
      <c r="U15" s="135"/>
      <c r="V15" s="99"/>
    </row>
    <row r="16" spans="1:22" s="3" customFormat="1" ht="54.75" customHeight="1" x14ac:dyDescent="0.4">
      <c r="B16" s="4"/>
      <c r="C16" s="255" t="s">
        <v>121</v>
      </c>
      <c r="D16" s="255"/>
      <c r="E16" s="255"/>
      <c r="F16" s="255"/>
      <c r="G16" s="255"/>
      <c r="H16" s="255"/>
      <c r="I16" s="255"/>
      <c r="J16" s="255"/>
      <c r="K16" s="255"/>
      <c r="L16" s="255"/>
      <c r="M16" s="255"/>
      <c r="O16" s="91"/>
      <c r="P16" s="91"/>
      <c r="Q16" s="92"/>
      <c r="R16" s="135"/>
      <c r="S16" s="135"/>
      <c r="T16" s="135"/>
      <c r="U16" s="135"/>
      <c r="V16" s="112"/>
    </row>
    <row r="17" spans="2:22" s="3" customFormat="1" ht="27.75" customHeight="1" x14ac:dyDescent="0.4">
      <c r="B17" s="45"/>
      <c r="C17" s="15"/>
      <c r="D17" s="7"/>
      <c r="E17" s="7"/>
      <c r="F17" s="7"/>
      <c r="G17" s="7"/>
      <c r="H17" s="14"/>
      <c r="I17" s="14"/>
      <c r="J17" s="14"/>
      <c r="K17" s="14"/>
      <c r="L17" s="14"/>
      <c r="M17" s="8"/>
      <c r="O17" s="91"/>
      <c r="P17" s="91"/>
      <c r="Q17" s="92"/>
      <c r="R17" s="135"/>
      <c r="S17" s="135"/>
      <c r="T17" s="135"/>
      <c r="U17" s="135"/>
      <c r="V17" s="99"/>
    </row>
    <row r="18" spans="2:22" s="71" customFormat="1" ht="32.25" customHeight="1" thickBot="1" x14ac:dyDescent="0.45">
      <c r="B18" s="70">
        <v>4</v>
      </c>
      <c r="C18" s="71" t="s">
        <v>55</v>
      </c>
      <c r="O18" s="89"/>
      <c r="P18" s="89"/>
      <c r="Q18" s="92"/>
      <c r="R18" s="135"/>
      <c r="S18" s="135"/>
      <c r="T18" s="169"/>
      <c r="U18" s="135"/>
      <c r="V18" s="89"/>
    </row>
    <row r="19" spans="2:22" s="3" customFormat="1" ht="24" customHeight="1" thickBot="1" x14ac:dyDescent="0.45">
      <c r="B19" s="51"/>
      <c r="C19" s="34"/>
      <c r="H19" s="200" t="s">
        <v>69</v>
      </c>
      <c r="I19" s="201"/>
      <c r="J19" s="201"/>
      <c r="K19" s="201"/>
      <c r="L19" s="201"/>
      <c r="M19" s="202"/>
      <c r="O19" s="99"/>
      <c r="P19" s="99"/>
      <c r="Q19" s="92"/>
      <c r="R19" s="136"/>
      <c r="S19" s="135"/>
      <c r="T19" s="136"/>
      <c r="U19" s="135"/>
      <c r="V19" s="99"/>
    </row>
    <row r="20" spans="2:22" s="3" customFormat="1" ht="44.25" customHeight="1" thickBot="1" x14ac:dyDescent="0.45">
      <c r="B20" s="51"/>
      <c r="C20" s="190" t="s">
        <v>125</v>
      </c>
      <c r="D20" s="191"/>
      <c r="E20" s="191"/>
      <c r="F20" s="186"/>
      <c r="G20" s="186"/>
      <c r="H20" s="242" t="e">
        <f>IF(R20&gt;=75000,"75,000",IF(R20&gt;25000,R20,"25,000"))</f>
        <v>#NUM!</v>
      </c>
      <c r="I20" s="243"/>
      <c r="J20" s="243"/>
      <c r="K20" s="243"/>
      <c r="L20" s="243" t="str">
        <f t="shared" ref="L20" si="0">IF(B17&gt;=75000,"75000",IF(B17&gt;25000,B17,"25000"))</f>
        <v>25000</v>
      </c>
      <c r="M20" s="80" t="s">
        <v>0</v>
      </c>
      <c r="O20" s="99"/>
      <c r="P20" s="99"/>
      <c r="Q20" s="92"/>
      <c r="R20" s="140" t="e">
        <f>ROUNDUP(J15*0.3,-3)</f>
        <v>#NUM!</v>
      </c>
      <c r="S20" s="162" t="s">
        <v>113</v>
      </c>
      <c r="T20" s="136"/>
      <c r="U20" s="135"/>
      <c r="V20" s="99"/>
    </row>
    <row r="21" spans="2:22" s="3" customFormat="1" ht="16.5" customHeight="1" x14ac:dyDescent="0.4">
      <c r="B21" s="51"/>
      <c r="C21" s="58"/>
      <c r="D21" s="7"/>
      <c r="E21" s="7"/>
      <c r="F21" s="7"/>
      <c r="G21" s="7"/>
      <c r="H21" s="59"/>
      <c r="I21" s="59"/>
      <c r="J21" s="59"/>
      <c r="K21" s="59"/>
      <c r="L21" s="59"/>
      <c r="M21" s="8"/>
      <c r="O21" s="109"/>
      <c r="P21" s="109"/>
      <c r="Q21" s="92"/>
      <c r="R21" s="135"/>
      <c r="S21" s="135"/>
      <c r="T21" s="135"/>
      <c r="U21" s="135"/>
      <c r="V21" s="99"/>
    </row>
    <row r="22" spans="2:22" s="12" customFormat="1" ht="27" customHeight="1" thickBot="1" x14ac:dyDescent="0.45">
      <c r="B22" s="51"/>
      <c r="C22" s="15" t="s">
        <v>71</v>
      </c>
      <c r="D22" s="15"/>
      <c r="E22" s="15"/>
      <c r="F22" s="15"/>
      <c r="G22" s="15"/>
      <c r="H22" s="60"/>
      <c r="I22" s="60"/>
      <c r="J22" s="60"/>
      <c r="K22" s="60"/>
      <c r="L22" s="60"/>
      <c r="M22" s="61"/>
      <c r="O22" s="95"/>
      <c r="P22" s="95"/>
      <c r="Q22" s="92"/>
      <c r="R22" s="135"/>
      <c r="S22" s="135"/>
      <c r="T22" s="135"/>
      <c r="U22" s="135"/>
      <c r="V22" s="100"/>
    </row>
    <row r="23" spans="2:22" s="12" customFormat="1" ht="22.5" customHeight="1" x14ac:dyDescent="0.4">
      <c r="B23" s="51"/>
      <c r="C23" s="205" t="s">
        <v>102</v>
      </c>
      <c r="D23" s="205"/>
      <c r="E23" s="205"/>
      <c r="F23" s="205"/>
      <c r="G23" s="206"/>
      <c r="H23" s="219">
        <v>25000</v>
      </c>
      <c r="I23" s="220"/>
      <c r="J23" s="220"/>
      <c r="K23" s="220"/>
      <c r="L23" s="220"/>
      <c r="M23" s="221"/>
      <c r="O23" s="95"/>
      <c r="P23" s="95"/>
      <c r="Q23" s="92"/>
      <c r="R23" s="135"/>
      <c r="S23" s="135"/>
      <c r="T23" s="135"/>
      <c r="U23" s="135"/>
      <c r="V23" s="100"/>
    </row>
    <row r="24" spans="2:22" s="12" customFormat="1" ht="22.5" customHeight="1" x14ac:dyDescent="0.4">
      <c r="B24" s="51"/>
      <c r="C24" s="205" t="s">
        <v>103</v>
      </c>
      <c r="D24" s="205"/>
      <c r="E24" s="205"/>
      <c r="F24" s="205"/>
      <c r="G24" s="206"/>
      <c r="H24" s="207" t="s">
        <v>124</v>
      </c>
      <c r="I24" s="208"/>
      <c r="J24" s="208"/>
      <c r="K24" s="208"/>
      <c r="L24" s="208"/>
      <c r="M24" s="209"/>
      <c r="O24" s="110"/>
      <c r="P24" s="110"/>
      <c r="Q24" s="92"/>
      <c r="R24" s="135"/>
      <c r="S24" s="135"/>
      <c r="T24" s="135"/>
      <c r="U24" s="135"/>
      <c r="V24" s="100"/>
    </row>
    <row r="25" spans="2:22" s="12" customFormat="1" ht="22.5" customHeight="1" thickBot="1" x14ac:dyDescent="0.45">
      <c r="B25" s="51"/>
      <c r="C25" s="205" t="s">
        <v>94</v>
      </c>
      <c r="D25" s="205"/>
      <c r="E25" s="205"/>
      <c r="F25" s="205"/>
      <c r="G25" s="206"/>
      <c r="H25" s="237">
        <v>75000</v>
      </c>
      <c r="I25" s="238"/>
      <c r="J25" s="238"/>
      <c r="K25" s="238"/>
      <c r="L25" s="238"/>
      <c r="M25" s="239"/>
      <c r="O25" s="95"/>
      <c r="P25" s="95"/>
      <c r="Q25" s="92"/>
      <c r="R25" s="135"/>
      <c r="S25" s="135"/>
      <c r="T25" s="135"/>
      <c r="U25" s="135"/>
      <c r="V25" s="100"/>
    </row>
    <row r="26" spans="2:22" s="3" customFormat="1" ht="27" customHeight="1" x14ac:dyDescent="0.4">
      <c r="B26" s="45"/>
      <c r="C26" s="7"/>
      <c r="D26" s="7"/>
      <c r="E26" s="7"/>
      <c r="F26" s="7"/>
      <c r="G26" s="7"/>
      <c r="H26" s="6"/>
      <c r="I26" s="6"/>
      <c r="J26" s="6"/>
      <c r="K26" s="6"/>
      <c r="L26" s="5"/>
      <c r="M26" s="4"/>
      <c r="O26" s="91"/>
      <c r="P26" s="91"/>
      <c r="Q26" s="92"/>
      <c r="R26" s="135"/>
      <c r="S26" s="135"/>
      <c r="T26" s="135"/>
      <c r="U26" s="135"/>
      <c r="V26" s="99"/>
    </row>
    <row r="27" spans="2:22" s="71" customFormat="1" ht="32.25" customHeight="1" thickBot="1" x14ac:dyDescent="0.45">
      <c r="B27" s="70">
        <v>5</v>
      </c>
      <c r="C27" s="71" t="s">
        <v>73</v>
      </c>
      <c r="D27" s="75"/>
      <c r="E27" s="75"/>
      <c r="F27" s="75"/>
      <c r="G27" s="75"/>
      <c r="H27" s="76"/>
      <c r="I27" s="76"/>
      <c r="J27" s="76"/>
      <c r="K27" s="76"/>
      <c r="L27" s="76"/>
      <c r="M27" s="77"/>
      <c r="O27" s="94"/>
      <c r="P27" s="94"/>
      <c r="Q27" s="92"/>
      <c r="R27" s="135"/>
      <c r="S27" s="135"/>
      <c r="T27" s="135"/>
      <c r="U27" s="135"/>
      <c r="V27" s="89"/>
    </row>
    <row r="28" spans="2:22" s="3" customFormat="1" ht="24" customHeight="1" x14ac:dyDescent="0.4">
      <c r="B28" s="51"/>
      <c r="C28" s="34"/>
      <c r="H28" s="200" t="s">
        <v>70</v>
      </c>
      <c r="I28" s="201"/>
      <c r="J28" s="201"/>
      <c r="K28" s="201"/>
      <c r="L28" s="201"/>
      <c r="M28" s="202"/>
      <c r="O28" s="91"/>
      <c r="P28" s="91"/>
      <c r="Q28" s="92"/>
      <c r="R28" s="135"/>
      <c r="S28" s="135"/>
      <c r="T28" s="135"/>
      <c r="U28" s="135"/>
      <c r="V28" s="99"/>
    </row>
    <row r="29" spans="2:22" s="3" customFormat="1" ht="45" customHeight="1" thickBot="1" x14ac:dyDescent="0.45">
      <c r="B29" s="50"/>
      <c r="C29" s="186" t="s">
        <v>81</v>
      </c>
      <c r="D29" s="187"/>
      <c r="E29" s="187"/>
      <c r="F29" s="187"/>
      <c r="G29" s="187"/>
      <c r="H29" s="188" t="e">
        <f>H20*J8</f>
        <v>#NUM!</v>
      </c>
      <c r="I29" s="189"/>
      <c r="J29" s="189"/>
      <c r="K29" s="189"/>
      <c r="L29" s="189"/>
      <c r="M29" s="80" t="s">
        <v>0</v>
      </c>
      <c r="O29" s="99"/>
      <c r="P29" s="99"/>
      <c r="Q29" s="172"/>
      <c r="R29" s="135"/>
      <c r="S29" s="135"/>
      <c r="T29" s="135"/>
      <c r="U29" s="135"/>
      <c r="V29" s="99"/>
    </row>
    <row r="30" spans="2:22" s="3" customFormat="1" ht="6.75" customHeight="1" x14ac:dyDescent="0.4">
      <c r="B30" s="50"/>
      <c r="C30" s="7"/>
      <c r="D30" s="7"/>
      <c r="E30" s="7"/>
      <c r="F30" s="7"/>
      <c r="G30" s="7"/>
      <c r="H30" s="26"/>
      <c r="I30" s="26"/>
      <c r="J30" s="26"/>
      <c r="K30" s="26"/>
      <c r="L30" s="26"/>
      <c r="M30" s="8"/>
      <c r="O30" s="91"/>
      <c r="P30" s="91"/>
      <c r="Q30" s="173"/>
      <c r="R30" s="135"/>
      <c r="S30" s="135"/>
      <c r="T30" s="135"/>
      <c r="U30" s="135"/>
      <c r="V30" s="99"/>
    </row>
    <row r="31" spans="2:22" s="3" customFormat="1" ht="12" customHeight="1" x14ac:dyDescent="0.4">
      <c r="B31" s="50"/>
      <c r="D31" s="7"/>
      <c r="E31" s="7"/>
      <c r="F31" s="7"/>
      <c r="G31" s="7"/>
      <c r="H31" s="26"/>
      <c r="I31" s="26"/>
      <c r="J31" s="26"/>
      <c r="K31" s="26"/>
      <c r="L31" s="26"/>
      <c r="M31" s="8"/>
      <c r="O31" s="91"/>
      <c r="P31" s="91"/>
      <c r="Q31" s="173"/>
      <c r="R31" s="135"/>
      <c r="S31" s="135"/>
      <c r="T31" s="135"/>
      <c r="U31" s="135"/>
      <c r="V31" s="99"/>
    </row>
    <row r="32" spans="2:22" s="176" customFormat="1" ht="15" customHeight="1" x14ac:dyDescent="0.4">
      <c r="B32" s="177"/>
      <c r="C32" s="178"/>
      <c r="D32" s="179" t="s">
        <v>114</v>
      </c>
      <c r="O32" s="180"/>
      <c r="P32" s="181"/>
      <c r="Q32" s="182"/>
      <c r="S32" s="183"/>
    </row>
    <row r="33" spans="2:22" s="2" customFormat="1" ht="17.25" x14ac:dyDescent="0.4">
      <c r="B33" s="54"/>
      <c r="O33" s="97"/>
      <c r="P33" s="97"/>
      <c r="Q33" s="92"/>
      <c r="R33" s="135"/>
      <c r="S33" s="135"/>
      <c r="T33" s="135"/>
      <c r="U33" s="135"/>
      <c r="V33" s="101"/>
    </row>
    <row r="34" spans="2:22" s="2" customFormat="1" ht="17.25" x14ac:dyDescent="0.4">
      <c r="B34" s="54"/>
      <c r="O34" s="97"/>
      <c r="P34" s="97"/>
      <c r="Q34" s="92"/>
      <c r="R34" s="135"/>
      <c r="S34" s="135"/>
      <c r="T34" s="135"/>
      <c r="U34" s="135"/>
      <c r="V34" s="101"/>
    </row>
  </sheetData>
  <mergeCells count="34">
    <mergeCell ref="F8:G8"/>
    <mergeCell ref="H8:I8"/>
    <mergeCell ref="J8:L8"/>
    <mergeCell ref="B1:N1"/>
    <mergeCell ref="B2:N2"/>
    <mergeCell ref="B4:C4"/>
    <mergeCell ref="D4:N4"/>
    <mergeCell ref="C7:G7"/>
    <mergeCell ref="H7:M7"/>
    <mergeCell ref="B12:B13"/>
    <mergeCell ref="C12:G12"/>
    <mergeCell ref="H12:M12"/>
    <mergeCell ref="C13:G13"/>
    <mergeCell ref="C20:G20"/>
    <mergeCell ref="H20:L20"/>
    <mergeCell ref="H19:M19"/>
    <mergeCell ref="C16:M16"/>
    <mergeCell ref="C25:G25"/>
    <mergeCell ref="H25:M25"/>
    <mergeCell ref="H28:M28"/>
    <mergeCell ref="C29:G29"/>
    <mergeCell ref="H29:L29"/>
    <mergeCell ref="C23:G23"/>
    <mergeCell ref="H23:M23"/>
    <mergeCell ref="C24:G24"/>
    <mergeCell ref="H24:M24"/>
    <mergeCell ref="H13:I13"/>
    <mergeCell ref="J13:L13"/>
    <mergeCell ref="H14:I14"/>
    <mergeCell ref="J14:L14"/>
    <mergeCell ref="C15:G15"/>
    <mergeCell ref="H15:I15"/>
    <mergeCell ref="J15:L15"/>
    <mergeCell ref="C14:G14"/>
  </mergeCells>
  <phoneticPr fontId="2"/>
  <dataValidations count="1">
    <dataValidation type="list" allowBlank="1" showInputMessage="1" showErrorMessage="1" sqref="H7:M7">
      <formula1>市町名</formula1>
    </dataValidation>
  </dataValidations>
  <printOptions horizontalCentered="1" verticalCentered="1"/>
  <pageMargins left="0.39370078740157483" right="0.39370078740157483" top="0.39370078740157483" bottom="0.39370078740157483" header="0.31496062992125984" footer="0.31496062992125984"/>
  <pageSetup paperSize="9" scale="73" orientation="portrait" r:id="rId1"/>
  <headerFooter>
    <oddHeader xml:space="preserve">&amp;R【様式3-3】第8弾支給額計算シート（B新規開業特例（売上高方式））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9"/>
  <sheetViews>
    <sheetView view="pageBreakPreview" zoomScale="60" zoomScaleNormal="70" workbookViewId="0"/>
  </sheetViews>
  <sheetFormatPr defaultRowHeight="27" customHeight="1" x14ac:dyDescent="0.4"/>
  <cols>
    <col min="1" max="1" width="3.5" style="1" customWidth="1"/>
    <col min="2" max="2" width="3.5" style="53" customWidth="1"/>
    <col min="3" max="3" width="20.75" style="1" customWidth="1"/>
    <col min="4" max="4" width="14.75" style="1" customWidth="1"/>
    <col min="5" max="5" width="5.25" style="1" customWidth="1"/>
    <col min="6" max="6" width="8.75" style="1" customWidth="1"/>
    <col min="7" max="7" width="6.25" style="1" customWidth="1"/>
    <col min="8" max="8" width="2.875" style="1" customWidth="1"/>
    <col min="9" max="9" width="4.75" style="1" customWidth="1"/>
    <col min="10" max="10" width="5.5" style="1" customWidth="1"/>
    <col min="11" max="11" width="6.25" style="1" customWidth="1"/>
    <col min="12" max="12" width="19.875" style="1" customWidth="1"/>
    <col min="13" max="13" width="6.625" style="1" customWidth="1"/>
    <col min="14" max="14" width="3.5" style="1" customWidth="1"/>
    <col min="15" max="15" width="3.5" style="37" customWidth="1"/>
    <col min="16" max="16" width="26.125" style="152" customWidth="1"/>
    <col min="17" max="17" width="9" style="129"/>
    <col min="18" max="18" width="11.5" style="129" customWidth="1"/>
    <col min="19" max="19" width="14" style="149" customWidth="1"/>
    <col min="20" max="20" width="16" style="149" bestFit="1" customWidth="1"/>
    <col min="21" max="23" width="9" style="129"/>
    <col min="24" max="258" width="9" style="1"/>
    <col min="259" max="259" width="18.625" style="1" customWidth="1"/>
    <col min="260" max="260" width="12.625" style="1" customWidth="1"/>
    <col min="261" max="261" width="14.375" style="1" customWidth="1"/>
    <col min="262" max="262" width="13.375" style="1" customWidth="1"/>
    <col min="263" max="263" width="14.625" style="1" customWidth="1"/>
    <col min="264" max="264" width="6.625" style="1" customWidth="1"/>
    <col min="265" max="514" width="9" style="1"/>
    <col min="515" max="515" width="18.625" style="1" customWidth="1"/>
    <col min="516" max="516" width="12.625" style="1" customWidth="1"/>
    <col min="517" max="517" width="14.375" style="1" customWidth="1"/>
    <col min="518" max="518" width="13.375" style="1" customWidth="1"/>
    <col min="519" max="519" width="14.625" style="1" customWidth="1"/>
    <col min="520" max="520" width="6.625" style="1" customWidth="1"/>
    <col min="521" max="770" width="9" style="1"/>
    <col min="771" max="771" width="18.625" style="1" customWidth="1"/>
    <col min="772" max="772" width="12.625" style="1" customWidth="1"/>
    <col min="773" max="773" width="14.375" style="1" customWidth="1"/>
    <col min="774" max="774" width="13.375" style="1" customWidth="1"/>
    <col min="775" max="775" width="14.625" style="1" customWidth="1"/>
    <col min="776" max="776" width="6.625" style="1" customWidth="1"/>
    <col min="777" max="1026" width="9" style="1"/>
    <col min="1027" max="1027" width="18.625" style="1" customWidth="1"/>
    <col min="1028" max="1028" width="12.625" style="1" customWidth="1"/>
    <col min="1029" max="1029" width="14.375" style="1" customWidth="1"/>
    <col min="1030" max="1030" width="13.375" style="1" customWidth="1"/>
    <col min="1031" max="1031" width="14.625" style="1" customWidth="1"/>
    <col min="1032" max="1032" width="6.625" style="1" customWidth="1"/>
    <col min="1033" max="1282" width="9" style="1"/>
    <col min="1283" max="1283" width="18.625" style="1" customWidth="1"/>
    <col min="1284" max="1284" width="12.625" style="1" customWidth="1"/>
    <col min="1285" max="1285" width="14.375" style="1" customWidth="1"/>
    <col min="1286" max="1286" width="13.375" style="1" customWidth="1"/>
    <col min="1287" max="1287" width="14.625" style="1" customWidth="1"/>
    <col min="1288" max="1288" width="6.625" style="1" customWidth="1"/>
    <col min="1289" max="1538" width="9" style="1"/>
    <col min="1539" max="1539" width="18.625" style="1" customWidth="1"/>
    <col min="1540" max="1540" width="12.625" style="1" customWidth="1"/>
    <col min="1541" max="1541" width="14.375" style="1" customWidth="1"/>
    <col min="1542" max="1542" width="13.375" style="1" customWidth="1"/>
    <col min="1543" max="1543" width="14.625" style="1" customWidth="1"/>
    <col min="1544" max="1544" width="6.625" style="1" customWidth="1"/>
    <col min="1545" max="1794" width="9" style="1"/>
    <col min="1795" max="1795" width="18.625" style="1" customWidth="1"/>
    <col min="1796" max="1796" width="12.625" style="1" customWidth="1"/>
    <col min="1797" max="1797" width="14.375" style="1" customWidth="1"/>
    <col min="1798" max="1798" width="13.375" style="1" customWidth="1"/>
    <col min="1799" max="1799" width="14.625" style="1" customWidth="1"/>
    <col min="1800" max="1800" width="6.625" style="1" customWidth="1"/>
    <col min="1801" max="2050" width="9" style="1"/>
    <col min="2051" max="2051" width="18.625" style="1" customWidth="1"/>
    <col min="2052" max="2052" width="12.625" style="1" customWidth="1"/>
    <col min="2053" max="2053" width="14.375" style="1" customWidth="1"/>
    <col min="2054" max="2054" width="13.375" style="1" customWidth="1"/>
    <col min="2055" max="2055" width="14.625" style="1" customWidth="1"/>
    <col min="2056" max="2056" width="6.625" style="1" customWidth="1"/>
    <col min="2057" max="2306" width="9" style="1"/>
    <col min="2307" max="2307" width="18.625" style="1" customWidth="1"/>
    <col min="2308" max="2308" width="12.625" style="1" customWidth="1"/>
    <col min="2309" max="2309" width="14.375" style="1" customWidth="1"/>
    <col min="2310" max="2310" width="13.375" style="1" customWidth="1"/>
    <col min="2311" max="2311" width="14.625" style="1" customWidth="1"/>
    <col min="2312" max="2312" width="6.625" style="1" customWidth="1"/>
    <col min="2313" max="2562" width="9" style="1"/>
    <col min="2563" max="2563" width="18.625" style="1" customWidth="1"/>
    <col min="2564" max="2564" width="12.625" style="1" customWidth="1"/>
    <col min="2565" max="2565" width="14.375" style="1" customWidth="1"/>
    <col min="2566" max="2566" width="13.375" style="1" customWidth="1"/>
    <col min="2567" max="2567" width="14.625" style="1" customWidth="1"/>
    <col min="2568" max="2568" width="6.625" style="1" customWidth="1"/>
    <col min="2569" max="2818" width="9" style="1"/>
    <col min="2819" max="2819" width="18.625" style="1" customWidth="1"/>
    <col min="2820" max="2820" width="12.625" style="1" customWidth="1"/>
    <col min="2821" max="2821" width="14.375" style="1" customWidth="1"/>
    <col min="2822" max="2822" width="13.375" style="1" customWidth="1"/>
    <col min="2823" max="2823" width="14.625" style="1" customWidth="1"/>
    <col min="2824" max="2824" width="6.625" style="1" customWidth="1"/>
    <col min="2825" max="3074" width="9" style="1"/>
    <col min="3075" max="3075" width="18.625" style="1" customWidth="1"/>
    <col min="3076" max="3076" width="12.625" style="1" customWidth="1"/>
    <col min="3077" max="3077" width="14.375" style="1" customWidth="1"/>
    <col min="3078" max="3078" width="13.375" style="1" customWidth="1"/>
    <col min="3079" max="3079" width="14.625" style="1" customWidth="1"/>
    <col min="3080" max="3080" width="6.625" style="1" customWidth="1"/>
    <col min="3081" max="3330" width="9" style="1"/>
    <col min="3331" max="3331" width="18.625" style="1" customWidth="1"/>
    <col min="3332" max="3332" width="12.625" style="1" customWidth="1"/>
    <col min="3333" max="3333" width="14.375" style="1" customWidth="1"/>
    <col min="3334" max="3334" width="13.375" style="1" customWidth="1"/>
    <col min="3335" max="3335" width="14.625" style="1" customWidth="1"/>
    <col min="3336" max="3336" width="6.625" style="1" customWidth="1"/>
    <col min="3337" max="3586" width="9" style="1"/>
    <col min="3587" max="3587" width="18.625" style="1" customWidth="1"/>
    <col min="3588" max="3588" width="12.625" style="1" customWidth="1"/>
    <col min="3589" max="3589" width="14.375" style="1" customWidth="1"/>
    <col min="3590" max="3590" width="13.375" style="1" customWidth="1"/>
    <col min="3591" max="3591" width="14.625" style="1" customWidth="1"/>
    <col min="3592" max="3592" width="6.625" style="1" customWidth="1"/>
    <col min="3593" max="3842" width="9" style="1"/>
    <col min="3843" max="3843" width="18.625" style="1" customWidth="1"/>
    <col min="3844" max="3844" width="12.625" style="1" customWidth="1"/>
    <col min="3845" max="3845" width="14.375" style="1" customWidth="1"/>
    <col min="3846" max="3846" width="13.375" style="1" customWidth="1"/>
    <col min="3847" max="3847" width="14.625" style="1" customWidth="1"/>
    <col min="3848" max="3848" width="6.625" style="1" customWidth="1"/>
    <col min="3849" max="4098" width="9" style="1"/>
    <col min="4099" max="4099" width="18.625" style="1" customWidth="1"/>
    <col min="4100" max="4100" width="12.625" style="1" customWidth="1"/>
    <col min="4101" max="4101" width="14.375" style="1" customWidth="1"/>
    <col min="4102" max="4102" width="13.375" style="1" customWidth="1"/>
    <col min="4103" max="4103" width="14.625" style="1" customWidth="1"/>
    <col min="4104" max="4104" width="6.625" style="1" customWidth="1"/>
    <col min="4105" max="4354" width="9" style="1"/>
    <col min="4355" max="4355" width="18.625" style="1" customWidth="1"/>
    <col min="4356" max="4356" width="12.625" style="1" customWidth="1"/>
    <col min="4357" max="4357" width="14.375" style="1" customWidth="1"/>
    <col min="4358" max="4358" width="13.375" style="1" customWidth="1"/>
    <col min="4359" max="4359" width="14.625" style="1" customWidth="1"/>
    <col min="4360" max="4360" width="6.625" style="1" customWidth="1"/>
    <col min="4361" max="4610" width="9" style="1"/>
    <col min="4611" max="4611" width="18.625" style="1" customWidth="1"/>
    <col min="4612" max="4612" width="12.625" style="1" customWidth="1"/>
    <col min="4613" max="4613" width="14.375" style="1" customWidth="1"/>
    <col min="4614" max="4614" width="13.375" style="1" customWidth="1"/>
    <col min="4615" max="4615" width="14.625" style="1" customWidth="1"/>
    <col min="4616" max="4616" width="6.625" style="1" customWidth="1"/>
    <col min="4617" max="4866" width="9" style="1"/>
    <col min="4867" max="4867" width="18.625" style="1" customWidth="1"/>
    <col min="4868" max="4868" width="12.625" style="1" customWidth="1"/>
    <col min="4869" max="4869" width="14.375" style="1" customWidth="1"/>
    <col min="4870" max="4870" width="13.375" style="1" customWidth="1"/>
    <col min="4871" max="4871" width="14.625" style="1" customWidth="1"/>
    <col min="4872" max="4872" width="6.625" style="1" customWidth="1"/>
    <col min="4873" max="5122" width="9" style="1"/>
    <col min="5123" max="5123" width="18.625" style="1" customWidth="1"/>
    <col min="5124" max="5124" width="12.625" style="1" customWidth="1"/>
    <col min="5125" max="5125" width="14.375" style="1" customWidth="1"/>
    <col min="5126" max="5126" width="13.375" style="1" customWidth="1"/>
    <col min="5127" max="5127" width="14.625" style="1" customWidth="1"/>
    <col min="5128" max="5128" width="6.625" style="1" customWidth="1"/>
    <col min="5129" max="5378" width="9" style="1"/>
    <col min="5379" max="5379" width="18.625" style="1" customWidth="1"/>
    <col min="5380" max="5380" width="12.625" style="1" customWidth="1"/>
    <col min="5381" max="5381" width="14.375" style="1" customWidth="1"/>
    <col min="5382" max="5382" width="13.375" style="1" customWidth="1"/>
    <col min="5383" max="5383" width="14.625" style="1" customWidth="1"/>
    <col min="5384" max="5384" width="6.625" style="1" customWidth="1"/>
    <col min="5385" max="5634" width="9" style="1"/>
    <col min="5635" max="5635" width="18.625" style="1" customWidth="1"/>
    <col min="5636" max="5636" width="12.625" style="1" customWidth="1"/>
    <col min="5637" max="5637" width="14.375" style="1" customWidth="1"/>
    <col min="5638" max="5638" width="13.375" style="1" customWidth="1"/>
    <col min="5639" max="5639" width="14.625" style="1" customWidth="1"/>
    <col min="5640" max="5640" width="6.625" style="1" customWidth="1"/>
    <col min="5641" max="5890" width="9" style="1"/>
    <col min="5891" max="5891" width="18.625" style="1" customWidth="1"/>
    <col min="5892" max="5892" width="12.625" style="1" customWidth="1"/>
    <col min="5893" max="5893" width="14.375" style="1" customWidth="1"/>
    <col min="5894" max="5894" width="13.375" style="1" customWidth="1"/>
    <col min="5895" max="5895" width="14.625" style="1" customWidth="1"/>
    <col min="5896" max="5896" width="6.625" style="1" customWidth="1"/>
    <col min="5897" max="6146" width="9" style="1"/>
    <col min="6147" max="6147" width="18.625" style="1" customWidth="1"/>
    <col min="6148" max="6148" width="12.625" style="1" customWidth="1"/>
    <col min="6149" max="6149" width="14.375" style="1" customWidth="1"/>
    <col min="6150" max="6150" width="13.375" style="1" customWidth="1"/>
    <col min="6151" max="6151" width="14.625" style="1" customWidth="1"/>
    <col min="6152" max="6152" width="6.625" style="1" customWidth="1"/>
    <col min="6153" max="6402" width="9" style="1"/>
    <col min="6403" max="6403" width="18.625" style="1" customWidth="1"/>
    <col min="6404" max="6404" width="12.625" style="1" customWidth="1"/>
    <col min="6405" max="6405" width="14.375" style="1" customWidth="1"/>
    <col min="6406" max="6406" width="13.375" style="1" customWidth="1"/>
    <col min="6407" max="6407" width="14.625" style="1" customWidth="1"/>
    <col min="6408" max="6408" width="6.625" style="1" customWidth="1"/>
    <col min="6409" max="6658" width="9" style="1"/>
    <col min="6659" max="6659" width="18.625" style="1" customWidth="1"/>
    <col min="6660" max="6660" width="12.625" style="1" customWidth="1"/>
    <col min="6661" max="6661" width="14.375" style="1" customWidth="1"/>
    <col min="6662" max="6662" width="13.375" style="1" customWidth="1"/>
    <col min="6663" max="6663" width="14.625" style="1" customWidth="1"/>
    <col min="6664" max="6664" width="6.625" style="1" customWidth="1"/>
    <col min="6665" max="6914" width="9" style="1"/>
    <col min="6915" max="6915" width="18.625" style="1" customWidth="1"/>
    <col min="6916" max="6916" width="12.625" style="1" customWidth="1"/>
    <col min="6917" max="6917" width="14.375" style="1" customWidth="1"/>
    <col min="6918" max="6918" width="13.375" style="1" customWidth="1"/>
    <col min="6919" max="6919" width="14.625" style="1" customWidth="1"/>
    <col min="6920" max="6920" width="6.625" style="1" customWidth="1"/>
    <col min="6921" max="7170" width="9" style="1"/>
    <col min="7171" max="7171" width="18.625" style="1" customWidth="1"/>
    <col min="7172" max="7172" width="12.625" style="1" customWidth="1"/>
    <col min="7173" max="7173" width="14.375" style="1" customWidth="1"/>
    <col min="7174" max="7174" width="13.375" style="1" customWidth="1"/>
    <col min="7175" max="7175" width="14.625" style="1" customWidth="1"/>
    <col min="7176" max="7176" width="6.625" style="1" customWidth="1"/>
    <col min="7177" max="7426" width="9" style="1"/>
    <col min="7427" max="7427" width="18.625" style="1" customWidth="1"/>
    <col min="7428" max="7428" width="12.625" style="1" customWidth="1"/>
    <col min="7429" max="7429" width="14.375" style="1" customWidth="1"/>
    <col min="7430" max="7430" width="13.375" style="1" customWidth="1"/>
    <col min="7431" max="7431" width="14.625" style="1" customWidth="1"/>
    <col min="7432" max="7432" width="6.625" style="1" customWidth="1"/>
    <col min="7433" max="7682" width="9" style="1"/>
    <col min="7683" max="7683" width="18.625" style="1" customWidth="1"/>
    <col min="7684" max="7684" width="12.625" style="1" customWidth="1"/>
    <col min="7685" max="7685" width="14.375" style="1" customWidth="1"/>
    <col min="7686" max="7686" width="13.375" style="1" customWidth="1"/>
    <col min="7687" max="7687" width="14.625" style="1" customWidth="1"/>
    <col min="7688" max="7688" width="6.625" style="1" customWidth="1"/>
    <col min="7689" max="7938" width="9" style="1"/>
    <col min="7939" max="7939" width="18.625" style="1" customWidth="1"/>
    <col min="7940" max="7940" width="12.625" style="1" customWidth="1"/>
    <col min="7941" max="7941" width="14.375" style="1" customWidth="1"/>
    <col min="7942" max="7942" width="13.375" style="1" customWidth="1"/>
    <col min="7943" max="7943" width="14.625" style="1" customWidth="1"/>
    <col min="7944" max="7944" width="6.625" style="1" customWidth="1"/>
    <col min="7945" max="8194" width="9" style="1"/>
    <col min="8195" max="8195" width="18.625" style="1" customWidth="1"/>
    <col min="8196" max="8196" width="12.625" style="1" customWidth="1"/>
    <col min="8197" max="8197" width="14.375" style="1" customWidth="1"/>
    <col min="8198" max="8198" width="13.375" style="1" customWidth="1"/>
    <col min="8199" max="8199" width="14.625" style="1" customWidth="1"/>
    <col min="8200" max="8200" width="6.625" style="1" customWidth="1"/>
    <col min="8201" max="8450" width="9" style="1"/>
    <col min="8451" max="8451" width="18.625" style="1" customWidth="1"/>
    <col min="8452" max="8452" width="12.625" style="1" customWidth="1"/>
    <col min="8453" max="8453" width="14.375" style="1" customWidth="1"/>
    <col min="8454" max="8454" width="13.375" style="1" customWidth="1"/>
    <col min="8455" max="8455" width="14.625" style="1" customWidth="1"/>
    <col min="8456" max="8456" width="6.625" style="1" customWidth="1"/>
    <col min="8457" max="8706" width="9" style="1"/>
    <col min="8707" max="8707" width="18.625" style="1" customWidth="1"/>
    <col min="8708" max="8708" width="12.625" style="1" customWidth="1"/>
    <col min="8709" max="8709" width="14.375" style="1" customWidth="1"/>
    <col min="8710" max="8710" width="13.375" style="1" customWidth="1"/>
    <col min="8711" max="8711" width="14.625" style="1" customWidth="1"/>
    <col min="8712" max="8712" width="6.625" style="1" customWidth="1"/>
    <col min="8713" max="8962" width="9" style="1"/>
    <col min="8963" max="8963" width="18.625" style="1" customWidth="1"/>
    <col min="8964" max="8964" width="12.625" style="1" customWidth="1"/>
    <col min="8965" max="8965" width="14.375" style="1" customWidth="1"/>
    <col min="8966" max="8966" width="13.375" style="1" customWidth="1"/>
    <col min="8967" max="8967" width="14.625" style="1" customWidth="1"/>
    <col min="8968" max="8968" width="6.625" style="1" customWidth="1"/>
    <col min="8969" max="9218" width="9" style="1"/>
    <col min="9219" max="9219" width="18.625" style="1" customWidth="1"/>
    <col min="9220" max="9220" width="12.625" style="1" customWidth="1"/>
    <col min="9221" max="9221" width="14.375" style="1" customWidth="1"/>
    <col min="9222" max="9222" width="13.375" style="1" customWidth="1"/>
    <col min="9223" max="9223" width="14.625" style="1" customWidth="1"/>
    <col min="9224" max="9224" width="6.625" style="1" customWidth="1"/>
    <col min="9225" max="9474" width="9" style="1"/>
    <col min="9475" max="9475" width="18.625" style="1" customWidth="1"/>
    <col min="9476" max="9476" width="12.625" style="1" customWidth="1"/>
    <col min="9477" max="9477" width="14.375" style="1" customWidth="1"/>
    <col min="9478" max="9478" width="13.375" style="1" customWidth="1"/>
    <col min="9479" max="9479" width="14.625" style="1" customWidth="1"/>
    <col min="9480" max="9480" width="6.625" style="1" customWidth="1"/>
    <col min="9481" max="9730" width="9" style="1"/>
    <col min="9731" max="9731" width="18.625" style="1" customWidth="1"/>
    <col min="9732" max="9732" width="12.625" style="1" customWidth="1"/>
    <col min="9733" max="9733" width="14.375" style="1" customWidth="1"/>
    <col min="9734" max="9734" width="13.375" style="1" customWidth="1"/>
    <col min="9735" max="9735" width="14.625" style="1" customWidth="1"/>
    <col min="9736" max="9736" width="6.625" style="1" customWidth="1"/>
    <col min="9737" max="9986" width="9" style="1"/>
    <col min="9987" max="9987" width="18.625" style="1" customWidth="1"/>
    <col min="9988" max="9988" width="12.625" style="1" customWidth="1"/>
    <col min="9989" max="9989" width="14.375" style="1" customWidth="1"/>
    <col min="9990" max="9990" width="13.375" style="1" customWidth="1"/>
    <col min="9991" max="9991" width="14.625" style="1" customWidth="1"/>
    <col min="9992" max="9992" width="6.625" style="1" customWidth="1"/>
    <col min="9993" max="10242" width="9" style="1"/>
    <col min="10243" max="10243" width="18.625" style="1" customWidth="1"/>
    <col min="10244" max="10244" width="12.625" style="1" customWidth="1"/>
    <col min="10245" max="10245" width="14.375" style="1" customWidth="1"/>
    <col min="10246" max="10246" width="13.375" style="1" customWidth="1"/>
    <col min="10247" max="10247" width="14.625" style="1" customWidth="1"/>
    <col min="10248" max="10248" width="6.625" style="1" customWidth="1"/>
    <col min="10249" max="10498" width="9" style="1"/>
    <col min="10499" max="10499" width="18.625" style="1" customWidth="1"/>
    <col min="10500" max="10500" width="12.625" style="1" customWidth="1"/>
    <col min="10501" max="10501" width="14.375" style="1" customWidth="1"/>
    <col min="10502" max="10502" width="13.375" style="1" customWidth="1"/>
    <col min="10503" max="10503" width="14.625" style="1" customWidth="1"/>
    <col min="10504" max="10504" width="6.625" style="1" customWidth="1"/>
    <col min="10505" max="10754" width="9" style="1"/>
    <col min="10755" max="10755" width="18.625" style="1" customWidth="1"/>
    <col min="10756" max="10756" width="12.625" style="1" customWidth="1"/>
    <col min="10757" max="10757" width="14.375" style="1" customWidth="1"/>
    <col min="10758" max="10758" width="13.375" style="1" customWidth="1"/>
    <col min="10759" max="10759" width="14.625" style="1" customWidth="1"/>
    <col min="10760" max="10760" width="6.625" style="1" customWidth="1"/>
    <col min="10761" max="11010" width="9" style="1"/>
    <col min="11011" max="11011" width="18.625" style="1" customWidth="1"/>
    <col min="11012" max="11012" width="12.625" style="1" customWidth="1"/>
    <col min="11013" max="11013" width="14.375" style="1" customWidth="1"/>
    <col min="11014" max="11014" width="13.375" style="1" customWidth="1"/>
    <col min="11015" max="11015" width="14.625" style="1" customWidth="1"/>
    <col min="11016" max="11016" width="6.625" style="1" customWidth="1"/>
    <col min="11017" max="11266" width="9" style="1"/>
    <col min="11267" max="11267" width="18.625" style="1" customWidth="1"/>
    <col min="11268" max="11268" width="12.625" style="1" customWidth="1"/>
    <col min="11269" max="11269" width="14.375" style="1" customWidth="1"/>
    <col min="11270" max="11270" width="13.375" style="1" customWidth="1"/>
    <col min="11271" max="11271" width="14.625" style="1" customWidth="1"/>
    <col min="11272" max="11272" width="6.625" style="1" customWidth="1"/>
    <col min="11273" max="11522" width="9" style="1"/>
    <col min="11523" max="11523" width="18.625" style="1" customWidth="1"/>
    <col min="11524" max="11524" width="12.625" style="1" customWidth="1"/>
    <col min="11525" max="11525" width="14.375" style="1" customWidth="1"/>
    <col min="11526" max="11526" width="13.375" style="1" customWidth="1"/>
    <col min="11527" max="11527" width="14.625" style="1" customWidth="1"/>
    <col min="11528" max="11528" width="6.625" style="1" customWidth="1"/>
    <col min="11529" max="11778" width="9" style="1"/>
    <col min="11779" max="11779" width="18.625" style="1" customWidth="1"/>
    <col min="11780" max="11780" width="12.625" style="1" customWidth="1"/>
    <col min="11781" max="11781" width="14.375" style="1" customWidth="1"/>
    <col min="11782" max="11782" width="13.375" style="1" customWidth="1"/>
    <col min="11783" max="11783" width="14.625" style="1" customWidth="1"/>
    <col min="11784" max="11784" width="6.625" style="1" customWidth="1"/>
    <col min="11785" max="12034" width="9" style="1"/>
    <col min="12035" max="12035" width="18.625" style="1" customWidth="1"/>
    <col min="12036" max="12036" width="12.625" style="1" customWidth="1"/>
    <col min="12037" max="12037" width="14.375" style="1" customWidth="1"/>
    <col min="12038" max="12038" width="13.375" style="1" customWidth="1"/>
    <col min="12039" max="12039" width="14.625" style="1" customWidth="1"/>
    <col min="12040" max="12040" width="6.625" style="1" customWidth="1"/>
    <col min="12041" max="12290" width="9" style="1"/>
    <col min="12291" max="12291" width="18.625" style="1" customWidth="1"/>
    <col min="12292" max="12292" width="12.625" style="1" customWidth="1"/>
    <col min="12293" max="12293" width="14.375" style="1" customWidth="1"/>
    <col min="12294" max="12294" width="13.375" style="1" customWidth="1"/>
    <col min="12295" max="12295" width="14.625" style="1" customWidth="1"/>
    <col min="12296" max="12296" width="6.625" style="1" customWidth="1"/>
    <col min="12297" max="12546" width="9" style="1"/>
    <col min="12547" max="12547" width="18.625" style="1" customWidth="1"/>
    <col min="12548" max="12548" width="12.625" style="1" customWidth="1"/>
    <col min="12549" max="12549" width="14.375" style="1" customWidth="1"/>
    <col min="12550" max="12550" width="13.375" style="1" customWidth="1"/>
    <col min="12551" max="12551" width="14.625" style="1" customWidth="1"/>
    <col min="12552" max="12552" width="6.625" style="1" customWidth="1"/>
    <col min="12553" max="12802" width="9" style="1"/>
    <col min="12803" max="12803" width="18.625" style="1" customWidth="1"/>
    <col min="12804" max="12804" width="12.625" style="1" customWidth="1"/>
    <col min="12805" max="12805" width="14.375" style="1" customWidth="1"/>
    <col min="12806" max="12806" width="13.375" style="1" customWidth="1"/>
    <col min="12807" max="12807" width="14.625" style="1" customWidth="1"/>
    <col min="12808" max="12808" width="6.625" style="1" customWidth="1"/>
    <col min="12809" max="13058" width="9" style="1"/>
    <col min="13059" max="13059" width="18.625" style="1" customWidth="1"/>
    <col min="13060" max="13060" width="12.625" style="1" customWidth="1"/>
    <col min="13061" max="13061" width="14.375" style="1" customWidth="1"/>
    <col min="13062" max="13062" width="13.375" style="1" customWidth="1"/>
    <col min="13063" max="13063" width="14.625" style="1" customWidth="1"/>
    <col min="13064" max="13064" width="6.625" style="1" customWidth="1"/>
    <col min="13065" max="13314" width="9" style="1"/>
    <col min="13315" max="13315" width="18.625" style="1" customWidth="1"/>
    <col min="13316" max="13316" width="12.625" style="1" customWidth="1"/>
    <col min="13317" max="13317" width="14.375" style="1" customWidth="1"/>
    <col min="13318" max="13318" width="13.375" style="1" customWidth="1"/>
    <col min="13319" max="13319" width="14.625" style="1" customWidth="1"/>
    <col min="13320" max="13320" width="6.625" style="1" customWidth="1"/>
    <col min="13321" max="13570" width="9" style="1"/>
    <col min="13571" max="13571" width="18.625" style="1" customWidth="1"/>
    <col min="13572" max="13572" width="12.625" style="1" customWidth="1"/>
    <col min="13573" max="13573" width="14.375" style="1" customWidth="1"/>
    <col min="13574" max="13574" width="13.375" style="1" customWidth="1"/>
    <col min="13575" max="13575" width="14.625" style="1" customWidth="1"/>
    <col min="13576" max="13576" width="6.625" style="1" customWidth="1"/>
    <col min="13577" max="13826" width="9" style="1"/>
    <col min="13827" max="13827" width="18.625" style="1" customWidth="1"/>
    <col min="13828" max="13828" width="12.625" style="1" customWidth="1"/>
    <col min="13829" max="13829" width="14.375" style="1" customWidth="1"/>
    <col min="13830" max="13830" width="13.375" style="1" customWidth="1"/>
    <col min="13831" max="13831" width="14.625" style="1" customWidth="1"/>
    <col min="13832" max="13832" width="6.625" style="1" customWidth="1"/>
    <col min="13833" max="14082" width="9" style="1"/>
    <col min="14083" max="14083" width="18.625" style="1" customWidth="1"/>
    <col min="14084" max="14084" width="12.625" style="1" customWidth="1"/>
    <col min="14085" max="14085" width="14.375" style="1" customWidth="1"/>
    <col min="14086" max="14086" width="13.375" style="1" customWidth="1"/>
    <col min="14087" max="14087" width="14.625" style="1" customWidth="1"/>
    <col min="14088" max="14088" width="6.625" style="1" customWidth="1"/>
    <col min="14089" max="14338" width="9" style="1"/>
    <col min="14339" max="14339" width="18.625" style="1" customWidth="1"/>
    <col min="14340" max="14340" width="12.625" style="1" customWidth="1"/>
    <col min="14341" max="14341" width="14.375" style="1" customWidth="1"/>
    <col min="14342" max="14342" width="13.375" style="1" customWidth="1"/>
    <col min="14343" max="14343" width="14.625" style="1" customWidth="1"/>
    <col min="14344" max="14344" width="6.625" style="1" customWidth="1"/>
    <col min="14345" max="14594" width="9" style="1"/>
    <col min="14595" max="14595" width="18.625" style="1" customWidth="1"/>
    <col min="14596" max="14596" width="12.625" style="1" customWidth="1"/>
    <col min="14597" max="14597" width="14.375" style="1" customWidth="1"/>
    <col min="14598" max="14598" width="13.375" style="1" customWidth="1"/>
    <col min="14599" max="14599" width="14.625" style="1" customWidth="1"/>
    <col min="14600" max="14600" width="6.625" style="1" customWidth="1"/>
    <col min="14601" max="14850" width="9" style="1"/>
    <col min="14851" max="14851" width="18.625" style="1" customWidth="1"/>
    <col min="14852" max="14852" width="12.625" style="1" customWidth="1"/>
    <col min="14853" max="14853" width="14.375" style="1" customWidth="1"/>
    <col min="14854" max="14854" width="13.375" style="1" customWidth="1"/>
    <col min="14855" max="14855" width="14.625" style="1" customWidth="1"/>
    <col min="14856" max="14856" width="6.625" style="1" customWidth="1"/>
    <col min="14857" max="15106" width="9" style="1"/>
    <col min="15107" max="15107" width="18.625" style="1" customWidth="1"/>
    <col min="15108" max="15108" width="12.625" style="1" customWidth="1"/>
    <col min="15109" max="15109" width="14.375" style="1" customWidth="1"/>
    <col min="15110" max="15110" width="13.375" style="1" customWidth="1"/>
    <col min="15111" max="15111" width="14.625" style="1" customWidth="1"/>
    <col min="15112" max="15112" width="6.625" style="1" customWidth="1"/>
    <col min="15113" max="15362" width="9" style="1"/>
    <col min="15363" max="15363" width="18.625" style="1" customWidth="1"/>
    <col min="15364" max="15364" width="12.625" style="1" customWidth="1"/>
    <col min="15365" max="15365" width="14.375" style="1" customWidth="1"/>
    <col min="15366" max="15366" width="13.375" style="1" customWidth="1"/>
    <col min="15367" max="15367" width="14.625" style="1" customWidth="1"/>
    <col min="15368" max="15368" width="6.625" style="1" customWidth="1"/>
    <col min="15369" max="15618" width="9" style="1"/>
    <col min="15619" max="15619" width="18.625" style="1" customWidth="1"/>
    <col min="15620" max="15620" width="12.625" style="1" customWidth="1"/>
    <col min="15621" max="15621" width="14.375" style="1" customWidth="1"/>
    <col min="15622" max="15622" width="13.375" style="1" customWidth="1"/>
    <col min="15623" max="15623" width="14.625" style="1" customWidth="1"/>
    <col min="15624" max="15624" width="6.625" style="1" customWidth="1"/>
    <col min="15625" max="15874" width="9" style="1"/>
    <col min="15875" max="15875" width="18.625" style="1" customWidth="1"/>
    <col min="15876" max="15876" width="12.625" style="1" customWidth="1"/>
    <col min="15877" max="15877" width="14.375" style="1" customWidth="1"/>
    <col min="15878" max="15878" width="13.375" style="1" customWidth="1"/>
    <col min="15879" max="15879" width="14.625" style="1" customWidth="1"/>
    <col min="15880" max="15880" width="6.625" style="1" customWidth="1"/>
    <col min="15881" max="16130" width="9" style="1"/>
    <col min="16131" max="16131" width="18.625" style="1" customWidth="1"/>
    <col min="16132" max="16132" width="12.625" style="1" customWidth="1"/>
    <col min="16133" max="16133" width="14.375" style="1" customWidth="1"/>
    <col min="16134" max="16134" width="13.375" style="1" customWidth="1"/>
    <col min="16135" max="16135" width="14.625" style="1" customWidth="1"/>
    <col min="16136" max="16136" width="6.625" style="1" customWidth="1"/>
    <col min="16137" max="16384" width="9" style="1"/>
  </cols>
  <sheetData>
    <row r="1" spans="1:23" s="67" customFormat="1" ht="32.25" customHeight="1" x14ac:dyDescent="0.4">
      <c r="B1" s="210" t="s">
        <v>97</v>
      </c>
      <c r="C1" s="211"/>
      <c r="D1" s="211"/>
      <c r="E1" s="211"/>
      <c r="F1" s="211"/>
      <c r="G1" s="211"/>
      <c r="H1" s="211"/>
      <c r="I1" s="211"/>
      <c r="J1" s="211"/>
      <c r="K1" s="211"/>
      <c r="L1" s="211"/>
      <c r="M1" s="211"/>
      <c r="N1" s="212"/>
      <c r="O1" s="68"/>
      <c r="P1" s="150"/>
      <c r="Q1" s="127"/>
      <c r="R1" s="127"/>
      <c r="S1" s="141"/>
      <c r="T1" s="141"/>
      <c r="U1" s="127"/>
      <c r="V1" s="127"/>
      <c r="W1" s="127"/>
    </row>
    <row r="2" spans="1:23" s="67" customFormat="1" ht="33.75" customHeight="1" x14ac:dyDescent="0.4">
      <c r="B2" s="213" t="s">
        <v>88</v>
      </c>
      <c r="C2" s="214"/>
      <c r="D2" s="214"/>
      <c r="E2" s="214"/>
      <c r="F2" s="214"/>
      <c r="G2" s="214"/>
      <c r="H2" s="214"/>
      <c r="I2" s="214"/>
      <c r="J2" s="214"/>
      <c r="K2" s="214"/>
      <c r="L2" s="214"/>
      <c r="M2" s="214"/>
      <c r="N2" s="215"/>
      <c r="O2" s="68"/>
      <c r="P2" s="150"/>
      <c r="Q2" s="127"/>
      <c r="R2" s="127"/>
      <c r="S2" s="141"/>
      <c r="T2" s="141"/>
      <c r="U2" s="127"/>
      <c r="V2" s="127"/>
      <c r="W2" s="127"/>
    </row>
    <row r="3" spans="1:23" s="67" customFormat="1" ht="9.75" customHeight="1" x14ac:dyDescent="0.4">
      <c r="B3" s="78"/>
      <c r="C3" s="78"/>
      <c r="D3" s="85"/>
      <c r="E3" s="85"/>
      <c r="F3" s="85"/>
      <c r="G3" s="85"/>
      <c r="H3" s="85"/>
      <c r="I3" s="85"/>
      <c r="J3" s="85"/>
      <c r="K3" s="85"/>
      <c r="L3" s="85"/>
      <c r="M3" s="85"/>
      <c r="N3" s="66"/>
      <c r="O3" s="68"/>
      <c r="P3" s="150"/>
      <c r="Q3" s="127"/>
      <c r="R3" s="127"/>
      <c r="S3" s="141"/>
      <c r="T3" s="141"/>
      <c r="U3" s="127"/>
      <c r="V3" s="127"/>
      <c r="W3" s="127"/>
    </row>
    <row r="4" spans="1:23" s="49" customFormat="1" ht="36.75" customHeight="1" x14ac:dyDescent="0.4">
      <c r="B4" s="222" t="s">
        <v>2</v>
      </c>
      <c r="C4" s="223"/>
      <c r="D4" s="216"/>
      <c r="E4" s="217"/>
      <c r="F4" s="217"/>
      <c r="G4" s="217"/>
      <c r="H4" s="217"/>
      <c r="I4" s="217"/>
      <c r="J4" s="217"/>
      <c r="K4" s="217"/>
      <c r="L4" s="217"/>
      <c r="M4" s="217"/>
      <c r="N4" s="218"/>
      <c r="O4" s="48"/>
      <c r="P4" s="128"/>
      <c r="Q4" s="128"/>
      <c r="R4" s="128"/>
      <c r="S4" s="142"/>
      <c r="T4" s="142"/>
      <c r="U4" s="128"/>
      <c r="V4" s="128"/>
      <c r="W4" s="128"/>
    </row>
    <row r="5" spans="1:23" s="11" customFormat="1" ht="14.25" customHeight="1" x14ac:dyDescent="0.4">
      <c r="B5" s="50"/>
      <c r="C5" s="17"/>
      <c r="D5" s="17"/>
      <c r="E5" s="17"/>
      <c r="F5" s="17"/>
      <c r="G5" s="17"/>
      <c r="H5" s="16"/>
      <c r="I5" s="16"/>
      <c r="J5" s="16"/>
      <c r="K5" s="16"/>
      <c r="L5" s="18"/>
      <c r="M5" s="16"/>
      <c r="O5" s="38"/>
      <c r="P5" s="101"/>
      <c r="Q5" s="101"/>
      <c r="R5" s="101"/>
      <c r="S5" s="143"/>
      <c r="T5" s="143"/>
      <c r="U5" s="101"/>
      <c r="V5" s="101"/>
      <c r="W5" s="101"/>
    </row>
    <row r="6" spans="1:23" s="71" customFormat="1" ht="32.25" customHeight="1" x14ac:dyDescent="0.4">
      <c r="B6" s="70">
        <v>1</v>
      </c>
      <c r="C6" s="71" t="s">
        <v>76</v>
      </c>
      <c r="H6" s="72"/>
      <c r="I6" s="72"/>
      <c r="J6" s="72"/>
      <c r="K6" s="72"/>
      <c r="O6" s="73"/>
      <c r="P6" s="101"/>
      <c r="Q6" s="101"/>
      <c r="R6" s="101"/>
      <c r="S6" s="143"/>
      <c r="T6" s="143"/>
      <c r="U6" s="101"/>
      <c r="V6" s="101"/>
      <c r="W6" s="101"/>
    </row>
    <row r="7" spans="1:23" s="11" customFormat="1" ht="31.5" customHeight="1" thickBot="1" x14ac:dyDescent="0.45">
      <c r="B7" s="50"/>
      <c r="C7" s="225" t="s">
        <v>54</v>
      </c>
      <c r="D7" s="225"/>
      <c r="E7" s="225"/>
      <c r="F7" s="225"/>
      <c r="G7" s="225"/>
      <c r="H7" s="226"/>
      <c r="I7" s="226"/>
      <c r="J7" s="227"/>
      <c r="K7" s="227"/>
      <c r="L7" s="227"/>
      <c r="M7" s="227"/>
      <c r="O7" s="39"/>
      <c r="P7" s="97"/>
      <c r="Q7" s="101"/>
      <c r="R7" s="101"/>
      <c r="S7" s="143"/>
      <c r="T7" s="143"/>
      <c r="U7" s="101"/>
      <c r="V7" s="101"/>
      <c r="W7" s="101"/>
    </row>
    <row r="8" spans="1:23" s="11" customFormat="1" ht="31.5" customHeight="1" thickBot="1" x14ac:dyDescent="0.45">
      <c r="B8" s="50"/>
      <c r="C8" s="65" t="s">
        <v>77</v>
      </c>
      <c r="D8" s="184"/>
      <c r="E8" s="22" t="s">
        <v>3</v>
      </c>
      <c r="F8" s="232"/>
      <c r="G8" s="233"/>
      <c r="H8" s="234" t="s">
        <v>4</v>
      </c>
      <c r="I8" s="235"/>
      <c r="J8" s="228" t="str">
        <f>IF(D8="","",DATEDIF(D8-1,F8,"ｄ"))</f>
        <v/>
      </c>
      <c r="K8" s="229"/>
      <c r="L8" s="229"/>
      <c r="M8" s="121" t="s">
        <v>5</v>
      </c>
      <c r="O8" s="40"/>
      <c r="P8" s="97"/>
      <c r="Q8" s="101"/>
      <c r="R8" s="101"/>
      <c r="S8" s="143"/>
      <c r="T8" s="143"/>
      <c r="U8" s="101"/>
      <c r="V8" s="101"/>
      <c r="W8" s="101"/>
    </row>
    <row r="9" spans="1:23" s="3" customFormat="1" ht="17.25" customHeight="1" x14ac:dyDescent="0.4">
      <c r="B9" s="45"/>
      <c r="H9" s="10"/>
      <c r="I9" s="10"/>
      <c r="J9" s="10"/>
      <c r="K9" s="10"/>
      <c r="O9" s="106"/>
      <c r="P9" s="97"/>
      <c r="Q9" s="101"/>
      <c r="R9" s="101"/>
      <c r="S9" s="143"/>
      <c r="T9" s="143"/>
      <c r="U9" s="101"/>
      <c r="V9" s="101"/>
      <c r="W9" s="101"/>
    </row>
    <row r="10" spans="1:23" s="3" customFormat="1" ht="17.25" customHeight="1" x14ac:dyDescent="0.4">
      <c r="B10" s="45"/>
      <c r="H10" s="10"/>
      <c r="I10" s="10"/>
      <c r="J10" s="10"/>
      <c r="K10" s="10"/>
      <c r="O10" s="106"/>
      <c r="P10" s="97"/>
      <c r="Q10" s="101"/>
      <c r="R10" s="101"/>
      <c r="S10" s="143"/>
      <c r="T10" s="143"/>
      <c r="U10" s="101"/>
      <c r="V10" s="101"/>
      <c r="W10" s="101"/>
    </row>
    <row r="11" spans="1:23" s="113" customFormat="1" ht="32.25" customHeight="1" thickBot="1" x14ac:dyDescent="0.45">
      <c r="B11" s="114">
        <v>2</v>
      </c>
      <c r="C11" s="185" t="s">
        <v>122</v>
      </c>
      <c r="H11" s="115"/>
      <c r="I11" s="115"/>
      <c r="J11" s="115"/>
      <c r="K11" s="115"/>
      <c r="O11" s="116"/>
      <c r="P11" s="144"/>
      <c r="Q11" s="145"/>
      <c r="R11" s="145"/>
      <c r="S11" s="146"/>
      <c r="T11" s="146"/>
      <c r="U11" s="145"/>
      <c r="V11" s="145"/>
      <c r="W11" s="145"/>
    </row>
    <row r="12" spans="1:23" s="3" customFormat="1" ht="46.5" customHeight="1" thickBot="1" x14ac:dyDescent="0.45">
      <c r="A12" s="31"/>
      <c r="B12" s="252"/>
      <c r="C12" s="253" t="s">
        <v>57</v>
      </c>
      <c r="D12" s="253"/>
      <c r="E12" s="253"/>
      <c r="F12" s="253"/>
      <c r="G12" s="254"/>
      <c r="H12" s="256"/>
      <c r="I12" s="256"/>
      <c r="J12" s="256"/>
      <c r="K12" s="256"/>
      <c r="L12" s="256"/>
      <c r="M12" s="256"/>
      <c r="N12" s="10"/>
      <c r="O12" s="107"/>
      <c r="R12" s="156">
        <f>D8-1</f>
        <v>-1</v>
      </c>
      <c r="S12" s="101" t="s">
        <v>105</v>
      </c>
      <c r="T12" s="143"/>
      <c r="U12" s="101"/>
      <c r="V12" s="101"/>
      <c r="W12" s="101"/>
    </row>
    <row r="13" spans="1:23" s="3" customFormat="1" ht="53.25" customHeight="1" thickBot="1" x14ac:dyDescent="0.45">
      <c r="A13" s="31"/>
      <c r="B13" s="252"/>
      <c r="C13" s="250" t="s">
        <v>126</v>
      </c>
      <c r="D13" s="250"/>
      <c r="E13" s="250"/>
      <c r="F13" s="250"/>
      <c r="G13" s="251"/>
      <c r="H13" s="244" t="s">
        <v>66</v>
      </c>
      <c r="I13" s="245"/>
      <c r="J13" s="246"/>
      <c r="K13" s="246"/>
      <c r="L13" s="246"/>
      <c r="M13" s="44" t="s">
        <v>58</v>
      </c>
      <c r="N13" s="118"/>
      <c r="O13" s="108"/>
      <c r="R13" s="157" t="e">
        <f>DATEDIF(H12,R12,"d")+1</f>
        <v>#NUM!</v>
      </c>
      <c r="S13" s="101" t="s">
        <v>106</v>
      </c>
      <c r="T13" s="143"/>
      <c r="U13" s="101"/>
      <c r="V13" s="101"/>
      <c r="W13" s="101"/>
    </row>
    <row r="14" spans="1:23" s="3" customFormat="1" ht="53.25" customHeight="1" x14ac:dyDescent="0.4">
      <c r="A14" s="31"/>
      <c r="B14" s="9"/>
      <c r="C14" s="250" t="s">
        <v>127</v>
      </c>
      <c r="D14" s="250"/>
      <c r="E14" s="250"/>
      <c r="F14" s="250"/>
      <c r="G14" s="251"/>
      <c r="H14" s="244" t="s">
        <v>67</v>
      </c>
      <c r="I14" s="245"/>
      <c r="J14" s="247" t="e">
        <f>R13</f>
        <v>#NUM!</v>
      </c>
      <c r="K14" s="247"/>
      <c r="L14" s="247"/>
      <c r="M14" s="44" t="s">
        <v>80</v>
      </c>
      <c r="N14" s="118"/>
      <c r="O14" s="108"/>
      <c r="P14" s="147"/>
      <c r="Q14" s="101"/>
      <c r="R14" s="101"/>
      <c r="S14" s="143"/>
      <c r="T14" s="143"/>
      <c r="U14" s="101"/>
      <c r="V14" s="101"/>
      <c r="W14" s="101"/>
    </row>
    <row r="15" spans="1:23" s="3" customFormat="1" ht="53.25" customHeight="1" x14ac:dyDescent="0.4">
      <c r="A15" s="31"/>
      <c r="B15" s="9"/>
      <c r="C15" s="248" t="s">
        <v>123</v>
      </c>
      <c r="D15" s="248"/>
      <c r="E15" s="248"/>
      <c r="F15" s="248"/>
      <c r="G15" s="249"/>
      <c r="H15" s="244" t="s">
        <v>68</v>
      </c>
      <c r="I15" s="245"/>
      <c r="J15" s="247" t="e">
        <f>ROUNDUP(J13/J14,0)</f>
        <v>#NUM!</v>
      </c>
      <c r="K15" s="247"/>
      <c r="L15" s="247"/>
      <c r="M15" s="44" t="s">
        <v>58</v>
      </c>
      <c r="N15" s="118"/>
      <c r="O15" s="108"/>
      <c r="P15" s="147"/>
      <c r="Q15" s="101"/>
      <c r="R15" s="101"/>
      <c r="S15" s="143"/>
      <c r="T15" s="143"/>
      <c r="U15" s="101"/>
      <c r="V15" s="101"/>
      <c r="W15" s="101"/>
    </row>
    <row r="16" spans="1:23" s="3" customFormat="1" ht="54.75" customHeight="1" x14ac:dyDescent="0.4">
      <c r="B16" s="4"/>
      <c r="C16" s="255" t="s">
        <v>121</v>
      </c>
      <c r="D16" s="255"/>
      <c r="E16" s="255"/>
      <c r="F16" s="255"/>
      <c r="G16" s="255"/>
      <c r="H16" s="255"/>
      <c r="I16" s="255"/>
      <c r="J16" s="255"/>
      <c r="K16" s="255"/>
      <c r="L16" s="255"/>
      <c r="M16" s="255"/>
      <c r="O16" s="91"/>
      <c r="P16" s="97"/>
      <c r="Q16" s="101"/>
      <c r="R16" s="101"/>
      <c r="S16" s="143"/>
      <c r="T16" s="148"/>
      <c r="U16" s="101"/>
      <c r="V16" s="101"/>
      <c r="W16" s="101"/>
    </row>
    <row r="17" spans="2:23" s="3" customFormat="1" ht="19.5" customHeight="1" x14ac:dyDescent="0.4">
      <c r="B17" s="4"/>
      <c r="C17" s="47"/>
      <c r="D17" s="47"/>
      <c r="E17" s="47"/>
      <c r="F17" s="47"/>
      <c r="G17" s="47"/>
      <c r="H17" s="47"/>
      <c r="I17" s="47"/>
      <c r="J17" s="47"/>
      <c r="K17" s="47"/>
      <c r="L17" s="47"/>
      <c r="M17" s="47"/>
      <c r="O17" s="41"/>
      <c r="P17" s="97"/>
      <c r="Q17" s="101"/>
      <c r="R17" s="101"/>
      <c r="S17" s="143"/>
      <c r="T17" s="143"/>
      <c r="U17" s="101"/>
      <c r="V17" s="101"/>
      <c r="W17" s="101"/>
    </row>
    <row r="18" spans="2:23" s="71" customFormat="1" ht="32.25" customHeight="1" thickBot="1" x14ac:dyDescent="0.45">
      <c r="B18" s="70">
        <v>3</v>
      </c>
      <c r="C18" s="71" t="s">
        <v>83</v>
      </c>
      <c r="H18" s="72"/>
      <c r="I18" s="72"/>
      <c r="J18" s="72"/>
      <c r="K18" s="72"/>
      <c r="O18" s="74"/>
      <c r="P18" s="97"/>
      <c r="Q18" s="101"/>
      <c r="R18" s="101"/>
      <c r="S18" s="143"/>
      <c r="T18" s="143"/>
      <c r="U18" s="101"/>
      <c r="V18" s="101"/>
      <c r="W18" s="101"/>
    </row>
    <row r="19" spans="2:23" s="3" customFormat="1" ht="24" customHeight="1" x14ac:dyDescent="0.4">
      <c r="B19" s="51"/>
      <c r="C19" s="12"/>
      <c r="F19" s="236" t="s">
        <v>69</v>
      </c>
      <c r="G19" s="236"/>
      <c r="H19" s="236"/>
      <c r="I19" s="236"/>
      <c r="J19" s="236"/>
      <c r="K19" s="83" t="s">
        <v>70</v>
      </c>
      <c r="L19" s="240" t="s">
        <v>78</v>
      </c>
      <c r="M19" s="241"/>
      <c r="O19" s="41"/>
      <c r="P19" s="97"/>
      <c r="Q19" s="101"/>
      <c r="R19" s="101"/>
      <c r="S19" s="143"/>
      <c r="T19" s="143"/>
      <c r="U19" s="101"/>
      <c r="V19" s="101"/>
      <c r="W19" s="101"/>
    </row>
    <row r="20" spans="2:23" s="3" customFormat="1" ht="24" customHeight="1" x14ac:dyDescent="0.4">
      <c r="B20" s="51"/>
      <c r="C20" s="12"/>
      <c r="F20" s="224" t="s">
        <v>63</v>
      </c>
      <c r="G20" s="224"/>
      <c r="H20" s="224"/>
      <c r="I20" s="224"/>
      <c r="J20" s="224"/>
      <c r="K20" s="84" t="s">
        <v>62</v>
      </c>
      <c r="L20" s="230" t="s">
        <v>128</v>
      </c>
      <c r="M20" s="231"/>
      <c r="O20" s="41"/>
      <c r="P20" s="97"/>
      <c r="Q20" s="101"/>
      <c r="R20" s="101"/>
      <c r="S20" s="143"/>
      <c r="T20" s="143"/>
      <c r="U20" s="101"/>
      <c r="V20" s="101"/>
      <c r="W20" s="101"/>
    </row>
    <row r="21" spans="2:23" s="3" customFormat="1" ht="33" customHeight="1" thickBot="1" x14ac:dyDescent="0.45">
      <c r="B21" s="51"/>
      <c r="C21" s="194" t="s">
        <v>84</v>
      </c>
      <c r="D21" s="194"/>
      <c r="E21" s="194"/>
      <c r="F21" s="198"/>
      <c r="G21" s="198"/>
      <c r="H21" s="198"/>
      <c r="I21" s="199"/>
      <c r="J21" s="44" t="s">
        <v>0</v>
      </c>
      <c r="K21" s="46">
        <v>59</v>
      </c>
      <c r="L21" s="120">
        <f>ROUNDUP(F21/K21,0)</f>
        <v>0</v>
      </c>
      <c r="M21" s="80" t="s">
        <v>0</v>
      </c>
      <c r="N21" s="3" t="s">
        <v>1</v>
      </c>
      <c r="O21" s="41"/>
      <c r="P21" s="97"/>
      <c r="Q21" s="101"/>
      <c r="R21" s="101"/>
      <c r="S21" s="143"/>
      <c r="T21" s="143"/>
      <c r="U21" s="101"/>
      <c r="V21" s="101"/>
      <c r="W21" s="101"/>
    </row>
    <row r="22" spans="2:23" s="3" customFormat="1" ht="19.5" customHeight="1" x14ac:dyDescent="0.4">
      <c r="B22" s="4"/>
      <c r="C22" s="36"/>
      <c r="D22" s="36"/>
      <c r="E22" s="36"/>
      <c r="F22" s="36"/>
      <c r="G22" s="36"/>
      <c r="H22" s="36"/>
      <c r="I22" s="36"/>
      <c r="J22" s="36"/>
      <c r="K22" s="36"/>
      <c r="L22" s="36"/>
      <c r="M22" s="36"/>
      <c r="O22" s="91"/>
      <c r="P22" s="97"/>
      <c r="Q22" s="101"/>
      <c r="R22" s="101"/>
      <c r="S22" s="143"/>
      <c r="T22" s="143"/>
      <c r="U22" s="101"/>
      <c r="V22" s="101"/>
      <c r="W22" s="101"/>
    </row>
    <row r="23" spans="2:23" s="3" customFormat="1" ht="19.5" customHeight="1" x14ac:dyDescent="0.4">
      <c r="B23" s="4"/>
      <c r="C23" s="36"/>
      <c r="D23" s="36"/>
      <c r="E23" s="36"/>
      <c r="F23" s="36"/>
      <c r="G23" s="36"/>
      <c r="H23" s="36"/>
      <c r="I23" s="36"/>
      <c r="J23" s="36"/>
      <c r="K23" s="36"/>
      <c r="L23" s="36"/>
      <c r="M23" s="36"/>
      <c r="O23" s="41"/>
      <c r="P23" s="97"/>
      <c r="Q23" s="101"/>
      <c r="R23" s="101"/>
      <c r="S23" s="143"/>
      <c r="T23" s="143"/>
      <c r="U23" s="101"/>
      <c r="V23" s="101"/>
      <c r="W23" s="101"/>
    </row>
    <row r="24" spans="2:23" s="71" customFormat="1" ht="32.25" customHeight="1" thickBot="1" x14ac:dyDescent="0.45">
      <c r="B24" s="70">
        <v>4</v>
      </c>
      <c r="C24" s="71" t="s">
        <v>85</v>
      </c>
      <c r="O24" s="74"/>
      <c r="P24" s="97"/>
      <c r="Q24" s="101"/>
      <c r="R24" s="101"/>
      <c r="T24" s="143"/>
      <c r="U24" s="101"/>
      <c r="V24" s="101"/>
      <c r="W24" s="101"/>
    </row>
    <row r="25" spans="2:23" s="3" customFormat="1" ht="24" customHeight="1" x14ac:dyDescent="0.4">
      <c r="B25" s="51"/>
      <c r="C25" s="34"/>
      <c r="H25" s="200" t="s">
        <v>90</v>
      </c>
      <c r="I25" s="201"/>
      <c r="J25" s="201"/>
      <c r="K25" s="201"/>
      <c r="L25" s="201"/>
      <c r="M25" s="202"/>
      <c r="O25" s="41"/>
      <c r="P25" s="97"/>
      <c r="Q25" s="101"/>
      <c r="U25" s="101"/>
      <c r="V25" s="101"/>
      <c r="W25" s="101"/>
    </row>
    <row r="26" spans="2:23" s="3" customFormat="1" ht="37.5" customHeight="1" thickBot="1" x14ac:dyDescent="0.45">
      <c r="B26" s="45"/>
      <c r="C26" s="196" t="s">
        <v>89</v>
      </c>
      <c r="D26" s="197"/>
      <c r="E26" s="197"/>
      <c r="F26" s="197"/>
      <c r="G26" s="197"/>
      <c r="H26" s="192" t="e">
        <f>IF((J15-L21)&gt;0,(J15-L21),0)</f>
        <v>#NUM!</v>
      </c>
      <c r="I26" s="193"/>
      <c r="J26" s="193"/>
      <c r="K26" s="193"/>
      <c r="L26" s="193"/>
      <c r="M26" s="80" t="s">
        <v>0</v>
      </c>
      <c r="O26" s="41"/>
      <c r="P26" s="97"/>
      <c r="Q26" s="101"/>
      <c r="U26" s="101"/>
      <c r="V26" s="101"/>
      <c r="W26" s="101"/>
    </row>
    <row r="27" spans="2:23" s="3" customFormat="1" ht="27.75" customHeight="1" thickBot="1" x14ac:dyDescent="0.45">
      <c r="B27" s="45"/>
      <c r="C27" s="15"/>
      <c r="D27" s="7"/>
      <c r="E27" s="7"/>
      <c r="F27" s="7"/>
      <c r="G27" s="7"/>
      <c r="H27" s="14"/>
      <c r="I27" s="14"/>
      <c r="J27" s="14"/>
      <c r="K27" s="14"/>
      <c r="L27" s="14"/>
      <c r="M27" s="8"/>
      <c r="O27" s="41"/>
      <c r="P27" s="97"/>
      <c r="Q27" s="101"/>
      <c r="R27" s="101"/>
      <c r="S27" s="143"/>
      <c r="T27" s="143"/>
      <c r="U27" s="101"/>
      <c r="V27" s="101"/>
      <c r="W27" s="101"/>
    </row>
    <row r="28" spans="2:23" s="71" customFormat="1" ht="32.25" customHeight="1" thickBot="1" x14ac:dyDescent="0.45">
      <c r="B28" s="70">
        <v>5</v>
      </c>
      <c r="C28" s="71" t="s">
        <v>55</v>
      </c>
      <c r="P28" s="97"/>
      <c r="Q28" s="101"/>
      <c r="R28" s="101" t="s">
        <v>108</v>
      </c>
      <c r="S28" s="154" t="e">
        <f>ROUNDUP(J15*0.3,-3)</f>
        <v>#NUM!</v>
      </c>
      <c r="T28" s="153" t="s">
        <v>107</v>
      </c>
      <c r="U28" s="101"/>
      <c r="V28" s="101"/>
      <c r="W28" s="101"/>
    </row>
    <row r="29" spans="2:23" s="3" customFormat="1" ht="24" customHeight="1" thickBot="1" x14ac:dyDescent="0.45">
      <c r="B29" s="51"/>
      <c r="C29" s="34"/>
      <c r="H29" s="200" t="s">
        <v>91</v>
      </c>
      <c r="I29" s="201"/>
      <c r="J29" s="201"/>
      <c r="K29" s="201"/>
      <c r="L29" s="201"/>
      <c r="M29" s="202"/>
      <c r="P29" s="97"/>
      <c r="Q29" s="101"/>
      <c r="R29" s="101" t="s">
        <v>108</v>
      </c>
      <c r="S29" s="155">
        <v>200000</v>
      </c>
      <c r="T29" s="143"/>
      <c r="U29" s="101"/>
      <c r="V29" s="101"/>
      <c r="W29" s="101"/>
    </row>
    <row r="30" spans="2:23" s="3" customFormat="1" ht="64.5" customHeight="1" thickBot="1" x14ac:dyDescent="0.45">
      <c r="B30" s="51"/>
      <c r="C30" s="190" t="s">
        <v>104</v>
      </c>
      <c r="D30" s="191"/>
      <c r="E30" s="191"/>
      <c r="F30" s="186"/>
      <c r="G30" s="186"/>
      <c r="H30" s="242" t="e">
        <f>MIN(S28,S29,S30)</f>
        <v>#NUM!</v>
      </c>
      <c r="I30" s="243"/>
      <c r="J30" s="243"/>
      <c r="K30" s="243"/>
      <c r="L30" s="243" t="str">
        <f t="shared" ref="L30" si="0">IF(B26&gt;=75000,"75000",IF(B26&gt;25000,B26,"25000"))</f>
        <v>25000</v>
      </c>
      <c r="M30" s="80" t="s">
        <v>0</v>
      </c>
      <c r="P30" s="97"/>
      <c r="Q30" s="101"/>
      <c r="R30" s="101"/>
      <c r="S30" s="154" t="e">
        <f>ROUNDUP(H26*0.4,-3)</f>
        <v>#NUM!</v>
      </c>
      <c r="T30" s="153" t="s">
        <v>109</v>
      </c>
      <c r="U30" s="101"/>
      <c r="V30" s="101"/>
      <c r="W30" s="101"/>
    </row>
    <row r="31" spans="2:23" s="3" customFormat="1" ht="16.5" customHeight="1" x14ac:dyDescent="0.4">
      <c r="B31" s="51"/>
      <c r="C31" s="58"/>
      <c r="D31" s="7"/>
      <c r="E31" s="7"/>
      <c r="F31" s="7"/>
      <c r="G31" s="7"/>
      <c r="H31" s="59"/>
      <c r="I31" s="59"/>
      <c r="J31" s="59"/>
      <c r="K31" s="59"/>
      <c r="L31" s="59"/>
      <c r="M31" s="122" t="s">
        <v>120</v>
      </c>
      <c r="O31" s="42"/>
      <c r="P31" s="97"/>
      <c r="Q31" s="101"/>
      <c r="R31" s="101"/>
      <c r="S31" s="143"/>
      <c r="T31" s="151"/>
      <c r="U31" s="101"/>
      <c r="V31" s="101"/>
      <c r="W31" s="101"/>
    </row>
    <row r="32" spans="2:23" s="71" customFormat="1" ht="32.25" customHeight="1" thickBot="1" x14ac:dyDescent="0.45">
      <c r="B32" s="70">
        <v>6</v>
      </c>
      <c r="C32" s="71" t="s">
        <v>73</v>
      </c>
      <c r="D32" s="75"/>
      <c r="E32" s="75"/>
      <c r="F32" s="75"/>
      <c r="G32" s="75"/>
      <c r="H32" s="76"/>
      <c r="I32" s="76"/>
      <c r="J32" s="76"/>
      <c r="K32" s="76"/>
      <c r="L32" s="76"/>
      <c r="M32" s="77"/>
      <c r="O32" s="74"/>
      <c r="P32" s="97"/>
      <c r="Q32" s="101"/>
      <c r="R32" s="101"/>
      <c r="S32" s="143"/>
      <c r="T32" s="143"/>
      <c r="U32" s="101"/>
      <c r="V32" s="101"/>
      <c r="W32" s="101"/>
    </row>
    <row r="33" spans="2:23" s="3" customFormat="1" ht="24" customHeight="1" x14ac:dyDescent="0.4">
      <c r="B33" s="51"/>
      <c r="C33" s="34"/>
      <c r="H33" s="200" t="s">
        <v>92</v>
      </c>
      <c r="I33" s="201"/>
      <c r="J33" s="201"/>
      <c r="K33" s="201"/>
      <c r="L33" s="201"/>
      <c r="M33" s="202"/>
      <c r="O33" s="41"/>
      <c r="P33" s="97"/>
      <c r="Q33" s="101"/>
      <c r="R33" s="101"/>
      <c r="S33" s="143"/>
      <c r="T33" s="143"/>
      <c r="U33" s="101"/>
      <c r="V33" s="101"/>
      <c r="W33" s="101"/>
    </row>
    <row r="34" spans="2:23" s="3" customFormat="1" ht="37.5" customHeight="1" thickBot="1" x14ac:dyDescent="0.45">
      <c r="B34" s="50"/>
      <c r="C34" s="186" t="s">
        <v>93</v>
      </c>
      <c r="D34" s="187"/>
      <c r="E34" s="187"/>
      <c r="F34" s="187"/>
      <c r="G34" s="187"/>
      <c r="H34" s="188" t="e">
        <f>H30*J8</f>
        <v>#NUM!</v>
      </c>
      <c r="I34" s="189"/>
      <c r="J34" s="189"/>
      <c r="K34" s="189"/>
      <c r="L34" s="189"/>
      <c r="M34" s="80" t="s">
        <v>0</v>
      </c>
      <c r="P34" s="96"/>
      <c r="Q34" s="101"/>
      <c r="R34" s="101"/>
      <c r="S34" s="143"/>
      <c r="T34" s="143"/>
      <c r="U34" s="101"/>
      <c r="V34" s="101"/>
      <c r="W34" s="101"/>
    </row>
    <row r="35" spans="2:23" s="3" customFormat="1" ht="6.75" customHeight="1" x14ac:dyDescent="0.4">
      <c r="B35" s="50"/>
      <c r="C35" s="7"/>
      <c r="D35" s="7"/>
      <c r="E35" s="7"/>
      <c r="F35" s="7"/>
      <c r="G35" s="7"/>
      <c r="H35" s="26"/>
      <c r="I35" s="26"/>
      <c r="J35" s="26"/>
      <c r="K35" s="26"/>
      <c r="L35" s="26"/>
      <c r="M35" s="8"/>
      <c r="O35" s="41"/>
      <c r="P35" s="93"/>
      <c r="Q35" s="101"/>
      <c r="R35" s="101"/>
      <c r="S35" s="143"/>
      <c r="T35" s="143"/>
      <c r="U35" s="101"/>
      <c r="V35" s="101"/>
      <c r="W35" s="101"/>
    </row>
    <row r="36" spans="2:23" s="3" customFormat="1" ht="12" customHeight="1" x14ac:dyDescent="0.4">
      <c r="B36" s="50"/>
      <c r="D36" s="7"/>
      <c r="E36" s="7"/>
      <c r="F36" s="7"/>
      <c r="G36" s="7"/>
      <c r="H36" s="26"/>
      <c r="I36" s="26"/>
      <c r="J36" s="26"/>
      <c r="K36" s="26"/>
      <c r="L36" s="26"/>
      <c r="M36" s="8"/>
      <c r="O36" s="41"/>
      <c r="P36" s="93"/>
      <c r="Q36" s="101"/>
      <c r="R36" s="101"/>
      <c r="S36" s="143"/>
      <c r="T36" s="143"/>
      <c r="U36" s="101"/>
      <c r="V36" s="101"/>
      <c r="W36" s="101"/>
    </row>
    <row r="37" spans="2:23" s="176" customFormat="1" ht="15" customHeight="1" x14ac:dyDescent="0.4">
      <c r="B37" s="177"/>
      <c r="C37" s="178"/>
      <c r="D37" s="179" t="s">
        <v>114</v>
      </c>
      <c r="O37" s="180"/>
      <c r="P37" s="181"/>
      <c r="Q37" s="182"/>
      <c r="S37" s="183"/>
    </row>
    <row r="38" spans="2:23" s="2" customFormat="1" ht="14.25" x14ac:dyDescent="0.4">
      <c r="B38" s="54"/>
      <c r="O38" s="43"/>
      <c r="P38" s="97"/>
      <c r="Q38" s="101"/>
      <c r="R38" s="101"/>
      <c r="S38" s="143"/>
      <c r="T38" s="143"/>
      <c r="U38" s="101"/>
      <c r="V38" s="101"/>
      <c r="W38" s="101"/>
    </row>
    <row r="39" spans="2:23" s="2" customFormat="1" ht="14.25" x14ac:dyDescent="0.4">
      <c r="B39" s="54"/>
      <c r="O39" s="43"/>
      <c r="P39" s="97"/>
      <c r="Q39" s="101"/>
      <c r="R39" s="101"/>
      <c r="S39" s="143"/>
      <c r="T39" s="143"/>
      <c r="U39" s="101"/>
      <c r="V39" s="101"/>
      <c r="W39" s="101"/>
    </row>
  </sheetData>
  <mergeCells count="37">
    <mergeCell ref="F8:G8"/>
    <mergeCell ref="H8:I8"/>
    <mergeCell ref="J8:L8"/>
    <mergeCell ref="B1:N1"/>
    <mergeCell ref="B2:N2"/>
    <mergeCell ref="B4:C4"/>
    <mergeCell ref="D4:N4"/>
    <mergeCell ref="C7:G7"/>
    <mergeCell ref="H7:M7"/>
    <mergeCell ref="H25:M25"/>
    <mergeCell ref="C26:G26"/>
    <mergeCell ref="H26:L26"/>
    <mergeCell ref="H29:M29"/>
    <mergeCell ref="C16:M16"/>
    <mergeCell ref="F19:J19"/>
    <mergeCell ref="L19:M19"/>
    <mergeCell ref="F20:J20"/>
    <mergeCell ref="L20:M20"/>
    <mergeCell ref="B12:B13"/>
    <mergeCell ref="C12:G12"/>
    <mergeCell ref="H12:M12"/>
    <mergeCell ref="C13:G13"/>
    <mergeCell ref="C21:E21"/>
    <mergeCell ref="F21:I21"/>
    <mergeCell ref="C14:G14"/>
    <mergeCell ref="C15:G15"/>
    <mergeCell ref="J13:L13"/>
    <mergeCell ref="J14:L14"/>
    <mergeCell ref="J15:L15"/>
    <mergeCell ref="H13:I13"/>
    <mergeCell ref="H14:I14"/>
    <mergeCell ref="H15:I15"/>
    <mergeCell ref="C30:G30"/>
    <mergeCell ref="H30:L30"/>
    <mergeCell ref="H33:M33"/>
    <mergeCell ref="C34:G34"/>
    <mergeCell ref="H34:L34"/>
  </mergeCells>
  <phoneticPr fontId="2"/>
  <dataValidations count="1">
    <dataValidation type="list" allowBlank="1" showInputMessage="1" showErrorMessage="1" sqref="H7:M7">
      <formula1>市町名</formula1>
    </dataValidation>
  </dataValidations>
  <printOptions horizontalCentered="1" verticalCentered="1"/>
  <pageMargins left="0.39370078740157483" right="0.39370078740157483" top="0.39370078740157483" bottom="0.39370078740157483" header="0.11811023622047245" footer="0.31496062992125984"/>
  <pageSetup paperSize="9" scale="72" orientation="portrait" r:id="rId1"/>
  <headerFooter>
    <oddHeader xml:space="preserve">&amp;R【様式3-4】第8弾支給額計算シート（B新規開業特例（売上高減少額方式））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5"/>
  <sheetViews>
    <sheetView workbookViewId="0"/>
  </sheetViews>
  <sheetFormatPr defaultRowHeight="18.75" x14ac:dyDescent="0.4"/>
  <cols>
    <col min="1" max="1" width="11" bestFit="1" customWidth="1"/>
  </cols>
  <sheetData>
    <row r="1" spans="1:27" x14ac:dyDescent="0.4">
      <c r="A1" t="s">
        <v>28</v>
      </c>
      <c r="C1" s="19" t="s">
        <v>28</v>
      </c>
      <c r="D1" s="19" t="s">
        <v>6</v>
      </c>
      <c r="E1" s="19" t="s">
        <v>7</v>
      </c>
      <c r="F1" s="19" t="s">
        <v>8</v>
      </c>
      <c r="G1" s="19" t="s">
        <v>9</v>
      </c>
      <c r="H1" s="19" t="s">
        <v>10</v>
      </c>
      <c r="I1" s="19" t="s">
        <v>11</v>
      </c>
      <c r="J1" s="19" t="s">
        <v>12</v>
      </c>
      <c r="K1" s="19" t="s">
        <v>13</v>
      </c>
      <c r="L1" s="19" t="s">
        <v>14</v>
      </c>
      <c r="M1" s="19" t="s">
        <v>15</v>
      </c>
      <c r="N1" s="19" t="s">
        <v>16</v>
      </c>
      <c r="O1" s="19" t="s">
        <v>17</v>
      </c>
      <c r="P1" s="19" t="s">
        <v>18</v>
      </c>
      <c r="Q1" s="19" t="s">
        <v>19</v>
      </c>
      <c r="R1" s="19" t="s">
        <v>20</v>
      </c>
      <c r="S1" s="19" t="s">
        <v>56</v>
      </c>
      <c r="T1" s="19" t="s">
        <v>22</v>
      </c>
      <c r="U1" s="19" t="s">
        <v>23</v>
      </c>
      <c r="V1" s="19" t="s">
        <v>24</v>
      </c>
      <c r="W1" s="19" t="s">
        <v>25</v>
      </c>
      <c r="X1" s="19" t="s">
        <v>26</v>
      </c>
      <c r="Y1" s="19" t="s">
        <v>27</v>
      </c>
      <c r="Z1" s="19" t="s">
        <v>29</v>
      </c>
      <c r="AA1" s="19" t="s">
        <v>30</v>
      </c>
    </row>
    <row r="2" spans="1:27" x14ac:dyDescent="0.4">
      <c r="A2" t="s">
        <v>6</v>
      </c>
      <c r="C2" s="24">
        <v>44428</v>
      </c>
      <c r="D2" s="24">
        <v>44428</v>
      </c>
      <c r="E2" s="24">
        <v>44428</v>
      </c>
      <c r="F2" s="24">
        <v>44428</v>
      </c>
      <c r="G2" s="24">
        <v>44428</v>
      </c>
      <c r="H2" s="24">
        <v>44428</v>
      </c>
      <c r="I2" s="24">
        <v>44428</v>
      </c>
      <c r="J2" s="24">
        <v>44428</v>
      </c>
      <c r="K2" s="24">
        <v>44428</v>
      </c>
      <c r="L2" s="24">
        <v>44428</v>
      </c>
      <c r="M2" s="24">
        <v>44428</v>
      </c>
      <c r="N2" s="24">
        <v>44428</v>
      </c>
      <c r="O2" s="24">
        <v>44428</v>
      </c>
      <c r="P2" s="24">
        <v>44428</v>
      </c>
      <c r="Q2" s="24">
        <v>44428</v>
      </c>
      <c r="R2" s="24">
        <v>44428</v>
      </c>
      <c r="S2" s="24">
        <v>44428</v>
      </c>
      <c r="T2" s="24">
        <v>44428</v>
      </c>
      <c r="U2" s="24">
        <v>44428</v>
      </c>
      <c r="V2" s="24">
        <v>44428</v>
      </c>
      <c r="W2" s="24">
        <v>44428</v>
      </c>
      <c r="X2" s="24">
        <v>44428</v>
      </c>
      <c r="Y2" s="24">
        <v>44428</v>
      </c>
      <c r="Z2" s="24">
        <v>44428</v>
      </c>
      <c r="AA2" s="24">
        <v>44428</v>
      </c>
    </row>
    <row r="3" spans="1:27" x14ac:dyDescent="0.4">
      <c r="A3" t="s">
        <v>7</v>
      </c>
      <c r="C3" s="24">
        <v>44440</v>
      </c>
      <c r="D3" s="24">
        <v>44440</v>
      </c>
      <c r="E3" s="24">
        <v>44440</v>
      </c>
      <c r="F3" s="24">
        <v>44440</v>
      </c>
      <c r="G3" s="24">
        <v>44440</v>
      </c>
      <c r="H3" s="24">
        <v>44440</v>
      </c>
      <c r="I3" s="24">
        <v>44440</v>
      </c>
      <c r="J3" s="24">
        <v>44440</v>
      </c>
      <c r="K3" s="24">
        <v>44440</v>
      </c>
      <c r="L3" s="24">
        <v>44440</v>
      </c>
      <c r="M3" s="24">
        <v>44440</v>
      </c>
      <c r="N3" s="24">
        <v>44440</v>
      </c>
      <c r="O3" s="24">
        <v>44440</v>
      </c>
      <c r="P3" s="24">
        <v>44440</v>
      </c>
      <c r="Q3" s="24">
        <v>44440</v>
      </c>
      <c r="R3" s="24">
        <v>44440</v>
      </c>
      <c r="S3" s="24">
        <v>44440</v>
      </c>
      <c r="T3" s="24">
        <v>44440</v>
      </c>
      <c r="U3" s="24">
        <v>44440</v>
      </c>
      <c r="V3" s="24">
        <v>44440</v>
      </c>
      <c r="W3" s="24">
        <v>44440</v>
      </c>
      <c r="X3" s="24">
        <v>44440</v>
      </c>
      <c r="Y3" s="24">
        <v>44440</v>
      </c>
      <c r="Z3" s="24">
        <v>44440</v>
      </c>
      <c r="AA3" s="24">
        <v>44440</v>
      </c>
    </row>
    <row r="4" spans="1:27" x14ac:dyDescent="0.4">
      <c r="A4" t="s">
        <v>8</v>
      </c>
      <c r="C4" s="25"/>
      <c r="D4" s="25"/>
      <c r="E4" s="25"/>
      <c r="F4" s="25"/>
      <c r="G4" s="25"/>
      <c r="H4" s="25"/>
      <c r="I4" s="25"/>
      <c r="J4" s="25"/>
      <c r="K4" s="25"/>
      <c r="L4" s="25"/>
      <c r="M4" s="25"/>
      <c r="N4" s="25"/>
      <c r="O4" s="25"/>
      <c r="P4" s="25"/>
      <c r="Q4" s="25"/>
      <c r="R4" s="25"/>
      <c r="S4" s="25"/>
      <c r="T4" s="25"/>
      <c r="U4" s="25"/>
      <c r="V4" s="25"/>
      <c r="W4" s="25"/>
      <c r="X4" s="25"/>
      <c r="Y4" s="25"/>
      <c r="Z4" s="25"/>
      <c r="AA4" s="25"/>
    </row>
    <row r="5" spans="1:27" x14ac:dyDescent="0.4">
      <c r="A5" t="s">
        <v>9</v>
      </c>
    </row>
    <row r="6" spans="1:27" x14ac:dyDescent="0.4">
      <c r="A6" t="s">
        <v>10</v>
      </c>
    </row>
    <row r="7" spans="1:27" x14ac:dyDescent="0.4">
      <c r="A7" t="s">
        <v>11</v>
      </c>
    </row>
    <row r="8" spans="1:27" x14ac:dyDescent="0.4">
      <c r="A8" t="s">
        <v>12</v>
      </c>
    </row>
    <row r="9" spans="1:27" x14ac:dyDescent="0.4">
      <c r="A9" t="s">
        <v>13</v>
      </c>
      <c r="C9" s="21" t="s">
        <v>31</v>
      </c>
      <c r="D9" s="21" t="s">
        <v>32</v>
      </c>
      <c r="E9" s="21" t="s">
        <v>33</v>
      </c>
      <c r="F9" s="21" t="s">
        <v>34</v>
      </c>
      <c r="G9" s="21" t="s">
        <v>35</v>
      </c>
      <c r="H9" s="21" t="s">
        <v>36</v>
      </c>
      <c r="I9" s="21" t="s">
        <v>37</v>
      </c>
      <c r="J9" s="21" t="s">
        <v>38</v>
      </c>
      <c r="K9" s="21" t="s">
        <v>39</v>
      </c>
      <c r="L9" s="21" t="s">
        <v>40</v>
      </c>
      <c r="M9" s="21" t="s">
        <v>41</v>
      </c>
      <c r="N9" s="21" t="s">
        <v>42</v>
      </c>
      <c r="O9" s="21" t="s">
        <v>43</v>
      </c>
      <c r="P9" s="21" t="s">
        <v>44</v>
      </c>
      <c r="Q9" s="21" t="s">
        <v>45</v>
      </c>
      <c r="R9" s="21" t="s">
        <v>46</v>
      </c>
      <c r="S9" s="21"/>
      <c r="T9" s="21" t="s">
        <v>47</v>
      </c>
      <c r="U9" s="21" t="s">
        <v>48</v>
      </c>
      <c r="V9" s="21" t="s">
        <v>49</v>
      </c>
      <c r="W9" s="21" t="s">
        <v>50</v>
      </c>
      <c r="X9" s="21" t="s">
        <v>51</v>
      </c>
      <c r="Y9" s="21" t="s">
        <v>52</v>
      </c>
      <c r="Z9" s="21" t="s">
        <v>53</v>
      </c>
    </row>
    <row r="10" spans="1:27" x14ac:dyDescent="0.4">
      <c r="A10" t="s">
        <v>14</v>
      </c>
      <c r="C10" s="20"/>
      <c r="D10" s="20"/>
      <c r="E10" s="20"/>
      <c r="F10" s="20"/>
      <c r="G10" s="20"/>
      <c r="H10" s="20"/>
      <c r="I10" s="20"/>
      <c r="J10" s="20"/>
      <c r="K10" s="20"/>
      <c r="L10" s="20"/>
      <c r="M10" s="20"/>
      <c r="N10" s="20"/>
      <c r="O10" s="20"/>
      <c r="P10" s="20"/>
      <c r="Q10" s="20"/>
      <c r="R10" s="20"/>
      <c r="S10" s="20"/>
      <c r="T10" s="20"/>
      <c r="U10" s="20"/>
      <c r="V10" s="20"/>
      <c r="W10" s="20"/>
      <c r="X10" s="20"/>
      <c r="Y10" s="20"/>
      <c r="Z10" s="20"/>
    </row>
    <row r="11" spans="1:27" x14ac:dyDescent="0.4">
      <c r="A11" t="s">
        <v>15</v>
      </c>
      <c r="C11" s="20">
        <v>44439</v>
      </c>
      <c r="D11" s="20">
        <v>44439</v>
      </c>
      <c r="E11" s="20">
        <v>44439</v>
      </c>
      <c r="F11" s="20">
        <v>44439</v>
      </c>
      <c r="G11" s="20">
        <v>44439</v>
      </c>
      <c r="H11" s="20">
        <v>44439</v>
      </c>
      <c r="I11" s="20">
        <v>44439</v>
      </c>
      <c r="J11" s="20">
        <v>44439</v>
      </c>
      <c r="K11" s="20">
        <v>44439</v>
      </c>
      <c r="L11" s="20">
        <v>44439</v>
      </c>
      <c r="M11" s="20">
        <v>44439</v>
      </c>
      <c r="N11" s="20">
        <v>44439</v>
      </c>
      <c r="O11" s="20">
        <v>44439</v>
      </c>
      <c r="P11" s="20">
        <v>44439</v>
      </c>
      <c r="Q11" s="20">
        <v>44439</v>
      </c>
      <c r="R11" s="20">
        <v>44439</v>
      </c>
      <c r="S11" s="20"/>
      <c r="T11" s="20">
        <v>44439</v>
      </c>
      <c r="U11" s="20">
        <v>44439</v>
      </c>
      <c r="V11" s="20">
        <v>44439</v>
      </c>
      <c r="W11" s="20">
        <v>44439</v>
      </c>
      <c r="X11" s="20">
        <v>44439</v>
      </c>
      <c r="Y11" s="20">
        <v>44439</v>
      </c>
      <c r="Z11" s="20">
        <v>44439</v>
      </c>
    </row>
    <row r="12" spans="1:27" x14ac:dyDescent="0.4">
      <c r="A12" t="s">
        <v>16</v>
      </c>
    </row>
    <row r="13" spans="1:27" x14ac:dyDescent="0.4">
      <c r="A13" t="s">
        <v>17</v>
      </c>
    </row>
    <row r="14" spans="1:27" x14ac:dyDescent="0.4">
      <c r="A14" t="s">
        <v>18</v>
      </c>
    </row>
    <row r="15" spans="1:27" x14ac:dyDescent="0.4">
      <c r="A15" t="s">
        <v>19</v>
      </c>
    </row>
    <row r="16" spans="1:27" x14ac:dyDescent="0.4">
      <c r="A16" t="s">
        <v>20</v>
      </c>
    </row>
    <row r="17" spans="1:1" x14ac:dyDescent="0.4">
      <c r="A17" t="s">
        <v>21</v>
      </c>
    </row>
    <row r="18" spans="1:1" x14ac:dyDescent="0.4">
      <c r="A18" t="s">
        <v>22</v>
      </c>
    </row>
    <row r="19" spans="1:1" x14ac:dyDescent="0.4">
      <c r="A19" t="s">
        <v>23</v>
      </c>
    </row>
    <row r="20" spans="1:1" x14ac:dyDescent="0.4">
      <c r="A20" t="s">
        <v>24</v>
      </c>
    </row>
    <row r="21" spans="1:1" x14ac:dyDescent="0.4">
      <c r="A21" t="s">
        <v>25</v>
      </c>
    </row>
    <row r="22" spans="1:1" x14ac:dyDescent="0.4">
      <c r="A22" t="s">
        <v>26</v>
      </c>
    </row>
    <row r="23" spans="1:1" x14ac:dyDescent="0.4">
      <c r="A23" t="s">
        <v>27</v>
      </c>
    </row>
    <row r="24" spans="1:1" x14ac:dyDescent="0.4">
      <c r="A24" t="s">
        <v>29</v>
      </c>
    </row>
    <row r="25" spans="1:1" x14ac:dyDescent="0.4">
      <c r="A25" t="s">
        <v>30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59</vt:i4>
      </vt:variant>
    </vt:vector>
  </HeadingPairs>
  <TitlesOfParts>
    <vt:vector size="64" baseType="lpstr">
      <vt:lpstr>様式3-1　B売上高方式</vt:lpstr>
      <vt:lpstr>様式3-2　B売上高減少方式</vt:lpstr>
      <vt:lpstr>様式3-3　B新規開業特例（売上高方式）</vt:lpstr>
      <vt:lpstr>様式3-4　B新規開業特例（売上高減少額方式）</vt:lpstr>
      <vt:lpstr>（非表示）</vt:lpstr>
      <vt:lpstr>'様式3-1　B売上高方式'!Print_Area</vt:lpstr>
      <vt:lpstr>'様式3-2　B売上高減少方式'!Print_Area</vt:lpstr>
      <vt:lpstr>'様式3-3　B新規開業特例（売上高方式）'!Print_Area</vt:lpstr>
      <vt:lpstr>'様式3-4　B新規開業特例（売上高減少額方式）'!Print_Area</vt:lpstr>
      <vt:lpstr>R3.8.2</vt:lpstr>
      <vt:lpstr>R3.8.4</vt:lpstr>
      <vt:lpstr>R3.8.9</vt:lpstr>
      <vt:lpstr>さくら市</vt:lpstr>
      <vt:lpstr>さくら市2</vt:lpstr>
      <vt:lpstr>宇都宮市</vt:lpstr>
      <vt:lpstr>宇都宮市2</vt:lpstr>
      <vt:lpstr>益子町</vt:lpstr>
      <vt:lpstr>益子町2</vt:lpstr>
      <vt:lpstr>塩谷町</vt:lpstr>
      <vt:lpstr>塩谷町2</vt:lpstr>
      <vt:lpstr>下野市</vt:lpstr>
      <vt:lpstr>下野市2</vt:lpstr>
      <vt:lpstr>高根沢町</vt:lpstr>
      <vt:lpstr>高根沢町2</vt:lpstr>
      <vt:lpstr>佐野市</vt:lpstr>
      <vt:lpstr>佐野市2</vt:lpstr>
      <vt:lpstr>市貝町</vt:lpstr>
      <vt:lpstr>市貝町2</vt:lpstr>
      <vt:lpstr>市町</vt:lpstr>
      <vt:lpstr>市町名</vt:lpstr>
      <vt:lpstr>市町名2</vt:lpstr>
      <vt:lpstr>鹿沼市</vt:lpstr>
      <vt:lpstr>鹿沼市2</vt:lpstr>
      <vt:lpstr>小山市</vt:lpstr>
      <vt:lpstr>小山市2</vt:lpstr>
      <vt:lpstr>上三川町</vt:lpstr>
      <vt:lpstr>上三川町2</vt:lpstr>
      <vt:lpstr>真岡市</vt:lpstr>
      <vt:lpstr>真岡市2</vt:lpstr>
      <vt:lpstr>壬生町</vt:lpstr>
      <vt:lpstr>壬生町2</vt:lpstr>
      <vt:lpstr>足利市</vt:lpstr>
      <vt:lpstr>足利市2</vt:lpstr>
      <vt:lpstr>大田原市</vt:lpstr>
      <vt:lpstr>大田原市2</vt:lpstr>
      <vt:lpstr>店舗のある市町</vt:lpstr>
      <vt:lpstr>栃木市</vt:lpstr>
      <vt:lpstr>栃木市2</vt:lpstr>
      <vt:lpstr>那珂川町</vt:lpstr>
      <vt:lpstr>那須烏山市</vt:lpstr>
      <vt:lpstr>那須烏山市2</vt:lpstr>
      <vt:lpstr>那須塩原市</vt:lpstr>
      <vt:lpstr>那須塩原市2</vt:lpstr>
      <vt:lpstr>那須町</vt:lpstr>
      <vt:lpstr>那須町2</vt:lpstr>
      <vt:lpstr>日光市</vt:lpstr>
      <vt:lpstr>日光市2</vt:lpstr>
      <vt:lpstr>芳賀町</vt:lpstr>
      <vt:lpstr>芳賀町2</vt:lpstr>
      <vt:lpstr>茂木町</vt:lpstr>
      <vt:lpstr>野木町</vt:lpstr>
      <vt:lpstr>野木町2</vt:lpstr>
      <vt:lpstr>矢板市</vt:lpstr>
      <vt:lpstr>矢板市2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2022-02-04T02:49:10Z</cp:lastPrinted>
  <dcterms:created xsi:type="dcterms:W3CDTF">2021-05-24T06:23:26Z</dcterms:created>
  <dcterms:modified xsi:type="dcterms:W3CDTF">2022-02-08T06:04:00Z</dcterms:modified>
</cp:coreProperties>
</file>