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L:\★子育て事業担当（新Lドライブ）\★R7\07_児童養護施設等\調書\"/>
    </mc:Choice>
  </mc:AlternateContent>
  <xr:revisionPtr revIDLastSave="0" documentId="13_ncr:1_{E55B5188-2CE1-4C39-BCD2-E5D84A0B13E8}" xr6:coauthVersionLast="47" xr6:coauthVersionMax="47" xr10:uidLastSave="{00000000-0000-0000-0000-000000000000}"/>
  <bookViews>
    <workbookView xWindow="-105" yWindow="-16320" windowWidth="29040" windowHeight="15720" tabRatio="671" xr2:uid="{00000000-000D-0000-FFFF-FFFF00000000}"/>
  </bookViews>
  <sheets>
    <sheet name="基本情報" sheetId="4" r:id="rId1"/>
    <sheet name="施設運営" sheetId="8" r:id="rId2"/>
    <sheet name="人事管理" sheetId="10" r:id="rId3"/>
    <sheet name="入所者支援" sheetId="19" r:id="rId4"/>
    <sheet name="設備・職員配置" sheetId="17" r:id="rId5"/>
    <sheet name="記載例" sheetId="20" r:id="rId6"/>
  </sheets>
  <definedNames>
    <definedName name="_xlnm._FilterDatabase" localSheetId="5" hidden="1">記載例!$A$16:$O$16</definedName>
    <definedName name="_xlnm.Print_Area" localSheetId="0">基本情報!$A$1:$F$63</definedName>
    <definedName name="_xlnm.Print_Area" localSheetId="5">記載例!$A$4:$N$58</definedName>
    <definedName name="_xlnm.Print_Area" localSheetId="1">施設運営!$A$1:$M$67</definedName>
    <definedName name="_xlnm.Print_Area" localSheetId="2">人事管理!$A$1:$AG$40</definedName>
    <definedName name="_xlnm.Print_Area" localSheetId="4">設備・職員配置!$A$4:$N$46</definedName>
    <definedName name="_xlnm.Print_Area" localSheetId="3">入所者支援!$A$3:$E$31</definedName>
    <definedName name="_xlnm.Print_Titles" localSheetId="1">施設運営!$1:$1</definedName>
    <definedName name="_xlnm.Print_Titles" localSheetId="2">人事管理!$1:$1</definedName>
    <definedName name="_xlnm.Print_Titles" localSheetId="3">入所者支援!$3:$3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 i="20" l="1"/>
  <c r="L27" i="20"/>
  <c r="M27" i="20"/>
  <c r="N27" i="20"/>
  <c r="N26" i="20"/>
  <c r="N25" i="20"/>
  <c r="N24" i="20"/>
  <c r="N22" i="20"/>
  <c r="M23" i="20"/>
  <c r="L26" i="20"/>
  <c r="L25" i="20"/>
  <c r="L24" i="20"/>
  <c r="L19" i="20"/>
  <c r="M26" i="20"/>
  <c r="M25" i="20"/>
  <c r="M24" i="20"/>
  <c r="D12" i="17" a="1"/>
  <c r="D12" i="17" s="1"/>
  <c r="D12" i="20" a="1"/>
  <c r="D12" i="20" s="1"/>
  <c r="N24" i="17"/>
  <c r="M24" i="17"/>
  <c r="L24" i="17"/>
  <c r="N26" i="17" l="1"/>
  <c r="N25" i="17"/>
  <c r="N23" i="17"/>
  <c r="N22" i="17"/>
  <c r="N21" i="17"/>
  <c r="N20" i="17"/>
  <c r="N19" i="17"/>
  <c r="N18" i="17"/>
  <c r="N17" i="17"/>
  <c r="M17" i="17"/>
  <c r="M18" i="17"/>
  <c r="M19" i="17"/>
  <c r="M20" i="17"/>
  <c r="M21" i="17"/>
  <c r="M22" i="17"/>
  <c r="M23" i="17"/>
  <c r="M25" i="17"/>
  <c r="M26" i="17"/>
  <c r="L26" i="17"/>
  <c r="L25" i="17"/>
  <c r="L23" i="17"/>
  <c r="L22" i="17"/>
  <c r="L21" i="17"/>
  <c r="L20" i="17"/>
  <c r="L19" i="17"/>
  <c r="L18" i="17"/>
  <c r="L17" i="17"/>
  <c r="G9" i="17"/>
  <c r="F9" i="17" a="1"/>
  <c r="F9" i="17" s="1"/>
  <c r="E9" i="17" a="1"/>
  <c r="E9" i="17" s="1"/>
  <c r="V37" i="10"/>
  <c r="V38" i="10"/>
  <c r="V39" i="10"/>
  <c r="AC38" i="10"/>
  <c r="AC37" i="10"/>
  <c r="AC39" i="10"/>
  <c r="K25" i="20" l="1"/>
  <c r="K26" i="17"/>
  <c r="K25" i="17"/>
  <c r="K24" i="17"/>
  <c r="K23" i="17"/>
  <c r="K22" i="17"/>
  <c r="K21" i="17"/>
  <c r="K20" i="17"/>
  <c r="K19" i="17"/>
  <c r="K18" i="17"/>
  <c r="K17" i="17"/>
  <c r="K26" i="20"/>
  <c r="K24" i="20"/>
  <c r="N23" i="20"/>
  <c r="L23" i="20"/>
  <c r="K23" i="20"/>
  <c r="M22" i="20"/>
  <c r="L22" i="20"/>
  <c r="K22" i="20"/>
  <c r="N21" i="20"/>
  <c r="M21" i="20"/>
  <c r="L21" i="20"/>
  <c r="K21" i="20"/>
  <c r="N20" i="20"/>
  <c r="M20" i="20"/>
  <c r="L20" i="20"/>
  <c r="K20" i="20"/>
  <c r="N19" i="20"/>
  <c r="M19" i="20"/>
  <c r="K19" i="20"/>
  <c r="N18" i="20"/>
  <c r="M18" i="20"/>
  <c r="L18" i="20"/>
  <c r="K18" i="20"/>
  <c r="N17" i="20"/>
  <c r="M17" i="20"/>
  <c r="L17" i="20"/>
  <c r="K17" i="20"/>
  <c r="G9" i="20"/>
  <c r="F9" i="20"/>
  <c r="E9" i="20" a="1"/>
  <c r="E9" i="20" s="1"/>
  <c r="K27" i="17" l="1"/>
  <c r="M27" i="17"/>
  <c r="L27" i="17"/>
  <c r="N27" i="1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<sst xmlns="http://schemas.openxmlformats.org/spreadsheetml/2006/main" count="505" uniqueCount="326">
  <si>
    <t>（施設運営管理・職員処遇・入所者支援）</t>
    <rPh sb="13" eb="16">
      <t>ニュウショシャ</t>
    </rPh>
    <rPh sb="16" eb="18">
      <t>シエン</t>
    </rPh>
    <phoneticPr fontId="1"/>
  </si>
  <si>
    <t>法人名</t>
    <rPh sb="0" eb="2">
      <t>ホウジン</t>
    </rPh>
    <rPh sb="2" eb="3">
      <t>メイ</t>
    </rPh>
    <phoneticPr fontId="1"/>
  </si>
  <si>
    <t>施設名</t>
    <phoneticPr fontId="1"/>
  </si>
  <si>
    <t>施設種別</t>
    <rPh sb="0" eb="2">
      <t>シセツ</t>
    </rPh>
    <rPh sb="2" eb="4">
      <t>シュベツ</t>
    </rPh>
    <phoneticPr fontId="1"/>
  </si>
  <si>
    <t>母子生活支援施設</t>
    <rPh sb="0" eb="8">
      <t>ボシセイカツシエンシセツ</t>
    </rPh>
    <phoneticPr fontId="1"/>
  </si>
  <si>
    <t>施設所在地</t>
  </si>
  <si>
    <t>電話番号</t>
  </si>
  <si>
    <t>メールアドレス</t>
    <phoneticPr fontId="1"/>
  </si>
  <si>
    <t>調書作成者</t>
    <rPh sb="0" eb="2">
      <t>チョウショ</t>
    </rPh>
    <rPh sb="2" eb="5">
      <t>サクセイシャ</t>
    </rPh>
    <phoneticPr fontId="1"/>
  </si>
  <si>
    <t>指導監査年月日</t>
    <phoneticPr fontId="1"/>
  </si>
  <si>
    <t xml:space="preserve"> </t>
    <phoneticPr fontId="1"/>
  </si>
  <si>
    <t>監査出席予定者</t>
    <rPh sb="0" eb="2">
      <t>カンサ</t>
    </rPh>
    <rPh sb="2" eb="4">
      <t>シュッセキ</t>
    </rPh>
    <rPh sb="4" eb="6">
      <t>ヨテイ</t>
    </rPh>
    <rPh sb="6" eb="7">
      <t>シャ</t>
    </rPh>
    <phoneticPr fontId="1"/>
  </si>
  <si>
    <t xml:space="preserve">     </t>
  </si>
  <si>
    <t>確認項目</t>
  </si>
  <si>
    <t>確　　認　　事　　項
【黄色のセルに必要事項を記載すること】</t>
    <rPh sb="12" eb="14">
      <t>キイロ</t>
    </rPh>
    <rPh sb="18" eb="20">
      <t>ヒツヨウ</t>
    </rPh>
    <rPh sb="20" eb="22">
      <t>ジコウ</t>
    </rPh>
    <rPh sb="23" eb="25">
      <t>キサイ</t>
    </rPh>
    <phoneticPr fontId="1"/>
  </si>
  <si>
    <t>選択欄</t>
    <rPh sb="0" eb="2">
      <t>センタク</t>
    </rPh>
    <rPh sb="2" eb="3">
      <t>ラン</t>
    </rPh>
    <phoneticPr fontId="1"/>
  </si>
  <si>
    <t>根拠法令等
（確認書類）</t>
    <rPh sb="0" eb="2">
      <t>コンキョ</t>
    </rPh>
    <rPh sb="2" eb="4">
      <t>ホウレイ</t>
    </rPh>
    <rPh sb="4" eb="5">
      <t>トウ</t>
    </rPh>
    <rPh sb="7" eb="9">
      <t>カクニン</t>
    </rPh>
    <rPh sb="9" eb="11">
      <t>ショルイ</t>
    </rPh>
    <phoneticPr fontId="1"/>
  </si>
  <si>
    <t>検査員記載欄</t>
    <rPh sb="0" eb="3">
      <t>ケンサイン</t>
    </rPh>
    <rPh sb="3" eb="5">
      <t>キサイ</t>
    </rPh>
    <rPh sb="5" eb="6">
      <t>ラン</t>
    </rPh>
    <phoneticPr fontId="1"/>
  </si>
  <si>
    <t>施設運営体制の状況</t>
    <phoneticPr fontId="1"/>
  </si>
  <si>
    <t>諸規程の作成及び必要な改正をしているか。</t>
    <phoneticPr fontId="1"/>
  </si>
  <si>
    <t>○</t>
    <phoneticPr fontId="1"/>
  </si>
  <si>
    <t>諸規程の作成状況</t>
    <phoneticPr fontId="1"/>
  </si>
  <si>
    <t>×</t>
    <phoneticPr fontId="1"/>
  </si>
  <si>
    <t>作成している規程</t>
    <phoneticPr fontId="1"/>
  </si>
  <si>
    <t>整備状況
（有無）</t>
    <rPh sb="6" eb="8">
      <t>ウム</t>
    </rPh>
    <phoneticPr fontId="1"/>
  </si>
  <si>
    <t>作成（変更）
年月日</t>
    <rPh sb="0" eb="2">
      <t>サクセイ</t>
    </rPh>
    <rPh sb="3" eb="5">
      <t>ヘンコウ</t>
    </rPh>
    <rPh sb="7" eb="10">
      <t>ネンガッピ</t>
    </rPh>
    <phoneticPr fontId="1"/>
  </si>
  <si>
    <t>労働基準監督署への
届出日</t>
    <rPh sb="0" eb="2">
      <t>ロウドウ</t>
    </rPh>
    <rPh sb="2" eb="4">
      <t>キジュン</t>
    </rPh>
    <rPh sb="4" eb="7">
      <t>カントクショ</t>
    </rPh>
    <rPh sb="10" eb="12">
      <t>トドケデ</t>
    </rPh>
    <rPh sb="12" eb="13">
      <t>ビ</t>
    </rPh>
    <phoneticPr fontId="1"/>
  </si>
  <si>
    <t>職員への周知方法（具体的に記載）</t>
    <rPh sb="0" eb="2">
      <t>ショクイン</t>
    </rPh>
    <rPh sb="4" eb="6">
      <t>シュウチ</t>
    </rPh>
    <rPh sb="6" eb="8">
      <t>ホウホウ</t>
    </rPh>
    <rPh sb="9" eb="12">
      <t>グタイテキ</t>
    </rPh>
    <rPh sb="13" eb="15">
      <t>キサイ</t>
    </rPh>
    <phoneticPr fontId="1"/>
  </si>
  <si>
    <t>非該当</t>
    <rPh sb="0" eb="3">
      <t>ヒガイトウ</t>
    </rPh>
    <phoneticPr fontId="1"/>
  </si>
  <si>
    <t>運営規程</t>
    <phoneticPr fontId="1"/>
  </si>
  <si>
    <t>就業規則（育児・介護休業含む）</t>
  </si>
  <si>
    <t>有</t>
    <rPh sb="0" eb="1">
      <t>ア</t>
    </rPh>
    <phoneticPr fontId="1"/>
  </si>
  <si>
    <t>配付</t>
    <rPh sb="0" eb="2">
      <t>ハイフ</t>
    </rPh>
    <phoneticPr fontId="1"/>
  </si>
  <si>
    <t>非常勤職員等就業規則</t>
    <phoneticPr fontId="1"/>
  </si>
  <si>
    <t>無</t>
    <rPh sb="0" eb="1">
      <t>ナ</t>
    </rPh>
    <phoneticPr fontId="1"/>
  </si>
  <si>
    <t>閲覧</t>
    <rPh sb="0" eb="2">
      <t>エツラン</t>
    </rPh>
    <phoneticPr fontId="1"/>
  </si>
  <si>
    <t>給与規程（給料表含む）</t>
    <rPh sb="6" eb="7">
      <t>リョウ</t>
    </rPh>
    <phoneticPr fontId="1"/>
  </si>
  <si>
    <t>会議</t>
    <rPh sb="0" eb="2">
      <t>カイギ</t>
    </rPh>
    <phoneticPr fontId="1"/>
  </si>
  <si>
    <t>非常勤職員等給与規程</t>
    <phoneticPr fontId="1"/>
  </si>
  <si>
    <t>その他</t>
    <rPh sb="2" eb="3">
      <t>タ</t>
    </rPh>
    <phoneticPr fontId="1"/>
  </si>
  <si>
    <t>旅費規程</t>
    <phoneticPr fontId="1"/>
  </si>
  <si>
    <t>時間外・休日労働に関する協定
（３６協定）</t>
    <rPh sb="0" eb="3">
      <t>ジカンガイ</t>
    </rPh>
    <rPh sb="4" eb="6">
      <t>キュウジツ</t>
    </rPh>
    <rPh sb="6" eb="8">
      <t>ロウドウ</t>
    </rPh>
    <rPh sb="9" eb="10">
      <t>カン</t>
    </rPh>
    <rPh sb="12" eb="14">
      <t>キョウテイ</t>
    </rPh>
    <rPh sb="18" eb="20">
      <t>キョウテイ</t>
    </rPh>
    <phoneticPr fontId="1"/>
  </si>
  <si>
    <t>○労基法第３６条　
○労基則第１６条</t>
    <rPh sb="1" eb="2">
      <t>ロウ</t>
    </rPh>
    <rPh sb="4" eb="5">
      <t>ダイ</t>
    </rPh>
    <rPh sb="7" eb="8">
      <t>ジョウ</t>
    </rPh>
    <rPh sb="11" eb="12">
      <t>ロウ</t>
    </rPh>
    <rPh sb="13" eb="14">
      <t>ノリ</t>
    </rPh>
    <rPh sb="14" eb="15">
      <t>ダイ</t>
    </rPh>
    <rPh sb="17" eb="18">
      <t>ジョウ</t>
    </rPh>
    <phoneticPr fontId="1"/>
  </si>
  <si>
    <t>賃金控除協定</t>
    <rPh sb="0" eb="2">
      <t>チンギン</t>
    </rPh>
    <rPh sb="2" eb="4">
      <t>コウジョ</t>
    </rPh>
    <rPh sb="4" eb="6">
      <t>キョウテイ</t>
    </rPh>
    <phoneticPr fontId="1"/>
  </si>
  <si>
    <t>施設の設備（必要な部屋、設備、面積等）は基準を満たしているか。
（詳細について「設備・職員配置」シートに記載）</t>
    <rPh sb="0" eb="2">
      <t>シセツ</t>
    </rPh>
    <rPh sb="3" eb="5">
      <t>セツビ</t>
    </rPh>
    <rPh sb="6" eb="8">
      <t>ヒツヨウ</t>
    </rPh>
    <rPh sb="9" eb="11">
      <t>ヘヤ</t>
    </rPh>
    <rPh sb="12" eb="14">
      <t>セツビ</t>
    </rPh>
    <rPh sb="15" eb="17">
      <t>メンセキ</t>
    </rPh>
    <rPh sb="17" eb="18">
      <t>トウ</t>
    </rPh>
    <rPh sb="20" eb="22">
      <t>キジュン</t>
    </rPh>
    <rPh sb="23" eb="24">
      <t>ミ</t>
    </rPh>
    <rPh sb="33" eb="35">
      <t>ショウサイ</t>
    </rPh>
    <rPh sb="40" eb="42">
      <t>セツビ</t>
    </rPh>
    <rPh sb="43" eb="45">
      <t>ショクイン</t>
    </rPh>
    <rPh sb="45" eb="47">
      <t>ハイチ</t>
    </rPh>
    <rPh sb="52" eb="54">
      <t>キサイ</t>
    </rPh>
    <phoneticPr fontId="1"/>
  </si>
  <si>
    <t>○設備運営基準第２６条</t>
    <rPh sb="1" eb="3">
      <t>セツビ</t>
    </rPh>
    <rPh sb="3" eb="5">
      <t>ウンエイ</t>
    </rPh>
    <rPh sb="5" eb="7">
      <t>キジュン</t>
    </rPh>
    <rPh sb="7" eb="8">
      <t>ダイ</t>
    </rPh>
    <rPh sb="10" eb="11">
      <t>ジョウ</t>
    </rPh>
    <phoneticPr fontId="1"/>
  </si>
  <si>
    <t>必要に応じて、保育所に準じる施設を整備し、保育の提供をしているか。</t>
    <rPh sb="0" eb="2">
      <t>ヒツヨウ</t>
    </rPh>
    <rPh sb="3" eb="4">
      <t>オウ</t>
    </rPh>
    <rPh sb="21" eb="23">
      <t>ホイク</t>
    </rPh>
    <rPh sb="24" eb="26">
      <t>テイキョウ</t>
    </rPh>
    <phoneticPr fontId="1"/>
  </si>
  <si>
    <t>○</t>
  </si>
  <si>
    <t>提供している場合は、保育所の設備及び職員の配置基準を満たしているか。</t>
    <rPh sb="0" eb="2">
      <t>テイキョウ</t>
    </rPh>
    <rPh sb="6" eb="8">
      <t>バアイ</t>
    </rPh>
    <rPh sb="10" eb="13">
      <t>ホイクジョ</t>
    </rPh>
    <rPh sb="14" eb="16">
      <t>セツビ</t>
    </rPh>
    <rPh sb="16" eb="17">
      <t>オヨ</t>
    </rPh>
    <rPh sb="18" eb="20">
      <t>ショクイン</t>
    </rPh>
    <rPh sb="21" eb="23">
      <t>ハイチ</t>
    </rPh>
    <rPh sb="23" eb="25">
      <t>キジュン</t>
    </rPh>
    <rPh sb="26" eb="27">
      <t>ミ</t>
    </rPh>
    <phoneticPr fontId="1"/>
  </si>
  <si>
    <t>職員の勤務態勢の状況</t>
    <rPh sb="0" eb="2">
      <t>ショクイン</t>
    </rPh>
    <rPh sb="3" eb="5">
      <t>キンム</t>
    </rPh>
    <rPh sb="5" eb="7">
      <t>タイセイ</t>
    </rPh>
    <rPh sb="8" eb="10">
      <t>ジョウキョウ</t>
    </rPh>
    <phoneticPr fontId="1"/>
  </si>
  <si>
    <r>
      <t xml:space="preserve">○設備運営基準第２７条
</t>
    </r>
    <r>
      <rPr>
        <sz val="12"/>
        <color rgb="FF0070C0"/>
        <rFont val="BIZ UDPゴシック"/>
        <family val="3"/>
        <charset val="128"/>
      </rPr>
      <t>　職員の資格証明書等の写し</t>
    </r>
    <rPh sb="1" eb="3">
      <t>セツビ</t>
    </rPh>
    <rPh sb="3" eb="5">
      <t>ウンエイ</t>
    </rPh>
    <rPh sb="5" eb="7">
      <t>キジュン</t>
    </rPh>
    <rPh sb="7" eb="8">
      <t>ダイ</t>
    </rPh>
    <rPh sb="10" eb="11">
      <t>ジョウ</t>
    </rPh>
    <phoneticPr fontId="1"/>
  </si>
  <si>
    <t>職員は必要な資格を有しているか。</t>
    <rPh sb="0" eb="2">
      <t>ショクイン</t>
    </rPh>
    <rPh sb="3" eb="5">
      <t>ヒツヨウ</t>
    </rPh>
    <rPh sb="6" eb="8">
      <t>シカク</t>
    </rPh>
    <rPh sb="9" eb="10">
      <t>ユウ</t>
    </rPh>
    <phoneticPr fontId="1"/>
  </si>
  <si>
    <t>苦情受付体制</t>
    <rPh sb="0" eb="2">
      <t>クジョウ</t>
    </rPh>
    <rPh sb="2" eb="4">
      <t>ウケツケ</t>
    </rPh>
    <rPh sb="4" eb="6">
      <t>タイセイ</t>
    </rPh>
    <phoneticPr fontId="1"/>
  </si>
  <si>
    <t>苦情を受け付けるための窓口を設置する等、体制を整え周知しているか。</t>
    <rPh sb="3" eb="4">
      <t>ウ</t>
    </rPh>
    <rPh sb="5" eb="6">
      <t>ツ</t>
    </rPh>
    <rPh sb="11" eb="13">
      <t>マドグチ</t>
    </rPh>
    <rPh sb="14" eb="16">
      <t>セッチ</t>
    </rPh>
    <rPh sb="18" eb="19">
      <t>トウ</t>
    </rPh>
    <rPh sb="20" eb="22">
      <t>タイセイ</t>
    </rPh>
    <rPh sb="23" eb="24">
      <t>トトノ</t>
    </rPh>
    <rPh sb="25" eb="27">
      <t>シュウチ</t>
    </rPh>
    <phoneticPr fontId="1"/>
  </si>
  <si>
    <t>職名</t>
    <rPh sb="0" eb="2">
      <t>ショクメイ</t>
    </rPh>
    <phoneticPr fontId="1"/>
  </si>
  <si>
    <t>氏名</t>
    <rPh sb="0" eb="2">
      <t>シメイ</t>
    </rPh>
    <phoneticPr fontId="1"/>
  </si>
  <si>
    <t>苦情解決責任者</t>
    <rPh sb="0" eb="2">
      <t>クジョウ</t>
    </rPh>
    <rPh sb="2" eb="4">
      <t>カイケツ</t>
    </rPh>
    <rPh sb="4" eb="7">
      <t>セキニンシャ</t>
    </rPh>
    <phoneticPr fontId="1"/>
  </si>
  <si>
    <t>苦情受付担当者1</t>
    <rPh sb="0" eb="2">
      <t>クジョウ</t>
    </rPh>
    <rPh sb="2" eb="3">
      <t>ウ</t>
    </rPh>
    <rPh sb="3" eb="4">
      <t>ツ</t>
    </rPh>
    <rPh sb="4" eb="6">
      <t>タントウ</t>
    </rPh>
    <rPh sb="6" eb="7">
      <t>シャ</t>
    </rPh>
    <phoneticPr fontId="1"/>
  </si>
  <si>
    <t>苦情受付担当者2</t>
    <rPh sb="0" eb="2">
      <t>クジョウ</t>
    </rPh>
    <rPh sb="2" eb="3">
      <t>ウ</t>
    </rPh>
    <rPh sb="3" eb="4">
      <t>ツ</t>
    </rPh>
    <rPh sb="4" eb="6">
      <t>タントウ</t>
    </rPh>
    <rPh sb="6" eb="7">
      <t>シャ</t>
    </rPh>
    <phoneticPr fontId="1"/>
  </si>
  <si>
    <t>※第三者委員については、職名の欄に民生委員・児童委員、元小学校長、評議員など具体的に記載</t>
    <rPh sb="19" eb="21">
      <t>イイン</t>
    </rPh>
    <phoneticPr fontId="1"/>
  </si>
  <si>
    <t>第三者委員</t>
    <rPh sb="0" eb="3">
      <t>ダイサンシャ</t>
    </rPh>
    <rPh sb="3" eb="5">
      <t>イイン</t>
    </rPh>
    <phoneticPr fontId="1"/>
  </si>
  <si>
    <t>苦情、相談や要望等の件数（前年度）</t>
    <phoneticPr fontId="1"/>
  </si>
  <si>
    <t>件数記載（0件の場合は0と記入）</t>
    <rPh sb="0" eb="2">
      <t>ケンスウ</t>
    </rPh>
    <rPh sb="2" eb="4">
      <t>キサイ</t>
    </rPh>
    <rPh sb="6" eb="7">
      <t>ケン</t>
    </rPh>
    <rPh sb="8" eb="10">
      <t>バアイ</t>
    </rPh>
    <rPh sb="13" eb="15">
      <t>キニュウ</t>
    </rPh>
    <phoneticPr fontId="1"/>
  </si>
  <si>
    <t>業務の質の評価</t>
    <rPh sb="0" eb="2">
      <t>ギョウム</t>
    </rPh>
    <rPh sb="3" eb="4">
      <t>シツ</t>
    </rPh>
    <rPh sb="5" eb="7">
      <t>ヒョウカ</t>
    </rPh>
    <phoneticPr fontId="1"/>
  </si>
  <si>
    <t>施設は、自ら行う業務の質の評価（自己評価）を毎年実施し、結果を公表しているか。</t>
    <rPh sb="28" eb="30">
      <t>ケッカ</t>
    </rPh>
    <rPh sb="31" eb="33">
      <t>コウヒョウ</t>
    </rPh>
    <phoneticPr fontId="1"/>
  </si>
  <si>
    <t>○設備運営基準第29条の３</t>
    <phoneticPr fontId="1"/>
  </si>
  <si>
    <t>定期的に、第三者評価を受け、結果を公表しているか。（3年に１回程度が望ましい）</t>
    <rPh sb="0" eb="3">
      <t>テイキテキ</t>
    </rPh>
    <rPh sb="14" eb="16">
      <t>ケッカ</t>
    </rPh>
    <rPh sb="17" eb="19">
      <t>コウヒョウ</t>
    </rPh>
    <rPh sb="27" eb="28">
      <t>ネン</t>
    </rPh>
    <rPh sb="30" eb="31">
      <t>カイ</t>
    </rPh>
    <rPh sb="31" eb="33">
      <t>テイド</t>
    </rPh>
    <rPh sb="34" eb="35">
      <t>ノゾ</t>
    </rPh>
    <phoneticPr fontId="1"/>
  </si>
  <si>
    <t>〇施設運営指針
○「社会的養護施設における第三者評価及び自
　己評価の実施について」（国通知R4.3.23子
　発0323第3号）</t>
    <rPh sb="1" eb="3">
      <t>シセツ</t>
    </rPh>
    <rPh sb="3" eb="5">
      <t>ウンエイ</t>
    </rPh>
    <rPh sb="5" eb="7">
      <t>シシン</t>
    </rPh>
    <rPh sb="43" eb="44">
      <t>クニ</t>
    </rPh>
    <rPh sb="44" eb="46">
      <t>ツウチ</t>
    </rPh>
    <phoneticPr fontId="1"/>
  </si>
  <si>
    <t>実施した自己評価及び第三者評価の結果を、施設運営の改善に反映させているか。</t>
    <rPh sb="0" eb="2">
      <t>ジッシ</t>
    </rPh>
    <rPh sb="4" eb="6">
      <t>ジコ</t>
    </rPh>
    <rPh sb="6" eb="8">
      <t>ヒョウカ</t>
    </rPh>
    <rPh sb="8" eb="9">
      <t>オヨ</t>
    </rPh>
    <rPh sb="10" eb="13">
      <t>ダイサンシャ</t>
    </rPh>
    <rPh sb="13" eb="15">
      <t>ヒョウカ</t>
    </rPh>
    <rPh sb="16" eb="18">
      <t>ケッカ</t>
    </rPh>
    <rPh sb="20" eb="22">
      <t>シセツ</t>
    </rPh>
    <rPh sb="22" eb="24">
      <t>ウンエイ</t>
    </rPh>
    <rPh sb="25" eb="27">
      <t>カイゼン</t>
    </rPh>
    <rPh sb="28" eb="30">
      <t>ハンエイ</t>
    </rPh>
    <phoneticPr fontId="1"/>
  </si>
  <si>
    <t>自動車の管理</t>
    <rPh sb="0" eb="3">
      <t>ジドウシャ</t>
    </rPh>
    <rPh sb="4" eb="6">
      <t>カンリ</t>
    </rPh>
    <phoneticPr fontId="1"/>
  </si>
  <si>
    <t>施設で使用（リースを含む）する自動車は何台あるか。</t>
    <rPh sb="0" eb="2">
      <t>シセツ</t>
    </rPh>
    <rPh sb="3" eb="5">
      <t>シヨウ</t>
    </rPh>
    <rPh sb="10" eb="11">
      <t>フク</t>
    </rPh>
    <rPh sb="15" eb="18">
      <t>ジドウシャ</t>
    </rPh>
    <rPh sb="19" eb="21">
      <t>ナンダイ</t>
    </rPh>
    <phoneticPr fontId="1"/>
  </si>
  <si>
    <t>11人以上乗りの車の台数</t>
    <rPh sb="2" eb="3">
      <t>ニン</t>
    </rPh>
    <rPh sb="3" eb="5">
      <t>イジョウ</t>
    </rPh>
    <rPh sb="5" eb="6">
      <t>ノ</t>
    </rPh>
    <rPh sb="8" eb="9">
      <t>クルマ</t>
    </rPh>
    <rPh sb="10" eb="12">
      <t>ダイスウ</t>
    </rPh>
    <phoneticPr fontId="1"/>
  </si>
  <si>
    <t>その他の車の台数</t>
    <rPh sb="2" eb="3">
      <t>タ</t>
    </rPh>
    <rPh sb="4" eb="5">
      <t>クルマ</t>
    </rPh>
    <rPh sb="6" eb="8">
      <t>ダイスウ</t>
    </rPh>
    <phoneticPr fontId="1"/>
  </si>
  <si>
    <t>職</t>
    <rPh sb="0" eb="1">
      <t>ショク</t>
    </rPh>
    <phoneticPr fontId="1"/>
  </si>
  <si>
    <t>直近の届出日を記載</t>
    <rPh sb="0" eb="2">
      <t>チョッキン</t>
    </rPh>
    <rPh sb="3" eb="5">
      <t>トドケデ</t>
    </rPh>
    <rPh sb="5" eb="6">
      <t>ビ</t>
    </rPh>
    <rPh sb="7" eb="9">
      <t>キサイ</t>
    </rPh>
    <phoneticPr fontId="1"/>
  </si>
  <si>
    <t>運転者の体調や酒気帯びの有無の確認を行い、運転日誌等に記録しているか。</t>
    <phoneticPr fontId="1"/>
  </si>
  <si>
    <t xml:space="preserve">16
</t>
    <phoneticPr fontId="1"/>
  </si>
  <si>
    <t>自動車等を利用するときは、乗車及び降車の際に入所者の所在を確認しているか。</t>
    <rPh sb="22" eb="25">
      <t>ニュウショシャ</t>
    </rPh>
    <phoneticPr fontId="1"/>
  </si>
  <si>
    <t>○設備運営基準第6条の4第1項</t>
    <phoneticPr fontId="1"/>
  </si>
  <si>
    <t>防火対策の状況</t>
    <rPh sb="0" eb="2">
      <t>ボウカ</t>
    </rPh>
    <rPh sb="2" eb="4">
      <t>タイサク</t>
    </rPh>
    <rPh sb="5" eb="7">
      <t>ジョウキョウ</t>
    </rPh>
    <phoneticPr fontId="1"/>
  </si>
  <si>
    <t xml:space="preserve">17
</t>
    <phoneticPr fontId="1"/>
  </si>
  <si>
    <r>
      <t>防火管理者の職氏名と届出日を記載</t>
    </r>
    <r>
      <rPr>
        <strike/>
        <sz val="12"/>
        <rFont val="BIZ UDPゴシック"/>
        <family val="3"/>
        <charset val="128"/>
      </rPr>
      <t xml:space="preserve">
</t>
    </r>
    <r>
      <rPr>
        <sz val="12"/>
        <rFont val="BIZ UDPゴシック"/>
        <family val="3"/>
        <charset val="128"/>
      </rPr>
      <t xml:space="preserve">（職員と入所者等の合計が、５０人未満の場合は不要）
</t>
    </r>
    <rPh sb="23" eb="24">
      <t>シャ</t>
    </rPh>
    <phoneticPr fontId="1"/>
  </si>
  <si>
    <t>直近の届出日を記載</t>
  </si>
  <si>
    <t>防火管理者は、消防計画を作成し、消防署に届出を行っているか。（変更した場合も届出が必要）</t>
    <phoneticPr fontId="1"/>
  </si>
  <si>
    <t>直近の届出日を記載</t>
    <phoneticPr fontId="1"/>
  </si>
  <si>
    <t>避難及び消火の訓練を毎月１回以上実施しているか。</t>
    <rPh sb="2" eb="3">
      <t>オヨ</t>
    </rPh>
    <rPh sb="4" eb="6">
      <t>ショウカ</t>
    </rPh>
    <rPh sb="7" eb="9">
      <t>クンレン</t>
    </rPh>
    <rPh sb="10" eb="12">
      <t>マイツキ</t>
    </rPh>
    <rPh sb="13" eb="14">
      <t>カイ</t>
    </rPh>
    <rPh sb="14" eb="16">
      <t>イジョウ</t>
    </rPh>
    <phoneticPr fontId="1"/>
  </si>
  <si>
    <t>○消防則第３条第１０項
○基準条例第４条第４項</t>
  </si>
  <si>
    <t>前年度避難訓練　回数を記載</t>
    <rPh sb="0" eb="3">
      <t>ゼンネンド</t>
    </rPh>
    <rPh sb="3" eb="5">
      <t>ヒナン</t>
    </rPh>
    <rPh sb="5" eb="7">
      <t>クンレン</t>
    </rPh>
    <rPh sb="8" eb="10">
      <t>カイスウ</t>
    </rPh>
    <rPh sb="11" eb="13">
      <t>キサイ</t>
    </rPh>
    <phoneticPr fontId="1"/>
  </si>
  <si>
    <r>
      <t>　</t>
    </r>
    <r>
      <rPr>
        <sz val="12"/>
        <color rgb="FF0070C0"/>
        <rFont val="BIZ UDPゴシック"/>
        <family val="3"/>
        <charset val="128"/>
      </rPr>
      <t>避難訓練・消火訓練実施記録</t>
    </r>
    <rPh sb="6" eb="8">
      <t>ショウカ</t>
    </rPh>
    <rPh sb="8" eb="10">
      <t>クンレン</t>
    </rPh>
    <phoneticPr fontId="1"/>
  </si>
  <si>
    <t>前年度消火訓練　回数を記載</t>
    <rPh sb="0" eb="3">
      <t>ゼンネンド</t>
    </rPh>
    <rPh sb="3" eb="5">
      <t>ショウカ</t>
    </rPh>
    <rPh sb="5" eb="7">
      <t>クンレン</t>
    </rPh>
    <rPh sb="8" eb="10">
      <t>カイスウ</t>
    </rPh>
    <rPh sb="11" eb="13">
      <t>キサイ</t>
    </rPh>
    <phoneticPr fontId="1"/>
  </si>
  <si>
    <t>内、夜間又は夜間想定訓練　回数を記載</t>
    <rPh sb="0" eb="1">
      <t>ウチ</t>
    </rPh>
    <rPh sb="13" eb="15">
      <t>カイスウ</t>
    </rPh>
    <rPh sb="16" eb="18">
      <t>キサイ</t>
    </rPh>
    <phoneticPr fontId="1"/>
  </si>
  <si>
    <t>防火対策の状況</t>
  </si>
  <si>
    <t>消防署受理日を記載</t>
    <rPh sb="0" eb="3">
      <t>ショウボウショ</t>
    </rPh>
    <rPh sb="3" eb="5">
      <t>ジュリ</t>
    </rPh>
    <rPh sb="5" eb="6">
      <t>ヒ</t>
    </rPh>
    <rPh sb="7" eb="9">
      <t>キサイ</t>
    </rPh>
    <phoneticPr fontId="1"/>
  </si>
  <si>
    <t xml:space="preserve">法定点検の実施状況（直近２回分の点検日を記載） </t>
    <rPh sb="14" eb="15">
      <t>ブン</t>
    </rPh>
    <rPh sb="16" eb="18">
      <t>テンケン</t>
    </rPh>
    <rPh sb="18" eb="19">
      <t>ビ</t>
    </rPh>
    <rPh sb="20" eb="22">
      <t>キサイ</t>
    </rPh>
    <phoneticPr fontId="1"/>
  </si>
  <si>
    <t>○「消防法施行規則の規定に基づき、消防用設備
   等又は特殊消防用設備等の種類及び点検内容
   に応じて行う点検の期間、点検の方法並びに
   点検の結果についての報告書の様式を定める
   件」  （H16.5.31消防庁告示第９号）</t>
    <phoneticPr fontId="1"/>
  </si>
  <si>
    <t>点検の結果、修理・修繕等が必要な場合は改善されているか。</t>
    <phoneticPr fontId="1"/>
  </si>
  <si>
    <t>非常災害時の対応</t>
    <rPh sb="0" eb="2">
      <t>ヒジョウ</t>
    </rPh>
    <rPh sb="2" eb="5">
      <t>サイガイジ</t>
    </rPh>
    <rPh sb="6" eb="8">
      <t>タイオウ</t>
    </rPh>
    <phoneticPr fontId="1"/>
  </si>
  <si>
    <t>震災、風水害、火災その他の非常災害に備え、安全確保のための体制及び避難の方法等を定めた計画（危機管理マニュアル）を作成し、定期的に見直しているか。</t>
    <phoneticPr fontId="1"/>
  </si>
  <si>
    <t xml:space="preserve">24
</t>
    <phoneticPr fontId="1"/>
  </si>
  <si>
    <t>上記の危機管理マニュアルは、天災だけでなく、不審者対応や感染症、事故等の危機事象への対応など安全に関する事項についても記載し、また、それらの訓練を行っているか。（夜間を含め）</t>
    <rPh sb="0" eb="2">
      <t>ジョウキ</t>
    </rPh>
    <rPh sb="3" eb="5">
      <t>キキ</t>
    </rPh>
    <rPh sb="5" eb="7">
      <t>カンリ</t>
    </rPh>
    <rPh sb="14" eb="16">
      <t>テンサイ</t>
    </rPh>
    <rPh sb="22" eb="25">
      <t>フシンシャ</t>
    </rPh>
    <rPh sb="25" eb="27">
      <t>タイオウ</t>
    </rPh>
    <rPh sb="28" eb="31">
      <t>カンセンショウ</t>
    </rPh>
    <rPh sb="32" eb="34">
      <t>ジコ</t>
    </rPh>
    <rPh sb="34" eb="35">
      <t>トウ</t>
    </rPh>
    <rPh sb="36" eb="38">
      <t>キキ</t>
    </rPh>
    <rPh sb="38" eb="40">
      <t>ジショウ</t>
    </rPh>
    <rPh sb="42" eb="44">
      <t>タイオウ</t>
    </rPh>
    <rPh sb="46" eb="48">
      <t>アンゼン</t>
    </rPh>
    <rPh sb="49" eb="50">
      <t>カン</t>
    </rPh>
    <rPh sb="52" eb="54">
      <t>ジコウ</t>
    </rPh>
    <rPh sb="59" eb="61">
      <t>キサイ</t>
    </rPh>
    <rPh sb="70" eb="72">
      <t>クンレン</t>
    </rPh>
    <rPh sb="73" eb="74">
      <t>オコナ</t>
    </rPh>
    <rPh sb="81" eb="83">
      <t>ヤカン</t>
    </rPh>
    <rPh sb="84" eb="85">
      <t>フク</t>
    </rPh>
    <phoneticPr fontId="1"/>
  </si>
  <si>
    <t>非常時の関係機関への通報や連絡体制を職員に周知しているか。</t>
    <rPh sb="0" eb="2">
      <t>ヒジョウ</t>
    </rPh>
    <rPh sb="4" eb="8">
      <t>カンケイキカン</t>
    </rPh>
    <rPh sb="10" eb="12">
      <t>ツウホウ</t>
    </rPh>
    <phoneticPr fontId="1"/>
  </si>
  <si>
    <r>
      <t>○基準条例第４条第２項
　</t>
    </r>
    <r>
      <rPr>
        <sz val="12"/>
        <color rgb="FF0070C0"/>
        <rFont val="BIZ UDPゴシック"/>
        <family val="3"/>
        <charset val="128"/>
      </rPr>
      <t>非常時連絡網　</t>
    </r>
    <r>
      <rPr>
        <sz val="12"/>
        <rFont val="BIZ UDPゴシック"/>
        <family val="3"/>
        <charset val="128"/>
      </rPr>
      <t xml:space="preserve">
 </t>
    </r>
    <r>
      <rPr>
        <sz val="12"/>
        <color rgb="FF0070C0"/>
        <rFont val="BIZ UDPゴシック"/>
        <family val="3"/>
        <charset val="128"/>
      </rPr>
      <t xml:space="preserve"> 連絡体制（表）　</t>
    </r>
    <phoneticPr fontId="1"/>
  </si>
  <si>
    <t>施設の所在地は市町地域防災計画（ハザードマップ）に該当するか。</t>
    <phoneticPr fontId="1"/>
  </si>
  <si>
    <t>ａ　浸水想定区域(洪水浸水想定区域又は雨水出水浸水想定区域)</t>
    <phoneticPr fontId="1"/>
  </si>
  <si>
    <t>ｂ　土砂災害警戒区域</t>
    <phoneticPr fontId="1"/>
  </si>
  <si>
    <t>aまたはbのいずれかに該当している場合、円滑かつ迅速な避難の確保を図るために必要な訓練等に関する計画(避難確保計画)を作成し、市町長に報告しているか。</t>
    <phoneticPr fontId="1"/>
  </si>
  <si>
    <t>報告日を記載</t>
    <rPh sb="0" eb="2">
      <t>ホウコク</t>
    </rPh>
    <rPh sb="2" eb="3">
      <t>ビ</t>
    </rPh>
    <rPh sb="4" eb="6">
      <t>キサイ</t>
    </rPh>
    <phoneticPr fontId="1"/>
  </si>
  <si>
    <r>
      <t>　
　</t>
    </r>
    <r>
      <rPr>
        <sz val="12"/>
        <color rgb="FF0070C0"/>
        <rFont val="BIZ UDPゴシック"/>
        <family val="3"/>
        <charset val="128"/>
      </rPr>
      <t>避難確保計画</t>
    </r>
    <phoneticPr fontId="1"/>
  </si>
  <si>
    <t>避難確保計画に基づく訓練を実施し、訓練結果を市町長に報告しているか。</t>
    <phoneticPr fontId="1"/>
  </si>
  <si>
    <t>〇</t>
    <phoneticPr fontId="1"/>
  </si>
  <si>
    <t>　訓練結果報告書</t>
    <rPh sb="1" eb="3">
      <t>クンレン</t>
    </rPh>
    <rPh sb="3" eb="5">
      <t>ケッカ</t>
    </rPh>
    <rPh sb="5" eb="8">
      <t>ホウコクショ</t>
    </rPh>
    <phoneticPr fontId="1"/>
  </si>
  <si>
    <t>安全管理の状況</t>
    <rPh sb="0" eb="2">
      <t>アンゼン</t>
    </rPh>
    <rPh sb="2" eb="4">
      <t>カンリ</t>
    </rPh>
    <rPh sb="5" eb="7">
      <t>ジョウキョウ</t>
    </rPh>
    <phoneticPr fontId="1"/>
  </si>
  <si>
    <t>安全に関する事項についての計画「安全計画」を策定し、職員に周知しているか。</t>
    <rPh sb="16" eb="18">
      <t>アンゼン</t>
    </rPh>
    <rPh sb="18" eb="20">
      <t>ケイカク</t>
    </rPh>
    <phoneticPr fontId="1"/>
  </si>
  <si>
    <r>
      <t>○設備運営基準第6条の3
　</t>
    </r>
    <r>
      <rPr>
        <sz val="12"/>
        <color rgb="FF0070C0"/>
        <rFont val="BIZ UDPゴシック"/>
        <family val="3"/>
        <charset val="128"/>
      </rPr>
      <t>安全計画</t>
    </r>
    <phoneticPr fontId="1"/>
  </si>
  <si>
    <t>○施設運営指針</t>
    <rPh sb="1" eb="3">
      <t>シセツ</t>
    </rPh>
    <rPh sb="3" eb="5">
      <t>ウンエイ</t>
    </rPh>
    <rPh sb="5" eb="7">
      <t>シシン</t>
    </rPh>
    <phoneticPr fontId="1"/>
  </si>
  <si>
    <t>門、囲障、外灯、窓、出入口、避難口、鍵等について点検（定期的な損傷等の有無の確認、毎日の施錠等の確認）をしているか。</t>
    <rPh sb="0" eb="1">
      <t>モン</t>
    </rPh>
    <rPh sb="2" eb="3">
      <t>カコ</t>
    </rPh>
    <rPh sb="5" eb="7">
      <t>ガイトウ</t>
    </rPh>
    <rPh sb="8" eb="9">
      <t>マド</t>
    </rPh>
    <rPh sb="10" eb="13">
      <t>デイリグチ</t>
    </rPh>
    <rPh sb="14" eb="17">
      <t>ヒナングチ</t>
    </rPh>
    <rPh sb="18" eb="19">
      <t>カギ</t>
    </rPh>
    <rPh sb="19" eb="20">
      <t>トウ</t>
    </rPh>
    <rPh sb="24" eb="26">
      <t>テンケン</t>
    </rPh>
    <rPh sb="27" eb="30">
      <t>テイキテキ</t>
    </rPh>
    <rPh sb="31" eb="33">
      <t>ソンショウ</t>
    </rPh>
    <rPh sb="33" eb="34">
      <t>トウ</t>
    </rPh>
    <rPh sb="35" eb="37">
      <t>ウム</t>
    </rPh>
    <rPh sb="38" eb="40">
      <t>カクニン</t>
    </rPh>
    <rPh sb="41" eb="43">
      <t>マイニチ</t>
    </rPh>
    <rPh sb="44" eb="46">
      <t>セジョウ</t>
    </rPh>
    <rPh sb="46" eb="47">
      <t>トウ</t>
    </rPh>
    <rPh sb="48" eb="50">
      <t>カクニン</t>
    </rPh>
    <phoneticPr fontId="1"/>
  </si>
  <si>
    <t>○児童福祉施設等における児童の安全の確保について（国通知H13.6.15雇児総発第402号）</t>
    <rPh sb="25" eb="26">
      <t>クニ</t>
    </rPh>
    <rPh sb="26" eb="28">
      <t>ツウチ</t>
    </rPh>
    <phoneticPr fontId="1"/>
  </si>
  <si>
    <t>災害や事故発生に備え、施設周辺の危険箇所の把握や、敷地内の点検を定期的に行っているか。</t>
    <rPh sb="0" eb="2">
      <t>サイガイ</t>
    </rPh>
    <rPh sb="3" eb="5">
      <t>ジコ</t>
    </rPh>
    <rPh sb="5" eb="7">
      <t>ハッセイ</t>
    </rPh>
    <rPh sb="8" eb="9">
      <t>ソナ</t>
    </rPh>
    <rPh sb="11" eb="13">
      <t>シセツ</t>
    </rPh>
    <rPh sb="13" eb="15">
      <t>シュウヘン</t>
    </rPh>
    <rPh sb="16" eb="18">
      <t>キケン</t>
    </rPh>
    <rPh sb="18" eb="20">
      <t>カショ</t>
    </rPh>
    <rPh sb="21" eb="23">
      <t>ハアク</t>
    </rPh>
    <rPh sb="25" eb="28">
      <t>シキチナイ</t>
    </rPh>
    <rPh sb="29" eb="31">
      <t>テンケン</t>
    </rPh>
    <rPh sb="32" eb="35">
      <t>テイキテキ</t>
    </rPh>
    <rPh sb="36" eb="37">
      <t>オコナ</t>
    </rPh>
    <phoneticPr fontId="3"/>
  </si>
  <si>
    <t>〇施設運営指針</t>
    <phoneticPr fontId="1"/>
  </si>
  <si>
    <t>緊急時における近隣住民及び近隣施設との協力体制を確保しているか。</t>
    <phoneticPr fontId="1"/>
  </si>
  <si>
    <t xml:space="preserve">　　　確認項目
</t>
    <rPh sb="3" eb="5">
      <t>カクニン</t>
    </rPh>
    <rPh sb="5" eb="7">
      <t>コウモク</t>
    </rPh>
    <phoneticPr fontId="3"/>
  </si>
  <si>
    <t>確認事項
【黄色のセルに必要事項を記載すること】</t>
    <rPh sb="0" eb="2">
      <t>カクニン</t>
    </rPh>
    <rPh sb="2" eb="4">
      <t>ジコウ</t>
    </rPh>
    <rPh sb="6" eb="8">
      <t>キイロ</t>
    </rPh>
    <rPh sb="17" eb="19">
      <t>キサイ</t>
    </rPh>
    <phoneticPr fontId="3"/>
  </si>
  <si>
    <r>
      <t xml:space="preserve">根拠法令等
</t>
    </r>
    <r>
      <rPr>
        <b/>
        <sz val="13"/>
        <rFont val="BIZ UDPゴシック"/>
        <family val="3"/>
        <charset val="128"/>
      </rPr>
      <t>（確認書類）</t>
    </r>
    <rPh sb="0" eb="2">
      <t>コンキョ</t>
    </rPh>
    <rPh sb="2" eb="4">
      <t>ホウレイ</t>
    </rPh>
    <rPh sb="4" eb="5">
      <t>トウ</t>
    </rPh>
    <rPh sb="7" eb="9">
      <t>カクニン</t>
    </rPh>
    <rPh sb="9" eb="11">
      <t>ショルイ</t>
    </rPh>
    <phoneticPr fontId="1"/>
  </si>
  <si>
    <t>検査員記載欄</t>
    <rPh sb="0" eb="3">
      <t>ケンサイン</t>
    </rPh>
    <rPh sb="3" eb="5">
      <t>キサイ</t>
    </rPh>
    <rPh sb="5" eb="6">
      <t>ラン</t>
    </rPh>
    <phoneticPr fontId="3"/>
  </si>
  <si>
    <t>職員処遇</t>
    <rPh sb="0" eb="2">
      <t>ショクイン</t>
    </rPh>
    <rPh sb="2" eb="4">
      <t>ショグウ</t>
    </rPh>
    <phoneticPr fontId="3"/>
  </si>
  <si>
    <t>職員の採用（雇用）は就業規則等に基づき行われているか。</t>
    <phoneticPr fontId="3"/>
  </si>
  <si>
    <t>また、職員の採用時に労基則第5条に定める職務内容、勤務等の勤務条件を明示しているか。</t>
    <phoneticPr fontId="3"/>
  </si>
  <si>
    <t xml:space="preserve">職員（準職員・パート職員等を含む）の年次有給休暇の付与日数は、労基法に定める日数を下回っていないか。  </t>
    <phoneticPr fontId="3"/>
  </si>
  <si>
    <t>また、年10日以上の年次有給休暇が付与される職員について、５日以上の年次有給休暇を取得させているか。</t>
    <rPh sb="6" eb="7">
      <t>ニチ</t>
    </rPh>
    <phoneticPr fontId="3"/>
  </si>
  <si>
    <t>宿直者を配置しているか。
（夜勤で対応している場合は非該当を選択）</t>
    <rPh sb="0" eb="3">
      <t>シュクチョクシャ</t>
    </rPh>
    <rPh sb="4" eb="6">
      <t>ハイチ</t>
    </rPh>
    <rPh sb="14" eb="16">
      <t>ヤキン</t>
    </rPh>
    <rPh sb="17" eb="19">
      <t>タイオウ</t>
    </rPh>
    <rPh sb="23" eb="25">
      <t>バアイ</t>
    </rPh>
    <rPh sb="26" eb="29">
      <t>ヒガイトウ</t>
    </rPh>
    <rPh sb="30" eb="32">
      <t>センタク</t>
    </rPh>
    <phoneticPr fontId="3"/>
  </si>
  <si>
    <t xml:space="preserve">
</t>
    <phoneticPr fontId="1"/>
  </si>
  <si>
    <t>宿直者について、労働基準監督署の許可を受けているか。
（夜勤で対応している場合は非該当を選択）</t>
    <rPh sb="0" eb="3">
      <t>シュクチョクシャ</t>
    </rPh>
    <rPh sb="8" eb="12">
      <t>ロウドウキジュン</t>
    </rPh>
    <rPh sb="12" eb="15">
      <t>カントクショ</t>
    </rPh>
    <rPh sb="16" eb="18">
      <t>キョカ</t>
    </rPh>
    <rPh sb="19" eb="20">
      <t>ウ</t>
    </rPh>
    <phoneticPr fontId="3"/>
  </si>
  <si>
    <t>直近の届出</t>
    <rPh sb="0" eb="2">
      <t>チョッキン</t>
    </rPh>
    <rPh sb="3" eb="5">
      <t>トドケデ</t>
    </rPh>
    <phoneticPr fontId="3"/>
  </si>
  <si>
    <t>〔</t>
    <phoneticPr fontId="3"/>
  </si>
  <si>
    <t>年</t>
    <rPh sb="0" eb="1">
      <t>ネン</t>
    </rPh>
    <phoneticPr fontId="3"/>
  </si>
  <si>
    <t>月</t>
    <rPh sb="0" eb="1">
      <t>ツキ</t>
    </rPh>
    <phoneticPr fontId="3"/>
  </si>
  <si>
    <t>日</t>
    <rPh sb="0" eb="1">
      <t>ニチ</t>
    </rPh>
    <phoneticPr fontId="3"/>
  </si>
  <si>
    <t>〕</t>
    <phoneticPr fontId="3"/>
  </si>
  <si>
    <t>出勤簿又はタイムカード等により職員の出退勤を管理しているか。</t>
    <phoneticPr fontId="3"/>
  </si>
  <si>
    <t>　出勤簿、タイムカード</t>
    <rPh sb="1" eb="4">
      <t>シュッキンボ</t>
    </rPh>
    <phoneticPr fontId="1"/>
  </si>
  <si>
    <t>要件を満たしている職員を、社会保険（健康保険、厚生年金保険）及び雇用保険に加入させているか。
  加入させていない職員がいる場合、その理由</t>
    <phoneticPr fontId="3"/>
  </si>
  <si>
    <t>健康診断等</t>
    <rPh sb="0" eb="2">
      <t>ケンコウ</t>
    </rPh>
    <rPh sb="2" eb="4">
      <t>シンダン</t>
    </rPh>
    <rPh sb="4" eb="5">
      <t>トウ</t>
    </rPh>
    <phoneticPr fontId="3"/>
  </si>
  <si>
    <t>常時使用する職員（準職員、パート職員等を含む）の採用時に健康診断を実施しているか。（採用時に受診後3か月以内の健康診断書を提出した者を除く）</t>
    <phoneticPr fontId="3"/>
  </si>
  <si>
    <t>常時使用する職員（準職員、パート職員等を含む）の健康診断は、毎年定期的に実施しているか。</t>
    <phoneticPr fontId="3"/>
  </si>
  <si>
    <t>実施年月日</t>
    <phoneticPr fontId="3"/>
  </si>
  <si>
    <t>～</t>
    <phoneticPr fontId="1"/>
  </si>
  <si>
    <t>の間</t>
    <rPh sb="1" eb="2">
      <t>アイダ</t>
    </rPh>
    <phoneticPr fontId="1"/>
  </si>
  <si>
    <t>健康診断の費用は、原則として法人が負担しているか。</t>
    <phoneticPr fontId="3"/>
  </si>
  <si>
    <t>○「労働安全衛生法および同法施行令の施行について」
(国通知S47.9.18基発第６０２号)</t>
    <rPh sb="27" eb="28">
      <t>クニ</t>
    </rPh>
    <rPh sb="28" eb="30">
      <t>ツウチ</t>
    </rPh>
    <phoneticPr fontId="1"/>
  </si>
  <si>
    <t>健康診断の結果は、健康診断個人票に記録しているか。</t>
    <phoneticPr fontId="3"/>
  </si>
  <si>
    <t>○労衛則第51条</t>
    <phoneticPr fontId="3"/>
  </si>
  <si>
    <t>健康診断個人票は、５年間以上保存しているか。</t>
    <phoneticPr fontId="3"/>
  </si>
  <si>
    <t>職員研修</t>
    <rPh sb="0" eb="2">
      <t>ショクイン</t>
    </rPh>
    <rPh sb="2" eb="4">
      <t>ケンシュウ</t>
    </rPh>
    <phoneticPr fontId="3"/>
  </si>
  <si>
    <t xml:space="preserve">43
</t>
    <phoneticPr fontId="1"/>
  </si>
  <si>
    <t>職員の知識及び技能の習得、維持及び向上のため、研修に積極的に参加させているか。
　（どのような研修に参加させているか、又は施設内研修で実施しているか以下の表に主なものを記入すること。）</t>
    <phoneticPr fontId="1"/>
  </si>
  <si>
    <t>研修名</t>
    <rPh sb="0" eb="2">
      <t>ケンシュウ</t>
    </rPh>
    <rPh sb="2" eb="3">
      <t>メイ</t>
    </rPh>
    <phoneticPr fontId="3"/>
  </si>
  <si>
    <t>記録の
有無</t>
    <rPh sb="0" eb="2">
      <t>キロク</t>
    </rPh>
    <rPh sb="4" eb="6">
      <t>ウム</t>
    </rPh>
    <phoneticPr fontId="3"/>
  </si>
  <si>
    <t>研修内容</t>
    <rPh sb="0" eb="2">
      <t>ケンシュウ</t>
    </rPh>
    <rPh sb="2" eb="4">
      <t>ナイヨウ</t>
    </rPh>
    <phoneticPr fontId="3"/>
  </si>
  <si>
    <t>有</t>
    <rPh sb="0" eb="1">
      <t>アリ</t>
    </rPh>
    <phoneticPr fontId="1"/>
  </si>
  <si>
    <t xml:space="preserve">研修終了後に研修内容を報告させ、他の職員にも研修内容を周知する等により研修で得た知識や技能を共有しているか。  </t>
    <phoneticPr fontId="1"/>
  </si>
  <si>
    <t>施設運営指針</t>
    <rPh sb="0" eb="2">
      <t>シセツ</t>
    </rPh>
    <rPh sb="2" eb="6">
      <t>ウンエイシシン</t>
    </rPh>
    <phoneticPr fontId="1"/>
  </si>
  <si>
    <t>施設長は、職員が施設長、基幹的職員などのスーパーバイザーに相談できるような体制をとっているか。</t>
    <phoneticPr fontId="1"/>
  </si>
  <si>
    <t>施設長は、2年に１回以上、こども家庭庁長官が指定する者が行う研修を受けているか。</t>
    <rPh sb="19" eb="20">
      <t>チョウ</t>
    </rPh>
    <phoneticPr fontId="1"/>
  </si>
  <si>
    <r>
      <t xml:space="preserve">○設備運営基準第２7条の２第２項
</t>
    </r>
    <r>
      <rPr>
        <sz val="11"/>
        <color rgb="FF0070C0"/>
        <rFont val="BIZ UDPゴシック"/>
        <family val="3"/>
        <charset val="128"/>
      </rPr>
      <t>　研修受講記録等</t>
    </r>
    <rPh sb="1" eb="7">
      <t>セツビウンエイキジュン</t>
    </rPh>
    <rPh sb="7" eb="8">
      <t>ダイ</t>
    </rPh>
    <rPh sb="10" eb="11">
      <t>ジョウ</t>
    </rPh>
    <rPh sb="13" eb="14">
      <t>ダイ</t>
    </rPh>
    <rPh sb="15" eb="16">
      <t>コウ</t>
    </rPh>
    <rPh sb="20" eb="22">
      <t>ケンシュウ</t>
    </rPh>
    <rPh sb="22" eb="24">
      <t>ジュコウ</t>
    </rPh>
    <rPh sb="24" eb="26">
      <t>キロク</t>
    </rPh>
    <rPh sb="26" eb="27">
      <t>トウ</t>
    </rPh>
    <phoneticPr fontId="1"/>
  </si>
  <si>
    <t>職員の雇用状況を記載</t>
    <rPh sb="3" eb="5">
      <t>コヨウ</t>
    </rPh>
    <rPh sb="5" eb="7">
      <t>ジョウキョウ</t>
    </rPh>
    <rPh sb="8" eb="10">
      <t>キサイ</t>
    </rPh>
    <phoneticPr fontId="3"/>
  </si>
  <si>
    <t>直接処遇職員</t>
    <phoneticPr fontId="3"/>
  </si>
  <si>
    <t>その他の職員</t>
    <phoneticPr fontId="3"/>
  </si>
  <si>
    <t>合計</t>
    <rPh sb="0" eb="1">
      <t>ゴウ</t>
    </rPh>
    <phoneticPr fontId="3"/>
  </si>
  <si>
    <t>正職員</t>
    <phoneticPr fontId="3"/>
  </si>
  <si>
    <t>準職員・ﾊﾟｰﾄ等</t>
    <phoneticPr fontId="3"/>
  </si>
  <si>
    <t>派遣職員</t>
    <phoneticPr fontId="3"/>
  </si>
  <si>
    <t>小計</t>
    <phoneticPr fontId="3"/>
  </si>
  <si>
    <r>
      <t xml:space="preserve"> 職員数
</t>
    </r>
    <r>
      <rPr>
        <sz val="9"/>
        <rFont val="BIZ UDPゴシック"/>
        <family val="3"/>
        <charset val="128"/>
      </rPr>
      <t>（前年度末現在）</t>
    </r>
    <phoneticPr fontId="3"/>
  </si>
  <si>
    <t>退職者数　
（前年度）</t>
    <phoneticPr fontId="3"/>
  </si>
  <si>
    <t>採用者数
　（今年度）</t>
    <rPh sb="0" eb="2">
      <t>サイヨウ</t>
    </rPh>
    <rPh sb="7" eb="10">
      <t>コンネンド</t>
    </rPh>
    <phoneticPr fontId="3"/>
  </si>
  <si>
    <t>※退職者（前年度）のうち自己都合退職者数</t>
    <rPh sb="1" eb="4">
      <t>タイショクシャ</t>
    </rPh>
    <rPh sb="5" eb="8">
      <t>ゼンネンド</t>
    </rPh>
    <rPh sb="12" eb="14">
      <t>ジコ</t>
    </rPh>
    <rPh sb="14" eb="16">
      <t>ツゴウ</t>
    </rPh>
    <rPh sb="16" eb="19">
      <t>タイショクシャ</t>
    </rPh>
    <rPh sb="19" eb="20">
      <t>スウ</t>
    </rPh>
    <phoneticPr fontId="3"/>
  </si>
  <si>
    <t>確認項目</t>
    <rPh sb="0" eb="2">
      <t>カクニン</t>
    </rPh>
    <rPh sb="2" eb="4">
      <t>コウモク</t>
    </rPh>
    <phoneticPr fontId="1"/>
  </si>
  <si>
    <t>確認事項
【黄色のセルに必要事項を記載すること】</t>
    <rPh sb="0" eb="2">
      <t>カクニン</t>
    </rPh>
    <rPh sb="2" eb="4">
      <t>ジコウ</t>
    </rPh>
    <phoneticPr fontId="3"/>
  </si>
  <si>
    <t>アセスメントや自立支援計画は、入所者の担当職員をはじめ、心理療法担当職員などが参加するケース会議で検討しているか。</t>
    <rPh sb="7" eb="9">
      <t>ジリツ</t>
    </rPh>
    <rPh sb="9" eb="11">
      <t>シエン</t>
    </rPh>
    <rPh sb="11" eb="13">
      <t>ケイカク</t>
    </rPh>
    <rPh sb="15" eb="18">
      <t>ニュウショシャ</t>
    </rPh>
    <rPh sb="19" eb="21">
      <t>タントウ</t>
    </rPh>
    <rPh sb="21" eb="23">
      <t>ショクイン</t>
    </rPh>
    <rPh sb="28" eb="30">
      <t>シンリ</t>
    </rPh>
    <rPh sb="30" eb="32">
      <t>リョウホウ</t>
    </rPh>
    <rPh sb="32" eb="34">
      <t>タントウ</t>
    </rPh>
    <rPh sb="34" eb="36">
      <t>ショクイン</t>
    </rPh>
    <rPh sb="39" eb="41">
      <t>サンカ</t>
    </rPh>
    <rPh sb="46" eb="48">
      <t>カイギ</t>
    </rPh>
    <rPh sb="49" eb="51">
      <t>ケントウ</t>
    </rPh>
    <phoneticPr fontId="1"/>
  </si>
  <si>
    <t>支援に関する記録</t>
    <rPh sb="0" eb="2">
      <t>シエン</t>
    </rPh>
    <rPh sb="3" eb="4">
      <t>カン</t>
    </rPh>
    <rPh sb="6" eb="8">
      <t>キロク</t>
    </rPh>
    <phoneticPr fontId="1"/>
  </si>
  <si>
    <t>施設の支援の内容や施設でのルールについて入所者にわかりやすく説明しているか。</t>
    <rPh sb="0" eb="2">
      <t>シセツ</t>
    </rPh>
    <rPh sb="3" eb="5">
      <t>シエン</t>
    </rPh>
    <rPh sb="6" eb="8">
      <t>ナイヨウ</t>
    </rPh>
    <rPh sb="9" eb="11">
      <t>シセツ</t>
    </rPh>
    <rPh sb="20" eb="23">
      <t>ニュウショシャ</t>
    </rPh>
    <rPh sb="30" eb="32">
      <t>セツメイ</t>
    </rPh>
    <phoneticPr fontId="1"/>
  </si>
  <si>
    <t>健康に不安を持つ入所者からの相談に応じたり、医療機関への受診を勧めるなど健康管理の支援を行っているか。</t>
    <rPh sb="8" eb="11">
      <t>ニュウショシャ</t>
    </rPh>
    <rPh sb="22" eb="24">
      <t>イリョウ</t>
    </rPh>
    <rPh sb="31" eb="32">
      <t>スス</t>
    </rPh>
    <rPh sb="36" eb="38">
      <t>ケンコウ</t>
    </rPh>
    <rPh sb="38" eb="40">
      <t>カンリ</t>
    </rPh>
    <rPh sb="41" eb="43">
      <t>シエン</t>
    </rPh>
    <rPh sb="44" eb="45">
      <t>オコナ</t>
    </rPh>
    <phoneticPr fontId="1"/>
  </si>
  <si>
    <t>子どもが保育所・学校に、速やかに転入等ができるよう支援しているか。</t>
    <rPh sb="0" eb="1">
      <t>コ</t>
    </rPh>
    <rPh sb="4" eb="7">
      <t>ホイクジョ</t>
    </rPh>
    <rPh sb="8" eb="10">
      <t>ガッコウ</t>
    </rPh>
    <rPh sb="12" eb="13">
      <t>スミ</t>
    </rPh>
    <rPh sb="16" eb="18">
      <t>テンニュウ</t>
    </rPh>
    <rPh sb="18" eb="19">
      <t>トウ</t>
    </rPh>
    <rPh sb="25" eb="27">
      <t>シエン</t>
    </rPh>
    <phoneticPr fontId="1"/>
  </si>
  <si>
    <t>母親の不安や悩み等の発見に努め、その軽減に向けた支援を行っているか。
（育児や対人関係の悩みなど）</t>
    <rPh sb="0" eb="2">
      <t>ハハオヤ</t>
    </rPh>
    <rPh sb="3" eb="5">
      <t>フアン</t>
    </rPh>
    <rPh sb="6" eb="7">
      <t>ナヤ</t>
    </rPh>
    <rPh sb="8" eb="9">
      <t>トウ</t>
    </rPh>
    <rPh sb="10" eb="12">
      <t>ハッケン</t>
    </rPh>
    <rPh sb="13" eb="14">
      <t>ツト</t>
    </rPh>
    <rPh sb="18" eb="20">
      <t>ケイゲン</t>
    </rPh>
    <rPh sb="21" eb="22">
      <t>ム</t>
    </rPh>
    <rPh sb="24" eb="26">
      <t>シエン</t>
    </rPh>
    <rPh sb="27" eb="28">
      <t>オコナ</t>
    </rPh>
    <rPh sb="36" eb="38">
      <t>イクジ</t>
    </rPh>
    <rPh sb="39" eb="41">
      <t>タイジン</t>
    </rPh>
    <rPh sb="41" eb="43">
      <t>カンケイ</t>
    </rPh>
    <rPh sb="44" eb="45">
      <t>ナヤ</t>
    </rPh>
    <phoneticPr fontId="1"/>
  </si>
  <si>
    <t>ニーズに応じた様々な施設内での保育支援を行っているか。
（母子の関係性の構築のための保育、保育所に通えない子どもの保育、子どもの病気・ケガ等の際の保育、母親が体調の悪いときの保育、その他）</t>
    <rPh sb="92" eb="93">
      <t>タ</t>
    </rPh>
    <phoneticPr fontId="1"/>
  </si>
  <si>
    <t>進学や就職など、子どもの意向を尊重した進路への支援を行っているか。</t>
    <rPh sb="0" eb="2">
      <t>シンガク</t>
    </rPh>
    <rPh sb="3" eb="5">
      <t>シュウショク</t>
    </rPh>
    <rPh sb="8" eb="9">
      <t>コ</t>
    </rPh>
    <rPh sb="12" eb="14">
      <t>イコウ</t>
    </rPh>
    <rPh sb="15" eb="17">
      <t>ソンチョウ</t>
    </rPh>
    <rPh sb="19" eb="21">
      <t>シンロ</t>
    </rPh>
    <rPh sb="23" eb="25">
      <t>シエン</t>
    </rPh>
    <rPh sb="26" eb="27">
      <t>オコナ</t>
    </rPh>
    <phoneticPr fontId="3"/>
  </si>
  <si>
    <t>DV被害からの回避・回復</t>
    <rPh sb="2" eb="4">
      <t>ヒガイ</t>
    </rPh>
    <rPh sb="7" eb="9">
      <t>カイヒ</t>
    </rPh>
    <rPh sb="10" eb="12">
      <t>カイフク</t>
    </rPh>
    <phoneticPr fontId="1"/>
  </si>
  <si>
    <t>24時間の受け入れや広域利用、DV防止法に基づく一時保護委託など、緊急利用の体制を整えているか。</t>
    <rPh sb="2" eb="4">
      <t>ジカン</t>
    </rPh>
    <rPh sb="5" eb="6">
      <t>ウ</t>
    </rPh>
    <rPh sb="7" eb="8">
      <t>イ</t>
    </rPh>
    <rPh sb="10" eb="12">
      <t>コウイキ</t>
    </rPh>
    <rPh sb="12" eb="14">
      <t>リヨウ</t>
    </rPh>
    <rPh sb="17" eb="20">
      <t>ボウシホウ</t>
    </rPh>
    <rPh sb="21" eb="22">
      <t>モト</t>
    </rPh>
    <rPh sb="24" eb="26">
      <t>イチジ</t>
    </rPh>
    <rPh sb="26" eb="28">
      <t>ホゴ</t>
    </rPh>
    <rPh sb="28" eb="30">
      <t>イタク</t>
    </rPh>
    <rPh sb="33" eb="35">
      <t>キンキュウ</t>
    </rPh>
    <rPh sb="35" eb="37">
      <t>リヨウ</t>
    </rPh>
    <rPh sb="38" eb="40">
      <t>タイセイ</t>
    </rPh>
    <rPh sb="41" eb="42">
      <t>トトノ</t>
    </rPh>
    <phoneticPr fontId="1"/>
  </si>
  <si>
    <t>入所者が施設で生活していることをDV・虐待加害者等に知られないような配慮を徹底しているか。</t>
    <rPh sb="0" eb="3">
      <t>ニュウショシャ</t>
    </rPh>
    <rPh sb="4" eb="6">
      <t>シセツ</t>
    </rPh>
    <rPh sb="7" eb="9">
      <t>セイカツ</t>
    </rPh>
    <rPh sb="19" eb="21">
      <t>ギャクタイ</t>
    </rPh>
    <rPh sb="21" eb="24">
      <t>カガイシャ</t>
    </rPh>
    <rPh sb="24" eb="25">
      <t>トウ</t>
    </rPh>
    <rPh sb="26" eb="27">
      <t>シ</t>
    </rPh>
    <rPh sb="34" eb="36">
      <t>ハイリョ</t>
    </rPh>
    <rPh sb="37" eb="39">
      <t>テッテイ</t>
    </rPh>
    <phoneticPr fontId="1"/>
  </si>
  <si>
    <t>子どもの虐待状況への対応</t>
    <rPh sb="0" eb="1">
      <t>コ</t>
    </rPh>
    <rPh sb="4" eb="6">
      <t>ギャクタイ</t>
    </rPh>
    <rPh sb="6" eb="8">
      <t>ジョウキョウ</t>
    </rPh>
    <rPh sb="10" eb="12">
      <t>タイオウ</t>
    </rPh>
    <phoneticPr fontId="1"/>
  </si>
  <si>
    <t>支援の継続性とアフターケア</t>
    <rPh sb="0" eb="2">
      <t>シエン</t>
    </rPh>
    <rPh sb="3" eb="6">
      <t>ケイゾクセイ</t>
    </rPh>
    <phoneticPr fontId="1"/>
  </si>
  <si>
    <t>施設の変更又は変更による受入れを行うにあたり、関係機関と十分に情報共有し、適切に引き継ぎを行っているか。</t>
    <rPh sb="0" eb="2">
      <t>シセツ</t>
    </rPh>
    <rPh sb="3" eb="5">
      <t>ヘンコウ</t>
    </rPh>
    <rPh sb="5" eb="6">
      <t>マタ</t>
    </rPh>
    <rPh sb="7" eb="9">
      <t>ヘンコウ</t>
    </rPh>
    <rPh sb="12" eb="14">
      <t>ウケイ</t>
    </rPh>
    <rPh sb="16" eb="17">
      <t>オコナ</t>
    </rPh>
    <rPh sb="23" eb="25">
      <t>カンケイ</t>
    </rPh>
    <rPh sb="25" eb="27">
      <t>キカン</t>
    </rPh>
    <rPh sb="28" eb="30">
      <t>ジュウブン</t>
    </rPh>
    <rPh sb="31" eb="33">
      <t>ジョウホウ</t>
    </rPh>
    <rPh sb="33" eb="35">
      <t>キョウユウ</t>
    </rPh>
    <rPh sb="37" eb="39">
      <t>テキセツ</t>
    </rPh>
    <rPh sb="40" eb="41">
      <t>ヒ</t>
    </rPh>
    <rPh sb="42" eb="43">
      <t>ツ</t>
    </rPh>
    <rPh sb="45" eb="46">
      <t>オコナ</t>
    </rPh>
    <phoneticPr fontId="1"/>
  </si>
  <si>
    <t>退所後のアフターケアが効果的に行われるよう、退所後の支援計画を作成しているか。</t>
    <rPh sb="0" eb="3">
      <t>タイショゴ</t>
    </rPh>
    <rPh sb="11" eb="14">
      <t>コウカテキ</t>
    </rPh>
    <rPh sb="15" eb="16">
      <t>オコナ</t>
    </rPh>
    <rPh sb="22" eb="25">
      <t>タイショゴ</t>
    </rPh>
    <rPh sb="26" eb="28">
      <t>シエン</t>
    </rPh>
    <rPh sb="28" eb="30">
      <t>ケイカク</t>
    </rPh>
    <rPh sb="31" eb="33">
      <t>サクセイ</t>
    </rPh>
    <phoneticPr fontId="3"/>
  </si>
  <si>
    <t>母子の尊重</t>
    <rPh sb="0" eb="2">
      <t>ボシ</t>
    </rPh>
    <rPh sb="3" eb="5">
      <t>ソンチョウ</t>
    </rPh>
    <phoneticPr fontId="1"/>
  </si>
  <si>
    <t>入所者のプライバシー保護に関する規定・マニュアル等を整備し、職員に周知しているか。</t>
    <rPh sb="0" eb="3">
      <t>ニュウショシャ</t>
    </rPh>
    <rPh sb="10" eb="12">
      <t>ホゴ</t>
    </rPh>
    <rPh sb="13" eb="14">
      <t>カン</t>
    </rPh>
    <rPh sb="16" eb="18">
      <t>キテイ</t>
    </rPh>
    <rPh sb="24" eb="25">
      <t>トウ</t>
    </rPh>
    <rPh sb="26" eb="28">
      <t>セイビ</t>
    </rPh>
    <rPh sb="30" eb="32">
      <t>ショクイン</t>
    </rPh>
    <rPh sb="33" eb="35">
      <t>シュウチ</t>
    </rPh>
    <phoneticPr fontId="3"/>
  </si>
  <si>
    <t>意見や苦情</t>
    <rPh sb="0" eb="2">
      <t>イケン</t>
    </rPh>
    <rPh sb="3" eb="5">
      <t>クジョウ</t>
    </rPh>
    <phoneticPr fontId="1"/>
  </si>
  <si>
    <t>入所以降、児童相談所等の関係機関と情報共有を図り、課題、ニーズを把握して職員で共有しているか。</t>
    <rPh sb="0" eb="2">
      <t>ニュウショ</t>
    </rPh>
    <rPh sb="2" eb="4">
      <t>イコウ</t>
    </rPh>
    <rPh sb="5" eb="7">
      <t>ジドウ</t>
    </rPh>
    <rPh sb="7" eb="10">
      <t>ソウダンジョ</t>
    </rPh>
    <rPh sb="10" eb="11">
      <t>トウ</t>
    </rPh>
    <rPh sb="12" eb="14">
      <t>カンケイ</t>
    </rPh>
    <rPh sb="14" eb="16">
      <t>キカン</t>
    </rPh>
    <rPh sb="17" eb="19">
      <t>ジョウホウ</t>
    </rPh>
    <rPh sb="19" eb="21">
      <t>キョウユウ</t>
    </rPh>
    <rPh sb="22" eb="23">
      <t>ハカ</t>
    </rPh>
    <rPh sb="25" eb="27">
      <t>カダイ</t>
    </rPh>
    <rPh sb="32" eb="34">
      <t>ハアク</t>
    </rPh>
    <rPh sb="36" eb="38">
      <t>ショクイン</t>
    </rPh>
    <rPh sb="39" eb="41">
      <t>キョウユウ</t>
    </rPh>
    <phoneticPr fontId="1"/>
  </si>
  <si>
    <t>人員の配置状況</t>
    <rPh sb="0" eb="2">
      <t>ジンイン</t>
    </rPh>
    <rPh sb="3" eb="7">
      <t>ハイチジョウキョウ</t>
    </rPh>
    <phoneticPr fontId="3"/>
  </si>
  <si>
    <t>基準日</t>
    <rPh sb="0" eb="3">
      <t>キジュンビ</t>
    </rPh>
    <phoneticPr fontId="3"/>
  </si>
  <si>
    <t>時点　（監査実施日の前月の初日）</t>
    <rPh sb="0" eb="2">
      <t>ジテン</t>
    </rPh>
    <rPh sb="4" eb="6">
      <t>カンサ</t>
    </rPh>
    <rPh sb="6" eb="9">
      <t>ジッシビ</t>
    </rPh>
    <rPh sb="10" eb="12">
      <t>ゼンゲツ</t>
    </rPh>
    <rPh sb="13" eb="15">
      <t>ショニチ</t>
    </rPh>
    <phoneticPr fontId="3"/>
  </si>
  <si>
    <t>(1)</t>
    <phoneticPr fontId="3"/>
  </si>
  <si>
    <t>当施設の定員世帯等</t>
    <rPh sb="0" eb="3">
      <t>トウシセツ</t>
    </rPh>
    <rPh sb="4" eb="6">
      <t>テイイン</t>
    </rPh>
    <rPh sb="6" eb="8">
      <t>セタイ</t>
    </rPh>
    <rPh sb="8" eb="9">
      <t>トウ</t>
    </rPh>
    <phoneticPr fontId="3"/>
  </si>
  <si>
    <t>定員</t>
    <rPh sb="0" eb="2">
      <t>テイイン</t>
    </rPh>
    <phoneticPr fontId="3"/>
  </si>
  <si>
    <t>世帯</t>
    <rPh sb="0" eb="2">
      <t>セタイ</t>
    </rPh>
    <phoneticPr fontId="1"/>
  </si>
  <si>
    <t>入所している母子の
世帯数（世帯）</t>
    <rPh sb="0" eb="2">
      <t>ニュウショ</t>
    </rPh>
    <rPh sb="6" eb="8">
      <t>ボシ</t>
    </rPh>
    <rPh sb="10" eb="13">
      <t>セタイスウ</t>
    </rPh>
    <rPh sb="14" eb="16">
      <t>セタイ</t>
    </rPh>
    <phoneticPr fontId="1"/>
  </si>
  <si>
    <t>心理療法を行う必要があると認められる母子（人）</t>
    <rPh sb="0" eb="2">
      <t>シンリ</t>
    </rPh>
    <rPh sb="2" eb="4">
      <t>リョウホウ</t>
    </rPh>
    <rPh sb="5" eb="6">
      <t>オコナ</t>
    </rPh>
    <rPh sb="7" eb="9">
      <t>ヒツヨウ</t>
    </rPh>
    <rPh sb="13" eb="14">
      <t>ミト</t>
    </rPh>
    <rPh sb="18" eb="20">
      <t>ボシ</t>
    </rPh>
    <rPh sb="21" eb="22">
      <t>ニン</t>
    </rPh>
    <phoneticPr fontId="1"/>
  </si>
  <si>
    <t>母子支援員の必要数(人)</t>
    <rPh sb="0" eb="2">
      <t>ボシ</t>
    </rPh>
    <rPh sb="2" eb="5">
      <t>シエンイン</t>
    </rPh>
    <rPh sb="6" eb="9">
      <t>ヒツヨウスウ</t>
    </rPh>
    <rPh sb="10" eb="11">
      <t>ニン</t>
    </rPh>
    <phoneticPr fontId="1"/>
  </si>
  <si>
    <t>少年を指導する職員の必要数（人）</t>
    <rPh sb="0" eb="2">
      <t>ショウネン</t>
    </rPh>
    <rPh sb="3" eb="5">
      <t>シドウ</t>
    </rPh>
    <rPh sb="7" eb="9">
      <t>ショクイン</t>
    </rPh>
    <rPh sb="10" eb="12">
      <t>ヒツヨウ</t>
    </rPh>
    <rPh sb="12" eb="13">
      <t>スウ</t>
    </rPh>
    <rPh sb="14" eb="15">
      <t>ニン</t>
    </rPh>
    <phoneticPr fontId="1"/>
  </si>
  <si>
    <t>心理療法担当職員の必要数（人）</t>
    <rPh sb="0" eb="2">
      <t>シンリ</t>
    </rPh>
    <rPh sb="2" eb="4">
      <t>リョウホウ</t>
    </rPh>
    <rPh sb="4" eb="6">
      <t>タントウ</t>
    </rPh>
    <rPh sb="6" eb="8">
      <t>ショクイン</t>
    </rPh>
    <rPh sb="9" eb="12">
      <t>ヒツヨウスウ</t>
    </rPh>
    <rPh sb="13" eb="14">
      <t>ニン</t>
    </rPh>
    <phoneticPr fontId="1"/>
  </si>
  <si>
    <t>母子室の数</t>
    <rPh sb="0" eb="2">
      <t>ボシ</t>
    </rPh>
    <rPh sb="2" eb="3">
      <t>シツ</t>
    </rPh>
    <rPh sb="4" eb="5">
      <t>カズ</t>
    </rPh>
    <phoneticPr fontId="1"/>
  </si>
  <si>
    <t>母子１室の面積
　　　　　　　　（㎡）</t>
    <rPh sb="0" eb="2">
      <t>ボシ</t>
    </rPh>
    <rPh sb="3" eb="4">
      <t>シツ</t>
    </rPh>
    <rPh sb="5" eb="7">
      <t>メンセキ</t>
    </rPh>
    <phoneticPr fontId="1"/>
  </si>
  <si>
    <t>母子室に調理設備
はあるか</t>
    <rPh sb="0" eb="2">
      <t>ボシ</t>
    </rPh>
    <rPh sb="2" eb="3">
      <t>シツ</t>
    </rPh>
    <rPh sb="4" eb="6">
      <t>チョウリ</t>
    </rPh>
    <rPh sb="6" eb="8">
      <t>セツビ</t>
    </rPh>
    <phoneticPr fontId="1"/>
  </si>
  <si>
    <t>母子室に浴室及び便所はあるか</t>
    <rPh sb="0" eb="2">
      <t>ボシ</t>
    </rPh>
    <rPh sb="2" eb="3">
      <t>シツ</t>
    </rPh>
    <rPh sb="4" eb="6">
      <t>ヨクシツ</t>
    </rPh>
    <rPh sb="6" eb="7">
      <t>オヨ</t>
    </rPh>
    <rPh sb="8" eb="10">
      <t>ベンジョ</t>
    </rPh>
    <phoneticPr fontId="1"/>
  </si>
  <si>
    <t>集会、学習を行う
部屋の有無</t>
    <rPh sb="0" eb="2">
      <t>シュウカイ</t>
    </rPh>
    <rPh sb="3" eb="5">
      <t>ガクシュウ</t>
    </rPh>
    <rPh sb="6" eb="7">
      <t>オコナ</t>
    </rPh>
    <rPh sb="9" eb="11">
      <t>ヘヤ</t>
    </rPh>
    <rPh sb="12" eb="14">
      <t>ウム</t>
    </rPh>
    <phoneticPr fontId="1"/>
  </si>
  <si>
    <t>乳幼児の数（人）</t>
    <rPh sb="0" eb="3">
      <t>ニュウヨウジ</t>
    </rPh>
    <rPh sb="4" eb="5">
      <t>カズ</t>
    </rPh>
    <rPh sb="6" eb="7">
      <t>ニン</t>
    </rPh>
    <phoneticPr fontId="1"/>
  </si>
  <si>
    <t>(3)</t>
    <phoneticPr fontId="3"/>
  </si>
  <si>
    <t>職員の配置状況（基準日の勤務）</t>
    <rPh sb="0" eb="2">
      <t>ショクイン</t>
    </rPh>
    <rPh sb="3" eb="7">
      <t>ハイチジョウキョウ</t>
    </rPh>
    <rPh sb="8" eb="11">
      <t>キジュンビ</t>
    </rPh>
    <rPh sb="12" eb="14">
      <t>キンム</t>
    </rPh>
    <phoneticPr fontId="3"/>
  </si>
  <si>
    <t>職種
（リストから選択）</t>
    <rPh sb="0" eb="2">
      <t>ショクシュ</t>
    </rPh>
    <rPh sb="9" eb="11">
      <t>センタク</t>
    </rPh>
    <phoneticPr fontId="3"/>
  </si>
  <si>
    <t>氏名</t>
    <rPh sb="0" eb="2">
      <t>シメイ</t>
    </rPh>
    <phoneticPr fontId="3"/>
  </si>
  <si>
    <t>採用形態</t>
    <rPh sb="0" eb="2">
      <t>サイヨウ</t>
    </rPh>
    <rPh sb="2" eb="4">
      <t>ケイタイ</t>
    </rPh>
    <phoneticPr fontId="3"/>
  </si>
  <si>
    <t>基準日の勤務</t>
    <rPh sb="0" eb="3">
      <t>キジュンビ</t>
    </rPh>
    <rPh sb="4" eb="6">
      <t>キンム</t>
    </rPh>
    <phoneticPr fontId="3"/>
  </si>
  <si>
    <t>勤務時間
（シフト）</t>
    <rPh sb="0" eb="2">
      <t>キンム</t>
    </rPh>
    <rPh sb="2" eb="4">
      <t>ジカン</t>
    </rPh>
    <phoneticPr fontId="1"/>
  </si>
  <si>
    <t>備考</t>
    <rPh sb="0" eb="2">
      <t>ビコウ</t>
    </rPh>
    <phoneticPr fontId="1"/>
  </si>
  <si>
    <t>検査員記入欄</t>
    <rPh sb="0" eb="3">
      <t>ケンサイン</t>
    </rPh>
    <rPh sb="3" eb="6">
      <t>キニュウラン</t>
    </rPh>
    <phoneticPr fontId="1"/>
  </si>
  <si>
    <t>職種</t>
    <rPh sb="0" eb="2">
      <t>ショクシュ</t>
    </rPh>
    <phoneticPr fontId="3"/>
  </si>
  <si>
    <t>総人数</t>
    <rPh sb="0" eb="1">
      <t>ソウ</t>
    </rPh>
    <rPh sb="1" eb="3">
      <t>ニンズウ</t>
    </rPh>
    <phoneticPr fontId="3"/>
  </si>
  <si>
    <t>人数内訳
（常勤）</t>
    <rPh sb="0" eb="2">
      <t>ニンズウ</t>
    </rPh>
    <rPh sb="2" eb="4">
      <t>ウチワケ</t>
    </rPh>
    <rPh sb="6" eb="8">
      <t>ジョウキン</t>
    </rPh>
    <phoneticPr fontId="3"/>
  </si>
  <si>
    <t>人数内訳
（常勤的非常勤）</t>
    <rPh sb="0" eb="2">
      <t>ニンズウ</t>
    </rPh>
    <rPh sb="2" eb="4">
      <t>ウチワケ</t>
    </rPh>
    <rPh sb="6" eb="8">
      <t>ジョウキン</t>
    </rPh>
    <rPh sb="8" eb="9">
      <t>テキ</t>
    </rPh>
    <rPh sb="9" eb="12">
      <t>ヒジョウキン</t>
    </rPh>
    <phoneticPr fontId="3"/>
  </si>
  <si>
    <t>人数内訳
（非常勤）</t>
    <rPh sb="0" eb="2">
      <t>ニンズウ</t>
    </rPh>
    <rPh sb="2" eb="4">
      <t>ウチワケ</t>
    </rPh>
    <rPh sb="6" eb="9">
      <t>ヒジョウキン</t>
    </rPh>
    <phoneticPr fontId="3"/>
  </si>
  <si>
    <t>常勤非常勤の別</t>
    <rPh sb="0" eb="2">
      <t>ジョウキン</t>
    </rPh>
    <rPh sb="2" eb="5">
      <t>ヒジョウキン</t>
    </rPh>
    <rPh sb="6" eb="7">
      <t>ベツ</t>
    </rPh>
    <phoneticPr fontId="3"/>
  </si>
  <si>
    <t>施設長</t>
    <rPh sb="0" eb="3">
      <t>シセツチョウ</t>
    </rPh>
    <phoneticPr fontId="3"/>
  </si>
  <si>
    <t>常勤</t>
    <rPh sb="0" eb="2">
      <t>ジョウキン</t>
    </rPh>
    <phoneticPr fontId="3"/>
  </si>
  <si>
    <t>母子支援員</t>
    <rPh sb="0" eb="2">
      <t>ボシ</t>
    </rPh>
    <rPh sb="2" eb="5">
      <t>シエンイン</t>
    </rPh>
    <phoneticPr fontId="3"/>
  </si>
  <si>
    <t>常勤的非常勤</t>
    <rPh sb="0" eb="2">
      <t>ジョウキン</t>
    </rPh>
    <rPh sb="2" eb="3">
      <t>テキ</t>
    </rPh>
    <rPh sb="3" eb="6">
      <t>ヒジョウキン</t>
    </rPh>
    <phoneticPr fontId="3"/>
  </si>
  <si>
    <t>嘱託医</t>
    <rPh sb="0" eb="3">
      <t>ショクタクイ</t>
    </rPh>
    <phoneticPr fontId="3"/>
  </si>
  <si>
    <t>非常勤</t>
    <rPh sb="0" eb="3">
      <t>ヒジョウキン</t>
    </rPh>
    <phoneticPr fontId="3"/>
  </si>
  <si>
    <t>少年を指導する職員</t>
    <rPh sb="0" eb="2">
      <t>ショウネン</t>
    </rPh>
    <rPh sb="3" eb="5">
      <t>シドウ</t>
    </rPh>
    <rPh sb="7" eb="9">
      <t>ショクイン</t>
    </rPh>
    <phoneticPr fontId="3"/>
  </si>
  <si>
    <t>調理員</t>
    <rPh sb="0" eb="3">
      <t>チョウリイン</t>
    </rPh>
    <phoneticPr fontId="3"/>
  </si>
  <si>
    <t>心理療法担当職員</t>
    <rPh sb="0" eb="2">
      <t>シンリ</t>
    </rPh>
    <rPh sb="2" eb="4">
      <t>リョウホウ</t>
    </rPh>
    <rPh sb="4" eb="6">
      <t>タントウ</t>
    </rPh>
    <rPh sb="6" eb="8">
      <t>ショクイン</t>
    </rPh>
    <phoneticPr fontId="3"/>
  </si>
  <si>
    <t>事務員</t>
    <rPh sb="0" eb="3">
      <t>ジムイン</t>
    </rPh>
    <phoneticPr fontId="3"/>
  </si>
  <si>
    <t>保育士</t>
    <rPh sb="0" eb="3">
      <t>ホイクシ</t>
    </rPh>
    <phoneticPr fontId="1"/>
  </si>
  <si>
    <t>日勤</t>
    <rPh sb="0" eb="2">
      <t>ニッキン</t>
    </rPh>
    <phoneticPr fontId="1"/>
  </si>
  <si>
    <t>個別対応職員</t>
    <rPh sb="0" eb="2">
      <t>コベツ</t>
    </rPh>
    <rPh sb="2" eb="4">
      <t>タイオウ</t>
    </rPh>
    <rPh sb="4" eb="6">
      <t>ショクイン</t>
    </rPh>
    <phoneticPr fontId="3"/>
  </si>
  <si>
    <t>夜勤</t>
    <rPh sb="0" eb="2">
      <t>ヤキン</t>
    </rPh>
    <phoneticPr fontId="1"/>
  </si>
  <si>
    <t>その他職員</t>
    <rPh sb="2" eb="3">
      <t>タ</t>
    </rPh>
    <rPh sb="3" eb="5">
      <t>ショクイン</t>
    </rPh>
    <phoneticPr fontId="3"/>
  </si>
  <si>
    <t>早番</t>
    <rPh sb="0" eb="2">
      <t>ハヤバン</t>
    </rPh>
    <phoneticPr fontId="1"/>
  </si>
  <si>
    <t>合計</t>
    <rPh sb="0" eb="2">
      <t>ゴウケイ</t>
    </rPh>
    <phoneticPr fontId="3"/>
  </si>
  <si>
    <t>遅番</t>
    <rPh sb="0" eb="2">
      <t>オソバン</t>
    </rPh>
    <phoneticPr fontId="1"/>
  </si>
  <si>
    <t>公休</t>
    <rPh sb="0" eb="2">
      <t>コウキュウ</t>
    </rPh>
    <phoneticPr fontId="1"/>
  </si>
  <si>
    <t>有給休暇</t>
    <rPh sb="0" eb="2">
      <t>ユウキュウ</t>
    </rPh>
    <rPh sb="2" eb="4">
      <t>キュウカ</t>
    </rPh>
    <phoneticPr fontId="1"/>
  </si>
  <si>
    <t>有休休暇（時間休）</t>
    <rPh sb="0" eb="2">
      <t>ユウキュウ</t>
    </rPh>
    <rPh sb="2" eb="4">
      <t>キュウカ</t>
    </rPh>
    <rPh sb="5" eb="7">
      <t>ジカン</t>
    </rPh>
    <rPh sb="7" eb="8">
      <t>キュウ</t>
    </rPh>
    <phoneticPr fontId="1"/>
  </si>
  <si>
    <t>宿直</t>
    <rPh sb="0" eb="2">
      <t>シュクチョク</t>
    </rPh>
    <phoneticPr fontId="1"/>
  </si>
  <si>
    <t>(2)</t>
    <phoneticPr fontId="3"/>
  </si>
  <si>
    <t>基準日時点の状況</t>
    <rPh sb="0" eb="3">
      <t>キジュンビ</t>
    </rPh>
    <rPh sb="3" eb="5">
      <t>ジテン</t>
    </rPh>
    <rPh sb="6" eb="8">
      <t>ジョウキョウ</t>
    </rPh>
    <phoneticPr fontId="3"/>
  </si>
  <si>
    <t>○○○○</t>
    <phoneticPr fontId="1"/>
  </si>
  <si>
    <t>８：３０～１７：３０</t>
    <phoneticPr fontId="1"/>
  </si>
  <si>
    <t>１３：００～２１：００</t>
    <phoneticPr fontId="1"/>
  </si>
  <si>
    <t>５：００～１３：００</t>
    <phoneticPr fontId="1"/>
  </si>
  <si>
    <t>２１：００～５：００</t>
    <phoneticPr fontId="1"/>
  </si>
  <si>
    <t>１３：３０～１５：３０</t>
    <phoneticPr fontId="1"/>
  </si>
  <si>
    <r>
      <t>○労基法第２４</t>
    </r>
    <r>
      <rPr>
        <sz val="12"/>
        <color theme="1"/>
        <rFont val="BIZ UDPゴシック"/>
        <family val="3"/>
        <charset val="128"/>
      </rPr>
      <t>条第１項</t>
    </r>
    <rPh sb="1" eb="2">
      <t>ロウ</t>
    </rPh>
    <rPh sb="4" eb="5">
      <t>ダイ</t>
    </rPh>
    <rPh sb="7" eb="8">
      <t>ジョウ</t>
    </rPh>
    <rPh sb="8" eb="9">
      <t>ダイ</t>
    </rPh>
    <rPh sb="10" eb="11">
      <t>コウ</t>
    </rPh>
    <phoneticPr fontId="1"/>
  </si>
  <si>
    <t>○設備運営基準第30条</t>
    <rPh sb="1" eb="3">
      <t>セツビ</t>
    </rPh>
    <rPh sb="3" eb="5">
      <t>ウンエイ</t>
    </rPh>
    <rPh sb="5" eb="7">
      <t>キジュン</t>
    </rPh>
    <rPh sb="7" eb="8">
      <t>ダイ</t>
    </rPh>
    <rPh sb="10" eb="11">
      <t>ジョウ</t>
    </rPh>
    <phoneticPr fontId="1"/>
  </si>
  <si>
    <r>
      <t>○設備運営基準第14条の２
　</t>
    </r>
    <r>
      <rPr>
        <sz val="12"/>
        <color rgb="FF0070C0"/>
        <rFont val="BIZ UDPゴシック"/>
        <family val="3"/>
        <charset val="128"/>
      </rPr>
      <t>誓約書等</t>
    </r>
    <rPh sb="16" eb="19">
      <t>セイヤクショ</t>
    </rPh>
    <rPh sb="19" eb="20">
      <t>トウ</t>
    </rPh>
    <phoneticPr fontId="3"/>
  </si>
  <si>
    <r>
      <t xml:space="preserve">
○設備運営基準第14条の３</t>
    </r>
    <r>
      <rPr>
        <sz val="12"/>
        <color theme="1"/>
        <rFont val="BIZ UDPゴシック"/>
        <family val="3"/>
        <charset val="128"/>
      </rPr>
      <t>第１項、第３項</t>
    </r>
    <r>
      <rPr>
        <sz val="12"/>
        <rFont val="BIZ UDPゴシック"/>
        <family val="3"/>
        <charset val="128"/>
      </rPr>
      <t xml:space="preserve">
○「社会福祉事業の経営者による福祉サービスに
　 関する苦情解決の仕組みの指針について」
   （国通知H12.6.7児発575）
</t>
    </r>
    <rPh sb="2" eb="4">
      <t>セツビ</t>
    </rPh>
    <rPh sb="4" eb="6">
      <t>ウンエイ</t>
    </rPh>
    <rPh sb="6" eb="8">
      <t>キジュン</t>
    </rPh>
    <rPh sb="8" eb="9">
      <t>ダイ</t>
    </rPh>
    <rPh sb="11" eb="12">
      <t>ジョウ</t>
    </rPh>
    <rPh sb="14" eb="15">
      <t>ダイ</t>
    </rPh>
    <rPh sb="16" eb="17">
      <t>コウ</t>
    </rPh>
    <rPh sb="18" eb="19">
      <t>ダイ</t>
    </rPh>
    <rPh sb="20" eb="21">
      <t>コウ</t>
    </rPh>
    <phoneticPr fontId="1"/>
  </si>
  <si>
    <r>
      <rPr>
        <sz val="12"/>
        <color theme="1"/>
        <rFont val="BIZ UDPゴシック"/>
        <family val="3"/>
        <charset val="128"/>
      </rPr>
      <t>○道交法第74条の３</t>
    </r>
    <r>
      <rPr>
        <sz val="12"/>
        <rFont val="BIZ UDPゴシック"/>
        <family val="3"/>
        <charset val="128"/>
      </rPr>
      <t xml:space="preserve">
○道交則第９条の８</t>
    </r>
    <r>
      <rPr>
        <sz val="12"/>
        <color theme="1"/>
        <rFont val="BIZ UDPゴシック"/>
        <family val="3"/>
        <charset val="128"/>
      </rPr>
      <t>、第９条の９</t>
    </r>
    <r>
      <rPr>
        <sz val="12"/>
        <rFont val="BIZ UDPゴシック"/>
        <family val="3"/>
        <charset val="128"/>
      </rPr>
      <t xml:space="preserve">
</t>
    </r>
    <rPh sb="21" eb="22">
      <t>ダイ</t>
    </rPh>
    <rPh sb="23" eb="24">
      <t>ジョウ</t>
    </rPh>
    <phoneticPr fontId="1"/>
  </si>
  <si>
    <r>
      <rPr>
        <sz val="12"/>
        <color rgb="FF000000"/>
        <rFont val="BIZ UDPゴシック"/>
        <family val="3"/>
        <charset val="128"/>
      </rPr>
      <t>○消防法第８条</t>
    </r>
    <r>
      <rPr>
        <sz val="12"/>
        <color theme="1"/>
        <rFont val="BIZ UDPゴシック"/>
        <family val="3"/>
        <charset val="128"/>
      </rPr>
      <t>第１項、第２項</t>
    </r>
    <r>
      <rPr>
        <sz val="12"/>
        <color rgb="FF000000"/>
        <rFont val="BIZ UDPゴシック"/>
        <family val="3"/>
        <charset val="128"/>
      </rPr>
      <t xml:space="preserve">
</t>
    </r>
    <r>
      <rPr>
        <sz val="12"/>
        <rFont val="BIZ UDPゴシック"/>
        <family val="3"/>
        <charset val="128"/>
      </rPr>
      <t>○消防令第１条の２第3項 
○消防則第３条の２</t>
    </r>
    <r>
      <rPr>
        <sz val="12"/>
        <color theme="1"/>
        <rFont val="BIZ UDPゴシック"/>
        <family val="3"/>
        <charset val="128"/>
      </rPr>
      <t>第１項</t>
    </r>
    <r>
      <rPr>
        <sz val="12"/>
        <rFont val="BIZ UDPゴシック"/>
        <family val="3"/>
        <charset val="128"/>
      </rPr>
      <t xml:space="preserve">
</t>
    </r>
    <r>
      <rPr>
        <sz val="12"/>
        <color rgb="FF000000"/>
        <rFont val="BIZ UDPゴシック"/>
        <family val="3"/>
        <charset val="128"/>
      </rPr>
      <t xml:space="preserve">
</t>
    </r>
    <r>
      <rPr>
        <sz val="12"/>
        <color rgb="FF0070C0"/>
        <rFont val="BIZ UDPゴシック"/>
        <family val="3"/>
        <charset val="128"/>
      </rPr>
      <t xml:space="preserve">　防火管理者選任届出書（控）
</t>
    </r>
    <r>
      <rPr>
        <sz val="12"/>
        <color rgb="FF000000"/>
        <rFont val="BIZ UDPゴシック"/>
        <family val="3"/>
        <charset val="128"/>
      </rPr>
      <t>　</t>
    </r>
    <r>
      <rPr>
        <sz val="12"/>
        <color rgb="FF0070C0"/>
        <rFont val="BIZ UDPゴシック"/>
        <family val="3"/>
        <charset val="128"/>
      </rPr>
      <t>消防計画、防災規程</t>
    </r>
    <rPh sb="7" eb="8">
      <t>ダイ</t>
    </rPh>
    <rPh sb="9" eb="10">
      <t>コウ</t>
    </rPh>
    <rPh sb="11" eb="12">
      <t>ダイ</t>
    </rPh>
    <rPh sb="13" eb="14">
      <t>コウ</t>
    </rPh>
    <rPh sb="24" eb="25">
      <t>ダイ</t>
    </rPh>
    <rPh sb="26" eb="27">
      <t>コウ</t>
    </rPh>
    <rPh sb="38" eb="39">
      <t>ダイ</t>
    </rPh>
    <rPh sb="40" eb="41">
      <t>コウ</t>
    </rPh>
    <phoneticPr fontId="1"/>
  </si>
  <si>
    <r>
      <t>○消防令第３条の２
○消防則第3条</t>
    </r>
    <r>
      <rPr>
        <sz val="12"/>
        <color theme="1"/>
        <rFont val="BIZ UDPゴシック"/>
        <family val="3"/>
        <charset val="128"/>
      </rPr>
      <t>第１項</t>
    </r>
    <rPh sb="17" eb="18">
      <t>ダイ</t>
    </rPh>
    <rPh sb="19" eb="20">
      <t>コウ</t>
    </rPh>
    <phoneticPr fontId="1"/>
  </si>
  <si>
    <r>
      <t xml:space="preserve">○消防法第17条の３の３
</t>
    </r>
    <r>
      <rPr>
        <sz val="12"/>
        <color theme="1"/>
        <rFont val="BIZ UDPゴシック"/>
        <family val="3"/>
        <charset val="128"/>
      </rPr>
      <t>○消防則第31条の６第１項、第３項、第５項</t>
    </r>
    <r>
      <rPr>
        <sz val="12"/>
        <rFont val="BIZ UDPゴシック"/>
        <family val="3"/>
        <charset val="128"/>
      </rPr>
      <t xml:space="preserve">
</t>
    </r>
    <r>
      <rPr>
        <sz val="12"/>
        <color rgb="FF0070C0"/>
        <rFont val="BIZ UDPゴシック"/>
        <family val="3"/>
        <charset val="128"/>
      </rPr>
      <t>　消防用設備等点検結果報告書</t>
    </r>
    <rPh sb="14" eb="16">
      <t>ショウボウ</t>
    </rPh>
    <rPh sb="16" eb="17">
      <t>ソク</t>
    </rPh>
    <rPh sb="17" eb="18">
      <t>ダイ</t>
    </rPh>
    <rPh sb="20" eb="21">
      <t>ジョウ</t>
    </rPh>
    <rPh sb="23" eb="24">
      <t>ダイ</t>
    </rPh>
    <rPh sb="25" eb="26">
      <t>コウ</t>
    </rPh>
    <rPh sb="27" eb="28">
      <t>ダイ</t>
    </rPh>
    <rPh sb="29" eb="30">
      <t>コウ</t>
    </rPh>
    <rPh sb="31" eb="32">
      <t>ダイ</t>
    </rPh>
    <rPh sb="33" eb="34">
      <t>コウ</t>
    </rPh>
    <phoneticPr fontId="1"/>
  </si>
  <si>
    <r>
      <t>○設備運営基準第6条
○基準条例第４条第1</t>
    </r>
    <r>
      <rPr>
        <sz val="12"/>
        <color theme="1"/>
        <rFont val="BIZ UDPゴシック"/>
        <family val="3"/>
        <charset val="128"/>
      </rPr>
      <t>項、</t>
    </r>
    <r>
      <rPr>
        <sz val="12"/>
        <rFont val="BIZ UDPゴシック"/>
        <family val="3"/>
        <charset val="128"/>
      </rPr>
      <t>第6項</t>
    </r>
    <r>
      <rPr>
        <strike/>
        <sz val="12"/>
        <rFont val="BIZ UDPゴシック"/>
        <family val="3"/>
        <charset val="128"/>
      </rPr>
      <t xml:space="preserve">
</t>
    </r>
    <r>
      <rPr>
        <sz val="12"/>
        <color rgb="FF000000"/>
        <rFont val="BIZ UDPゴシック"/>
        <family val="3"/>
        <charset val="128"/>
      </rPr>
      <t xml:space="preserve">　
</t>
    </r>
    <r>
      <rPr>
        <sz val="12"/>
        <color rgb="FF0070C0"/>
        <rFont val="BIZ UDPゴシック"/>
        <family val="3"/>
        <charset val="128"/>
      </rPr>
      <t>　危機管理マニュアル</t>
    </r>
    <rPh sb="19" eb="20">
      <t>ダイ</t>
    </rPh>
    <rPh sb="21" eb="22">
      <t>コウ</t>
    </rPh>
    <rPh sb="23" eb="24">
      <t>ダイ</t>
    </rPh>
    <rPh sb="25" eb="26">
      <t>コウ</t>
    </rPh>
    <phoneticPr fontId="1"/>
  </si>
  <si>
    <t>○設備運営基準第9条の3</t>
    <phoneticPr fontId="1"/>
  </si>
  <si>
    <t>怪我や誤飲等の事故発生に関するマニュアル等を整備し、AED等の応急処置の訓練をしているか。</t>
    <rPh sb="0" eb="2">
      <t>ケガ</t>
    </rPh>
    <rPh sb="3" eb="5">
      <t>ゴイン</t>
    </rPh>
    <rPh sb="5" eb="6">
      <t>トウ</t>
    </rPh>
    <rPh sb="7" eb="9">
      <t>ジコ</t>
    </rPh>
    <rPh sb="9" eb="11">
      <t>ハッセイ</t>
    </rPh>
    <rPh sb="29" eb="30">
      <t>トウ</t>
    </rPh>
    <phoneticPr fontId="1"/>
  </si>
  <si>
    <t>○設備運営基準第6条の3第2項</t>
    <rPh sb="12" eb="13">
      <t>ダイ</t>
    </rPh>
    <rPh sb="14" eb="15">
      <t>コウ</t>
    </rPh>
    <phoneticPr fontId="1"/>
  </si>
  <si>
    <r>
      <t>○労基法第41条
○労基則第23条
○「社会福祉施設における宿直勤務許可の取扱いについて」
　　（国通知S49.7.26基発387）</t>
    </r>
    <r>
      <rPr>
        <sz val="11"/>
        <color rgb="FFFF0000"/>
        <rFont val="BIZ UDPゴシック"/>
        <family val="3"/>
        <charset val="128"/>
      </rPr>
      <t xml:space="preserve">
</t>
    </r>
    <r>
      <rPr>
        <sz val="11"/>
        <color rgb="FF0070C0"/>
        <rFont val="BIZ UDPゴシック"/>
        <family val="3"/>
        <charset val="128"/>
      </rPr>
      <t>　断続的な宿直又は日直勤務許可申請書</t>
    </r>
    <phoneticPr fontId="1"/>
  </si>
  <si>
    <t>○労基法第15条第１項
○労基則第5条</t>
    <rPh sb="8" eb="9">
      <t>ダイ</t>
    </rPh>
    <rPh sb="10" eb="11">
      <t>コウ</t>
    </rPh>
    <phoneticPr fontId="3"/>
  </si>
  <si>
    <t xml:space="preserve">○労基法第39条第１項、第２項             
</t>
    <rPh sb="8" eb="9">
      <t>ダイ</t>
    </rPh>
    <rPh sb="10" eb="11">
      <t>コウ</t>
    </rPh>
    <rPh sb="12" eb="13">
      <t>ダイ</t>
    </rPh>
    <rPh sb="14" eb="15">
      <t>コウ</t>
    </rPh>
    <phoneticPr fontId="3"/>
  </si>
  <si>
    <r>
      <t>○労基法第39条</t>
    </r>
    <r>
      <rPr>
        <sz val="11"/>
        <color theme="1"/>
        <rFont val="BIZ UDPゴシック"/>
        <family val="3"/>
        <charset val="128"/>
      </rPr>
      <t>第７項</t>
    </r>
    <r>
      <rPr>
        <sz val="11"/>
        <rFont val="BIZ UDPゴシック"/>
        <family val="3"/>
        <charset val="128"/>
      </rPr>
      <t xml:space="preserve">
〇労基則24条の５</t>
    </r>
    <r>
      <rPr>
        <sz val="11"/>
        <color theme="1"/>
        <rFont val="BIZ UDPゴシック"/>
        <family val="3"/>
        <charset val="128"/>
      </rPr>
      <t>第１項</t>
    </r>
    <r>
      <rPr>
        <sz val="11"/>
        <rFont val="BIZ UDPゴシック"/>
        <family val="3"/>
        <charset val="128"/>
      </rPr>
      <t xml:space="preserve">
　</t>
    </r>
    <r>
      <rPr>
        <sz val="11"/>
        <color rgb="FF0070C0"/>
        <rFont val="BIZ UDPゴシック"/>
        <family val="3"/>
        <charset val="128"/>
      </rPr>
      <t>休暇簿等</t>
    </r>
    <rPh sb="1" eb="2">
      <t>ロウ</t>
    </rPh>
    <rPh sb="4" eb="5">
      <t>ダイ</t>
    </rPh>
    <rPh sb="7" eb="8">
      <t>ジョウ</t>
    </rPh>
    <rPh sb="8" eb="9">
      <t>ダイ</t>
    </rPh>
    <rPh sb="10" eb="11">
      <t>コウ</t>
    </rPh>
    <rPh sb="13" eb="15">
      <t>ロウキ</t>
    </rPh>
    <rPh sb="15" eb="16">
      <t>ソク</t>
    </rPh>
    <rPh sb="18" eb="19">
      <t>ジョウ</t>
    </rPh>
    <rPh sb="21" eb="22">
      <t>ダイ</t>
    </rPh>
    <rPh sb="23" eb="24">
      <t>コウ</t>
    </rPh>
    <rPh sb="26" eb="28">
      <t>キュウカ</t>
    </rPh>
    <rPh sb="28" eb="29">
      <t>ボ</t>
    </rPh>
    <rPh sb="29" eb="30">
      <t>トウ</t>
    </rPh>
    <phoneticPr fontId="1"/>
  </si>
  <si>
    <r>
      <t>○</t>
    </r>
    <r>
      <rPr>
        <sz val="11"/>
        <color theme="1"/>
        <rFont val="BIZ UDPゴシック"/>
        <family val="3"/>
        <charset val="128"/>
      </rPr>
      <t>健保法第3条第3項
○厚年法第６条</t>
    </r>
    <r>
      <rPr>
        <sz val="11"/>
        <rFont val="BIZ UDPゴシック"/>
        <family val="3"/>
        <charset val="128"/>
      </rPr>
      <t xml:space="preserve">
○雇用保険法第５条</t>
    </r>
    <rPh sb="1" eb="3">
      <t>ケンポ</t>
    </rPh>
    <rPh sb="3" eb="4">
      <t>ホウ</t>
    </rPh>
    <rPh sb="4" eb="5">
      <t>ダイ</t>
    </rPh>
    <rPh sb="6" eb="7">
      <t>ジョウ</t>
    </rPh>
    <rPh sb="7" eb="8">
      <t>ダイ</t>
    </rPh>
    <rPh sb="9" eb="10">
      <t>コウ</t>
    </rPh>
    <rPh sb="12" eb="14">
      <t>コウネン</t>
    </rPh>
    <rPh sb="14" eb="15">
      <t>ホウ</t>
    </rPh>
    <rPh sb="15" eb="16">
      <t>ダイ</t>
    </rPh>
    <rPh sb="17" eb="18">
      <t>ジョウ</t>
    </rPh>
    <rPh sb="20" eb="22">
      <t>コヨウ</t>
    </rPh>
    <rPh sb="22" eb="25">
      <t>ホケンホウ</t>
    </rPh>
    <rPh sb="25" eb="26">
      <t>ダイ</t>
    </rPh>
    <rPh sb="27" eb="28">
      <t>ジョウ</t>
    </rPh>
    <phoneticPr fontId="1"/>
  </si>
  <si>
    <t>保育園に準ずる設備を設ける場合の保育士の必要数（人）</t>
    <rPh sb="2" eb="3">
      <t>エン</t>
    </rPh>
    <phoneticPr fontId="1"/>
  </si>
  <si>
    <r>
      <rPr>
        <sz val="12"/>
        <color rgb="FF000000"/>
        <rFont val="BIZ UDPゴシック"/>
        <family val="3"/>
        <charset val="128"/>
      </rPr>
      <t>消防法に基づく必要な消防用設備等の法定点検を実施し、その結果を消防署へ届け出ているか。
　　</t>
    </r>
    <r>
      <rPr>
        <sz val="12"/>
        <color theme="1"/>
        <rFont val="BIZ UDPゴシック"/>
        <family val="3"/>
        <charset val="128"/>
      </rPr>
      <t>(毎年2回設備点検実施の上、消防署には3年に一回届け出）</t>
    </r>
    <rPh sb="47" eb="49">
      <t>マイトシ</t>
    </rPh>
    <rPh sb="50" eb="51">
      <t>カイ</t>
    </rPh>
    <rPh sb="51" eb="53">
      <t>セツビ</t>
    </rPh>
    <rPh sb="53" eb="55">
      <t>テンケン</t>
    </rPh>
    <rPh sb="55" eb="57">
      <t>ジッシ</t>
    </rPh>
    <rPh sb="58" eb="59">
      <t>ウエ</t>
    </rPh>
    <rPh sb="60" eb="63">
      <t>ショウボウショ</t>
    </rPh>
    <rPh sb="70" eb="71">
      <t>トド</t>
    </rPh>
    <rPh sb="72" eb="73">
      <t>デ</t>
    </rPh>
    <phoneticPr fontId="1"/>
  </si>
  <si>
    <t>　関係機関等連絡先一覧</t>
    <rPh sb="1" eb="3">
      <t>カンケイ</t>
    </rPh>
    <rPh sb="3" eb="5">
      <t>キカン</t>
    </rPh>
    <rPh sb="5" eb="6">
      <t>トウ</t>
    </rPh>
    <rPh sb="6" eb="8">
      <t>レンラク</t>
    </rPh>
    <rPh sb="8" eb="9">
      <t>サキ</t>
    </rPh>
    <rPh sb="9" eb="11">
      <t>イチラン</t>
    </rPh>
    <phoneticPr fontId="1"/>
  </si>
  <si>
    <t>(2)　当施設の設備状況</t>
    <rPh sb="4" eb="5">
      <t>トウ</t>
    </rPh>
    <rPh sb="5" eb="7">
      <t>シセツ</t>
    </rPh>
    <rPh sb="8" eb="10">
      <t>セツビ</t>
    </rPh>
    <rPh sb="10" eb="12">
      <t>ジョウキョウ</t>
    </rPh>
    <phoneticPr fontId="3"/>
  </si>
  <si>
    <r>
      <rPr>
        <sz val="11"/>
        <color rgb="FF000000"/>
        <rFont val="BIZ UDPゴシック"/>
        <family val="3"/>
        <charset val="128"/>
      </rPr>
      <t>○設備運営基準第7条の2第</t>
    </r>
    <r>
      <rPr>
        <sz val="11"/>
        <rFont val="BIZ UDPゴシック"/>
        <family val="3"/>
        <charset val="128"/>
      </rPr>
      <t>２</t>
    </r>
    <r>
      <rPr>
        <sz val="11"/>
        <color rgb="FF000000"/>
        <rFont val="BIZ UDPゴシック"/>
        <family val="3"/>
        <charset val="128"/>
      </rPr>
      <t xml:space="preserve">項
</t>
    </r>
    <phoneticPr fontId="1"/>
  </si>
  <si>
    <t>○労基法第89条、第90条</t>
    <rPh sb="1" eb="2">
      <t>ロウ</t>
    </rPh>
    <rPh sb="4" eb="5">
      <t>ダイ</t>
    </rPh>
    <rPh sb="7" eb="8">
      <t>ジョウ</t>
    </rPh>
    <rPh sb="9" eb="10">
      <t>ダイ</t>
    </rPh>
    <rPh sb="12" eb="13">
      <t>ジョウ</t>
    </rPh>
    <phoneticPr fontId="1"/>
  </si>
  <si>
    <t>○労基法第89条、第90条
○パートタイム労働法第7条</t>
    <rPh sb="9" eb="10">
      <t>ダイ</t>
    </rPh>
    <rPh sb="12" eb="13">
      <t>ジョウ</t>
    </rPh>
    <rPh sb="21" eb="24">
      <t>ロウドウホウ</t>
    </rPh>
    <rPh sb="24" eb="25">
      <t>ダイ</t>
    </rPh>
    <rPh sb="26" eb="27">
      <t>ジョウ</t>
    </rPh>
    <phoneticPr fontId="1"/>
  </si>
  <si>
    <t xml:space="preserve">○労衛則第43条
○「短時間労働者に係る労働条件の確保・改善について」
　 (国通知H20.2.15基発0215004)
 </t>
    <rPh sb="40" eb="41">
      <t>クニ</t>
    </rPh>
    <rPh sb="41" eb="43">
      <t>ツウチ</t>
    </rPh>
    <phoneticPr fontId="3"/>
  </si>
  <si>
    <r>
      <t>○労衛法第66条</t>
    </r>
    <r>
      <rPr>
        <sz val="11"/>
        <color theme="1"/>
        <rFont val="BIZ UDPゴシック"/>
        <family val="3"/>
        <charset val="128"/>
      </rPr>
      <t>第１項、第５項</t>
    </r>
    <r>
      <rPr>
        <sz val="11"/>
        <color rgb="FF000000"/>
        <rFont val="BIZ UDPゴシック"/>
        <family val="3"/>
        <charset val="128"/>
      </rPr>
      <t xml:space="preserve">
○労衛則第44条
○「時間労働者に係る労働条件の確保・改善について」
   (国通知H20.2.15基発0215004)
 </t>
    </r>
    <rPh sb="8" eb="9">
      <t>ダイ</t>
    </rPh>
    <rPh sb="10" eb="11">
      <t>コウ</t>
    </rPh>
    <rPh sb="12" eb="13">
      <t>ダイ</t>
    </rPh>
    <rPh sb="14" eb="15">
      <t>コウ</t>
    </rPh>
    <phoneticPr fontId="1"/>
  </si>
  <si>
    <t>○労基法第89条1、第９０条</t>
    <rPh sb="1" eb="2">
      <t>ロウ</t>
    </rPh>
    <rPh sb="4" eb="5">
      <t>ダイ</t>
    </rPh>
    <rPh sb="7" eb="8">
      <t>ジョウ</t>
    </rPh>
    <rPh sb="10" eb="11">
      <t>ダイ</t>
    </rPh>
    <rPh sb="13" eb="14">
      <t>ジョウ</t>
    </rPh>
    <phoneticPr fontId="1"/>
  </si>
  <si>
    <t>調理業務従事者全員及び調乳担当従事者等について、定期的に検便を実施しているか。</t>
    <rPh sb="0" eb="2">
      <t>チョウリ</t>
    </rPh>
    <rPh sb="15" eb="18">
      <t>ジュウジシャ</t>
    </rPh>
    <rPh sb="24" eb="27">
      <t>テイキテキ</t>
    </rPh>
    <phoneticPr fontId="3"/>
  </si>
  <si>
    <t>○「社会福祉施設等における防犯に係る安全の確
   保について」（国通知H28.9.15雇児総発 
   0915第１号）</t>
    <rPh sb="33" eb="34">
      <t>クニ</t>
    </rPh>
    <rPh sb="34" eb="36">
      <t>ツウチ</t>
    </rPh>
    <phoneticPr fontId="1"/>
  </si>
  <si>
    <t>○水防法第15条の３第１項、第２項
○土砂災害防止法第８条の２第１項、第２項</t>
    <rPh sb="1" eb="3">
      <t>スイボウ</t>
    </rPh>
    <rPh sb="3" eb="4">
      <t>ホウ</t>
    </rPh>
    <rPh sb="4" eb="5">
      <t>ダイ</t>
    </rPh>
    <rPh sb="7" eb="8">
      <t>ジョウ</t>
    </rPh>
    <rPh sb="10" eb="11">
      <t>ダイ</t>
    </rPh>
    <rPh sb="12" eb="13">
      <t>コウ</t>
    </rPh>
    <rPh sb="14" eb="15">
      <t>ダイ</t>
    </rPh>
    <rPh sb="16" eb="17">
      <t>コウ</t>
    </rPh>
    <rPh sb="19" eb="21">
      <t>ドシャ</t>
    </rPh>
    <rPh sb="21" eb="23">
      <t>サイガイ</t>
    </rPh>
    <rPh sb="23" eb="26">
      <t>ボウシホウ</t>
    </rPh>
    <rPh sb="26" eb="27">
      <t>ダイ</t>
    </rPh>
    <rPh sb="28" eb="29">
      <t>ジョウ</t>
    </rPh>
    <rPh sb="31" eb="32">
      <t>ダイ</t>
    </rPh>
    <rPh sb="33" eb="34">
      <t>コウ</t>
    </rPh>
    <rPh sb="35" eb="36">
      <t>ダイ</t>
    </rPh>
    <rPh sb="37" eb="38">
      <t>コウ</t>
    </rPh>
    <phoneticPr fontId="1"/>
  </si>
  <si>
    <t>○水防法第15条の３第５項
○土砂災害防止法第８条の２第５項</t>
    <rPh sb="1" eb="3">
      <t>スイボウ</t>
    </rPh>
    <rPh sb="3" eb="4">
      <t>ホウ</t>
    </rPh>
    <rPh sb="4" eb="5">
      <t>ダイ</t>
    </rPh>
    <rPh sb="7" eb="8">
      <t>ジョウ</t>
    </rPh>
    <rPh sb="10" eb="11">
      <t>ダイ</t>
    </rPh>
    <rPh sb="12" eb="13">
      <t>コウ</t>
    </rPh>
    <rPh sb="15" eb="17">
      <t>ドシャ</t>
    </rPh>
    <rPh sb="17" eb="19">
      <t>サイガイ</t>
    </rPh>
    <rPh sb="19" eb="22">
      <t>ボウシホウ</t>
    </rPh>
    <rPh sb="22" eb="23">
      <t>ダイ</t>
    </rPh>
    <rPh sb="24" eb="25">
      <t>ジョウ</t>
    </rPh>
    <rPh sb="27" eb="28">
      <t>ダイ</t>
    </rPh>
    <rPh sb="29" eb="30">
      <t>コウ</t>
    </rPh>
    <phoneticPr fontId="1"/>
  </si>
  <si>
    <t>○設備運営基準第１３条第１項</t>
    <rPh sb="1" eb="3">
      <t>セツビ</t>
    </rPh>
    <rPh sb="3" eb="5">
      <t>ウンエイ</t>
    </rPh>
    <rPh sb="5" eb="7">
      <t>キジュン</t>
    </rPh>
    <rPh sb="7" eb="8">
      <t>ダイ</t>
    </rPh>
    <rPh sb="10" eb="11">
      <t>ジョウ</t>
    </rPh>
    <rPh sb="11" eb="12">
      <t>ダイ</t>
    </rPh>
    <rPh sb="13" eb="14">
      <t>コウ</t>
    </rPh>
    <phoneticPr fontId="1"/>
  </si>
  <si>
    <t>アセスメントと自立支援計画</t>
    <rPh sb="7" eb="9">
      <t>ジリツ</t>
    </rPh>
    <rPh sb="9" eb="11">
      <t>シエン</t>
    </rPh>
    <rPh sb="11" eb="13">
      <t>ケイカク</t>
    </rPh>
    <phoneticPr fontId="1"/>
  </si>
  <si>
    <t>子どもへの支援</t>
    <rPh sb="0" eb="1">
      <t>コ</t>
    </rPh>
    <rPh sb="5" eb="7">
      <t>シエン</t>
    </rPh>
    <phoneticPr fontId="1"/>
  </si>
  <si>
    <t>心理療法を活用し、医師やカウンセラーと情報交換を行うなど心理的ケアを実施しDVの影響からの回復を支援しているか。</t>
    <rPh sb="0" eb="2">
      <t>シンリ</t>
    </rPh>
    <rPh sb="2" eb="4">
      <t>リョウホウ</t>
    </rPh>
    <rPh sb="5" eb="7">
      <t>カツヨウ</t>
    </rPh>
    <rPh sb="9" eb="11">
      <t>イシ</t>
    </rPh>
    <rPh sb="19" eb="21">
      <t>ジョウホウ</t>
    </rPh>
    <rPh sb="21" eb="23">
      <t>コウカン</t>
    </rPh>
    <rPh sb="24" eb="25">
      <t>オコナ</t>
    </rPh>
    <rPh sb="28" eb="31">
      <t>シンリテキ</t>
    </rPh>
    <rPh sb="34" eb="36">
      <t>ジッシ</t>
    </rPh>
    <rPh sb="40" eb="42">
      <t>エイキョウ</t>
    </rPh>
    <rPh sb="45" eb="47">
      <t>カイフク</t>
    </rPh>
    <rPh sb="48" eb="50">
      <t>シエン</t>
    </rPh>
    <phoneticPr fontId="1"/>
  </si>
  <si>
    <t>職員による虐待やハラスメント等が行われないよう職員に徹底しているか。</t>
    <rPh sb="0" eb="2">
      <t>ショクイン</t>
    </rPh>
    <rPh sb="5" eb="7">
      <t>ギャクタイ</t>
    </rPh>
    <rPh sb="14" eb="15">
      <t>トウ</t>
    </rPh>
    <rPh sb="16" eb="17">
      <t>オコナ</t>
    </rPh>
    <rPh sb="23" eb="25">
      <t>ショクイン</t>
    </rPh>
    <rPh sb="26" eb="28">
      <t>テッテイ</t>
    </rPh>
    <phoneticPr fontId="3"/>
  </si>
  <si>
    <r>
      <rPr>
        <sz val="12"/>
        <color theme="1"/>
        <rFont val="BIZ UDPゴシック"/>
        <family val="3"/>
        <charset val="128"/>
      </rPr>
      <t>○道交則第９条の10　</t>
    </r>
    <r>
      <rPr>
        <sz val="12"/>
        <rFont val="BIZ UDPゴシック"/>
        <family val="3"/>
        <charset val="128"/>
      </rPr>
      <t xml:space="preserve">
</t>
    </r>
    <r>
      <rPr>
        <sz val="12"/>
        <color rgb="FF0070C0"/>
        <rFont val="BIZ UDPゴシック"/>
        <family val="3"/>
        <charset val="128"/>
      </rPr>
      <t>運転日誌</t>
    </r>
    <rPh sb="1" eb="3">
      <t>ドウコウ</t>
    </rPh>
    <rPh sb="3" eb="4">
      <t>ノリ</t>
    </rPh>
    <rPh sb="4" eb="5">
      <t>ダイ</t>
    </rPh>
    <rPh sb="6" eb="7">
      <t>ジョウ</t>
    </rPh>
    <phoneticPr fontId="1"/>
  </si>
  <si>
    <t xml:space="preserve">○「児童福祉施設等における衛生管理の改善充実及び食中
　 毒発生の予防について」　（国通知H9.６.３０児企第１６号）
○「社会福祉施設における衛生管理について」(国通知
　　H9.3.31社援施65)
○大量調理施設衛生管理マニュアル（H9.3.24衛食第８５
   号別添２）
</t>
    <phoneticPr fontId="1"/>
  </si>
  <si>
    <t>関係機関等との連携</t>
    <phoneticPr fontId="1"/>
  </si>
  <si>
    <t>母親への支援</t>
    <rPh sb="0" eb="2">
      <t>ハハオヤ</t>
    </rPh>
    <rPh sb="4" eb="6">
      <t>シエン</t>
    </rPh>
    <phoneticPr fontId="1"/>
  </si>
  <si>
    <t>配置基準に基づく職員は充足されているか。
（４及び５の詳細について「設備・職員配置」シートに記載）</t>
    <rPh sb="0" eb="2">
      <t>ハイチ</t>
    </rPh>
    <rPh sb="2" eb="4">
      <t>キジュン</t>
    </rPh>
    <rPh sb="5" eb="6">
      <t>モト</t>
    </rPh>
    <rPh sb="8" eb="10">
      <t>ショクイン</t>
    </rPh>
    <rPh sb="11" eb="13">
      <t>ジュウソク</t>
    </rPh>
    <phoneticPr fontId="1"/>
  </si>
  <si>
    <t>職員が業務上知り得た入所者又はその家族の秘密を漏らすことがないよう（退職後も含む）必要な措置を講じているか。　</t>
    <rPh sb="10" eb="12">
      <t>ニュウショ</t>
    </rPh>
    <rPh sb="12" eb="13">
      <t>シャ</t>
    </rPh>
    <phoneticPr fontId="1"/>
  </si>
  <si>
    <t>自動車の使用台数により、安全運転管理者の選任が必要な場合、安全運転管理者を選任し、公安委員会に届け出ているか。
安全運転管理者の職氏名と届出日を記載</t>
    <rPh sb="56" eb="58">
      <t>アンゼン</t>
    </rPh>
    <rPh sb="58" eb="60">
      <t>ウンテン</t>
    </rPh>
    <rPh sb="60" eb="63">
      <t>カンリシャ</t>
    </rPh>
    <rPh sb="64" eb="65">
      <t>ショク</t>
    </rPh>
    <rPh sb="65" eb="67">
      <t>シメイ</t>
    </rPh>
    <rPh sb="68" eb="70">
      <t>トドケデ</t>
    </rPh>
    <rPh sb="70" eb="71">
      <t>ヒ</t>
    </rPh>
    <rPh sb="72" eb="74">
      <t>キサイ</t>
    </rPh>
    <phoneticPr fontId="1"/>
  </si>
  <si>
    <t>感染症や非常災害の発生時において、入所者に対する支援の提供を継続的に実施するための、及び非常時の体制で早期の業務再開を図るための計画（業務継続計画（BCP)）を策定しているか。</t>
    <rPh sb="17" eb="19">
      <t>ニュウショ</t>
    </rPh>
    <rPh sb="19" eb="20">
      <t>シャ</t>
    </rPh>
    <rPh sb="67" eb="69">
      <t>ギョウム</t>
    </rPh>
    <rPh sb="69" eb="71">
      <t>ケイゾク</t>
    </rPh>
    <rPh sb="71" eb="73">
      <t>ケイカク</t>
    </rPh>
    <rPh sb="80" eb="82">
      <t>サクテイ</t>
    </rPh>
    <phoneticPr fontId="1"/>
  </si>
  <si>
    <t>警備体制を整備しているか。（2４時間体制、防犯カメラ、センサー式照明の設置等）</t>
    <rPh sb="0" eb="2">
      <t>ケイビ</t>
    </rPh>
    <rPh sb="2" eb="4">
      <t>タイセイ</t>
    </rPh>
    <rPh sb="5" eb="7">
      <t>セイビ</t>
    </rPh>
    <rPh sb="16" eb="18">
      <t>ジカン</t>
    </rPh>
    <rPh sb="18" eb="20">
      <t>タイセイ</t>
    </rPh>
    <rPh sb="21" eb="23">
      <t>ボウハン</t>
    </rPh>
    <rPh sb="31" eb="32">
      <t>シキ</t>
    </rPh>
    <rPh sb="32" eb="34">
      <t>ショウメイ</t>
    </rPh>
    <rPh sb="35" eb="37">
      <t>セッチ</t>
    </rPh>
    <rPh sb="37" eb="38">
      <t>トウ</t>
    </rPh>
    <phoneticPr fontId="1"/>
  </si>
  <si>
    <t>重大事案（入所者の死亡事案、治療に要する期間が 30 日以上の負傷や疾病を伴う重篤な事故等）に対する体制を整えているか。</t>
    <rPh sb="7" eb="8">
      <t>シャ</t>
    </rPh>
    <rPh sb="42" eb="44">
      <t>ジコ</t>
    </rPh>
    <rPh sb="44" eb="45">
      <t>トウ</t>
    </rPh>
    <rPh sb="47" eb="48">
      <t>タイ</t>
    </rPh>
    <rPh sb="50" eb="52">
      <t>タイセイ</t>
    </rPh>
    <rPh sb="53" eb="54">
      <t>トトノ</t>
    </rPh>
    <phoneticPr fontId="1"/>
  </si>
  <si>
    <t>アセスメントと自立支援計画の評価や見直しは少なくとも半年ごとに行い、入所者の意向を踏まえて反映させているか。</t>
    <rPh sb="7" eb="9">
      <t>ジリツ</t>
    </rPh>
    <rPh sb="9" eb="11">
      <t>シエン</t>
    </rPh>
    <rPh sb="11" eb="13">
      <t>ケイカク</t>
    </rPh>
    <rPh sb="14" eb="16">
      <t>ヒョウカ</t>
    </rPh>
    <rPh sb="17" eb="19">
      <t>ミナオ</t>
    </rPh>
    <rPh sb="21" eb="22">
      <t>スク</t>
    </rPh>
    <rPh sb="26" eb="28">
      <t>ハントシ</t>
    </rPh>
    <rPh sb="31" eb="32">
      <t>オコナ</t>
    </rPh>
    <rPh sb="34" eb="37">
      <t>ニュウショシャ</t>
    </rPh>
    <rPh sb="38" eb="40">
      <t>イコウ</t>
    </rPh>
    <rPh sb="41" eb="42">
      <t>フ</t>
    </rPh>
    <rPh sb="45" eb="47">
      <t>ハンエイ</t>
    </rPh>
    <phoneticPr fontId="1"/>
  </si>
  <si>
    <t>入所からアフターケアまでの支援の実施状況を、保護者等及び関係機関とのやりとりを含め適切に記録（ケース記録）し、職員間で共有しているか。</t>
    <rPh sb="0" eb="2">
      <t>ニュウショ</t>
    </rPh>
    <rPh sb="13" eb="15">
      <t>シエン</t>
    </rPh>
    <rPh sb="16" eb="18">
      <t>ジッシ</t>
    </rPh>
    <rPh sb="18" eb="20">
      <t>ジョウキョウ</t>
    </rPh>
    <rPh sb="22" eb="25">
      <t>ホゴシャ</t>
    </rPh>
    <rPh sb="25" eb="26">
      <t>トウ</t>
    </rPh>
    <rPh sb="26" eb="27">
      <t>オヨ</t>
    </rPh>
    <rPh sb="28" eb="30">
      <t>カンケイ</t>
    </rPh>
    <rPh sb="30" eb="32">
      <t>キカン</t>
    </rPh>
    <rPh sb="39" eb="40">
      <t>フク</t>
    </rPh>
    <rPh sb="41" eb="43">
      <t>テキセツ</t>
    </rPh>
    <rPh sb="44" eb="46">
      <t>キロク</t>
    </rPh>
    <rPh sb="50" eb="52">
      <t>キロク</t>
    </rPh>
    <rPh sb="55" eb="57">
      <t>ショクイン</t>
    </rPh>
    <rPh sb="57" eb="58">
      <t>カン</t>
    </rPh>
    <rPh sb="59" eb="61">
      <t>キョウユウ</t>
    </rPh>
    <phoneticPr fontId="1"/>
  </si>
  <si>
    <t>入所初期の支援</t>
    <rPh sb="0" eb="2">
      <t>ニュウショ</t>
    </rPh>
    <rPh sb="2" eb="4">
      <t>ショキ</t>
    </rPh>
    <rPh sb="5" eb="7">
      <t>シエン</t>
    </rPh>
    <phoneticPr fontId="1"/>
  </si>
  <si>
    <t>母親に対し、安定した生活に必要な基本的な生活習慣の維持や獲得に向けて、衣食住の生活スキルの向上の支援を行っているか。</t>
    <rPh sb="0" eb="2">
      <t>ハハオヤ</t>
    </rPh>
    <rPh sb="3" eb="4">
      <t>タイ</t>
    </rPh>
    <rPh sb="6" eb="8">
      <t>アンテイ</t>
    </rPh>
    <rPh sb="10" eb="12">
      <t>セイカツ</t>
    </rPh>
    <rPh sb="13" eb="15">
      <t>ヒツヨウ</t>
    </rPh>
    <rPh sb="16" eb="19">
      <t>キホンテキ</t>
    </rPh>
    <rPh sb="20" eb="22">
      <t>セイカツ</t>
    </rPh>
    <rPh sb="22" eb="24">
      <t>シュウカン</t>
    </rPh>
    <rPh sb="25" eb="27">
      <t>イジ</t>
    </rPh>
    <rPh sb="28" eb="30">
      <t>カクトク</t>
    </rPh>
    <rPh sb="31" eb="32">
      <t>ム</t>
    </rPh>
    <rPh sb="35" eb="38">
      <t>イショクジュウ</t>
    </rPh>
    <rPh sb="39" eb="41">
      <t>セイカツ</t>
    </rPh>
    <rPh sb="45" eb="47">
      <t>コウジョウ</t>
    </rPh>
    <rPh sb="48" eb="50">
      <t>シエン</t>
    </rPh>
    <rPh sb="51" eb="52">
      <t>オコナ</t>
    </rPh>
    <phoneticPr fontId="1"/>
  </si>
  <si>
    <t>母親の就労支援として、情報提供や必要に応じた助言等の支援を行っているか。</t>
    <rPh sb="0" eb="2">
      <t>ハハオヤ</t>
    </rPh>
    <rPh sb="3" eb="5">
      <t>シュウロウ</t>
    </rPh>
    <rPh sb="5" eb="7">
      <t>シエン</t>
    </rPh>
    <rPh sb="11" eb="15">
      <t>ジョウホウテイキョウ</t>
    </rPh>
    <rPh sb="16" eb="18">
      <t>ヒツヨウ</t>
    </rPh>
    <rPh sb="19" eb="20">
      <t>オウ</t>
    </rPh>
    <rPh sb="22" eb="24">
      <t>ジョゲン</t>
    </rPh>
    <rPh sb="24" eb="25">
      <t>トウ</t>
    </rPh>
    <rPh sb="26" eb="28">
      <t>シエン</t>
    </rPh>
    <rPh sb="29" eb="30">
      <t>オコナ</t>
    </rPh>
    <phoneticPr fontId="1"/>
  </si>
  <si>
    <t>入所者の健康</t>
    <rPh sb="0" eb="3">
      <t>ニュウショシャ</t>
    </rPh>
    <rPh sb="4" eb="6">
      <t>ケンコウ</t>
    </rPh>
    <phoneticPr fontId="1"/>
  </si>
  <si>
    <t>入所者に対して健康診断の実施や健康状態の把握をし、必要な場合は医療機関への受診を勧めるなど健康管理を行っているか。</t>
    <rPh sb="0" eb="3">
      <t>ニュウショシャ</t>
    </rPh>
    <rPh sb="4" eb="5">
      <t>タイ</t>
    </rPh>
    <rPh sb="7" eb="11">
      <t>ケンコウシンダン</t>
    </rPh>
    <rPh sb="12" eb="14">
      <t>ジッシ</t>
    </rPh>
    <rPh sb="15" eb="19">
      <t>ケンコウジョウタイ</t>
    </rPh>
    <rPh sb="20" eb="22">
      <t>ハアク</t>
    </rPh>
    <rPh sb="25" eb="27">
      <t>ヒツヨウ</t>
    </rPh>
    <rPh sb="28" eb="30">
      <t>バアイ</t>
    </rPh>
    <phoneticPr fontId="1"/>
  </si>
  <si>
    <t>入所が知られた場合には、入所者の意向を確認した上で、速やかに関係機関と連携し、保護命令や他の施設への転居等の支援を行っているか。</t>
    <rPh sb="0" eb="2">
      <t>ニュウショ</t>
    </rPh>
    <rPh sb="3" eb="4">
      <t>シ</t>
    </rPh>
    <rPh sb="7" eb="9">
      <t>バアイ</t>
    </rPh>
    <rPh sb="12" eb="15">
      <t>ニュウショシャ</t>
    </rPh>
    <rPh sb="16" eb="18">
      <t>イコウ</t>
    </rPh>
    <rPh sb="19" eb="21">
      <t>カクニン</t>
    </rPh>
    <rPh sb="23" eb="24">
      <t>ウエ</t>
    </rPh>
    <rPh sb="26" eb="27">
      <t>スミ</t>
    </rPh>
    <rPh sb="30" eb="32">
      <t>カンケイ</t>
    </rPh>
    <rPh sb="32" eb="34">
      <t>キカン</t>
    </rPh>
    <rPh sb="35" eb="37">
      <t>レンケイ</t>
    </rPh>
    <rPh sb="39" eb="41">
      <t>ホゴ</t>
    </rPh>
    <rPh sb="41" eb="43">
      <t>メイレイ</t>
    </rPh>
    <rPh sb="44" eb="45">
      <t>ホカ</t>
    </rPh>
    <rPh sb="46" eb="48">
      <t>シセツ</t>
    </rPh>
    <rPh sb="50" eb="52">
      <t>テンキョ</t>
    </rPh>
    <rPh sb="52" eb="53">
      <t>トウ</t>
    </rPh>
    <rPh sb="54" eb="56">
      <t>シエン</t>
    </rPh>
    <rPh sb="57" eb="58">
      <t>オコナ</t>
    </rPh>
    <phoneticPr fontId="1"/>
  </si>
  <si>
    <t>被虐待児童に対しては、医療機関や児童相談所等の専門機関と連携し、虐待体験からの回復を支援しているか。</t>
    <rPh sb="0" eb="3">
      <t>ヒギャクタイ</t>
    </rPh>
    <rPh sb="3" eb="5">
      <t>ジドウ</t>
    </rPh>
    <rPh sb="6" eb="7">
      <t>タイ</t>
    </rPh>
    <rPh sb="11" eb="13">
      <t>イリョウ</t>
    </rPh>
    <rPh sb="13" eb="15">
      <t>キカン</t>
    </rPh>
    <rPh sb="16" eb="18">
      <t>ジドウ</t>
    </rPh>
    <rPh sb="18" eb="21">
      <t>ソウダンショ</t>
    </rPh>
    <rPh sb="21" eb="22">
      <t>トウ</t>
    </rPh>
    <rPh sb="23" eb="25">
      <t>センモン</t>
    </rPh>
    <rPh sb="25" eb="27">
      <t>キカン</t>
    </rPh>
    <rPh sb="28" eb="30">
      <t>レンケイ</t>
    </rPh>
    <rPh sb="32" eb="34">
      <t>ギャクタイ</t>
    </rPh>
    <rPh sb="34" eb="36">
      <t>タイケン</t>
    </rPh>
    <rPh sb="39" eb="41">
      <t>カイフク</t>
    </rPh>
    <rPh sb="42" eb="44">
      <t>シエン</t>
    </rPh>
    <phoneticPr fontId="1"/>
  </si>
  <si>
    <t>職員は、子どもと個別にかかわる機会を作り、自分の思いや気持ちを話せる時間を作っているか。</t>
    <rPh sb="0" eb="2">
      <t>ショクイン</t>
    </rPh>
    <rPh sb="4" eb="5">
      <t>コ</t>
    </rPh>
    <rPh sb="8" eb="10">
      <t>コベツ</t>
    </rPh>
    <rPh sb="15" eb="17">
      <t>キカイ</t>
    </rPh>
    <rPh sb="18" eb="19">
      <t>ツク</t>
    </rPh>
    <rPh sb="21" eb="23">
      <t>ジブン</t>
    </rPh>
    <rPh sb="24" eb="25">
      <t>オモ</t>
    </rPh>
    <rPh sb="27" eb="29">
      <t>キモ</t>
    </rPh>
    <rPh sb="31" eb="32">
      <t>ハナ</t>
    </rPh>
    <rPh sb="34" eb="36">
      <t>ジカン</t>
    </rPh>
    <rPh sb="37" eb="38">
      <t>ツク</t>
    </rPh>
    <phoneticPr fontId="1"/>
  </si>
  <si>
    <t>児童虐待が疑われる場合は、児童相談所等に通報しているか。</t>
    <rPh sb="0" eb="2">
      <t>ジドウ</t>
    </rPh>
    <rPh sb="2" eb="4">
      <t>ギャクタイ</t>
    </rPh>
    <rPh sb="5" eb="6">
      <t>ウタガ</t>
    </rPh>
    <rPh sb="9" eb="11">
      <t>バアイ</t>
    </rPh>
    <rPh sb="13" eb="15">
      <t>ジドウ</t>
    </rPh>
    <rPh sb="15" eb="18">
      <t>ソウダンジョ</t>
    </rPh>
    <rPh sb="18" eb="19">
      <t>トウ</t>
    </rPh>
    <rPh sb="20" eb="22">
      <t>ツウホウ</t>
    </rPh>
    <phoneticPr fontId="1"/>
  </si>
  <si>
    <t>特別な配慮が必要な入所者への支援</t>
    <rPh sb="0" eb="2">
      <t>トクベツ</t>
    </rPh>
    <rPh sb="3" eb="5">
      <t>ハイリョ</t>
    </rPh>
    <rPh sb="6" eb="8">
      <t>ヒツヨウ</t>
    </rPh>
    <rPh sb="9" eb="12">
      <t>ニュウショシャ</t>
    </rPh>
    <rPh sb="14" eb="16">
      <t>シエン</t>
    </rPh>
    <phoneticPr fontId="1"/>
  </si>
  <si>
    <t>特別な配慮が必要な入所者に対し、公的機関や就労先等への各種手続き、保育所や学校等との連絡等、他機関とも連携し情報共有やコミュニケーション確保の支援を行っているか。</t>
    <rPh sb="0" eb="2">
      <t>トクベツ</t>
    </rPh>
    <rPh sb="3" eb="5">
      <t>ハイリョ</t>
    </rPh>
    <rPh sb="6" eb="8">
      <t>ヒツヨウ</t>
    </rPh>
    <rPh sb="9" eb="12">
      <t>ニュウショシャ</t>
    </rPh>
    <rPh sb="13" eb="14">
      <t>タイ</t>
    </rPh>
    <rPh sb="16" eb="18">
      <t>コウテキ</t>
    </rPh>
    <rPh sb="18" eb="20">
      <t>キカン</t>
    </rPh>
    <rPh sb="21" eb="23">
      <t>シュウロウ</t>
    </rPh>
    <rPh sb="23" eb="24">
      <t>サキ</t>
    </rPh>
    <rPh sb="24" eb="25">
      <t>トウ</t>
    </rPh>
    <rPh sb="27" eb="29">
      <t>カクシュ</t>
    </rPh>
    <rPh sb="29" eb="31">
      <t>テツヅ</t>
    </rPh>
    <rPh sb="33" eb="36">
      <t>ホイクジョ</t>
    </rPh>
    <rPh sb="37" eb="39">
      <t>ガッコウ</t>
    </rPh>
    <rPh sb="39" eb="40">
      <t>トウ</t>
    </rPh>
    <rPh sb="42" eb="44">
      <t>レンラク</t>
    </rPh>
    <rPh sb="44" eb="45">
      <t>トウ</t>
    </rPh>
    <rPh sb="46" eb="47">
      <t>タ</t>
    </rPh>
    <rPh sb="47" eb="49">
      <t>キカン</t>
    </rPh>
    <rPh sb="51" eb="53">
      <t>レンケイ</t>
    </rPh>
    <rPh sb="54" eb="56">
      <t>ジョウホウ</t>
    </rPh>
    <rPh sb="56" eb="58">
      <t>キョウユウ</t>
    </rPh>
    <rPh sb="68" eb="70">
      <t>カクホ</t>
    </rPh>
    <rPh sb="71" eb="73">
      <t>シエン</t>
    </rPh>
    <rPh sb="74" eb="75">
      <t>オコナ</t>
    </rPh>
    <phoneticPr fontId="1"/>
  </si>
  <si>
    <t>退所後も母子が電話や来所によって施設に相談できる体制を整えているか。</t>
    <rPh sb="0" eb="2">
      <t>タイショ</t>
    </rPh>
    <rPh sb="2" eb="3">
      <t>ゴ</t>
    </rPh>
    <rPh sb="4" eb="6">
      <t>ボシ</t>
    </rPh>
    <rPh sb="7" eb="9">
      <t>デンワ</t>
    </rPh>
    <rPh sb="10" eb="12">
      <t>ライショ</t>
    </rPh>
    <rPh sb="16" eb="18">
      <t>シセツ</t>
    </rPh>
    <rPh sb="19" eb="21">
      <t>ソウダン</t>
    </rPh>
    <rPh sb="24" eb="26">
      <t>タイセイ</t>
    </rPh>
    <rPh sb="27" eb="28">
      <t>トトノ</t>
    </rPh>
    <phoneticPr fontId="1"/>
  </si>
  <si>
    <t>入所者からの苦情や意見、提案に対し対応マニュアルを整備し、支援や施設運営の改善に反映しているか。</t>
    <rPh sb="0" eb="3">
      <t>ニュウショシャ</t>
    </rPh>
    <rPh sb="6" eb="8">
      <t>クジョウ</t>
    </rPh>
    <rPh sb="9" eb="11">
      <t>イケン</t>
    </rPh>
    <rPh sb="12" eb="14">
      <t>テイアン</t>
    </rPh>
    <rPh sb="15" eb="16">
      <t>タイ</t>
    </rPh>
    <rPh sb="17" eb="19">
      <t>タイオウ</t>
    </rPh>
    <rPh sb="25" eb="27">
      <t>セイビ</t>
    </rPh>
    <rPh sb="29" eb="31">
      <t>シエン</t>
    </rPh>
    <rPh sb="32" eb="34">
      <t>シセツ</t>
    </rPh>
    <rPh sb="34" eb="36">
      <t>ウンエイ</t>
    </rPh>
    <rPh sb="37" eb="39">
      <t>カイゼン</t>
    </rPh>
    <rPh sb="40" eb="42">
      <t>ハンエイ</t>
    </rPh>
    <phoneticPr fontId="1"/>
  </si>
  <si>
    <t>権利擁護</t>
    <rPh sb="0" eb="2">
      <t>ケンリ</t>
    </rPh>
    <rPh sb="2" eb="4">
      <t>ヨウゴ</t>
    </rPh>
    <phoneticPr fontId="1"/>
  </si>
  <si>
    <t>施設長は、職員からの暴力や言葉による脅かしなどの不適切なかかわりが発生した場合に対応するためにマニュアル等を整備し、規程・マニュアルに基づき厳正に対応しているか。　　</t>
    <rPh sb="0" eb="3">
      <t>シセツチョウ</t>
    </rPh>
    <rPh sb="5" eb="7">
      <t>ショクイン</t>
    </rPh>
    <rPh sb="10" eb="12">
      <t>ボウリョク</t>
    </rPh>
    <rPh sb="13" eb="15">
      <t>コトバ</t>
    </rPh>
    <rPh sb="18" eb="19">
      <t>オビヤ</t>
    </rPh>
    <rPh sb="24" eb="27">
      <t>フテキセツ</t>
    </rPh>
    <rPh sb="33" eb="35">
      <t>ハッセイ</t>
    </rPh>
    <rPh sb="37" eb="39">
      <t>バアイ</t>
    </rPh>
    <rPh sb="40" eb="42">
      <t>タイオウ</t>
    </rPh>
    <rPh sb="58" eb="60">
      <t>キテイ</t>
    </rPh>
    <rPh sb="67" eb="68">
      <t>モト</t>
    </rPh>
    <rPh sb="70" eb="72">
      <t>ゲンセイ</t>
    </rPh>
    <rPh sb="73" eb="75">
      <t>タイオウ</t>
    </rPh>
    <phoneticPr fontId="3"/>
  </si>
  <si>
    <t>入所者の世帯数（世帯）</t>
    <rPh sb="0" eb="3">
      <t>ニュウショシャ</t>
    </rPh>
    <rPh sb="4" eb="7">
      <t>セタイスウ</t>
    </rPh>
    <rPh sb="8" eb="10">
      <t>セタイ</t>
    </rPh>
    <phoneticPr fontId="1"/>
  </si>
  <si>
    <t>※職員は全員記載してください。　基準日の勤務及び勤務時間（シフト）については、基準日の実際の勤務時間を記載してください。</t>
    <rPh sb="1" eb="3">
      <t>ショクイン</t>
    </rPh>
    <rPh sb="4" eb="6">
      <t>ゼンイン</t>
    </rPh>
    <rPh sb="6" eb="8">
      <t>キサイ</t>
    </rPh>
    <rPh sb="16" eb="19">
      <t>キジュンビ</t>
    </rPh>
    <rPh sb="20" eb="22">
      <t>キンム</t>
    </rPh>
    <rPh sb="22" eb="23">
      <t>オヨ</t>
    </rPh>
    <rPh sb="24" eb="26">
      <t>キンム</t>
    </rPh>
    <rPh sb="26" eb="28">
      <t>ジカン</t>
    </rPh>
    <rPh sb="39" eb="42">
      <t>キジュンビ</t>
    </rPh>
    <rPh sb="43" eb="45">
      <t>ジッサイ</t>
    </rPh>
    <rPh sb="46" eb="48">
      <t>キンム</t>
    </rPh>
    <rPh sb="48" eb="50">
      <t>ジカン</t>
    </rPh>
    <rPh sb="51" eb="53">
      <t>キサイ</t>
    </rPh>
    <phoneticPr fontId="1"/>
  </si>
  <si>
    <t>令和 ７(2025)年度児童福祉施設等一般指導監査資料・調書
（母子生活支援施設）</t>
    <rPh sb="12" eb="14">
      <t>ジドウ</t>
    </rPh>
    <rPh sb="16" eb="18">
      <t>シセツ</t>
    </rPh>
    <rPh sb="18" eb="19">
      <t>ナド</t>
    </rPh>
    <rPh sb="32" eb="40">
      <t>ボシセイカツシエンシセツ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</si>
</sst>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F800]dddd\,\ mmmm\ dd\,\ yyyy"/>
    <numFmt numFmtId="177" formatCode="0_);\(0\)"/>
    <numFmt numFmtId="178" formatCode="[$-411]gge&quot;年&quot;m&quot;月&quot;d&quot;日&quot;;@"/>
    <numFmt numFmtId="179" formatCode="0_ "/>
    <numFmt numFmtId="180" formatCode="[$-411]ge\.m\.d;@"/>
    <numFmt numFmtId="181" formatCode="@&quot;回&quot;"/>
    <numFmt numFmtId="182" formatCode="@&quot;件&quot;"/>
    <numFmt numFmtId="183" formatCode="@&quot;名&quot;"/>
    <numFmt numFmtId="184" formatCode="General&quot;名&quot;"/>
    <numFmt numFmtId="185" formatCode="&quot;人&quot;"/>
    <numFmt numFmtId="186" formatCode="0&quot;室&quot;"/>
    <numFmt numFmtId="187" formatCode="0&quot;㎡&quot;"/>
  </numFmts>
  <fonts count="40"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sz val="6"/>
      <name val="ＭＳ Ｐゴシック"/>
      <family val="3"/>
      <charset val="128"/>
    </font>
    <font>
      <b/>
      <sz val="11"/>
      <name val="BIZ UDPゴシック"/>
      <family val="3"/>
      <charset val="128"/>
    </font>
    <font>
      <sz val="11"/>
      <name val="BIZ UDPゴシック"/>
      <family val="3"/>
      <charset val="128"/>
    </font>
    <font>
      <b/>
      <sz val="14"/>
      <name val="BIZ UDPゴシック"/>
      <family val="3"/>
      <charset val="128"/>
    </font>
    <font>
      <sz val="12"/>
      <name val="BIZ UDPゴシック"/>
      <family val="3"/>
      <charset val="128"/>
    </font>
    <font>
      <b/>
      <sz val="13"/>
      <name val="BIZ UDPゴシック"/>
      <family val="3"/>
      <charset val="128"/>
    </font>
    <font>
      <sz val="10"/>
      <color theme="1"/>
      <name val="BIZ UDPゴシック"/>
      <family val="3"/>
      <charset val="128"/>
    </font>
    <font>
      <sz val="10"/>
      <name val="BIZ UDPゴシック"/>
      <family val="3"/>
      <charset val="128"/>
    </font>
    <font>
      <sz val="14"/>
      <name val="BIZ UDPゴシック"/>
      <family val="3"/>
      <charset val="128"/>
    </font>
    <font>
      <b/>
      <sz val="16"/>
      <color rgb="FFFF0000"/>
      <name val="BIZ UDPゴシック"/>
      <family val="3"/>
      <charset val="128"/>
    </font>
    <font>
      <b/>
      <sz val="12"/>
      <name val="BIZ UDPゴシック"/>
      <family val="3"/>
      <charset val="128"/>
    </font>
    <font>
      <sz val="11"/>
      <color theme="1"/>
      <name val="BIZ UDPゴシック"/>
      <family val="3"/>
      <charset val="128"/>
    </font>
    <font>
      <strike/>
      <sz val="12"/>
      <name val="BIZ UDPゴシック"/>
      <family val="3"/>
      <charset val="128"/>
    </font>
    <font>
      <sz val="12"/>
      <color rgb="FF0070C0"/>
      <name val="BIZ UDPゴシック"/>
      <family val="3"/>
      <charset val="128"/>
    </font>
    <font>
      <sz val="11"/>
      <color rgb="FF0070C0"/>
      <name val="BIZ UDPゴシック"/>
      <family val="3"/>
      <charset val="128"/>
    </font>
    <font>
      <b/>
      <sz val="10"/>
      <name val="BIZ UDPゴシック"/>
      <family val="3"/>
      <charset val="128"/>
    </font>
    <font>
      <b/>
      <sz val="11"/>
      <color theme="1"/>
      <name val="BIZ UDPゴシック"/>
      <family val="3"/>
      <charset val="128"/>
    </font>
    <font>
      <sz val="24"/>
      <name val="BIZ UDPゴシック"/>
      <family val="3"/>
      <charset val="128"/>
    </font>
    <font>
      <sz val="12"/>
      <color rgb="FF7030A0"/>
      <name val="BIZ UDPゴシック"/>
      <family val="3"/>
      <charset val="128"/>
    </font>
    <font>
      <sz val="8"/>
      <color rgb="FF000000"/>
      <name val="ＭＳ ゴシック"/>
      <family val="3"/>
      <charset val="128"/>
    </font>
    <font>
      <sz val="11"/>
      <color rgb="FFFF0000"/>
      <name val="BIZ UDPゴシック"/>
      <family val="3"/>
      <charset val="128"/>
    </font>
    <font>
      <sz val="12"/>
      <color rgb="FF000000"/>
      <name val="BIZ UDPゴシック"/>
      <family val="3"/>
      <charset val="128"/>
    </font>
    <font>
      <sz val="11"/>
      <color rgb="FF000000"/>
      <name val="BIZ UDPゴシック"/>
      <family val="3"/>
      <charset val="128"/>
    </font>
    <font>
      <sz val="12"/>
      <color rgb="FFFF00FF"/>
      <name val="BIZ UDPゴシック"/>
      <family val="3"/>
      <charset val="128"/>
    </font>
    <font>
      <b/>
      <sz val="14"/>
      <color rgb="FFFF00FF"/>
      <name val="BIZ UDPゴシック"/>
      <family val="3"/>
      <charset val="128"/>
    </font>
    <font>
      <b/>
      <sz val="11"/>
      <color rgb="FFFF00FF"/>
      <name val="BIZ UDPゴシック"/>
      <family val="3"/>
      <charset val="128"/>
    </font>
    <font>
      <sz val="10"/>
      <color rgb="FFFF00FF"/>
      <name val="BIZ UDPゴシック"/>
      <family val="3"/>
      <charset val="128"/>
    </font>
    <font>
      <b/>
      <sz val="12"/>
      <name val="BIZ UDPゴシック"/>
      <family val="3"/>
    </font>
    <font>
      <sz val="13"/>
      <name val="BIZ UDPゴシック"/>
      <family val="3"/>
      <charset val="128"/>
    </font>
    <font>
      <sz val="9"/>
      <name val="BIZ UDPゴシック"/>
      <family val="3"/>
      <charset val="128"/>
    </font>
    <font>
      <sz val="11"/>
      <color rgb="FF7030A0"/>
      <name val="BIZ UDPゴシック"/>
      <family val="3"/>
      <charset val="128"/>
    </font>
    <font>
      <sz val="10"/>
      <color rgb="FF7030A0"/>
      <name val="BIZ UDPゴシック"/>
      <family val="3"/>
      <charset val="128"/>
    </font>
    <font>
      <sz val="12"/>
      <name val="BIZ UDPゴシック"/>
      <family val="3"/>
    </font>
    <font>
      <sz val="12"/>
      <name val="BIZ UDゴシック"/>
      <family val="3"/>
      <charset val="128"/>
    </font>
    <font>
      <sz val="12"/>
      <color theme="1"/>
      <name val="BIZ UDPゴシック"/>
      <family val="3"/>
      <charset val="128"/>
    </font>
    <font>
      <sz val="12"/>
      <color theme="4" tint="-0.249977111117893"/>
      <name val="BIZ UDPゴシック"/>
      <family val="3"/>
      <charset val="128"/>
    </font>
    <font>
      <sz val="18"/>
      <name val="BIZ UDPゴシック"/>
      <family val="3"/>
      <charset val="128"/>
    </font>
  </fonts>
  <fills count="12">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499984740745262"/>
        <bgColor indexed="64"/>
      </patternFill>
    </fill>
    <fill>
      <patternFill patternType="solid">
        <fgColor rgb="FFFFFF99"/>
        <bgColor indexed="64"/>
      </patternFill>
    </fill>
    <fill>
      <patternFill patternType="solid">
        <fgColor rgb="FFFFFF00"/>
        <bgColor indexed="64"/>
      </patternFill>
    </fill>
    <fill>
      <patternFill patternType="solid">
        <fgColor theme="1" tint="0.499984740745262"/>
        <bgColor indexed="64"/>
      </patternFill>
    </fill>
    <fill>
      <patternFill patternType="solid">
        <fgColor rgb="FFFFFFCC"/>
        <bgColor indexed="64"/>
      </patternFill>
    </fill>
  </fills>
  <borders count="50">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thin">
        <color auto="1"/>
      </top>
      <bottom style="medium">
        <color auto="1"/>
      </bottom>
      <diagonal/>
    </border>
    <border>
      <left/>
      <right/>
      <top/>
      <bottom style="thin">
        <color rgb="FF000000"/>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64"/>
      </left>
      <right/>
      <top style="thin">
        <color indexed="64"/>
      </top>
      <bottom style="medium">
        <color auto="1"/>
      </bottom>
      <diagonal/>
    </border>
    <border>
      <left style="thin">
        <color indexed="64"/>
      </left>
      <right/>
      <top style="medium">
        <color auto="1"/>
      </top>
      <bottom/>
      <diagonal/>
    </border>
    <border>
      <left/>
      <right/>
      <top style="medium">
        <color auto="1"/>
      </top>
      <bottom/>
      <diagonal/>
    </border>
    <border>
      <left/>
      <right style="thin">
        <color auto="1"/>
      </right>
      <top style="medium">
        <color auto="1"/>
      </top>
      <bottom style="thin">
        <color auto="1"/>
      </bottom>
      <diagonal/>
    </border>
    <border>
      <left/>
      <right/>
      <top style="hair">
        <color auto="1"/>
      </top>
      <bottom/>
      <diagonal/>
    </border>
    <border>
      <left/>
      <right style="thin">
        <color auto="1"/>
      </right>
      <top style="hair">
        <color auto="1"/>
      </top>
      <bottom/>
      <diagonal/>
    </border>
    <border>
      <left/>
      <right style="thin">
        <color auto="1"/>
      </right>
      <top/>
      <bottom style="hair">
        <color auto="1"/>
      </bottom>
      <diagonal/>
    </border>
    <border>
      <left style="hair">
        <color auto="1"/>
      </left>
      <right/>
      <top style="hair">
        <color auto="1"/>
      </top>
      <bottom/>
      <diagonal/>
    </border>
    <border>
      <left style="hair">
        <color auto="1"/>
      </left>
      <right/>
      <top/>
      <bottom/>
      <diagonal/>
    </border>
    <border>
      <left style="hair">
        <color auto="1"/>
      </left>
      <right/>
      <top/>
      <bottom style="hair">
        <color auto="1"/>
      </bottom>
      <diagonal/>
    </border>
    <border>
      <left style="hair">
        <color auto="1"/>
      </left>
      <right/>
      <top/>
      <bottom style="thin">
        <color auto="1"/>
      </bottom>
      <diagonal/>
    </border>
    <border>
      <left style="hair">
        <color auto="1"/>
      </left>
      <right/>
      <top style="hair">
        <color auto="1"/>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left style="hair">
        <color auto="1"/>
      </left>
      <right/>
      <top style="hair">
        <color auto="1"/>
      </top>
      <bottom style="thin">
        <color auto="1"/>
      </bottom>
      <diagonal/>
    </border>
    <border>
      <left style="thin">
        <color auto="1"/>
      </left>
      <right/>
      <top style="hair">
        <color auto="1"/>
      </top>
      <bottom/>
      <diagonal/>
    </border>
    <border>
      <left style="thin">
        <color auto="1"/>
      </left>
      <right style="thin">
        <color auto="1"/>
      </right>
      <top style="hair">
        <color auto="1"/>
      </top>
      <bottom/>
      <diagonal/>
    </border>
  </borders>
  <cellStyleXfs count="2">
    <xf numFmtId="0" fontId="0" fillId="0" borderId="0">
      <alignment vertical="center"/>
    </xf>
    <xf numFmtId="0" fontId="2" fillId="0" borderId="0">
      <alignment vertical="center"/>
    </xf>
  </cellStyleXfs>
  <cellXfs count="529">
    <xf numFmtId="0" fontId="0" fillId="0" borderId="0" xfId="0">
      <alignment vertical="center"/>
    </xf>
    <xf numFmtId="0" fontId="4" fillId="2" borderId="0" xfId="0" applyFont="1" applyFill="1">
      <alignment vertical="center"/>
    </xf>
    <xf numFmtId="0" fontId="5" fillId="2" borderId="0" xfId="0" applyFont="1" applyFill="1" applyAlignment="1">
      <alignment horizontal="center" vertical="center"/>
    </xf>
    <xf numFmtId="0" fontId="5" fillId="2" borderId="0" xfId="0" applyFont="1" applyFill="1">
      <alignment vertical="center"/>
    </xf>
    <xf numFmtId="0" fontId="4" fillId="2" borderId="0" xfId="0" applyFont="1" applyFill="1" applyAlignment="1">
      <alignment horizontal="left" vertical="center"/>
    </xf>
    <xf numFmtId="0" fontId="4" fillId="0" borderId="14" xfId="0" applyFont="1" applyBorder="1" applyAlignment="1">
      <alignment horizontal="left" vertical="center"/>
    </xf>
    <xf numFmtId="0" fontId="6" fillId="0" borderId="0" xfId="1" applyFont="1">
      <alignment vertical="center"/>
    </xf>
    <xf numFmtId="0" fontId="7" fillId="0" borderId="0" xfId="1" applyFont="1">
      <alignment vertical="center"/>
    </xf>
    <xf numFmtId="0" fontId="7" fillId="0" borderId="14" xfId="1" applyFont="1" applyBorder="1" applyAlignment="1">
      <alignment horizontal="left" vertical="center" wrapText="1"/>
    </xf>
    <xf numFmtId="0" fontId="7" fillId="0" borderId="0" xfId="1" applyFont="1" applyAlignment="1">
      <alignment horizontal="center" vertical="center"/>
    </xf>
    <xf numFmtId="0" fontId="7" fillId="0" borderId="0" xfId="1" applyFont="1" applyAlignment="1">
      <alignment horizontal="left" vertical="top" wrapText="1"/>
    </xf>
    <xf numFmtId="0" fontId="9" fillId="0" borderId="0" xfId="0" applyFont="1">
      <alignment vertical="center"/>
    </xf>
    <xf numFmtId="0" fontId="9" fillId="0" borderId="0" xfId="0" applyFont="1" applyAlignment="1">
      <alignment horizontal="center" vertical="center"/>
    </xf>
    <xf numFmtId="0" fontId="10" fillId="0" borderId="0" xfId="0" applyFont="1">
      <alignment vertical="center"/>
    </xf>
    <xf numFmtId="0" fontId="11" fillId="0" borderId="0" xfId="0" applyFont="1">
      <alignment vertical="center"/>
    </xf>
    <xf numFmtId="0" fontId="10" fillId="0" borderId="7" xfId="0" applyFont="1" applyBorder="1">
      <alignment vertical="center"/>
    </xf>
    <xf numFmtId="0" fontId="10" fillId="0" borderId="0" xfId="0" applyFont="1" applyAlignment="1">
      <alignment horizontal="left" vertical="center"/>
    </xf>
    <xf numFmtId="0" fontId="12" fillId="0" borderId="0" xfId="0" applyFont="1">
      <alignment vertical="center"/>
    </xf>
    <xf numFmtId="0" fontId="10" fillId="0" borderId="0" xfId="0" applyFont="1" applyAlignment="1">
      <alignment horizontal="center" vertical="center"/>
    </xf>
    <xf numFmtId="0" fontId="9" fillId="0" borderId="0" xfId="0" quotePrefix="1" applyFont="1">
      <alignment vertical="center"/>
    </xf>
    <xf numFmtId="0" fontId="5" fillId="2" borderId="5" xfId="0" applyFont="1" applyFill="1" applyBorder="1">
      <alignment vertical="center"/>
    </xf>
    <xf numFmtId="0" fontId="5" fillId="0" borderId="0" xfId="0" applyFont="1">
      <alignment vertical="center"/>
    </xf>
    <xf numFmtId="0" fontId="5" fillId="2" borderId="15" xfId="0" applyFont="1" applyFill="1" applyBorder="1">
      <alignment vertical="center"/>
    </xf>
    <xf numFmtId="0" fontId="5" fillId="4" borderId="4" xfId="0" applyFont="1" applyFill="1" applyBorder="1">
      <alignment vertical="center"/>
    </xf>
    <xf numFmtId="0" fontId="5" fillId="4" borderId="4" xfId="0" applyFont="1" applyFill="1" applyBorder="1" applyAlignment="1">
      <alignment vertical="top" wrapText="1"/>
    </xf>
    <xf numFmtId="0" fontId="5" fillId="4" borderId="6" xfId="0" applyFont="1" applyFill="1" applyBorder="1" applyAlignment="1">
      <alignment vertical="top" wrapText="1"/>
    </xf>
    <xf numFmtId="0" fontId="5" fillId="4" borderId="7" xfId="0" applyFont="1" applyFill="1" applyBorder="1">
      <alignment vertical="center"/>
    </xf>
    <xf numFmtId="0" fontId="5" fillId="4" borderId="0" xfId="0" applyFont="1" applyFill="1">
      <alignment vertical="center"/>
    </xf>
    <xf numFmtId="0" fontId="5" fillId="4" borderId="0" xfId="0" applyFont="1" applyFill="1" applyAlignment="1">
      <alignment vertical="top" wrapText="1"/>
    </xf>
    <xf numFmtId="0" fontId="4" fillId="0" borderId="24" xfId="0" applyFont="1" applyBorder="1" applyAlignment="1">
      <alignment horizontal="left" vertical="center"/>
    </xf>
    <xf numFmtId="0" fontId="5" fillId="2" borderId="15" xfId="0" applyFont="1" applyFill="1" applyBorder="1" applyAlignment="1">
      <alignment vertical="center" wrapText="1"/>
    </xf>
    <xf numFmtId="0" fontId="7" fillId="0" borderId="14" xfId="1" applyFont="1" applyBorder="1" applyAlignment="1">
      <alignment horizontal="left" vertical="center"/>
    </xf>
    <xf numFmtId="0" fontId="7" fillId="0" borderId="14" xfId="1" applyFont="1" applyBorder="1">
      <alignment vertical="center"/>
    </xf>
    <xf numFmtId="177" fontId="7" fillId="0" borderId="14" xfId="1" applyNumberFormat="1" applyFont="1" applyBorder="1" applyAlignment="1">
      <alignment horizontal="left" vertical="center" wrapText="1"/>
    </xf>
    <xf numFmtId="0" fontId="6" fillId="5" borderId="32" xfId="0" applyFont="1" applyFill="1" applyBorder="1" applyAlignment="1">
      <alignment horizontal="center" vertical="center"/>
    </xf>
    <xf numFmtId="0" fontId="6" fillId="5" borderId="29" xfId="0" applyFont="1" applyFill="1" applyBorder="1" applyAlignment="1">
      <alignment horizontal="center" vertical="center" wrapText="1"/>
    </xf>
    <xf numFmtId="0" fontId="7" fillId="0" borderId="24" xfId="1" applyFont="1" applyBorder="1" applyAlignment="1">
      <alignment horizontal="left" vertical="center"/>
    </xf>
    <xf numFmtId="0" fontId="7" fillId="0" borderId="14" xfId="0" applyFont="1" applyBorder="1">
      <alignment vertical="center"/>
    </xf>
    <xf numFmtId="0" fontId="7" fillId="4" borderId="1" xfId="1" applyFont="1" applyFill="1" applyBorder="1" applyAlignment="1">
      <alignment vertical="top"/>
    </xf>
    <xf numFmtId="0" fontId="7" fillId="4" borderId="2" xfId="1" applyFont="1" applyFill="1" applyBorder="1">
      <alignment vertical="center"/>
    </xf>
    <xf numFmtId="0" fontId="7" fillId="4" borderId="2" xfId="1" applyFont="1" applyFill="1" applyBorder="1" applyAlignment="1">
      <alignment horizontal="center" vertical="top"/>
    </xf>
    <xf numFmtId="0" fontId="7" fillId="4" borderId="2" xfId="1" applyFont="1" applyFill="1" applyBorder="1" applyAlignment="1">
      <alignment horizontal="center" vertical="center"/>
    </xf>
    <xf numFmtId="0" fontId="7" fillId="4" borderId="3" xfId="1" applyFont="1" applyFill="1" applyBorder="1">
      <alignment vertical="center"/>
    </xf>
    <xf numFmtId="0" fontId="7" fillId="0" borderId="24" xfId="1" applyFont="1" applyBorder="1" applyAlignment="1">
      <alignment vertical="top" wrapText="1"/>
    </xf>
    <xf numFmtId="0" fontId="7" fillId="0" borderId="0" xfId="1" applyFont="1" applyAlignment="1"/>
    <xf numFmtId="0" fontId="7" fillId="4" borderId="0" xfId="1" applyFont="1" applyFill="1">
      <alignment vertical="center"/>
    </xf>
    <xf numFmtId="0" fontId="7" fillId="4" borderId="0" xfId="1" applyFont="1" applyFill="1" applyAlignment="1">
      <alignment horizontal="center" vertical="center"/>
    </xf>
    <xf numFmtId="0" fontId="7" fillId="0" borderId="14" xfId="1" applyFont="1" applyBorder="1" applyAlignment="1">
      <alignment vertical="top" wrapText="1"/>
    </xf>
    <xf numFmtId="0" fontId="7" fillId="4" borderId="4" xfId="1" applyFont="1" applyFill="1" applyBorder="1">
      <alignment vertical="center"/>
    </xf>
    <xf numFmtId="0" fontId="7" fillId="0" borderId="15" xfId="1" applyFont="1" applyBorder="1" applyAlignment="1">
      <alignment vertical="top" wrapText="1"/>
    </xf>
    <xf numFmtId="0" fontId="5" fillId="0" borderId="14" xfId="1" applyFont="1" applyBorder="1" applyAlignment="1">
      <alignment horizontal="left" vertical="top" wrapText="1"/>
    </xf>
    <xf numFmtId="0" fontId="6" fillId="8" borderId="28" xfId="1" applyFont="1" applyFill="1" applyBorder="1" applyAlignment="1">
      <alignment horizontal="center" vertical="center" shrinkToFit="1"/>
    </xf>
    <xf numFmtId="0" fontId="7" fillId="4" borderId="5" xfId="1" applyFont="1" applyFill="1" applyBorder="1">
      <alignment vertical="center"/>
    </xf>
    <xf numFmtId="0" fontId="7" fillId="4" borderId="6" xfId="1" applyFont="1" applyFill="1" applyBorder="1">
      <alignment vertical="center"/>
    </xf>
    <xf numFmtId="0" fontId="7" fillId="4" borderId="7" xfId="1" applyFont="1" applyFill="1" applyBorder="1">
      <alignment vertical="center"/>
    </xf>
    <xf numFmtId="0" fontId="7" fillId="4" borderId="7" xfId="1" applyFont="1" applyFill="1" applyBorder="1" applyAlignment="1">
      <alignment horizontal="center" vertical="center"/>
    </xf>
    <xf numFmtId="0" fontId="7" fillId="4" borderId="8" xfId="1" applyFont="1" applyFill="1" applyBorder="1">
      <alignment vertical="center"/>
    </xf>
    <xf numFmtId="0" fontId="6" fillId="8" borderId="23" xfId="1" applyFont="1" applyFill="1" applyBorder="1" applyAlignment="1">
      <alignment horizontal="center" vertical="center" shrinkToFit="1"/>
    </xf>
    <xf numFmtId="0" fontId="7" fillId="0" borderId="0" xfId="1" applyFont="1" applyAlignment="1">
      <alignment horizontal="left" vertical="top"/>
    </xf>
    <xf numFmtId="0" fontId="7" fillId="2" borderId="10" xfId="1" applyFont="1" applyFill="1" applyBorder="1" applyAlignment="1">
      <alignment vertical="center" wrapText="1"/>
    </xf>
    <xf numFmtId="0" fontId="7" fillId="2" borderId="11" xfId="1" applyFont="1" applyFill="1" applyBorder="1" applyAlignment="1">
      <alignment vertical="center" wrapText="1"/>
    </xf>
    <xf numFmtId="0" fontId="6" fillId="7" borderId="15" xfId="1" applyFont="1" applyFill="1" applyBorder="1" applyAlignment="1">
      <alignment horizontal="center" vertical="center" shrinkToFit="1"/>
    </xf>
    <xf numFmtId="0" fontId="10" fillId="2" borderId="14" xfId="0" applyFont="1" applyFill="1" applyBorder="1">
      <alignment vertical="center"/>
    </xf>
    <xf numFmtId="0" fontId="7" fillId="0" borderId="5" xfId="1" applyFont="1" applyBorder="1" applyAlignment="1">
      <alignment horizontal="center" vertical="center" wrapText="1"/>
    </xf>
    <xf numFmtId="0" fontId="6" fillId="7" borderId="14" xfId="1" applyFont="1" applyFill="1" applyBorder="1" applyAlignment="1">
      <alignment horizontal="center" vertical="center" shrinkToFit="1"/>
    </xf>
    <xf numFmtId="0" fontId="7" fillId="0" borderId="0" xfId="1" applyFont="1" applyAlignment="1">
      <alignment vertical="top"/>
    </xf>
    <xf numFmtId="0" fontId="6" fillId="0" borderId="0" xfId="1" applyFont="1" applyAlignment="1">
      <alignment horizontal="center" vertical="center"/>
    </xf>
    <xf numFmtId="0" fontId="7" fillId="2" borderId="9" xfId="0" applyFont="1" applyFill="1" applyBorder="1" applyAlignment="1">
      <alignment horizontal="center" vertical="center" wrapText="1"/>
    </xf>
    <xf numFmtId="0" fontId="7" fillId="2" borderId="36" xfId="0" applyFont="1" applyFill="1" applyBorder="1" applyAlignment="1">
      <alignment horizontal="left" vertical="center"/>
    </xf>
    <xf numFmtId="0" fontId="7" fillId="2" borderId="24" xfId="0" applyFont="1" applyFill="1" applyBorder="1" applyAlignment="1">
      <alignment vertical="center" wrapText="1"/>
    </xf>
    <xf numFmtId="0" fontId="7" fillId="2" borderId="14" xfId="0" applyFont="1" applyFill="1" applyBorder="1">
      <alignment vertical="center"/>
    </xf>
    <xf numFmtId="0" fontId="7" fillId="2" borderId="4" xfId="0" applyFont="1" applyFill="1" applyBorder="1" applyAlignment="1">
      <alignment horizontal="center" vertical="center"/>
    </xf>
    <xf numFmtId="0" fontId="7" fillId="2" borderId="0" xfId="0" applyFont="1" applyFill="1">
      <alignment vertical="center"/>
    </xf>
    <xf numFmtId="0" fontId="7" fillId="2" borderId="0" xfId="0" applyFont="1" applyFill="1" applyAlignment="1">
      <alignment horizontal="center" vertical="center"/>
    </xf>
    <xf numFmtId="0" fontId="7" fillId="2" borderId="4" xfId="0" applyFont="1" applyFill="1" applyBorder="1" applyAlignment="1">
      <alignment horizontal="center" vertical="center" wrapText="1"/>
    </xf>
    <xf numFmtId="0" fontId="7" fillId="0" borderId="9" xfId="0" applyFont="1" applyBorder="1">
      <alignment vertical="center"/>
    </xf>
    <xf numFmtId="0" fontId="7" fillId="0" borderId="10" xfId="0" applyFont="1" applyBorder="1">
      <alignment vertical="center"/>
    </xf>
    <xf numFmtId="0" fontId="7" fillId="0" borderId="23" xfId="0" applyFont="1" applyBorder="1" applyAlignment="1">
      <alignment horizontal="center" vertical="center" wrapText="1"/>
    </xf>
    <xf numFmtId="0" fontId="7" fillId="2" borderId="12" xfId="0" applyFont="1" applyFill="1" applyBorder="1">
      <alignment vertical="center"/>
    </xf>
    <xf numFmtId="0" fontId="7" fillId="2" borderId="17" xfId="0" applyFont="1" applyFill="1" applyBorder="1">
      <alignment vertical="center"/>
    </xf>
    <xf numFmtId="0" fontId="7" fillId="0" borderId="6" xfId="0" applyFont="1" applyBorder="1" applyAlignment="1">
      <alignment horizontal="center" vertical="center" wrapText="1"/>
    </xf>
    <xf numFmtId="0" fontId="7" fillId="0" borderId="7" xfId="0" applyFont="1" applyBorder="1">
      <alignment vertical="center"/>
    </xf>
    <xf numFmtId="180" fontId="7" fillId="0" borderId="7" xfId="0" applyNumberFormat="1" applyFont="1" applyBorder="1">
      <alignment vertical="center"/>
    </xf>
    <xf numFmtId="0" fontId="7" fillId="0" borderId="7" xfId="0" applyFont="1" applyBorder="1" applyAlignment="1">
      <alignment horizontal="center" vertical="center"/>
    </xf>
    <xf numFmtId="0" fontId="7" fillId="2" borderId="8" xfId="0" applyFont="1" applyFill="1" applyBorder="1" applyAlignment="1">
      <alignment horizontal="left" vertical="center"/>
    </xf>
    <xf numFmtId="0" fontId="7" fillId="2" borderId="25" xfId="0" applyFont="1" applyFill="1" applyBorder="1">
      <alignment vertical="center"/>
    </xf>
    <xf numFmtId="0" fontId="7" fillId="0" borderId="25" xfId="0" applyFont="1" applyBorder="1" applyAlignment="1">
      <alignment horizontal="center" vertical="center"/>
    </xf>
    <xf numFmtId="0" fontId="7" fillId="2" borderId="26" xfId="0" applyFont="1" applyFill="1" applyBorder="1" applyAlignment="1">
      <alignment vertical="center" shrinkToFit="1"/>
    </xf>
    <xf numFmtId="0" fontId="7" fillId="8" borderId="26" xfId="0" applyFont="1" applyFill="1" applyBorder="1" applyAlignment="1">
      <alignment horizontal="center" vertical="center" shrinkToFit="1"/>
    </xf>
    <xf numFmtId="0" fontId="7" fillId="2" borderId="3" xfId="0" applyFont="1" applyFill="1" applyBorder="1">
      <alignment vertical="center"/>
    </xf>
    <xf numFmtId="0" fontId="7" fillId="2" borderId="7" xfId="0" applyFont="1" applyFill="1" applyBorder="1" applyAlignment="1">
      <alignment horizontal="right" vertical="center"/>
    </xf>
    <xf numFmtId="0" fontId="7" fillId="8" borderId="23" xfId="0" applyFont="1" applyFill="1" applyBorder="1" applyAlignment="1">
      <alignment horizontal="center" vertical="center"/>
    </xf>
    <xf numFmtId="0" fontId="7" fillId="2" borderId="10" xfId="0" applyFont="1" applyFill="1" applyBorder="1" applyAlignment="1">
      <alignment horizontal="right" vertical="center"/>
    </xf>
    <xf numFmtId="0" fontId="7" fillId="2" borderId="14" xfId="0" applyFont="1" applyFill="1" applyBorder="1" applyAlignment="1">
      <alignment vertical="center" wrapText="1"/>
    </xf>
    <xf numFmtId="0" fontId="7" fillId="2" borderId="7" xfId="0" applyFont="1" applyFill="1" applyBorder="1">
      <alignment vertical="center"/>
    </xf>
    <xf numFmtId="0" fontId="7" fillId="0" borderId="8" xfId="0" applyFont="1" applyBorder="1" applyAlignment="1">
      <alignment horizontal="center" vertical="center"/>
    </xf>
    <xf numFmtId="0" fontId="7" fillId="0" borderId="8" xfId="0" applyFont="1" applyBorder="1" applyAlignment="1">
      <alignment horizontal="right" vertical="center"/>
    </xf>
    <xf numFmtId="0" fontId="7" fillId="0" borderId="14" xfId="0" applyFont="1" applyBorder="1" applyAlignment="1">
      <alignment vertical="center" wrapText="1"/>
    </xf>
    <xf numFmtId="181" fontId="7" fillId="8" borderId="25" xfId="0" applyNumberFormat="1" applyFont="1" applyFill="1" applyBorder="1" applyAlignment="1">
      <alignment horizontal="right" vertical="center"/>
    </xf>
    <xf numFmtId="181" fontId="7" fillId="8" borderId="27" xfId="0" applyNumberFormat="1" applyFont="1" applyFill="1" applyBorder="1" applyAlignment="1">
      <alignment horizontal="right" vertical="center"/>
    </xf>
    <xf numFmtId="181" fontId="7" fillId="8" borderId="14" xfId="0" applyNumberFormat="1" applyFont="1" applyFill="1" applyBorder="1" applyAlignment="1">
      <alignment horizontal="right" vertical="center"/>
    </xf>
    <xf numFmtId="0" fontId="7" fillId="2" borderId="15" xfId="0" applyFont="1" applyFill="1" applyBorder="1">
      <alignment vertical="center"/>
    </xf>
    <xf numFmtId="0" fontId="7" fillId="2" borderId="18" xfId="0" applyFont="1" applyFill="1" applyBorder="1">
      <alignment vertical="center"/>
    </xf>
    <xf numFmtId="0" fontId="7" fillId="0" borderId="24" xfId="0" applyFont="1" applyBorder="1" applyAlignment="1">
      <alignment vertical="center" wrapText="1"/>
    </xf>
    <xf numFmtId="0" fontId="7" fillId="0" borderId="15" xfId="0" applyFont="1" applyBorder="1" applyAlignment="1">
      <alignment vertical="center" wrapText="1"/>
    </xf>
    <xf numFmtId="0" fontId="13" fillId="5" borderId="23" xfId="1" applyFont="1" applyFill="1" applyBorder="1" applyAlignment="1">
      <alignment horizontal="center" vertical="center" wrapText="1"/>
    </xf>
    <xf numFmtId="0" fontId="6" fillId="5" borderId="23" xfId="0" applyFont="1" applyFill="1" applyBorder="1" applyAlignment="1">
      <alignment horizontal="center" vertical="center" wrapText="1"/>
    </xf>
    <xf numFmtId="0" fontId="5" fillId="0" borderId="14" xfId="1" applyFont="1" applyBorder="1" applyAlignment="1">
      <alignment vertical="top" wrapText="1"/>
    </xf>
    <xf numFmtId="0" fontId="5" fillId="0" borderId="15" xfId="1" applyFont="1" applyBorder="1" applyAlignment="1">
      <alignment vertical="top" wrapText="1"/>
    </xf>
    <xf numFmtId="0" fontId="5" fillId="0" borderId="14" xfId="1" applyFont="1" applyBorder="1">
      <alignment vertical="center"/>
    </xf>
    <xf numFmtId="182" fontId="7" fillId="8" borderId="23" xfId="0" applyNumberFormat="1" applyFont="1" applyFill="1" applyBorder="1" applyAlignment="1">
      <alignment horizontal="right" vertical="center"/>
    </xf>
    <xf numFmtId="0" fontId="15" fillId="0" borderId="0" xfId="1" applyFont="1" applyAlignment="1">
      <alignment horizontal="center" vertical="center"/>
    </xf>
    <xf numFmtId="0" fontId="17" fillId="0" borderId="14" xfId="1" applyFont="1" applyBorder="1" applyAlignment="1">
      <alignment horizontal="left" vertical="center" wrapText="1"/>
    </xf>
    <xf numFmtId="0" fontId="18" fillId="0" borderId="0" xfId="0" quotePrefix="1" applyFont="1">
      <alignment vertical="center"/>
    </xf>
    <xf numFmtId="0" fontId="18" fillId="0" borderId="0" xfId="0" applyFont="1">
      <alignment vertical="center"/>
    </xf>
    <xf numFmtId="0" fontId="10" fillId="0" borderId="30" xfId="0" applyFont="1" applyBorder="1">
      <alignment vertical="center"/>
    </xf>
    <xf numFmtId="0" fontId="6" fillId="4" borderId="4" xfId="0" applyFont="1" applyFill="1" applyBorder="1" applyAlignment="1">
      <alignment vertical="top" wrapText="1"/>
    </xf>
    <xf numFmtId="0" fontId="6" fillId="4" borderId="0" xfId="0" applyFont="1" applyFill="1" applyAlignment="1">
      <alignment vertical="top" wrapText="1"/>
    </xf>
    <xf numFmtId="0" fontId="6" fillId="4" borderId="6" xfId="0" applyFont="1" applyFill="1" applyBorder="1" applyAlignment="1">
      <alignment vertical="top" wrapText="1"/>
    </xf>
    <xf numFmtId="0" fontId="6" fillId="4" borderId="7" xfId="0" applyFont="1" applyFill="1" applyBorder="1" applyAlignment="1">
      <alignment vertical="top" wrapText="1"/>
    </xf>
    <xf numFmtId="0" fontId="7" fillId="2" borderId="11" xfId="0" applyFont="1" applyFill="1" applyBorder="1">
      <alignment vertical="center"/>
    </xf>
    <xf numFmtId="0" fontId="5" fillId="2" borderId="24" xfId="0" applyFont="1" applyFill="1" applyBorder="1">
      <alignment vertical="center"/>
    </xf>
    <xf numFmtId="0" fontId="7" fillId="2" borderId="10" xfId="0" applyFont="1" applyFill="1" applyBorder="1">
      <alignment vertical="center"/>
    </xf>
    <xf numFmtId="0" fontId="7" fillId="2" borderId="13" xfId="0" applyFont="1" applyFill="1" applyBorder="1">
      <alignment vertical="center"/>
    </xf>
    <xf numFmtId="0" fontId="7" fillId="3" borderId="24" xfId="0" applyFont="1" applyFill="1" applyBorder="1" applyAlignment="1">
      <alignment horizontal="distributed" vertical="center" indent="1"/>
    </xf>
    <xf numFmtId="0" fontId="11" fillId="0" borderId="4" xfId="0" applyFont="1" applyBorder="1">
      <alignment vertical="center"/>
    </xf>
    <xf numFmtId="0" fontId="7" fillId="3" borderId="23" xfId="0" applyFont="1" applyFill="1" applyBorder="1" applyAlignment="1">
      <alignment horizontal="distributed" vertical="center" indent="1"/>
    </xf>
    <xf numFmtId="0" fontId="7" fillId="3" borderId="23" xfId="0" applyFont="1" applyFill="1" applyBorder="1" applyAlignment="1">
      <alignment horizontal="distributed" vertical="center" wrapText="1" indent="1"/>
    </xf>
    <xf numFmtId="0" fontId="7" fillId="0" borderId="2" xfId="0" applyFont="1" applyBorder="1" applyAlignment="1">
      <alignment horizontal="distributed" vertical="center" indent="1"/>
    </xf>
    <xf numFmtId="0" fontId="21" fillId="2" borderId="14" xfId="0" applyFont="1" applyFill="1" applyBorder="1">
      <alignment vertical="center"/>
    </xf>
    <xf numFmtId="0" fontId="15" fillId="2" borderId="14" xfId="0" applyFont="1" applyFill="1" applyBorder="1" applyAlignment="1">
      <alignment vertical="center" wrapText="1"/>
    </xf>
    <xf numFmtId="0" fontId="6" fillId="4" borderId="4" xfId="0" applyFont="1" applyFill="1" applyBorder="1" applyAlignment="1">
      <alignment horizontal="left" vertical="top" wrapText="1"/>
    </xf>
    <xf numFmtId="0" fontId="6" fillId="4" borderId="0" xfId="0" applyFont="1" applyFill="1" applyAlignment="1">
      <alignment horizontal="left" vertical="top" wrapText="1"/>
    </xf>
    <xf numFmtId="0" fontId="7" fillId="0" borderId="7" xfId="0" applyFont="1" applyBorder="1" applyAlignment="1">
      <alignment horizontal="left" vertical="center" wrapText="1"/>
    </xf>
    <xf numFmtId="0" fontId="7" fillId="0" borderId="7" xfId="0" applyFont="1" applyBorder="1" applyAlignment="1">
      <alignment horizontal="right" vertical="center"/>
    </xf>
    <xf numFmtId="0" fontId="5" fillId="0" borderId="0" xfId="1" applyFont="1" applyAlignment="1">
      <alignment horizontal="left" vertical="top" wrapText="1"/>
    </xf>
    <xf numFmtId="0" fontId="7" fillId="0" borderId="0" xfId="1" applyFont="1" applyAlignment="1">
      <alignment horizontal="center" vertical="center" wrapText="1"/>
    </xf>
    <xf numFmtId="0" fontId="7" fillId="0" borderId="0" xfId="1" applyFont="1" applyAlignment="1">
      <alignment horizontal="left" vertical="center" wrapText="1"/>
    </xf>
    <xf numFmtId="0" fontId="5" fillId="0" borderId="24" xfId="1" applyFont="1" applyBorder="1" applyAlignment="1">
      <alignment horizontal="left" vertical="top" wrapText="1"/>
    </xf>
    <xf numFmtId="0" fontId="5" fillId="0" borderId="24" xfId="1" applyFont="1" applyBorder="1" applyAlignment="1">
      <alignment vertical="top" wrapText="1"/>
    </xf>
    <xf numFmtId="0" fontId="5" fillId="0" borderId="2" xfId="1" applyFont="1" applyBorder="1">
      <alignment vertical="center"/>
    </xf>
    <xf numFmtId="0" fontId="7" fillId="0" borderId="15" xfId="0" applyFont="1" applyBorder="1" applyAlignment="1">
      <alignment vertical="top" wrapText="1"/>
    </xf>
    <xf numFmtId="0" fontId="7" fillId="8" borderId="27" xfId="0" applyFont="1" applyFill="1" applyBorder="1" applyAlignment="1">
      <alignment horizontal="center" vertical="center"/>
    </xf>
    <xf numFmtId="0" fontId="7" fillId="8" borderId="26" xfId="0" applyFont="1" applyFill="1" applyBorder="1" applyAlignment="1">
      <alignment horizontal="center" vertical="center"/>
    </xf>
    <xf numFmtId="180" fontId="7" fillId="8" borderId="27" xfId="0" applyNumberFormat="1" applyFont="1" applyFill="1" applyBorder="1" applyAlignment="1">
      <alignment horizontal="center" vertical="center"/>
    </xf>
    <xf numFmtId="180" fontId="7" fillId="8" borderId="26" xfId="0" applyNumberFormat="1" applyFont="1" applyFill="1" applyBorder="1" applyAlignment="1">
      <alignment horizontal="center" vertical="center"/>
    </xf>
    <xf numFmtId="180" fontId="15" fillId="8" borderId="28" xfId="0" applyNumberFormat="1" applyFont="1" applyFill="1" applyBorder="1" applyAlignment="1">
      <alignment horizontal="center" vertical="center"/>
    </xf>
    <xf numFmtId="57" fontId="7" fillId="8" borderId="23" xfId="0" applyNumberFormat="1" applyFont="1" applyFill="1" applyBorder="1" applyAlignment="1">
      <alignment horizontal="center" vertical="center"/>
    </xf>
    <xf numFmtId="57" fontId="7" fillId="8" borderId="25" xfId="0" applyNumberFormat="1" applyFont="1" applyFill="1" applyBorder="1" applyAlignment="1">
      <alignment horizontal="center" vertical="center"/>
    </xf>
    <xf numFmtId="57" fontId="7" fillId="8" borderId="14" xfId="0" applyNumberFormat="1" applyFont="1" applyFill="1" applyBorder="1" applyAlignment="1">
      <alignment horizontal="center" vertical="center"/>
    </xf>
    <xf numFmtId="0" fontId="6" fillId="7" borderId="14" xfId="1" applyFont="1" applyFill="1" applyBorder="1" applyAlignment="1">
      <alignment vertical="center" shrinkToFit="1"/>
    </xf>
    <xf numFmtId="0" fontId="6" fillId="7" borderId="15" xfId="1" applyFont="1" applyFill="1" applyBorder="1" applyAlignment="1">
      <alignment vertical="center" shrinkToFit="1"/>
    </xf>
    <xf numFmtId="0" fontId="29" fillId="2" borderId="14" xfId="0" applyFont="1" applyFill="1" applyBorder="1" applyAlignment="1">
      <alignment vertical="center" wrapText="1"/>
    </xf>
    <xf numFmtId="0" fontId="6" fillId="4" borderId="6"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8" borderId="23" xfId="0" applyFont="1" applyFill="1" applyBorder="1" applyAlignment="1">
      <alignment horizontal="center" vertical="center"/>
    </xf>
    <xf numFmtId="0" fontId="6" fillId="7" borderId="24" xfId="0" applyFont="1" applyFill="1" applyBorder="1" applyAlignment="1">
      <alignment horizontal="center" vertical="center"/>
    </xf>
    <xf numFmtId="0" fontId="6" fillId="7" borderId="14" xfId="0" applyFont="1" applyFill="1" applyBorder="1" applyAlignment="1">
      <alignment horizontal="center" vertical="center"/>
    </xf>
    <xf numFmtId="0" fontId="6" fillId="7" borderId="15" xfId="0" applyFont="1" applyFill="1" applyBorder="1" applyAlignment="1">
      <alignment horizontal="center" vertical="center"/>
    </xf>
    <xf numFmtId="0" fontId="6" fillId="7" borderId="23" xfId="0" applyFont="1" applyFill="1" applyBorder="1" applyAlignment="1">
      <alignment horizontal="center" vertical="center"/>
    </xf>
    <xf numFmtId="0" fontId="6" fillId="8" borderId="26" xfId="0" applyFont="1" applyFill="1" applyBorder="1" applyAlignment="1">
      <alignment horizontal="center" vertical="center"/>
    </xf>
    <xf numFmtId="0" fontId="6" fillId="8" borderId="28" xfId="0" applyFont="1" applyFill="1" applyBorder="1" applyAlignment="1">
      <alignment horizontal="center" vertical="center"/>
    </xf>
    <xf numFmtId="0" fontId="7" fillId="8" borderId="23" xfId="0" applyFont="1" applyFill="1" applyBorder="1" applyAlignment="1">
      <alignment horizontal="right" vertical="center"/>
    </xf>
    <xf numFmtId="0" fontId="7" fillId="8" borderId="8" xfId="0" applyFont="1" applyFill="1" applyBorder="1" applyAlignment="1">
      <alignment horizontal="right" vertical="center"/>
    </xf>
    <xf numFmtId="0" fontId="7" fillId="2" borderId="11" xfId="0" applyFont="1" applyFill="1" applyBorder="1" applyAlignment="1">
      <alignment horizontal="left" vertical="center" wrapText="1"/>
    </xf>
    <xf numFmtId="0" fontId="7" fillId="2" borderId="10" xfId="0" applyFont="1" applyFill="1" applyBorder="1" applyAlignment="1">
      <alignment horizontal="center" vertical="center"/>
    </xf>
    <xf numFmtId="0" fontId="7" fillId="2" borderId="0" xfId="0" applyFont="1" applyFill="1" applyAlignment="1">
      <alignment horizontal="left" vertical="center"/>
    </xf>
    <xf numFmtId="0" fontId="7" fillId="2" borderId="11" xfId="0" applyFont="1" applyFill="1" applyBorder="1" applyAlignment="1">
      <alignment horizontal="left" vertical="center"/>
    </xf>
    <xf numFmtId="0" fontId="7" fillId="0" borderId="0" xfId="1" applyFont="1" applyAlignment="1">
      <alignment horizontal="left" vertical="center"/>
    </xf>
    <xf numFmtId="0" fontId="7" fillId="8" borderId="0" xfId="1" applyFont="1" applyFill="1" applyAlignment="1">
      <alignment horizontal="center" vertical="center" wrapText="1"/>
    </xf>
    <xf numFmtId="0" fontId="7" fillId="2" borderId="22" xfId="0" applyFont="1" applyFill="1" applyBorder="1">
      <alignment vertical="center"/>
    </xf>
    <xf numFmtId="0" fontId="7" fillId="0" borderId="2" xfId="0" applyFont="1" applyBorder="1" applyAlignment="1">
      <alignment horizontal="right" vertical="center" wrapText="1"/>
    </xf>
    <xf numFmtId="0" fontId="7" fillId="0" borderId="8" xfId="0" applyFont="1" applyBorder="1" applyAlignment="1">
      <alignment horizontal="right" vertical="center" wrapText="1"/>
    </xf>
    <xf numFmtId="0" fontId="7" fillId="0" borderId="7" xfId="0" applyFont="1" applyBorder="1" applyAlignment="1">
      <alignment horizontal="right" vertical="center" wrapText="1"/>
    </xf>
    <xf numFmtId="49" fontId="7" fillId="2" borderId="7" xfId="0" applyNumberFormat="1" applyFont="1" applyFill="1" applyBorder="1">
      <alignment vertical="center"/>
    </xf>
    <xf numFmtId="0" fontId="16" fillId="2" borderId="14" xfId="0" applyFont="1" applyFill="1" applyBorder="1">
      <alignment vertical="center"/>
    </xf>
    <xf numFmtId="0" fontId="6" fillId="4" borderId="5" xfId="0" applyFont="1" applyFill="1" applyBorder="1" applyAlignment="1">
      <alignment horizontal="left" vertical="top" wrapText="1"/>
    </xf>
    <xf numFmtId="0" fontId="23" fillId="0" borderId="0" xfId="0" applyFont="1">
      <alignment vertical="center"/>
    </xf>
    <xf numFmtId="0" fontId="14" fillId="8" borderId="23" xfId="0" applyFont="1" applyFill="1" applyBorder="1" applyAlignment="1">
      <alignment horizontal="center" vertical="center"/>
    </xf>
    <xf numFmtId="0" fontId="14" fillId="0" borderId="0" xfId="0" applyFont="1">
      <alignment vertical="center"/>
    </xf>
    <xf numFmtId="0" fontId="13" fillId="0" borderId="0" xfId="1" applyFont="1">
      <alignment vertical="center"/>
    </xf>
    <xf numFmtId="0" fontId="6" fillId="5" borderId="24" xfId="1" applyFont="1" applyFill="1" applyBorder="1" applyAlignment="1">
      <alignment horizontal="center" vertical="center" wrapText="1"/>
    </xf>
    <xf numFmtId="0" fontId="7" fillId="0" borderId="15" xfId="0" applyFont="1" applyBorder="1">
      <alignment vertical="center"/>
    </xf>
    <xf numFmtId="178" fontId="10" fillId="8" borderId="7" xfId="0" applyNumberFormat="1" applyFont="1" applyFill="1" applyBorder="1" applyAlignment="1">
      <alignment horizontal="center" vertical="center"/>
    </xf>
    <xf numFmtId="179" fontId="10" fillId="8" borderId="30" xfId="0" applyNumberFormat="1" applyFont="1" applyFill="1" applyBorder="1" applyAlignment="1">
      <alignment horizontal="center" vertical="center"/>
    </xf>
    <xf numFmtId="0" fontId="14" fillId="0" borderId="23" xfId="0" applyFont="1" applyBorder="1" applyAlignment="1">
      <alignment vertical="center" wrapText="1"/>
    </xf>
    <xf numFmtId="0" fontId="5" fillId="0" borderId="23" xfId="0" applyFont="1" applyBorder="1">
      <alignment vertical="center"/>
    </xf>
    <xf numFmtId="0" fontId="14" fillId="0" borderId="23" xfId="0" applyFont="1" applyBorder="1">
      <alignment vertical="center"/>
    </xf>
    <xf numFmtId="0" fontId="14" fillId="8" borderId="23" xfId="0" applyFont="1" applyFill="1" applyBorder="1">
      <alignment vertical="center"/>
    </xf>
    <xf numFmtId="0" fontId="14" fillId="0" borderId="23" xfId="0" applyFont="1" applyBorder="1" applyAlignment="1">
      <alignment horizontal="center" vertical="center"/>
    </xf>
    <xf numFmtId="0" fontId="19" fillId="0" borderId="0" xfId="0" quotePrefix="1" applyFont="1">
      <alignment vertical="center"/>
    </xf>
    <xf numFmtId="0" fontId="19" fillId="0" borderId="0" xfId="0" applyFont="1">
      <alignment vertical="center"/>
    </xf>
    <xf numFmtId="0" fontId="14" fillId="0" borderId="0" xfId="0" applyFont="1" applyAlignment="1">
      <alignment horizontal="center" vertical="center"/>
    </xf>
    <xf numFmtId="0" fontId="14" fillId="0" borderId="0" xfId="0" quotePrefix="1" applyFont="1">
      <alignment vertical="center"/>
    </xf>
    <xf numFmtId="0" fontId="23" fillId="0" borderId="0" xfId="0" applyFont="1" applyAlignment="1">
      <alignment horizontal="left" vertical="center"/>
    </xf>
    <xf numFmtId="0" fontId="14" fillId="0" borderId="23" xfId="0" applyFont="1" applyBorder="1" applyAlignment="1">
      <alignment horizontal="center" vertical="center" wrapText="1"/>
    </xf>
    <xf numFmtId="0" fontId="14" fillId="6" borderId="23" xfId="0" applyFont="1" applyFill="1" applyBorder="1">
      <alignment vertical="center"/>
    </xf>
    <xf numFmtId="0" fontId="14" fillId="5" borderId="23" xfId="0" applyFont="1" applyFill="1" applyBorder="1">
      <alignment vertical="center"/>
    </xf>
    <xf numFmtId="0" fontId="19" fillId="5" borderId="23" xfId="0" applyFont="1" applyFill="1" applyBorder="1">
      <alignment vertical="center"/>
    </xf>
    <xf numFmtId="186" fontId="14" fillId="8" borderId="23" xfId="0" applyNumberFormat="1" applyFont="1" applyFill="1" applyBorder="1">
      <alignment vertical="center"/>
    </xf>
    <xf numFmtId="0" fontId="6" fillId="8" borderId="24" xfId="1" applyFont="1" applyFill="1" applyBorder="1" applyAlignment="1">
      <alignment horizontal="center" vertical="center" shrinkToFit="1"/>
    </xf>
    <xf numFmtId="0" fontId="31" fillId="0" borderId="0" xfId="1" applyFont="1">
      <alignment vertical="center"/>
    </xf>
    <xf numFmtId="0" fontId="7" fillId="0" borderId="14" xfId="0" applyFont="1" applyBorder="1" applyAlignment="1">
      <alignment horizontal="left" vertical="top" wrapText="1"/>
    </xf>
    <xf numFmtId="0" fontId="7" fillId="2" borderId="9" xfId="0" applyFont="1" applyFill="1" applyBorder="1" applyAlignment="1">
      <alignment horizontal="center" vertical="center"/>
    </xf>
    <xf numFmtId="0" fontId="7" fillId="2" borderId="14" xfId="0" applyFont="1" applyFill="1" applyBorder="1" applyAlignment="1">
      <alignment horizontal="left" vertical="top" wrapText="1"/>
    </xf>
    <xf numFmtId="0" fontId="6" fillId="7" borderId="15" xfId="1" applyFont="1" applyFill="1" applyBorder="1" applyAlignment="1">
      <alignment horizontal="center" vertical="center"/>
    </xf>
    <xf numFmtId="0" fontId="6" fillId="8" borderId="24" xfId="0" applyFont="1" applyFill="1" applyBorder="1" applyAlignment="1">
      <alignment horizontal="center" vertical="center"/>
    </xf>
    <xf numFmtId="0" fontId="5" fillId="4" borderId="4" xfId="0" applyFont="1" applyFill="1" applyBorder="1" applyAlignment="1">
      <alignment vertical="center" wrapText="1"/>
    </xf>
    <xf numFmtId="0" fontId="7" fillId="2" borderId="38" xfId="0" applyFont="1" applyFill="1" applyBorder="1">
      <alignment vertical="center"/>
    </xf>
    <xf numFmtId="0" fontId="7" fillId="0" borderId="5" xfId="0" applyFont="1" applyBorder="1" applyAlignment="1">
      <alignment horizontal="right" vertical="center"/>
    </xf>
    <xf numFmtId="0" fontId="7" fillId="2" borderId="21" xfId="0" applyFont="1" applyFill="1" applyBorder="1" applyAlignment="1">
      <alignment horizontal="left" vertical="center"/>
    </xf>
    <xf numFmtId="0" fontId="7" fillId="8" borderId="16" xfId="0" applyFont="1" applyFill="1" applyBorder="1">
      <alignment vertical="center"/>
    </xf>
    <xf numFmtId="0" fontId="7" fillId="8" borderId="18" xfId="0" applyFont="1" applyFill="1" applyBorder="1">
      <alignment vertical="center"/>
    </xf>
    <xf numFmtId="0" fontId="7" fillId="8" borderId="13" xfId="0" applyFont="1" applyFill="1" applyBorder="1">
      <alignment vertical="center"/>
    </xf>
    <xf numFmtId="0" fontId="15" fillId="8" borderId="21" xfId="0" applyFont="1" applyFill="1" applyBorder="1">
      <alignment vertical="center"/>
    </xf>
    <xf numFmtId="0" fontId="7" fillId="8" borderId="26" xfId="0" applyFont="1" applyFill="1" applyBorder="1">
      <alignment vertical="center"/>
    </xf>
    <xf numFmtId="0" fontId="7" fillId="2" borderId="10" xfId="0" applyFont="1" applyFill="1" applyBorder="1" applyAlignment="1">
      <alignment vertical="center" wrapText="1"/>
    </xf>
    <xf numFmtId="0" fontId="7" fillId="0" borderId="12" xfId="1" applyFont="1" applyBorder="1" applyAlignment="1">
      <alignment horizontal="left" vertical="top" wrapText="1"/>
    </xf>
    <xf numFmtId="0" fontId="7" fillId="0" borderId="12" xfId="1" applyFont="1" applyBorder="1" applyAlignment="1">
      <alignment horizontal="center" vertical="center" wrapText="1"/>
    </xf>
    <xf numFmtId="0" fontId="7" fillId="0" borderId="39" xfId="1" applyFont="1" applyBorder="1" applyAlignment="1">
      <alignment horizontal="center" vertical="center" wrapText="1"/>
    </xf>
    <xf numFmtId="0" fontId="7" fillId="0" borderId="41" xfId="1" applyFont="1" applyBorder="1" applyAlignment="1">
      <alignment horizontal="left" vertical="top" wrapText="1"/>
    </xf>
    <xf numFmtId="0" fontId="7" fillId="0" borderId="42" xfId="1" applyFont="1" applyBorder="1" applyAlignment="1">
      <alignment horizontal="left" vertical="top" wrapText="1"/>
    </xf>
    <xf numFmtId="0" fontId="6" fillId="8" borderId="26" xfId="1" applyFont="1" applyFill="1" applyBorder="1" applyAlignment="1">
      <alignment horizontal="center" vertical="center" shrinkToFit="1"/>
    </xf>
    <xf numFmtId="0" fontId="7" fillId="0" borderId="5" xfId="1" applyFont="1" applyBorder="1" applyAlignment="1">
      <alignment horizontal="left" vertical="top"/>
    </xf>
    <xf numFmtId="0" fontId="7" fillId="0" borderId="2" xfId="1" applyFont="1" applyBorder="1" applyAlignment="1">
      <alignment horizontal="left" vertical="center"/>
    </xf>
    <xf numFmtId="0" fontId="5" fillId="0" borderId="2" xfId="0" applyFont="1" applyBorder="1" applyAlignment="1">
      <alignment horizontal="left" vertical="center"/>
    </xf>
    <xf numFmtId="0" fontId="7" fillId="0" borderId="2" xfId="1" applyFont="1" applyBorder="1" applyAlignment="1">
      <alignment horizontal="center" vertical="center"/>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6" fillId="10" borderId="24" xfId="1" applyFont="1" applyFill="1" applyBorder="1" applyAlignment="1">
      <alignment horizontal="center" vertical="center" shrinkToFit="1"/>
    </xf>
    <xf numFmtId="0" fontId="5" fillId="2" borderId="14" xfId="0" applyFont="1" applyFill="1" applyBorder="1">
      <alignment vertical="center"/>
    </xf>
    <xf numFmtId="0" fontId="7" fillId="4" borderId="23" xfId="1" applyFont="1" applyFill="1" applyBorder="1" applyAlignment="1">
      <alignment vertical="top"/>
    </xf>
    <xf numFmtId="0" fontId="14" fillId="0" borderId="0" xfId="0" applyFont="1" applyAlignment="1">
      <alignment horizontal="center" vertical="center" wrapText="1"/>
    </xf>
    <xf numFmtId="0" fontId="22" fillId="0" borderId="15" xfId="0" applyFont="1" applyBorder="1" applyAlignment="1">
      <alignment horizontal="right" vertical="center" wrapText="1"/>
    </xf>
    <xf numFmtId="0" fontId="34" fillId="2" borderId="0" xfId="0" applyFont="1" applyFill="1" applyAlignment="1">
      <alignment horizontal="right" vertical="center"/>
    </xf>
    <xf numFmtId="0" fontId="5" fillId="9" borderId="0" xfId="0" applyFont="1" applyFill="1">
      <alignment vertical="center"/>
    </xf>
    <xf numFmtId="20" fontId="14" fillId="0" borderId="23" xfId="0" applyNumberFormat="1" applyFont="1" applyBorder="1" applyAlignment="1">
      <alignment horizontal="center" vertical="center"/>
    </xf>
    <xf numFmtId="0" fontId="7" fillId="7" borderId="25" xfId="0" applyFont="1" applyFill="1" applyBorder="1">
      <alignment vertical="center"/>
    </xf>
    <xf numFmtId="0" fontId="15" fillId="7" borderId="28" xfId="0" applyFont="1" applyFill="1" applyBorder="1">
      <alignment vertical="center"/>
    </xf>
    <xf numFmtId="57" fontId="7" fillId="7" borderId="23" xfId="0" applyNumberFormat="1" applyFont="1" applyFill="1" applyBorder="1" applyAlignment="1">
      <alignment horizontal="center" vertical="center"/>
    </xf>
    <xf numFmtId="0" fontId="7" fillId="7" borderId="23" xfId="0" applyFont="1" applyFill="1" applyBorder="1" applyAlignment="1">
      <alignment horizontal="center" vertical="center"/>
    </xf>
    <xf numFmtId="57" fontId="7" fillId="7" borderId="24" xfId="0" applyNumberFormat="1" applyFont="1" applyFill="1" applyBorder="1" applyAlignment="1">
      <alignment horizontal="center" vertical="center"/>
    </xf>
    <xf numFmtId="0" fontId="6" fillId="7" borderId="28" xfId="0" applyFont="1" applyFill="1" applyBorder="1" applyAlignment="1">
      <alignment horizontal="center" vertical="center"/>
    </xf>
    <xf numFmtId="0" fontId="7" fillId="0" borderId="10" xfId="0" applyFont="1" applyBorder="1" applyAlignment="1">
      <alignment horizontal="center" vertical="center"/>
    </xf>
    <xf numFmtId="0" fontId="14" fillId="6" borderId="23" xfId="0" applyFont="1" applyFill="1" applyBorder="1" applyAlignment="1">
      <alignment vertical="center" wrapText="1"/>
    </xf>
    <xf numFmtId="0" fontId="14" fillId="0" borderId="0" xfId="0" applyFont="1" applyAlignment="1">
      <alignment vertical="center" wrapText="1"/>
    </xf>
    <xf numFmtId="0" fontId="19" fillId="0" borderId="7" xfId="0" applyFont="1" applyBorder="1">
      <alignment vertical="center"/>
    </xf>
    <xf numFmtId="0" fontId="5" fillId="2" borderId="4" xfId="0" applyFont="1" applyFill="1" applyBorder="1">
      <alignment vertical="center"/>
    </xf>
    <xf numFmtId="0" fontId="7" fillId="2" borderId="2" xfId="0" applyFont="1" applyFill="1" applyBorder="1">
      <alignment vertical="center"/>
    </xf>
    <xf numFmtId="187" fontId="14" fillId="8" borderId="23" xfId="0" applyNumberFormat="1" applyFont="1" applyFill="1" applyBorder="1">
      <alignment vertical="center"/>
    </xf>
    <xf numFmtId="0" fontId="7" fillId="2" borderId="24" xfId="0" applyFont="1" applyFill="1" applyBorder="1" applyAlignment="1">
      <alignment horizontal="center" vertical="center" wrapText="1"/>
    </xf>
    <xf numFmtId="0" fontId="7" fillId="0" borderId="20" xfId="0" applyFont="1" applyBorder="1">
      <alignment vertical="center"/>
    </xf>
    <xf numFmtId="0" fontId="15" fillId="0" borderId="19" xfId="0" applyFont="1" applyBorder="1">
      <alignment vertical="center"/>
    </xf>
    <xf numFmtId="0" fontId="7" fillId="0" borderId="24" xfId="0" applyFont="1" applyBorder="1" applyAlignment="1">
      <alignment horizontal="left" vertical="center" wrapText="1"/>
    </xf>
    <xf numFmtId="0" fontId="7" fillId="2" borderId="1" xfId="0" applyFont="1" applyFill="1" applyBorder="1" applyAlignment="1">
      <alignment horizontal="center" vertical="center"/>
    </xf>
    <xf numFmtId="0" fontId="7" fillId="2" borderId="6" xfId="0" applyFont="1" applyFill="1" applyBorder="1" applyAlignment="1">
      <alignment horizontal="center" vertical="center"/>
    </xf>
    <xf numFmtId="0" fontId="7" fillId="0" borderId="1" xfId="0" applyFont="1" applyBorder="1" applyAlignment="1">
      <alignment horizontal="center" vertical="center" wrapText="1"/>
    </xf>
    <xf numFmtId="0" fontId="7" fillId="2" borderId="6" xfId="0" applyFont="1" applyFill="1" applyBorder="1">
      <alignment vertical="center"/>
    </xf>
    <xf numFmtId="0" fontId="7" fillId="0" borderId="9" xfId="0" applyFont="1" applyBorder="1" applyAlignment="1">
      <alignment horizontal="center" vertical="center" wrapText="1"/>
    </xf>
    <xf numFmtId="0" fontId="7" fillId="0" borderId="1" xfId="0" applyFont="1" applyBorder="1" applyAlignment="1">
      <alignment horizontal="center" vertical="center"/>
    </xf>
    <xf numFmtId="0" fontId="7" fillId="0" borderId="9" xfId="0" applyFont="1" applyBorder="1" applyAlignment="1">
      <alignment horizontal="center" vertical="center"/>
    </xf>
    <xf numFmtId="0" fontId="35" fillId="0" borderId="4" xfId="1" applyFont="1" applyBorder="1" applyAlignment="1">
      <alignment horizontal="center" vertical="center" wrapText="1"/>
    </xf>
    <xf numFmtId="0" fontId="35" fillId="0" borderId="6" xfId="1" applyFont="1" applyBorder="1" applyAlignment="1">
      <alignment horizontal="center" vertical="center" wrapText="1"/>
    </xf>
    <xf numFmtId="0" fontId="35" fillId="0" borderId="9" xfId="1" applyFont="1" applyBorder="1" applyAlignment="1">
      <alignment horizontal="center" vertical="center" wrapText="1"/>
    </xf>
    <xf numFmtId="0" fontId="35" fillId="0" borderId="1" xfId="1" applyFont="1" applyBorder="1" applyAlignment="1">
      <alignment horizontal="center" vertical="center" wrapText="1"/>
    </xf>
    <xf numFmtId="0" fontId="35" fillId="0" borderId="46" xfId="1" applyFont="1" applyBorder="1" applyAlignment="1">
      <alignment horizontal="center" vertical="center" wrapText="1"/>
    </xf>
    <xf numFmtId="0" fontId="35" fillId="0" borderId="45" xfId="1" applyFont="1" applyBorder="1" applyAlignment="1">
      <alignment horizontal="center" vertical="center" wrapText="1"/>
    </xf>
    <xf numFmtId="0" fontId="7" fillId="0" borderId="14" xfId="1" applyFont="1" applyBorder="1" applyAlignment="1">
      <alignment horizontal="center" vertical="center" wrapText="1"/>
    </xf>
    <xf numFmtId="0" fontId="7" fillId="0" borderId="14" xfId="1" applyFont="1" applyBorder="1" applyAlignment="1">
      <alignment horizontal="center" vertical="center"/>
    </xf>
    <xf numFmtId="0" fontId="5" fillId="0" borderId="0" xfId="1" applyFont="1" applyAlignment="1">
      <alignment vertical="center" wrapText="1"/>
    </xf>
    <xf numFmtId="0" fontId="15" fillId="8" borderId="14" xfId="0" applyFont="1" applyFill="1" applyBorder="1" applyAlignment="1">
      <alignment horizontal="center" vertical="center"/>
    </xf>
    <xf numFmtId="180" fontId="15" fillId="8" borderId="49" xfId="0" applyNumberFormat="1" applyFont="1" applyFill="1" applyBorder="1" applyAlignment="1">
      <alignment horizontal="center" vertical="center"/>
    </xf>
    <xf numFmtId="0" fontId="15" fillId="8" borderId="49" xfId="0" applyFont="1" applyFill="1" applyBorder="1">
      <alignment vertical="center"/>
    </xf>
    <xf numFmtId="0" fontId="15" fillId="8" borderId="38" xfId="0" applyFont="1" applyFill="1" applyBorder="1">
      <alignment vertical="center"/>
    </xf>
    <xf numFmtId="0" fontId="15" fillId="8" borderId="28" xfId="0" applyFont="1" applyFill="1" applyBorder="1" applyAlignment="1">
      <alignment horizontal="center" vertical="center"/>
    </xf>
    <xf numFmtId="0" fontId="7" fillId="4" borderId="4" xfId="1" applyFont="1" applyFill="1" applyBorder="1" applyAlignment="1">
      <alignment horizontal="left" vertical="top"/>
    </xf>
    <xf numFmtId="0" fontId="7" fillId="4" borderId="5" xfId="1" applyFont="1" applyFill="1" applyBorder="1" applyAlignment="1">
      <alignment horizontal="left" vertical="top"/>
    </xf>
    <xf numFmtId="0" fontId="5" fillId="0" borderId="23" xfId="0" applyFont="1" applyBorder="1" applyAlignment="1">
      <alignment horizontal="center" vertical="center" wrapText="1"/>
    </xf>
    <xf numFmtId="21" fontId="14" fillId="8" borderId="23" xfId="0" applyNumberFormat="1" applyFont="1" applyFill="1" applyBorder="1" applyAlignment="1">
      <alignment horizontal="center" vertical="center"/>
    </xf>
    <xf numFmtId="0" fontId="7" fillId="0" borderId="15" xfId="1" applyFont="1" applyBorder="1" applyAlignment="1">
      <alignment horizontal="left" vertical="center"/>
    </xf>
    <xf numFmtId="0" fontId="7" fillId="0" borderId="24" xfId="1" applyFont="1" applyBorder="1" applyAlignment="1">
      <alignment horizontal="left" vertical="top" wrapText="1"/>
    </xf>
    <xf numFmtId="0" fontId="7" fillId="0" borderId="0" xfId="0" applyFont="1" applyAlignment="1">
      <alignment horizontal="center" vertical="center" wrapText="1"/>
    </xf>
    <xf numFmtId="0" fontId="13" fillId="8" borderId="23" xfId="1" applyFont="1" applyFill="1" applyBorder="1" applyAlignment="1">
      <alignment horizontal="center" vertical="center"/>
    </xf>
    <xf numFmtId="0" fontId="7" fillId="4" borderId="15" xfId="0" applyFont="1" applyFill="1" applyBorder="1" applyAlignment="1">
      <alignment vertical="top" wrapText="1"/>
    </xf>
    <xf numFmtId="0" fontId="7" fillId="4" borderId="23" xfId="0" applyFont="1" applyFill="1" applyBorder="1" applyAlignment="1">
      <alignment vertical="top" wrapText="1"/>
    </xf>
    <xf numFmtId="0" fontId="7" fillId="0" borderId="11" xfId="1" applyFont="1" applyBorder="1" applyAlignment="1">
      <alignment vertical="center" wrapText="1"/>
    </xf>
    <xf numFmtId="0" fontId="36" fillId="0" borderId="11" xfId="0" applyFont="1" applyBorder="1" applyAlignment="1">
      <alignment vertical="center" wrapText="1"/>
    </xf>
    <xf numFmtId="0" fontId="7" fillId="0" borderId="5" xfId="1" applyFont="1" applyBorder="1" applyAlignment="1">
      <alignment vertical="center" wrapText="1"/>
    </xf>
    <xf numFmtId="177" fontId="7" fillId="0" borderId="11" xfId="1" applyNumberFormat="1" applyFont="1" applyBorder="1" applyAlignment="1">
      <alignment vertical="center" wrapText="1"/>
    </xf>
    <xf numFmtId="0" fontId="6" fillId="5" borderId="23" xfId="1" applyFont="1" applyFill="1" applyBorder="1" applyAlignment="1">
      <alignment horizontal="center" vertical="center" wrapText="1"/>
    </xf>
    <xf numFmtId="0" fontId="5" fillId="0" borderId="14" xfId="1" applyFont="1" applyBorder="1" applyAlignment="1">
      <alignment vertical="top"/>
    </xf>
    <xf numFmtId="0" fontId="7" fillId="4" borderId="0" xfId="1" applyFont="1" applyFill="1" applyAlignment="1">
      <alignment horizontal="left" vertical="top"/>
    </xf>
    <xf numFmtId="0" fontId="6" fillId="8" borderId="15" xfId="1" applyFont="1" applyFill="1" applyBorder="1" applyAlignment="1">
      <alignment horizontal="center" vertical="center" shrinkToFit="1"/>
    </xf>
    <xf numFmtId="0" fontId="5" fillId="0" borderId="15" xfId="1" applyFont="1" applyBorder="1" applyAlignment="1">
      <alignment horizontal="left" vertical="top" wrapText="1"/>
    </xf>
    <xf numFmtId="0" fontId="26" fillId="0" borderId="15" xfId="1" applyFont="1" applyBorder="1" applyAlignment="1">
      <alignment vertical="top" wrapText="1"/>
    </xf>
    <xf numFmtId="0" fontId="10" fillId="2" borderId="15" xfId="0" applyFont="1" applyFill="1" applyBorder="1">
      <alignment vertical="center"/>
    </xf>
    <xf numFmtId="0" fontId="13" fillId="8" borderId="24" xfId="1" applyFont="1" applyFill="1" applyBorder="1" applyAlignment="1">
      <alignment horizontal="center" vertical="center"/>
    </xf>
    <xf numFmtId="0" fontId="13" fillId="8" borderId="15" xfId="1" applyFont="1" applyFill="1" applyBorder="1" applyAlignment="1">
      <alignment horizontal="center" vertical="center"/>
    </xf>
    <xf numFmtId="0" fontId="7" fillId="0" borderId="23" xfId="1" applyFont="1" applyBorder="1" applyAlignment="1">
      <alignment horizontal="left" vertical="top" wrapText="1"/>
    </xf>
    <xf numFmtId="0" fontId="7" fillId="0" borderId="24" xfId="1" applyFont="1" applyBorder="1">
      <alignment vertical="center"/>
    </xf>
    <xf numFmtId="0" fontId="7" fillId="0" borderId="15" xfId="1" applyFont="1" applyBorder="1" applyAlignment="1">
      <alignment horizontal="left" vertical="center" wrapText="1"/>
    </xf>
    <xf numFmtId="0" fontId="7" fillId="0" borderId="24" xfId="1" applyFont="1" applyBorder="1" applyAlignment="1">
      <alignment horizontal="left" vertical="center" wrapText="1"/>
    </xf>
    <xf numFmtId="0" fontId="5" fillId="2" borderId="14" xfId="0" applyFont="1" applyFill="1" applyBorder="1" applyAlignment="1">
      <alignment vertical="center" wrapText="1"/>
    </xf>
    <xf numFmtId="0" fontId="7" fillId="2" borderId="14" xfId="0" applyFont="1" applyFill="1" applyBorder="1" applyAlignment="1">
      <alignment horizontal="left" vertical="center" wrapText="1"/>
    </xf>
    <xf numFmtId="0" fontId="5" fillId="4" borderId="5" xfId="0" applyFont="1" applyFill="1" applyBorder="1">
      <alignment vertical="center"/>
    </xf>
    <xf numFmtId="0" fontId="6" fillId="4" borderId="5" xfId="0" applyFont="1" applyFill="1" applyBorder="1" applyAlignment="1">
      <alignment vertical="top" wrapText="1"/>
    </xf>
    <xf numFmtId="0" fontId="6" fillId="4" borderId="8" xfId="0" applyFont="1" applyFill="1" applyBorder="1" applyAlignment="1">
      <alignment vertical="top" wrapText="1"/>
    </xf>
    <xf numFmtId="0" fontId="6" fillId="7" borderId="14" xfId="0" applyFont="1" applyFill="1" applyBorder="1" applyAlignment="1">
      <alignment horizontal="center" vertical="center" wrapText="1"/>
    </xf>
    <xf numFmtId="0" fontId="7" fillId="2" borderId="15" xfId="0" applyFont="1" applyFill="1" applyBorder="1" applyAlignment="1">
      <alignment horizontal="left" vertical="center" wrapText="1"/>
    </xf>
    <xf numFmtId="0" fontId="22" fillId="0" borderId="14" xfId="0" applyFont="1" applyBorder="1" applyAlignment="1">
      <alignment horizontal="right" vertical="center" wrapText="1"/>
    </xf>
    <xf numFmtId="0" fontId="7" fillId="2" borderId="11" xfId="0" applyFont="1" applyFill="1" applyBorder="1" applyAlignment="1">
      <alignment horizontal="left" vertical="top" wrapText="1"/>
    </xf>
    <xf numFmtId="0" fontId="5" fillId="2" borderId="24" xfId="0" applyFont="1" applyFill="1" applyBorder="1" applyAlignment="1">
      <alignment vertical="center" wrapText="1"/>
    </xf>
    <xf numFmtId="0" fontId="7" fillId="2" borderId="0" xfId="0" applyFont="1" applyFill="1" applyAlignment="1">
      <alignment vertical="center" wrapText="1"/>
    </xf>
    <xf numFmtId="0" fontId="7" fillId="2" borderId="0" xfId="0" applyFont="1" applyFill="1" applyAlignment="1">
      <alignment horizontal="right" vertical="center"/>
    </xf>
    <xf numFmtId="0" fontId="7" fillId="0" borderId="0" xfId="0" applyFont="1" applyAlignment="1">
      <alignment horizontal="right" vertical="center"/>
    </xf>
    <xf numFmtId="0" fontId="7" fillId="2" borderId="14" xfId="0" applyFont="1" applyFill="1" applyBorder="1" applyAlignment="1">
      <alignment vertical="top" wrapText="1"/>
    </xf>
    <xf numFmtId="0" fontId="6"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5" fillId="2" borderId="17" xfId="0" applyFont="1" applyFill="1" applyBorder="1">
      <alignment vertical="center"/>
    </xf>
    <xf numFmtId="0" fontId="37" fillId="0" borderId="14" xfId="0" applyFont="1" applyBorder="1" applyAlignment="1">
      <alignment vertical="center" wrapText="1"/>
    </xf>
    <xf numFmtId="0" fontId="14" fillId="0" borderId="14" xfId="1" applyFont="1" applyBorder="1" applyAlignment="1">
      <alignment vertical="top" wrapText="1"/>
    </xf>
    <xf numFmtId="0" fontId="38" fillId="2" borderId="15" xfId="0" applyFont="1" applyFill="1" applyBorder="1" applyAlignment="1">
      <alignment vertical="center" wrapText="1"/>
    </xf>
    <xf numFmtId="0" fontId="7" fillId="2" borderId="14" xfId="0" applyFont="1" applyFill="1" applyBorder="1" applyAlignment="1">
      <alignment horizontal="left" vertical="top" wrapText="1"/>
    </xf>
    <xf numFmtId="0" fontId="7" fillId="2" borderId="15" xfId="0" applyFont="1" applyFill="1" applyBorder="1" applyAlignment="1">
      <alignment vertical="center" wrapText="1"/>
    </xf>
    <xf numFmtId="0" fontId="33" fillId="2" borderId="15" xfId="0" applyFont="1" applyFill="1" applyBorder="1">
      <alignment vertical="center"/>
    </xf>
    <xf numFmtId="0" fontId="6" fillId="7" borderId="14" xfId="1" applyFont="1" applyFill="1" applyBorder="1" applyAlignment="1">
      <alignment horizontal="center" vertical="center" shrinkToFit="1"/>
    </xf>
    <xf numFmtId="0" fontId="7" fillId="0" borderId="0" xfId="1" applyFont="1" applyAlignment="1">
      <alignment horizontal="center" vertical="center"/>
    </xf>
    <xf numFmtId="0" fontId="7" fillId="4" borderId="24" xfId="1" applyFont="1" applyFill="1" applyBorder="1" applyAlignment="1">
      <alignment vertical="top"/>
    </xf>
    <xf numFmtId="0" fontId="7" fillId="4" borderId="15" xfId="1" applyFont="1" applyFill="1" applyBorder="1" applyAlignment="1">
      <alignment vertical="top"/>
    </xf>
    <xf numFmtId="0" fontId="6" fillId="5" borderId="9" xfId="1" applyFont="1" applyFill="1" applyBorder="1" applyAlignment="1">
      <alignment horizontal="center" vertical="center" wrapText="1"/>
    </xf>
    <xf numFmtId="0" fontId="7" fillId="0" borderId="11" xfId="0" applyFont="1" applyBorder="1" applyAlignment="1">
      <alignment vertical="center" wrapText="1"/>
    </xf>
    <xf numFmtId="0" fontId="7" fillId="2" borderId="2" xfId="0" applyFont="1" applyFill="1" applyBorder="1" applyAlignment="1">
      <alignment horizontal="left" vertical="center"/>
    </xf>
    <xf numFmtId="0" fontId="7" fillId="0" borderId="11" xfId="1" applyFont="1" applyBorder="1" applyAlignment="1">
      <alignment horizontal="left" vertical="center" wrapText="1"/>
    </xf>
    <xf numFmtId="0" fontId="7" fillId="0" borderId="3" xfId="1" applyFont="1" applyBorder="1" applyAlignment="1">
      <alignment vertical="center" wrapText="1"/>
    </xf>
    <xf numFmtId="0" fontId="7" fillId="4" borderId="14" xfId="1" applyFont="1" applyFill="1" applyBorder="1" applyAlignment="1">
      <alignment horizontal="left" vertical="top" wrapText="1"/>
    </xf>
    <xf numFmtId="0" fontId="7" fillId="0" borderId="15" xfId="1" applyFont="1" applyBorder="1" applyAlignment="1">
      <alignment horizontal="left" vertical="top" wrapText="1"/>
    </xf>
    <xf numFmtId="0" fontId="7" fillId="0" borderId="24" xfId="0" applyFont="1" applyBorder="1">
      <alignment vertical="center"/>
    </xf>
    <xf numFmtId="0" fontId="7" fillId="4" borderId="24" xfId="0" applyFont="1" applyFill="1" applyBorder="1" applyAlignment="1">
      <alignment vertical="top" wrapText="1"/>
    </xf>
    <xf numFmtId="0" fontId="7" fillId="0" borderId="0" xfId="0" applyFont="1">
      <alignment vertical="center"/>
    </xf>
    <xf numFmtId="0" fontId="10" fillId="0" borderId="0" xfId="0" quotePrefix="1" applyFont="1">
      <alignment vertical="center"/>
    </xf>
    <xf numFmtId="0" fontId="5" fillId="0" borderId="23" xfId="0" applyFont="1" applyBorder="1" applyAlignment="1">
      <alignment vertical="center" wrapText="1"/>
    </xf>
    <xf numFmtId="0" fontId="14" fillId="0" borderId="0" xfId="0" applyFont="1" applyBorder="1" applyAlignment="1">
      <alignment vertical="center" wrapText="1"/>
    </xf>
    <xf numFmtId="0" fontId="14" fillId="0" borderId="0" xfId="0" applyFont="1" applyBorder="1">
      <alignment vertical="center"/>
    </xf>
    <xf numFmtId="0" fontId="11" fillId="11" borderId="0" xfId="0" applyFont="1" applyFill="1">
      <alignment vertical="center"/>
    </xf>
    <xf numFmtId="0" fontId="11" fillId="11" borderId="23" xfId="0" applyFont="1" applyFill="1" applyBorder="1">
      <alignment vertical="center"/>
    </xf>
    <xf numFmtId="0" fontId="11" fillId="11" borderId="9" xfId="0" applyFont="1" applyFill="1" applyBorder="1">
      <alignment vertical="center"/>
    </xf>
    <xf numFmtId="176" fontId="11" fillId="11" borderId="11" xfId="0" applyNumberFormat="1" applyFont="1" applyFill="1" applyBorder="1" applyAlignment="1">
      <alignment horizontal="center" vertical="center" wrapText="1"/>
    </xf>
    <xf numFmtId="0" fontId="11" fillId="11" borderId="10" xfId="0" applyFont="1" applyFill="1" applyBorder="1">
      <alignment vertical="center"/>
    </xf>
    <xf numFmtId="0" fontId="20" fillId="0" borderId="0" xfId="0" applyFont="1" applyAlignment="1">
      <alignment horizontal="center" vertical="center" wrapText="1"/>
    </xf>
    <xf numFmtId="0" fontId="20" fillId="0" borderId="0" xfId="0" applyFont="1" applyAlignment="1">
      <alignment horizontal="center" vertical="center"/>
    </xf>
    <xf numFmtId="0" fontId="39" fillId="0" borderId="0" xfId="0" applyFont="1" applyAlignment="1">
      <alignment horizontal="center" vertical="center"/>
    </xf>
    <xf numFmtId="0" fontId="11" fillId="11" borderId="9" xfId="0" applyFont="1" applyFill="1" applyBorder="1" applyAlignment="1">
      <alignment horizontal="center" vertical="center"/>
    </xf>
    <xf numFmtId="0" fontId="11" fillId="11" borderId="10" xfId="0" applyFont="1" applyFill="1" applyBorder="1" applyAlignment="1">
      <alignment horizontal="center" vertical="center"/>
    </xf>
    <xf numFmtId="0" fontId="11" fillId="11" borderId="11" xfId="0" applyFont="1" applyFill="1" applyBorder="1" applyAlignment="1">
      <alignment horizontal="center" vertical="center"/>
    </xf>
    <xf numFmtId="0" fontId="11" fillId="11" borderId="9" xfId="0" applyFont="1" applyFill="1" applyBorder="1" applyAlignment="1">
      <alignment horizontal="left" vertical="center"/>
    </xf>
    <xf numFmtId="0" fontId="11" fillId="11" borderId="10" xfId="0" applyFont="1" applyFill="1" applyBorder="1" applyAlignment="1">
      <alignment horizontal="left" vertical="center"/>
    </xf>
    <xf numFmtId="0" fontId="11" fillId="11" borderId="11" xfId="0" applyFont="1" applyFill="1" applyBorder="1" applyAlignment="1">
      <alignment horizontal="left" vertical="center"/>
    </xf>
    <xf numFmtId="0" fontId="7" fillId="2" borderId="10" xfId="0" applyFont="1" applyFill="1" applyBorder="1" applyAlignment="1">
      <alignment vertical="center"/>
    </xf>
    <xf numFmtId="0" fontId="7" fillId="2" borderId="11" xfId="0" applyFont="1" applyFill="1" applyBorder="1" applyAlignment="1">
      <alignment vertical="center"/>
    </xf>
    <xf numFmtId="0" fontId="6" fillId="4" borderId="1" xfId="0" applyFont="1" applyFill="1" applyBorder="1" applyAlignment="1">
      <alignment vertical="top" wrapText="1"/>
    </xf>
    <xf numFmtId="0" fontId="6" fillId="4" borderId="2" xfId="0" applyFont="1" applyFill="1" applyBorder="1" applyAlignment="1">
      <alignment vertical="top" wrapText="1"/>
    </xf>
    <xf numFmtId="0" fontId="6" fillId="4" borderId="4" xfId="0" applyFont="1" applyFill="1" applyBorder="1" applyAlignment="1">
      <alignment vertical="top" wrapText="1"/>
    </xf>
    <xf numFmtId="0" fontId="6" fillId="4" borderId="0" xfId="0" applyFont="1" applyFill="1" applyAlignment="1">
      <alignment vertical="top" wrapText="1"/>
    </xf>
    <xf numFmtId="0" fontId="7" fillId="0" borderId="24" xfId="0" applyFont="1" applyBorder="1" applyAlignment="1">
      <alignment horizontal="left" vertical="top" wrapText="1"/>
    </xf>
    <xf numFmtId="0" fontId="7" fillId="0" borderId="14" xfId="0" applyFont="1" applyBorder="1" applyAlignment="1">
      <alignment horizontal="left" vertical="top" wrapText="1"/>
    </xf>
    <xf numFmtId="0" fontId="7" fillId="0" borderId="24" xfId="0" applyFont="1" applyBorder="1" applyAlignment="1">
      <alignment horizontal="left" vertical="center" wrapText="1"/>
    </xf>
    <xf numFmtId="0" fontId="7" fillId="0" borderId="14"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2" borderId="12" xfId="0" applyFont="1" applyFill="1" applyBorder="1" applyAlignment="1">
      <alignment horizontal="left" vertical="center"/>
    </xf>
    <xf numFmtId="0" fontId="7" fillId="2" borderId="39" xfId="0" applyFont="1" applyFill="1" applyBorder="1" applyAlignment="1">
      <alignment horizontal="left" vertical="center"/>
    </xf>
    <xf numFmtId="0" fontId="7" fillId="2" borderId="10"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40" xfId="0" applyFont="1" applyFill="1" applyBorder="1" applyAlignment="1">
      <alignment vertical="center"/>
    </xf>
    <xf numFmtId="0" fontId="7" fillId="2" borderId="37" xfId="0" applyFont="1" applyFill="1" applyBorder="1" applyAlignment="1">
      <alignment vertical="center"/>
    </xf>
    <xf numFmtId="0" fontId="7" fillId="2" borderId="44" xfId="0" applyFont="1" applyFill="1" applyBorder="1" applyAlignment="1">
      <alignment vertical="center"/>
    </xf>
    <xf numFmtId="0" fontId="7" fillId="2" borderId="13" xfId="0" applyFont="1" applyFill="1" applyBorder="1" applyAlignment="1">
      <alignment vertical="center"/>
    </xf>
    <xf numFmtId="0" fontId="7" fillId="2" borderId="40" xfId="0" applyFont="1" applyFill="1" applyBorder="1" applyAlignment="1">
      <alignment horizontal="left" vertical="center"/>
    </xf>
    <xf numFmtId="0" fontId="7" fillId="2" borderId="37" xfId="0" applyFont="1" applyFill="1" applyBorder="1" applyAlignment="1">
      <alignment horizontal="left" vertical="center"/>
    </xf>
    <xf numFmtId="0" fontId="7" fillId="2" borderId="40" xfId="0" applyFont="1" applyFill="1" applyBorder="1" applyAlignment="1">
      <alignment horizontal="left" vertical="center" wrapText="1"/>
    </xf>
    <xf numFmtId="0" fontId="7" fillId="2" borderId="37" xfId="0" applyFont="1" applyFill="1" applyBorder="1" applyAlignment="1">
      <alignment horizontal="left" vertical="center" wrapText="1"/>
    </xf>
    <xf numFmtId="0" fontId="7" fillId="2" borderId="38" xfId="0" applyFont="1" applyFill="1" applyBorder="1" applyAlignment="1">
      <alignment horizontal="left" vertical="center" wrapText="1"/>
    </xf>
    <xf numFmtId="0" fontId="28" fillId="4" borderId="4" xfId="0" applyFont="1" applyFill="1" applyBorder="1" applyAlignment="1">
      <alignment horizontal="center" vertical="top" wrapText="1"/>
    </xf>
    <xf numFmtId="0" fontId="28" fillId="4" borderId="5" xfId="0" applyFont="1" applyFill="1" applyBorder="1" applyAlignment="1">
      <alignment horizontal="center" vertical="top" wrapText="1"/>
    </xf>
    <xf numFmtId="0" fontId="5" fillId="2" borderId="14" xfId="0" applyFont="1" applyFill="1" applyBorder="1" applyAlignment="1">
      <alignment vertical="center" wrapText="1"/>
    </xf>
    <xf numFmtId="0" fontId="5" fillId="2" borderId="14" xfId="0" applyFont="1" applyFill="1" applyBorder="1" applyAlignment="1">
      <alignment vertical="center"/>
    </xf>
    <xf numFmtId="0" fontId="5" fillId="2" borderId="24" xfId="0" applyFont="1" applyFill="1" applyBorder="1" applyAlignment="1">
      <alignment vertical="center"/>
    </xf>
    <xf numFmtId="0" fontId="7" fillId="2" borderId="2" xfId="0" applyFont="1" applyFill="1" applyBorder="1" applyAlignment="1">
      <alignment horizontal="left" vertical="center"/>
    </xf>
    <xf numFmtId="0" fontId="7" fillId="2" borderId="2"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7" fillId="2" borderId="2" xfId="0" applyFont="1" applyFill="1" applyBorder="1" applyAlignment="1">
      <alignment vertical="center"/>
    </xf>
    <xf numFmtId="0" fontId="7" fillId="2" borderId="0" xfId="0" applyFont="1" applyFill="1" applyAlignment="1">
      <alignment horizontal="left" vertical="top" wrapText="1"/>
    </xf>
    <xf numFmtId="0" fontId="7" fillId="2" borderId="5"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8" xfId="0" applyFont="1" applyFill="1" applyBorder="1" applyAlignment="1">
      <alignment horizontal="left" vertical="top" wrapText="1"/>
    </xf>
    <xf numFmtId="0" fontId="7" fillId="0" borderId="2" xfId="0" applyFont="1" applyBorder="1" applyAlignment="1">
      <alignment horizontal="left" vertical="center" wrapText="1"/>
    </xf>
    <xf numFmtId="0" fontId="7" fillId="0" borderId="3" xfId="0" applyFont="1" applyBorder="1" applyAlignment="1">
      <alignment horizontal="left" vertical="center" wrapText="1"/>
    </xf>
    <xf numFmtId="0" fontId="7" fillId="2" borderId="3" xfId="0" applyFont="1" applyFill="1" applyBorder="1" applyAlignment="1">
      <alignment horizontal="left" vertical="center"/>
    </xf>
    <xf numFmtId="0" fontId="7" fillId="0" borderId="48" xfId="0" applyFont="1" applyBorder="1" applyAlignment="1">
      <alignment horizontal="left" vertical="center" wrapText="1"/>
    </xf>
    <xf numFmtId="0" fontId="7" fillId="0" borderId="38" xfId="0" applyFont="1" applyBorder="1" applyAlignment="1">
      <alignment horizontal="left" vertical="center" wrapText="1"/>
    </xf>
    <xf numFmtId="0" fontId="6" fillId="5" borderId="33" xfId="0" applyFont="1" applyFill="1" applyBorder="1" applyAlignment="1">
      <alignment horizontal="center" vertical="center"/>
    </xf>
    <xf numFmtId="0" fontId="6" fillId="5" borderId="31" xfId="0" applyFont="1" applyFill="1" applyBorder="1" applyAlignment="1">
      <alignment horizontal="center" vertical="center"/>
    </xf>
    <xf numFmtId="0" fontId="7" fillId="2" borderId="7" xfId="0" applyFont="1" applyFill="1" applyBorder="1" applyAlignment="1">
      <alignment horizontal="left" vertical="center"/>
    </xf>
    <xf numFmtId="0" fontId="6" fillId="4" borderId="34" xfId="0" applyFont="1" applyFill="1" applyBorder="1" applyAlignment="1">
      <alignment horizontal="left" vertical="top" wrapText="1"/>
    </xf>
    <xf numFmtId="0" fontId="6" fillId="4" borderId="35" xfId="0" applyFont="1" applyFill="1" applyBorder="1" applyAlignment="1">
      <alignment horizontal="left" vertical="top" wrapText="1"/>
    </xf>
    <xf numFmtId="0" fontId="7" fillId="0" borderId="2" xfId="0" applyFont="1" applyBorder="1" applyAlignment="1">
      <alignment horizontal="left" vertical="top" wrapText="1"/>
    </xf>
    <xf numFmtId="0" fontId="6" fillId="5" borderId="33" xfId="0" applyFont="1" applyFill="1" applyBorder="1" applyAlignment="1">
      <alignment horizontal="center" vertical="center" wrapText="1"/>
    </xf>
    <xf numFmtId="0" fontId="7" fillId="2" borderId="10" xfId="0" applyFont="1" applyFill="1" applyBorder="1" applyAlignment="1">
      <alignment horizontal="left" vertical="center"/>
    </xf>
    <xf numFmtId="0" fontId="7" fillId="2" borderId="7" xfId="0" applyFont="1" applyFill="1" applyBorder="1" applyAlignment="1">
      <alignment horizontal="left" vertical="center" wrapText="1"/>
    </xf>
    <xf numFmtId="0" fontId="6" fillId="4" borderId="9" xfId="0" applyFont="1" applyFill="1" applyBorder="1" applyAlignment="1">
      <alignment horizontal="left" vertical="top" wrapText="1"/>
    </xf>
    <xf numFmtId="0" fontId="6" fillId="4" borderId="11" xfId="0" applyFont="1" applyFill="1" applyBorder="1" applyAlignment="1">
      <alignment horizontal="left" vertical="top" wrapText="1"/>
    </xf>
    <xf numFmtId="0" fontId="6" fillId="4" borderId="1"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7" fillId="0" borderId="47" xfId="0" applyFont="1" applyBorder="1" applyAlignment="1">
      <alignment horizontal="left" vertical="center" wrapText="1"/>
    </xf>
    <xf numFmtId="0" fontId="7" fillId="0" borderId="19" xfId="0" applyFont="1" applyBorder="1" applyAlignment="1">
      <alignment horizontal="left" vertical="center" wrapText="1"/>
    </xf>
    <xf numFmtId="0" fontId="7" fillId="0" borderId="21" xfId="0" applyFont="1" applyBorder="1" applyAlignment="1">
      <alignment horizontal="left" vertical="center" wrapText="1"/>
    </xf>
    <xf numFmtId="0" fontId="27" fillId="4" borderId="4" xfId="0" applyFont="1" applyFill="1" applyBorder="1" applyAlignment="1">
      <alignment horizontal="center" vertical="top" wrapText="1"/>
    </xf>
    <xf numFmtId="0" fontId="27" fillId="4" borderId="5" xfId="0" applyFont="1" applyFill="1" applyBorder="1" applyAlignment="1">
      <alignment horizontal="center" vertical="top" wrapText="1"/>
    </xf>
    <xf numFmtId="0" fontId="7" fillId="2" borderId="41" xfId="0" applyFont="1" applyFill="1" applyBorder="1" applyAlignment="1">
      <alignment horizontal="left" vertical="center"/>
    </xf>
    <xf numFmtId="0" fontId="7" fillId="2" borderId="0" xfId="0" applyFont="1" applyFill="1" applyAlignment="1">
      <alignment horizontal="left" vertical="center"/>
    </xf>
    <xf numFmtId="0" fontId="7" fillId="2" borderId="43" xfId="0" applyFont="1" applyFill="1" applyBorder="1" applyAlignment="1">
      <alignment horizontal="left" vertical="center"/>
    </xf>
    <xf numFmtId="0" fontId="15" fillId="0" borderId="10" xfId="0" applyFont="1" applyBorder="1" applyAlignment="1">
      <alignment horizontal="left" vertical="center" wrapText="1"/>
    </xf>
    <xf numFmtId="0" fontId="15" fillId="0" borderId="11" xfId="0" applyFont="1" applyBorder="1" applyAlignment="1">
      <alignment horizontal="left" vertical="center" wrapText="1"/>
    </xf>
    <xf numFmtId="0" fontId="7" fillId="0" borderId="10" xfId="0" applyFont="1" applyBorder="1" applyAlignment="1">
      <alignment vertical="center" wrapText="1"/>
    </xf>
    <xf numFmtId="0" fontId="7" fillId="0" borderId="11" xfId="0" applyFont="1" applyBorder="1" applyAlignment="1">
      <alignment vertical="center" wrapText="1"/>
    </xf>
    <xf numFmtId="0" fontId="7" fillId="0" borderId="10" xfId="0" applyFont="1" applyFill="1" applyBorder="1" applyAlignment="1">
      <alignment horizontal="left" vertical="center" wrapText="1"/>
    </xf>
    <xf numFmtId="0" fontId="7" fillId="0" borderId="11" xfId="0" applyFont="1" applyFill="1" applyBorder="1" applyAlignment="1">
      <alignment horizontal="left" vertical="center" wrapText="1"/>
    </xf>
    <xf numFmtId="183" fontId="7" fillId="8" borderId="9" xfId="1" applyNumberFormat="1" applyFont="1" applyFill="1" applyBorder="1" applyAlignment="1">
      <alignment horizontal="right" vertical="center" wrapText="1"/>
    </xf>
    <xf numFmtId="183" fontId="7" fillId="8" borderId="10" xfId="1" applyNumberFormat="1" applyFont="1" applyFill="1" applyBorder="1" applyAlignment="1">
      <alignment horizontal="right" vertical="center" wrapText="1"/>
    </xf>
    <xf numFmtId="183" fontId="7" fillId="8" borderId="11" xfId="1" applyNumberFormat="1" applyFont="1" applyFill="1" applyBorder="1" applyAlignment="1">
      <alignment horizontal="right" vertical="center" wrapText="1"/>
    </xf>
    <xf numFmtId="184" fontId="7" fillId="0" borderId="9" xfId="1" applyNumberFormat="1" applyFont="1" applyBorder="1" applyAlignment="1">
      <alignment horizontal="right" vertical="center" wrapText="1"/>
    </xf>
    <xf numFmtId="184" fontId="7" fillId="0" borderId="11" xfId="1" applyNumberFormat="1" applyFont="1" applyBorder="1" applyAlignment="1">
      <alignment horizontal="right" vertical="center" wrapText="1"/>
    </xf>
    <xf numFmtId="0" fontId="7" fillId="0" borderId="9" xfId="1" applyFont="1" applyBorder="1" applyAlignment="1">
      <alignment horizontal="center" vertical="top" wrapText="1"/>
    </xf>
    <xf numFmtId="0" fontId="7" fillId="0" borderId="10" xfId="1" applyFont="1" applyBorder="1" applyAlignment="1">
      <alignment horizontal="center" vertical="top" wrapText="1"/>
    </xf>
    <xf numFmtId="0" fontId="7" fillId="0" borderId="11" xfId="1" applyFont="1" applyBorder="1" applyAlignment="1">
      <alignment horizontal="center" vertical="top" wrapText="1"/>
    </xf>
    <xf numFmtId="184" fontId="7" fillId="0" borderId="10" xfId="1" applyNumberFormat="1" applyFont="1" applyBorder="1" applyAlignment="1">
      <alignment horizontal="right" vertical="center" wrapText="1"/>
    </xf>
    <xf numFmtId="0" fontId="26" fillId="4" borderId="1" xfId="1" applyFont="1" applyFill="1" applyBorder="1" applyAlignment="1">
      <alignment horizontal="center" vertical="top" wrapText="1"/>
    </xf>
    <xf numFmtId="0" fontId="26" fillId="4" borderId="2" xfId="1" applyFont="1" applyFill="1" applyBorder="1" applyAlignment="1">
      <alignment horizontal="center" vertical="top" wrapText="1"/>
    </xf>
    <xf numFmtId="0" fontId="26" fillId="4" borderId="3" xfId="1" applyFont="1" applyFill="1" applyBorder="1" applyAlignment="1">
      <alignment horizontal="center" vertical="top" wrapText="1"/>
    </xf>
    <xf numFmtId="0" fontId="26" fillId="4" borderId="4" xfId="1" applyFont="1" applyFill="1" applyBorder="1" applyAlignment="1">
      <alignment horizontal="center" vertical="top" wrapText="1"/>
    </xf>
    <xf numFmtId="0" fontId="26" fillId="4" borderId="0" xfId="1" applyFont="1" applyFill="1" applyAlignment="1">
      <alignment horizontal="center" vertical="top" wrapText="1"/>
    </xf>
    <xf numFmtId="0" fontId="26" fillId="4" borderId="5" xfId="1" applyFont="1" applyFill="1" applyBorder="1" applyAlignment="1">
      <alignment horizontal="center" vertical="top" wrapText="1"/>
    </xf>
    <xf numFmtId="0" fontId="7" fillId="0" borderId="0" xfId="1" applyFont="1" applyAlignment="1">
      <alignment horizontal="left" vertical="center"/>
    </xf>
    <xf numFmtId="0" fontId="7" fillId="8" borderId="0" xfId="1" applyFont="1" applyFill="1" applyAlignment="1">
      <alignment horizontal="center" vertical="center" wrapText="1"/>
    </xf>
    <xf numFmtId="0" fontId="7" fillId="0" borderId="7" xfId="1" applyFont="1" applyBorder="1" applyAlignment="1">
      <alignment horizontal="left" vertical="center" wrapText="1"/>
    </xf>
    <xf numFmtId="0" fontId="7" fillId="0" borderId="8" xfId="1" applyFont="1" applyBorder="1" applyAlignment="1">
      <alignment horizontal="left" vertical="center" wrapText="1"/>
    </xf>
    <xf numFmtId="0" fontId="7" fillId="0" borderId="0" xfId="1" applyFont="1" applyAlignment="1">
      <alignment horizontal="left" vertical="center" wrapText="1"/>
    </xf>
    <xf numFmtId="0" fontId="7" fillId="0" borderId="5" xfId="1" applyFont="1" applyBorder="1" applyAlignment="1">
      <alignment horizontal="left" vertical="center" wrapText="1"/>
    </xf>
    <xf numFmtId="0" fontId="7" fillId="4" borderId="6" xfId="1" applyFont="1" applyFill="1" applyBorder="1" applyAlignment="1">
      <alignment horizontal="left" vertical="top"/>
    </xf>
    <xf numFmtId="0" fontId="7" fillId="4" borderId="7" xfId="1" applyFont="1" applyFill="1" applyBorder="1" applyAlignment="1">
      <alignment horizontal="left" vertical="top"/>
    </xf>
    <xf numFmtId="0" fontId="7" fillId="4" borderId="8" xfId="1" applyFont="1" applyFill="1" applyBorder="1" applyAlignment="1">
      <alignment horizontal="left" vertical="top"/>
    </xf>
    <xf numFmtId="0" fontId="7" fillId="0" borderId="10" xfId="1" applyFont="1" applyBorder="1" applyAlignment="1">
      <alignment horizontal="left" vertical="center" wrapText="1"/>
    </xf>
    <xf numFmtId="0" fontId="7" fillId="0" borderId="11" xfId="1" applyFont="1" applyBorder="1" applyAlignment="1">
      <alignment horizontal="left" vertical="center" wrapText="1"/>
    </xf>
    <xf numFmtId="0" fontId="7" fillId="0" borderId="40" xfId="1" applyFont="1" applyBorder="1" applyAlignment="1">
      <alignment horizontal="left" vertical="center" wrapText="1"/>
    </xf>
    <xf numFmtId="0" fontId="7" fillId="0" borderId="37" xfId="1" applyFont="1" applyBorder="1" applyAlignment="1">
      <alignment horizontal="left" vertical="center" wrapText="1"/>
    </xf>
    <xf numFmtId="0" fontId="7" fillId="0" borderId="38" xfId="1" applyFont="1" applyBorder="1" applyAlignment="1">
      <alignment horizontal="left" vertical="center" wrapText="1"/>
    </xf>
    <xf numFmtId="0" fontId="7" fillId="0" borderId="2" xfId="1" applyFont="1" applyBorder="1" applyAlignment="1">
      <alignment horizontal="left" vertical="center" wrapText="1"/>
    </xf>
    <xf numFmtId="0" fontId="7" fillId="0" borderId="3" xfId="1" applyFont="1" applyBorder="1" applyAlignment="1">
      <alignment horizontal="left" vertical="center" wrapText="1"/>
    </xf>
    <xf numFmtId="0" fontId="7" fillId="0" borderId="7" xfId="1" applyFont="1" applyBorder="1" applyAlignment="1">
      <alignment vertical="center" wrapText="1"/>
    </xf>
    <xf numFmtId="0" fontId="7" fillId="0" borderId="8" xfId="1" applyFont="1" applyBorder="1" applyAlignment="1">
      <alignment vertical="center" wrapText="1"/>
    </xf>
    <xf numFmtId="0" fontId="7" fillId="0" borderId="47" xfId="1" applyFont="1" applyBorder="1" applyAlignment="1">
      <alignment horizontal="left" vertical="center" wrapText="1"/>
    </xf>
    <xf numFmtId="0" fontId="7" fillId="0" borderId="19" xfId="1" applyFont="1" applyBorder="1" applyAlignment="1">
      <alignment horizontal="left" vertical="center" wrapText="1"/>
    </xf>
    <xf numFmtId="0" fontId="7" fillId="0" borderId="21" xfId="1" applyFont="1" applyBorder="1" applyAlignment="1">
      <alignment horizontal="left" vertical="center" wrapText="1"/>
    </xf>
    <xf numFmtId="0" fontId="7" fillId="8" borderId="9" xfId="1" applyFont="1" applyFill="1" applyBorder="1" applyAlignment="1">
      <alignment horizontal="left" vertical="center"/>
    </xf>
    <xf numFmtId="0" fontId="5" fillId="8" borderId="10" xfId="0" applyFont="1" applyFill="1" applyBorder="1" applyAlignment="1">
      <alignment horizontal="left" vertical="center"/>
    </xf>
    <xf numFmtId="0" fontId="5" fillId="8" borderId="11" xfId="0" applyFont="1" applyFill="1" applyBorder="1" applyAlignment="1">
      <alignment horizontal="left" vertical="center"/>
    </xf>
    <xf numFmtId="0" fontId="13" fillId="5" borderId="9" xfId="1" applyFont="1" applyFill="1" applyBorder="1" applyAlignment="1">
      <alignment horizontal="left" vertical="center" wrapText="1"/>
    </xf>
    <xf numFmtId="0" fontId="13" fillId="5" borderId="10" xfId="1" applyFont="1" applyFill="1" applyBorder="1" applyAlignment="1">
      <alignment horizontal="left" vertical="center"/>
    </xf>
    <xf numFmtId="0" fontId="13" fillId="5" borderId="11" xfId="1" applyFont="1" applyFill="1" applyBorder="1" applyAlignment="1">
      <alignment horizontal="left" vertical="center"/>
    </xf>
    <xf numFmtId="0" fontId="30" fillId="5" borderId="9" xfId="1" applyFont="1" applyFill="1" applyBorder="1" applyAlignment="1">
      <alignment horizontal="center" vertical="center" wrapText="1"/>
    </xf>
    <xf numFmtId="0" fontId="13" fillId="5" borderId="10" xfId="1" applyFont="1" applyFill="1" applyBorder="1" applyAlignment="1">
      <alignment horizontal="center" vertical="center" wrapText="1"/>
    </xf>
    <xf numFmtId="0" fontId="13" fillId="5" borderId="11" xfId="1" applyFont="1" applyFill="1" applyBorder="1" applyAlignment="1">
      <alignment horizontal="center" vertical="center" wrapText="1"/>
    </xf>
    <xf numFmtId="0" fontId="25" fillId="0" borderId="14" xfId="1" applyFont="1" applyBorder="1" applyAlignment="1">
      <alignment horizontal="left" vertical="top" wrapText="1"/>
    </xf>
    <xf numFmtId="0" fontId="5" fillId="0" borderId="14" xfId="1" applyFont="1" applyBorder="1" applyAlignment="1">
      <alignment horizontal="left" vertical="top" wrapText="1"/>
    </xf>
    <xf numFmtId="0" fontId="7" fillId="0" borderId="0" xfId="1" applyFont="1" applyAlignment="1">
      <alignment horizontal="center" vertical="center"/>
    </xf>
    <xf numFmtId="0" fontId="7" fillId="0" borderId="0" xfId="1" applyFont="1" applyAlignment="1">
      <alignment horizontal="center" vertical="center" wrapText="1"/>
    </xf>
    <xf numFmtId="0" fontId="7" fillId="8" borderId="9" xfId="1" applyFont="1" applyFill="1" applyBorder="1" applyAlignment="1">
      <alignment horizontal="left" vertical="top" wrapText="1"/>
    </xf>
    <xf numFmtId="0" fontId="7" fillId="8" borderId="10" xfId="1" applyFont="1" applyFill="1" applyBorder="1" applyAlignment="1">
      <alignment horizontal="left" vertical="top" wrapText="1"/>
    </xf>
    <xf numFmtId="0" fontId="7" fillId="8" borderId="11" xfId="1" applyFont="1" applyFill="1" applyBorder="1" applyAlignment="1">
      <alignment horizontal="left" vertical="top" wrapText="1"/>
    </xf>
    <xf numFmtId="0" fontId="7" fillId="0" borderId="12" xfId="1" applyFont="1" applyBorder="1" applyAlignment="1">
      <alignment horizontal="left" vertical="center"/>
    </xf>
    <xf numFmtId="0" fontId="7" fillId="0" borderId="2" xfId="1" applyFont="1" applyBorder="1" applyAlignment="1">
      <alignment vertical="center" wrapText="1"/>
    </xf>
    <xf numFmtId="0" fontId="7" fillId="0" borderId="3" xfId="1" applyFont="1" applyBorder="1" applyAlignment="1">
      <alignment vertical="center" wrapText="1"/>
    </xf>
    <xf numFmtId="0" fontId="7" fillId="0" borderId="1" xfId="1" applyFont="1" applyBorder="1" applyAlignment="1">
      <alignment horizontal="center" vertical="top" wrapText="1"/>
    </xf>
    <xf numFmtId="0" fontId="7" fillId="0" borderId="2" xfId="1" applyFont="1" applyBorder="1" applyAlignment="1">
      <alignment horizontal="center" vertical="top" wrapText="1"/>
    </xf>
    <xf numFmtId="0" fontId="7" fillId="0" borderId="3" xfId="1" applyFont="1" applyBorder="1" applyAlignment="1">
      <alignment horizontal="center" vertical="top" wrapText="1"/>
    </xf>
    <xf numFmtId="0" fontId="7" fillId="0" borderId="6" xfId="1" applyFont="1" applyBorder="1" applyAlignment="1">
      <alignment horizontal="center" vertical="top" wrapText="1"/>
    </xf>
    <xf numFmtId="0" fontId="7" fillId="0" borderId="7" xfId="1" applyFont="1" applyBorder="1" applyAlignment="1">
      <alignment horizontal="center" vertical="top" wrapText="1"/>
    </xf>
    <xf numFmtId="0" fontId="7" fillId="0" borderId="8" xfId="1" applyFont="1" applyBorder="1" applyAlignment="1">
      <alignment horizontal="center" vertical="top" wrapText="1"/>
    </xf>
    <xf numFmtId="0" fontId="7" fillId="0" borderId="44" xfId="1" applyFont="1" applyBorder="1" applyAlignment="1">
      <alignment horizontal="left" vertical="center" wrapText="1"/>
    </xf>
    <xf numFmtId="0" fontId="7" fillId="0" borderId="13" xfId="1" applyFont="1" applyBorder="1" applyAlignment="1">
      <alignment horizontal="left" vertical="center" wrapText="1"/>
    </xf>
    <xf numFmtId="0" fontId="7" fillId="0" borderId="18" xfId="1" applyFont="1" applyBorder="1" applyAlignment="1">
      <alignment horizontal="left" vertical="center" wrapText="1"/>
    </xf>
    <xf numFmtId="0" fontId="7" fillId="2" borderId="10" xfId="1" applyFont="1" applyFill="1" applyBorder="1" applyAlignment="1">
      <alignment horizontal="center" vertical="center" wrapText="1"/>
    </xf>
    <xf numFmtId="183" fontId="7" fillId="7" borderId="9" xfId="1" applyNumberFormat="1" applyFont="1" applyFill="1" applyBorder="1" applyAlignment="1">
      <alignment horizontal="right" vertical="center" wrapText="1"/>
    </xf>
    <xf numFmtId="183" fontId="7" fillId="7" borderId="10" xfId="1" applyNumberFormat="1" applyFont="1" applyFill="1" applyBorder="1" applyAlignment="1">
      <alignment horizontal="right" vertical="center" wrapText="1"/>
    </xf>
    <xf numFmtId="183" fontId="7" fillId="7" borderId="11" xfId="1" applyNumberFormat="1" applyFont="1" applyFill="1" applyBorder="1" applyAlignment="1">
      <alignment horizontal="right" vertical="center" wrapText="1"/>
    </xf>
    <xf numFmtId="0" fontId="6" fillId="7" borderId="24" xfId="1" applyFont="1" applyFill="1" applyBorder="1" applyAlignment="1">
      <alignment horizontal="center" vertical="center"/>
    </xf>
    <xf numFmtId="0" fontId="6" fillId="7" borderId="14" xfId="1" applyFont="1" applyFill="1" applyBorder="1" applyAlignment="1">
      <alignment horizontal="center" vertical="center"/>
    </xf>
    <xf numFmtId="0" fontId="7" fillId="8" borderId="9" xfId="1" applyFont="1" applyFill="1" applyBorder="1" applyAlignment="1">
      <alignment horizontal="center" vertical="center"/>
    </xf>
    <xf numFmtId="0" fontId="7" fillId="8" borderId="11" xfId="1" applyFont="1" applyFill="1" applyBorder="1" applyAlignment="1">
      <alignment horizontal="center" vertical="center"/>
    </xf>
    <xf numFmtId="0" fontId="7" fillId="8" borderId="9" xfId="1" applyFont="1" applyFill="1" applyBorder="1" applyAlignment="1">
      <alignment horizontal="left" vertical="center" wrapText="1"/>
    </xf>
    <xf numFmtId="0" fontId="7" fillId="8" borderId="10" xfId="1" applyFont="1" applyFill="1" applyBorder="1" applyAlignment="1">
      <alignment horizontal="left" vertical="center" wrapText="1"/>
    </xf>
    <xf numFmtId="0" fontId="7" fillId="8" borderId="11" xfId="1" applyFont="1" applyFill="1" applyBorder="1" applyAlignment="1">
      <alignment horizontal="left" vertical="center" wrapText="1"/>
    </xf>
    <xf numFmtId="0" fontId="7" fillId="8" borderId="10" xfId="1" applyFont="1" applyFill="1" applyBorder="1" applyAlignment="1">
      <alignment horizontal="left" vertical="center"/>
    </xf>
    <xf numFmtId="0" fontId="7" fillId="8" borderId="11" xfId="1" applyFont="1" applyFill="1" applyBorder="1" applyAlignment="1">
      <alignment horizontal="left" vertical="center"/>
    </xf>
    <xf numFmtId="0" fontId="10" fillId="0" borderId="9" xfId="1" applyFont="1" applyBorder="1" applyAlignment="1">
      <alignment horizontal="center" vertical="center" wrapText="1"/>
    </xf>
    <xf numFmtId="0" fontId="10" fillId="0" borderId="11" xfId="1" applyFont="1" applyBorder="1" applyAlignment="1">
      <alignment horizontal="center" vertical="center"/>
    </xf>
    <xf numFmtId="0" fontId="7" fillId="0" borderId="9" xfId="1" applyFont="1" applyBorder="1" applyAlignment="1">
      <alignment horizontal="center" vertical="center"/>
    </xf>
    <xf numFmtId="0" fontId="7" fillId="0" borderId="10" xfId="1" applyFont="1" applyBorder="1" applyAlignment="1">
      <alignment horizontal="center" vertical="center"/>
    </xf>
    <xf numFmtId="0" fontId="7" fillId="0" borderId="11" xfId="1"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6" fillId="7" borderId="14" xfId="1" applyFont="1" applyFill="1" applyBorder="1" applyAlignment="1">
      <alignment horizontal="center" vertical="center" shrinkToFit="1"/>
    </xf>
    <xf numFmtId="177" fontId="7" fillId="4" borderId="24" xfId="1" applyNumberFormat="1" applyFont="1" applyFill="1" applyBorder="1" applyAlignment="1">
      <alignment horizontal="left" vertical="top" wrapText="1"/>
    </xf>
    <xf numFmtId="177" fontId="7" fillId="4" borderId="14" xfId="1" applyNumberFormat="1" applyFont="1" applyFill="1" applyBorder="1" applyAlignment="1">
      <alignment horizontal="left" vertical="top" wrapText="1"/>
    </xf>
    <xf numFmtId="177" fontId="7" fillId="4" borderId="15" xfId="1" applyNumberFormat="1" applyFont="1" applyFill="1" applyBorder="1" applyAlignment="1">
      <alignment horizontal="left" vertical="top" wrapText="1"/>
    </xf>
    <xf numFmtId="0" fontId="7" fillId="4" borderId="24" xfId="0" applyFont="1" applyFill="1" applyBorder="1" applyAlignment="1">
      <alignment horizontal="left" vertical="top" wrapText="1"/>
    </xf>
    <xf numFmtId="0" fontId="7" fillId="4" borderId="14" xfId="0" applyFont="1" applyFill="1" applyBorder="1" applyAlignment="1">
      <alignment horizontal="left" vertical="top" wrapText="1"/>
    </xf>
    <xf numFmtId="0" fontId="7" fillId="4" borderId="15" xfId="0" applyFont="1" applyFill="1" applyBorder="1" applyAlignment="1">
      <alignment horizontal="left" vertical="top" wrapText="1"/>
    </xf>
    <xf numFmtId="0" fontId="6" fillId="5" borderId="9" xfId="1" applyFont="1" applyFill="1" applyBorder="1" applyAlignment="1">
      <alignment horizontal="center" vertical="center" wrapText="1"/>
    </xf>
    <xf numFmtId="0" fontId="6" fillId="5" borderId="11" xfId="1" applyFont="1" applyFill="1" applyBorder="1" applyAlignment="1">
      <alignment horizontal="center" vertical="center" wrapText="1"/>
    </xf>
    <xf numFmtId="0" fontId="7" fillId="4" borderId="24" xfId="1" applyFont="1" applyFill="1" applyBorder="1" applyAlignment="1">
      <alignment horizontal="left" vertical="top" wrapText="1"/>
    </xf>
    <xf numFmtId="0" fontId="7" fillId="4" borderId="14" xfId="1" applyFont="1" applyFill="1" applyBorder="1" applyAlignment="1">
      <alignment horizontal="left" vertical="top" wrapText="1"/>
    </xf>
    <xf numFmtId="0" fontId="7" fillId="4" borderId="15" xfId="1" applyFont="1" applyFill="1" applyBorder="1" applyAlignment="1">
      <alignment horizontal="left" vertical="top" wrapText="1"/>
    </xf>
    <xf numFmtId="0" fontId="36" fillId="4" borderId="24" xfId="0" applyFont="1" applyFill="1" applyBorder="1" applyAlignment="1">
      <alignment horizontal="left" vertical="top" wrapText="1"/>
    </xf>
    <xf numFmtId="0" fontId="36" fillId="4" borderId="14" xfId="0" applyFont="1" applyFill="1" applyBorder="1" applyAlignment="1">
      <alignment horizontal="left" vertical="top" wrapText="1"/>
    </xf>
    <xf numFmtId="0" fontId="36" fillId="4" borderId="15" xfId="0" applyFont="1" applyFill="1" applyBorder="1" applyAlignment="1">
      <alignment horizontal="left" vertical="top" wrapText="1"/>
    </xf>
    <xf numFmtId="185" fontId="14" fillId="0" borderId="0" xfId="0" applyNumberFormat="1" applyFont="1" applyAlignment="1">
      <alignment horizontal="right" vertical="center"/>
    </xf>
  </cellXfs>
  <cellStyles count="2">
    <cellStyle name="標準" xfId="0" builtinId="0"/>
    <cellStyle name="標準 2" xfId="1" xr:uid="{E87234ED-74FA-40A6-AD0D-F13E9586961F}"/>
  </cellStyles>
  <dxfs count="62">
    <dxf>
      <font>
        <color rgb="FFC00000"/>
      </font>
      <fill>
        <patternFill>
          <bgColor rgb="FFFFCCCC"/>
        </patternFill>
      </fill>
    </dxf>
    <dxf>
      <font>
        <color rgb="FFC00000"/>
      </font>
      <fill>
        <patternFill>
          <bgColor rgb="FFFFCCCC"/>
        </patternFill>
      </fill>
    </dxf>
    <dxf>
      <font>
        <color auto="1"/>
      </font>
      <fill>
        <patternFill>
          <bgColor rgb="FFFFFF99"/>
        </patternFill>
      </fill>
    </dxf>
    <dxf>
      <font>
        <color rgb="FFC00000"/>
      </font>
      <fill>
        <patternFill>
          <bgColor rgb="FFFFCCCC"/>
        </patternFill>
      </fill>
    </dxf>
    <dxf>
      <fill>
        <patternFill>
          <bgColor rgb="FFFFFF99"/>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FCCCC"/>
        </patternFill>
      </fill>
    </dxf>
    <dxf>
      <font>
        <color rgb="FFC00000"/>
      </font>
      <fill>
        <patternFill>
          <bgColor rgb="FFFFCCCC"/>
        </patternFill>
      </fill>
    </dxf>
    <dxf>
      <font>
        <color rgb="FFC00000"/>
      </font>
      <fill>
        <patternFill>
          <bgColor rgb="FFFFCCCC"/>
        </patternFill>
      </fill>
    </dxf>
    <dxf>
      <font>
        <color auto="1"/>
      </font>
      <fill>
        <patternFill>
          <bgColor rgb="FFFFFF99"/>
        </patternFill>
      </fill>
    </dxf>
    <dxf>
      <font>
        <color rgb="FFC00000"/>
      </font>
      <fill>
        <patternFill>
          <bgColor rgb="FFFFCCCC"/>
        </patternFill>
      </fill>
    </dxf>
    <dxf>
      <fill>
        <patternFill>
          <bgColor rgb="FFFFFF99"/>
        </patternFill>
      </fill>
    </dxf>
    <dxf>
      <font>
        <color rgb="FF9C0006"/>
      </font>
      <fill>
        <patternFill>
          <bgColor rgb="FFFFC7CE"/>
        </patternFill>
      </fill>
    </dxf>
    <dxf>
      <font>
        <color rgb="FF9C0006"/>
      </font>
      <fill>
        <patternFill>
          <bgColor rgb="FFFFC7CE"/>
        </patternFill>
      </fill>
    </dxf>
    <dxf>
      <fill>
        <patternFill patternType="none">
          <bgColor auto="1"/>
        </patternFill>
      </fill>
    </dxf>
    <dxf>
      <font>
        <color rgb="FF9C0006"/>
      </font>
      <fill>
        <patternFill>
          <bgColor rgb="FFFFC7CE"/>
        </patternFill>
      </fill>
    </dxf>
    <dxf>
      <font>
        <color rgb="FFC00000"/>
      </font>
      <fill>
        <patternFill>
          <bgColor rgb="FFFFCCCC"/>
        </patternFill>
      </fill>
    </dxf>
    <dxf>
      <font>
        <color rgb="FF9C0006"/>
      </font>
      <fill>
        <patternFill>
          <bgColor rgb="FFFFC7CE"/>
        </patternFill>
      </fill>
    </dxf>
    <dxf>
      <font>
        <color theme="4" tint="-0.499984740745262"/>
      </font>
      <fill>
        <patternFill>
          <bgColor theme="4" tint="0.79998168889431442"/>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ont>
        <color rgb="FF9C0006"/>
      </font>
      <fill>
        <patternFill>
          <bgColor rgb="FFFFC7CE"/>
        </patternFill>
      </fill>
    </dxf>
    <dxf>
      <font>
        <color theme="4" tint="-0.499984740745262"/>
      </font>
      <fill>
        <patternFill>
          <bgColor theme="4" tint="0.79998168889431442"/>
        </patternFill>
      </fill>
    </dxf>
    <dxf>
      <fill>
        <patternFill>
          <bgColor rgb="FFFFFF99"/>
        </patternFill>
      </fill>
    </dxf>
    <dxf>
      <fill>
        <patternFill>
          <bgColor rgb="FFFFFF99"/>
        </patternFill>
      </fill>
    </dxf>
    <dxf>
      <fill>
        <patternFill>
          <bgColor theme="4" tint="0.79998168889431442"/>
        </patternFill>
      </fill>
    </dxf>
    <dxf>
      <fill>
        <patternFill>
          <bgColor rgb="FFFFFF99"/>
        </patternFill>
      </fill>
    </dxf>
    <dxf>
      <fill>
        <patternFill>
          <bgColor rgb="FFFFFF99"/>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rgb="FFFFFF99"/>
        </patternFill>
      </fill>
    </dxf>
    <dxf>
      <fill>
        <patternFill>
          <bgColor rgb="FFFFFF99"/>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CC"/>
      <color rgb="FFFFFF99"/>
      <color rgb="FFFFCC99"/>
      <color rgb="FFFFCC66"/>
      <color rgb="FFFFCCCC"/>
      <color rgb="FFFF00FF"/>
      <color rgb="FFFF9999"/>
      <color rgb="FFFB7039"/>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8219</xdr:colOff>
      <xdr:row>39</xdr:row>
      <xdr:rowOff>0</xdr:rowOff>
    </xdr:from>
    <xdr:to>
      <xdr:col>4</xdr:col>
      <xdr:colOff>2924735</xdr:colOff>
      <xdr:row>61</xdr:row>
      <xdr:rowOff>141194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34895" y="9300882"/>
          <a:ext cx="10211546" cy="3839136"/>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ja-JP" altLang="en-US" sz="1100" baseline="0">
              <a:solidFill>
                <a:sysClr val="windowText" lastClr="000000"/>
              </a:solidFill>
              <a:latin typeface="+mj-ea"/>
              <a:ea typeface="+mj-ea"/>
            </a:rPr>
            <a:t>  </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rPr>
            <a:t>道交法：道路交通法（昭和</a:t>
          </a:r>
          <a:r>
            <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rPr>
            <a:t>35</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rPr>
            <a:t>年法律第</a:t>
          </a:r>
          <a:r>
            <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rPr>
            <a:t>105</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rPr>
            <a:t>号）　　　　　　　　　　　　　　</a:t>
          </a:r>
          <a:endPar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道交則：道路交通法施行規則</a:t>
          </a:r>
          <a:r>
            <a:rPr lang="ja-JP" altLang="en-US" sz="1100" b="0" i="0">
              <a:solidFill>
                <a:sysClr val="windowText" lastClr="000000"/>
              </a:solidFill>
              <a:effectLst/>
              <a:latin typeface="BIZ UDPゴシック" panose="020B0400000000000000" pitchFamily="50" charset="-128"/>
              <a:ea typeface="BIZ UDPゴシック" panose="020B0400000000000000" pitchFamily="50" charset="-128"/>
              <a:cs typeface="+mn-cs"/>
            </a:rPr>
            <a:t>（昭和３５年総理府令第６０号）　　</a:t>
          </a:r>
          <a:endParaRPr kumimoji="1" lang="en-US" altLang="ja-JP" sz="1100" b="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労基法：労働基準法（</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22</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49</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労基則：労働基準法施行規則</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22</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年厚生省令第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23</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パートタイム労働法：短時間労働者及び有期雇用労働者の雇用管理の改善等に関する法律（平成５年法律第７６号）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労衛法：労働安全衛生法（</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47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57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労衛則：労働安全衛生規則（</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47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労働省令</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32</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消防法：消防法（</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23</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186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消防令：消防法施行令（</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年政令第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消防則：消防法施行規則（</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自治省令</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水防法：水防法（昭和２４年法律第１９３号）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土砂災害防止法：土砂災害警戒区域等における土砂災害防止対策の推進に関する法律（平成１２年法律第５７号）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algn="l"/>
          <a:r>
            <a:rPr lang="ja-JP" altLang="en-US">
              <a:solidFill>
                <a:sysClr val="windowText" lastClr="000000"/>
              </a:solidFill>
              <a:effectLst/>
              <a:latin typeface="BIZ UDPゴシック" panose="020B0400000000000000" pitchFamily="50" charset="-128"/>
              <a:ea typeface="BIZ UDPゴシック" panose="020B0400000000000000" pitchFamily="50" charset="-128"/>
            </a:rPr>
            <a:t>　　健保法：健康保険法（大正</a:t>
          </a:r>
          <a:r>
            <a:rPr lang="en-US" altLang="ja-JP">
              <a:solidFill>
                <a:sysClr val="windowText" lastClr="000000"/>
              </a:solidFill>
              <a:effectLst/>
              <a:latin typeface="BIZ UDPゴシック" panose="020B0400000000000000" pitchFamily="50" charset="-128"/>
              <a:ea typeface="BIZ UDPゴシック" panose="020B0400000000000000" pitchFamily="50" charset="-128"/>
            </a:rPr>
            <a:t>11</a:t>
          </a:r>
          <a:r>
            <a:rPr lang="ja-JP" altLang="en-US">
              <a:solidFill>
                <a:sysClr val="windowText" lastClr="000000"/>
              </a:solidFill>
              <a:effectLst/>
              <a:latin typeface="BIZ UDPゴシック" panose="020B0400000000000000" pitchFamily="50" charset="-128"/>
              <a:ea typeface="BIZ UDPゴシック" panose="020B0400000000000000" pitchFamily="50" charset="-128"/>
            </a:rPr>
            <a:t>年法律第</a:t>
          </a:r>
          <a:r>
            <a:rPr lang="en-US" altLang="ja-JP">
              <a:solidFill>
                <a:sysClr val="windowText" lastClr="000000"/>
              </a:solidFill>
              <a:effectLst/>
              <a:latin typeface="BIZ UDPゴシック" panose="020B0400000000000000" pitchFamily="50" charset="-128"/>
              <a:ea typeface="BIZ UDPゴシック" panose="020B0400000000000000" pitchFamily="50" charset="-128"/>
            </a:rPr>
            <a:t>70</a:t>
          </a:r>
          <a:r>
            <a:rPr lang="ja-JP" altLang="en-US">
              <a:solidFill>
                <a:sysClr val="windowText" lastClr="000000"/>
              </a:solidFill>
              <a:effectLst/>
              <a:latin typeface="BIZ UDPゴシック" panose="020B0400000000000000" pitchFamily="50" charset="-128"/>
              <a:ea typeface="BIZ UDPゴシック" panose="020B0400000000000000" pitchFamily="50" charset="-128"/>
            </a:rPr>
            <a:t>号）</a:t>
          </a:r>
          <a:endParaRPr lang="en-US" altLang="ja-JP" baseline="0">
            <a:solidFill>
              <a:sysClr val="windowText" lastClr="000000"/>
            </a:solidFill>
            <a:effectLst/>
            <a:latin typeface="BIZ UDPゴシック" panose="020B0400000000000000" pitchFamily="50" charset="-128"/>
            <a:ea typeface="BIZ UDPゴシック" panose="020B0400000000000000" pitchFamily="50" charset="-128"/>
          </a:endParaRPr>
        </a:p>
        <a:p>
          <a:pPr algn="l"/>
          <a:r>
            <a:rPr lang="ja-JP" altLang="en-US">
              <a:solidFill>
                <a:srgbClr val="FF0000"/>
              </a:solidFill>
              <a:effectLst/>
              <a:latin typeface="BIZ UDPゴシック" panose="020B0400000000000000" pitchFamily="50" charset="-128"/>
              <a:ea typeface="BIZ UDPゴシック" panose="020B0400000000000000" pitchFamily="50" charset="-128"/>
            </a:rPr>
            <a:t>　</a:t>
          </a:r>
          <a:r>
            <a:rPr lang="ja-JP" altLang="en-US">
              <a:solidFill>
                <a:sysClr val="windowText" lastClr="000000"/>
              </a:solidFill>
              <a:effectLst/>
              <a:latin typeface="BIZ UDPゴシック" panose="020B0400000000000000" pitchFamily="50" charset="-128"/>
              <a:ea typeface="BIZ UDPゴシック" panose="020B0400000000000000" pitchFamily="50" charset="-128"/>
            </a:rPr>
            <a:t>　厚年法：厚生年金保険法（昭和</a:t>
          </a:r>
          <a:r>
            <a:rPr lang="en-US" altLang="ja-JP">
              <a:solidFill>
                <a:sysClr val="windowText" lastClr="000000"/>
              </a:solidFill>
              <a:effectLst/>
              <a:latin typeface="BIZ UDPゴシック" panose="020B0400000000000000" pitchFamily="50" charset="-128"/>
              <a:ea typeface="BIZ UDPゴシック" panose="020B0400000000000000" pitchFamily="50" charset="-128"/>
            </a:rPr>
            <a:t>29</a:t>
          </a:r>
          <a:r>
            <a:rPr lang="ja-JP" altLang="en-US">
              <a:solidFill>
                <a:sysClr val="windowText" lastClr="000000"/>
              </a:solidFill>
              <a:effectLst/>
              <a:latin typeface="BIZ UDPゴシック" panose="020B0400000000000000" pitchFamily="50" charset="-128"/>
              <a:ea typeface="BIZ UDPゴシック" panose="020B0400000000000000" pitchFamily="50" charset="-128"/>
            </a:rPr>
            <a:t>年法律第</a:t>
          </a:r>
          <a:r>
            <a:rPr lang="en-US" altLang="ja-JP">
              <a:solidFill>
                <a:sysClr val="windowText" lastClr="000000"/>
              </a:solidFill>
              <a:effectLst/>
              <a:latin typeface="BIZ UDPゴシック" panose="020B0400000000000000" pitchFamily="50" charset="-128"/>
              <a:ea typeface="BIZ UDPゴシック" panose="020B0400000000000000" pitchFamily="50" charset="-128"/>
            </a:rPr>
            <a:t>115</a:t>
          </a:r>
          <a:r>
            <a:rPr lang="ja-JP" altLang="en-US">
              <a:solidFill>
                <a:sysClr val="windowText" lastClr="000000"/>
              </a:solidFill>
              <a:effectLst/>
              <a:latin typeface="BIZ UDPゴシック" panose="020B0400000000000000" pitchFamily="50" charset="-128"/>
              <a:ea typeface="BIZ UDPゴシック" panose="020B0400000000000000" pitchFamily="50" charset="-128"/>
            </a:rPr>
            <a:t>号）</a:t>
          </a:r>
          <a:endParaRPr lang="en-US"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lang="ja-JP" altLang="en-US">
              <a:solidFill>
                <a:srgbClr val="FF0000"/>
              </a:solidFill>
              <a:effectLst/>
              <a:latin typeface="BIZ UDPゴシック" panose="020B0400000000000000" pitchFamily="50" charset="-128"/>
              <a:ea typeface="BIZ UDPゴシック" panose="020B0400000000000000" pitchFamily="50" charset="-128"/>
            </a:rPr>
            <a:t>　</a:t>
          </a:r>
          <a:r>
            <a:rPr lang="ja-JP" altLang="en-US">
              <a:solidFill>
                <a:sysClr val="windowText" lastClr="000000"/>
              </a:solidFill>
              <a:effectLst/>
              <a:latin typeface="BIZ UDPゴシック" panose="020B0400000000000000" pitchFamily="50" charset="-128"/>
              <a:ea typeface="BIZ UDPゴシック" panose="020B0400000000000000" pitchFamily="50" charset="-128"/>
            </a:rPr>
            <a:t>　雇用保険法：雇用保険法（昭和</a:t>
          </a:r>
          <a:r>
            <a:rPr lang="en-US" altLang="ja-JP">
              <a:solidFill>
                <a:sysClr val="windowText" lastClr="000000"/>
              </a:solidFill>
              <a:effectLst/>
              <a:latin typeface="BIZ UDPゴシック" panose="020B0400000000000000" pitchFamily="50" charset="-128"/>
              <a:ea typeface="BIZ UDPゴシック" panose="020B0400000000000000" pitchFamily="50" charset="-128"/>
            </a:rPr>
            <a:t>49</a:t>
          </a:r>
          <a:r>
            <a:rPr lang="ja-JP" altLang="en-US">
              <a:solidFill>
                <a:sysClr val="windowText" lastClr="000000"/>
              </a:solidFill>
              <a:effectLst/>
              <a:latin typeface="BIZ UDPゴシック" panose="020B0400000000000000" pitchFamily="50" charset="-128"/>
              <a:ea typeface="BIZ UDPゴシック" panose="020B0400000000000000" pitchFamily="50" charset="-128"/>
            </a:rPr>
            <a:t>年法律第</a:t>
          </a:r>
          <a:r>
            <a:rPr lang="en-US" altLang="ja-JP">
              <a:solidFill>
                <a:sysClr val="windowText" lastClr="000000"/>
              </a:solidFill>
              <a:effectLst/>
              <a:latin typeface="BIZ UDPゴシック" panose="020B0400000000000000" pitchFamily="50" charset="-128"/>
              <a:ea typeface="BIZ UDPゴシック" panose="020B0400000000000000" pitchFamily="50" charset="-128"/>
            </a:rPr>
            <a:t>116</a:t>
          </a:r>
          <a:r>
            <a:rPr lang="ja-JP" altLang="en-US">
              <a:solidFill>
                <a:sysClr val="windowText" lastClr="000000"/>
              </a:solidFill>
              <a:effectLst/>
              <a:latin typeface="BIZ UDPゴシック" panose="020B0400000000000000" pitchFamily="50" charset="-128"/>
              <a:ea typeface="BIZ UDPゴシック" panose="020B0400000000000000" pitchFamily="50" charset="-128"/>
            </a:rPr>
            <a:t>号）</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労働基準法関係主要様式 ・・・・・・・・　厚生労働省のＨＰで「労働基準法関係主要様式」で検索しダウンロードできます。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11206</xdr:colOff>
      <xdr:row>11</xdr:row>
      <xdr:rowOff>56627</xdr:rowOff>
    </xdr:from>
    <xdr:to>
      <xdr:col>4</xdr:col>
      <xdr:colOff>2924735</xdr:colOff>
      <xdr:row>35</xdr:row>
      <xdr:rowOff>78442</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537882" y="4662245"/>
          <a:ext cx="10208559" cy="4044726"/>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１　記載要領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　</a:t>
          </a:r>
          <a:r>
            <a:rPr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本調書は、児童福祉法に基づく指導監査の実施に当たり、事前に提出いただくものです。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提出は、監査実施日の概ね２週間前までとし、基準日は監査実施日の前月の初日時点の状況を記載してください。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調書は、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基本情報</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施設運営</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人事管理</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入所者支援</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設備・</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職員</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配置</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のシートに分かれています。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(4)</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黄色のセルが回答</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及び必要事項の記載</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欄になっています。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プルダウンになっている項目は、該当する内容を選択してください。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◎施設において該当しない項目は、「非該当」を選択してください。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◎「～しているか」の設問については、いる場合は「○」、いない場合は「</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」と回答してください。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（５）　調書内の「入所者」とは、母親と児童のことを表します。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２　根拠法令等略語</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法：児童福祉法（昭和</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22</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年法律第</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164</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号）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lang="ja-JP" altLang="en-US">
              <a:solidFill>
                <a:sysClr val="windowText" lastClr="000000"/>
              </a:solidFill>
              <a:latin typeface="BIZ UDPゴシック" panose="020B0400000000000000" pitchFamily="50" charset="-128"/>
              <a:ea typeface="BIZ UDPゴシック" panose="020B0400000000000000" pitchFamily="50" charset="-128"/>
            </a:rPr>
            <a:t>規則：児童福祉法施行規則（昭和</a:t>
          </a:r>
          <a:r>
            <a:rPr lang="en-US" altLang="ja-JP">
              <a:solidFill>
                <a:sysClr val="windowText" lastClr="000000"/>
              </a:solidFill>
              <a:latin typeface="BIZ UDPゴシック" panose="020B0400000000000000" pitchFamily="50" charset="-128"/>
              <a:ea typeface="BIZ UDPゴシック" panose="020B0400000000000000" pitchFamily="50" charset="-128"/>
            </a:rPr>
            <a:t>23</a:t>
          </a:r>
          <a:r>
            <a:rPr lang="ja-JP" altLang="en-US">
              <a:solidFill>
                <a:sysClr val="windowText" lastClr="000000"/>
              </a:solidFill>
              <a:latin typeface="BIZ UDPゴシック" panose="020B0400000000000000" pitchFamily="50" charset="-128"/>
              <a:ea typeface="BIZ UDPゴシック" panose="020B0400000000000000" pitchFamily="50" charset="-128"/>
            </a:rPr>
            <a:t>年厚生省令第</a:t>
          </a:r>
          <a:r>
            <a:rPr lang="en-US" altLang="ja-JP">
              <a:solidFill>
                <a:sysClr val="windowText" lastClr="000000"/>
              </a:solidFill>
              <a:latin typeface="BIZ UDPゴシック" panose="020B0400000000000000" pitchFamily="50" charset="-128"/>
              <a:ea typeface="BIZ UDPゴシック" panose="020B0400000000000000" pitchFamily="50" charset="-128"/>
            </a:rPr>
            <a:t>11</a:t>
          </a:r>
          <a:r>
            <a:rPr lang="ja-JP" altLang="en-US">
              <a:solidFill>
                <a:sysClr val="windowText" lastClr="000000"/>
              </a:solidFill>
              <a:latin typeface="BIZ UDPゴシック" panose="020B0400000000000000" pitchFamily="50" charset="-128"/>
              <a:ea typeface="BIZ UDPゴシック" panose="020B0400000000000000" pitchFamily="50" charset="-128"/>
            </a:rPr>
            <a:t>号）</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設備運営基準：児童福祉施設の設備及び運営に関する基準（昭和</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23</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年厚生省令第</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63</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号</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基準条例：</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児童</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福祉施設の設備及び運営に関する基準を定める条例（</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平成</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栃木県条例</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rPr>
            <a:t>　施設運営指針：母子生活支援施設運営指針</a:t>
          </a:r>
          <a:r>
            <a:rPr kumimoji="1" lang="ja-JP"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平成</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2</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４年雇児発</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0329</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第</a:t>
          </a:r>
          <a:r>
            <a:rPr kumimoji="1" lang="en-US"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endParaRPr kumimoji="1" lang="en-US" altLang="ja-JP" sz="1100" b="0" baseline="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36286</xdr:colOff>
      <xdr:row>0</xdr:row>
      <xdr:rowOff>256558</xdr:rowOff>
    </xdr:from>
    <xdr:to>
      <xdr:col>2</xdr:col>
      <xdr:colOff>4517572</xdr:colOff>
      <xdr:row>1</xdr:row>
      <xdr:rowOff>593107</xdr:rowOff>
    </xdr:to>
    <xdr:sp macro="" textlink="">
      <xdr:nvSpPr>
        <xdr:cNvPr id="2" name="正方形/長方形 1">
          <a:extLst>
            <a:ext uri="{FF2B5EF4-FFF2-40B4-BE49-F238E27FC236}">
              <a16:creationId xmlns:a16="http://schemas.microsoft.com/office/drawing/2014/main" id="{A1F10B05-19BF-48BF-9D9A-5C3717FE33A7}"/>
            </a:ext>
          </a:extLst>
        </xdr:cNvPr>
        <xdr:cNvSpPr/>
      </xdr:nvSpPr>
      <xdr:spPr>
        <a:xfrm>
          <a:off x="90715" y="256558"/>
          <a:ext cx="6531428" cy="1035049"/>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800" b="1">
              <a:solidFill>
                <a:srgbClr val="FF0000"/>
              </a:solidFill>
            </a:rPr>
            <a:t>黄色のセル回答ください。</a:t>
          </a:r>
          <a:br>
            <a:rPr kumimoji="1" lang="en-US" altLang="ja-JP" sz="1800" b="1">
              <a:solidFill>
                <a:srgbClr val="FF0000"/>
              </a:solidFill>
            </a:rPr>
          </a:br>
          <a:r>
            <a:rPr kumimoji="1" lang="ja-JP" altLang="en-US" sz="1800" b="1">
              <a:solidFill>
                <a:srgbClr val="FF0000"/>
              </a:solidFill>
            </a:rPr>
            <a:t>該当しない項目については「非該当」を選択してください。</a:t>
          </a:r>
          <a:endParaRPr kumimoji="1" lang="en-US" altLang="ja-JP" sz="1800" b="1">
            <a:solidFill>
              <a:srgbClr val="FF0000"/>
            </a:solidFill>
          </a:endParaRPr>
        </a:p>
        <a:p>
          <a:pPr algn="l"/>
          <a:r>
            <a:rPr kumimoji="1" lang="ja-JP" altLang="en-US" sz="1800" b="1">
              <a:solidFill>
                <a:srgbClr val="FF0000"/>
              </a:solidFill>
            </a:rPr>
            <a:t>根拠法令等：母子生活支援施設運営指針</a:t>
          </a:r>
          <a:endParaRPr kumimoji="1" lang="ja-JP" altLang="en-US"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264458</xdr:colOff>
      <xdr:row>0</xdr:row>
      <xdr:rowOff>33620</xdr:rowOff>
    </xdr:from>
    <xdr:to>
      <xdr:col>6</xdr:col>
      <xdr:colOff>300319</xdr:colOff>
      <xdr:row>2</xdr:row>
      <xdr:rowOff>238499</xdr:rowOff>
    </xdr:to>
    <xdr:sp macro="" textlink="">
      <xdr:nvSpPr>
        <xdr:cNvPr id="2" name="正方形/長方形 1">
          <a:extLst>
            <a:ext uri="{FF2B5EF4-FFF2-40B4-BE49-F238E27FC236}">
              <a16:creationId xmlns:a16="http://schemas.microsoft.com/office/drawing/2014/main" id="{6938C239-4B1C-46DB-B8EA-C17720F8EF38}"/>
            </a:ext>
          </a:extLst>
        </xdr:cNvPr>
        <xdr:cNvSpPr/>
      </xdr:nvSpPr>
      <xdr:spPr>
        <a:xfrm>
          <a:off x="578223" y="33620"/>
          <a:ext cx="6602508" cy="653114"/>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黄色のセルに回答してください。</a:t>
          </a:r>
          <a:endParaRPr kumimoji="1" lang="en-US" altLang="ja-JP" sz="1400" b="1">
            <a:solidFill>
              <a:srgbClr val="FF0000"/>
            </a:solidFill>
          </a:endParaRPr>
        </a:p>
        <a:p>
          <a:pPr algn="l"/>
          <a:r>
            <a:rPr kumimoji="1" lang="en-US" altLang="ja-JP" sz="1400" b="1" baseline="0">
              <a:solidFill>
                <a:srgbClr val="FF0000"/>
              </a:solidFill>
            </a:rPr>
            <a:t> </a:t>
          </a:r>
          <a:r>
            <a:rPr kumimoji="1" lang="ja-JP" altLang="en-US" sz="1400" b="1" baseline="0">
              <a:solidFill>
                <a:srgbClr val="FF0000"/>
              </a:solidFill>
            </a:rPr>
            <a:t>赤字の注意書きをよく読み記入してください。</a:t>
          </a:r>
          <a:endParaRPr kumimoji="1" lang="en-US" altLang="ja-JP" sz="1400" b="1" baseline="0">
            <a:solidFill>
              <a:srgbClr val="FF0000"/>
            </a:solidFill>
          </a:endParaRPr>
        </a:p>
        <a:p>
          <a:pPr algn="l"/>
          <a:endParaRPr kumimoji="1" lang="ja-JP" altLang="en-US" sz="14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264458</xdr:colOff>
      <xdr:row>0</xdr:row>
      <xdr:rowOff>33620</xdr:rowOff>
    </xdr:from>
    <xdr:to>
      <xdr:col>6</xdr:col>
      <xdr:colOff>300319</xdr:colOff>
      <xdr:row>2</xdr:row>
      <xdr:rowOff>238499</xdr:rowOff>
    </xdr:to>
    <xdr:sp macro="" textlink="">
      <xdr:nvSpPr>
        <xdr:cNvPr id="2" name="正方形/長方形 1">
          <a:extLst>
            <a:ext uri="{FF2B5EF4-FFF2-40B4-BE49-F238E27FC236}">
              <a16:creationId xmlns:a16="http://schemas.microsoft.com/office/drawing/2014/main" id="{9AFE0120-74CD-4B50-8464-8BBF9A8E3FD4}"/>
            </a:ext>
          </a:extLst>
        </xdr:cNvPr>
        <xdr:cNvSpPr/>
      </xdr:nvSpPr>
      <xdr:spPr>
        <a:xfrm>
          <a:off x="575608" y="33620"/>
          <a:ext cx="6601761" cy="662079"/>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黄色のセルに回答してください。</a:t>
          </a:r>
          <a:endParaRPr kumimoji="1" lang="en-US" altLang="ja-JP" sz="1400" b="1">
            <a:solidFill>
              <a:srgbClr val="FF0000"/>
            </a:solidFill>
          </a:endParaRPr>
        </a:p>
        <a:p>
          <a:pPr algn="l"/>
          <a:r>
            <a:rPr kumimoji="1" lang="en-US" altLang="ja-JP" sz="1400" b="1" baseline="0">
              <a:solidFill>
                <a:srgbClr val="FF0000"/>
              </a:solidFill>
            </a:rPr>
            <a:t> </a:t>
          </a:r>
          <a:r>
            <a:rPr kumimoji="1" lang="ja-JP" altLang="en-US" sz="1400" b="1" baseline="0">
              <a:solidFill>
                <a:srgbClr val="FF0000"/>
              </a:solidFill>
            </a:rPr>
            <a:t>赤字の注意書きをよく読み記入してください。</a:t>
          </a:r>
          <a:endParaRPr kumimoji="1" lang="en-US" altLang="ja-JP" sz="1400" b="1" baseline="0">
            <a:solidFill>
              <a:srgbClr val="FF0000"/>
            </a:solidFill>
          </a:endParaRPr>
        </a:p>
        <a:p>
          <a:pPr algn="l"/>
          <a:endParaRPr kumimoji="1" lang="ja-JP" altLang="en-US" sz="14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00B050"/>
  </sheetPr>
  <dimension ref="A1:R98"/>
  <sheetViews>
    <sheetView tabSelected="1" view="pageBreakPreview" zoomScale="85" zoomScaleNormal="85" zoomScaleSheetLayoutView="85" workbookViewId="0">
      <selection activeCell="E8" sqref="E8"/>
    </sheetView>
  </sheetViews>
  <sheetFormatPr defaultColWidth="8.90625" defaultRowHeight="13" x14ac:dyDescent="0.2"/>
  <cols>
    <col min="1" max="1" width="6.90625" style="21" customWidth="1"/>
    <col min="2" max="2" width="27.36328125" style="21" customWidth="1"/>
    <col min="3" max="3" width="36.08984375" style="21" customWidth="1"/>
    <col min="4" max="4" width="32" style="21" customWidth="1"/>
    <col min="5" max="5" width="38.36328125" style="21" customWidth="1"/>
    <col min="6" max="6" width="6" style="21" customWidth="1"/>
    <col min="7" max="7" width="2.08984375" style="21" customWidth="1"/>
    <col min="8" max="8" width="18.36328125" style="21" customWidth="1"/>
    <col min="9" max="9" width="24" style="21" customWidth="1"/>
    <col min="10" max="120" width="2.08984375" style="21" customWidth="1"/>
    <col min="121" max="16384" width="8.90625" style="21"/>
  </cols>
  <sheetData>
    <row r="1" spans="1:18" ht="6.65" customHeight="1" x14ac:dyDescent="0.2"/>
    <row r="2" spans="1:18" ht="68.5" customHeight="1" x14ac:dyDescent="0.2">
      <c r="A2" s="348" t="s">
        <v>325</v>
      </c>
      <c r="B2" s="349"/>
      <c r="C2" s="349"/>
      <c r="D2" s="349"/>
      <c r="E2" s="349"/>
      <c r="F2" s="349"/>
    </row>
    <row r="3" spans="1:18" ht="32.15" customHeight="1" x14ac:dyDescent="0.2">
      <c r="A3" s="350" t="s">
        <v>0</v>
      </c>
      <c r="B3" s="350"/>
      <c r="C3" s="350"/>
      <c r="D3" s="350"/>
      <c r="E3" s="350"/>
      <c r="F3" s="350"/>
    </row>
    <row r="4" spans="1:18" ht="8.5" customHeight="1" x14ac:dyDescent="0.2"/>
    <row r="5" spans="1:18" ht="43.75" customHeight="1" x14ac:dyDescent="0.2">
      <c r="B5" s="124" t="s">
        <v>1</v>
      </c>
      <c r="C5" s="354"/>
      <c r="D5" s="355"/>
      <c r="E5" s="356"/>
      <c r="F5" s="125"/>
    </row>
    <row r="6" spans="1:18" ht="43.75" customHeight="1" x14ac:dyDescent="0.2">
      <c r="B6" s="124" t="s">
        <v>2</v>
      </c>
      <c r="C6" s="343"/>
      <c r="D6" s="126" t="s">
        <v>3</v>
      </c>
      <c r="E6" s="344" t="s">
        <v>4</v>
      </c>
      <c r="F6" s="125"/>
    </row>
    <row r="7" spans="1:18" ht="43.75" customHeight="1" x14ac:dyDescent="0.2">
      <c r="B7" s="124" t="s">
        <v>5</v>
      </c>
      <c r="C7" s="351"/>
      <c r="D7" s="352"/>
      <c r="E7" s="353"/>
      <c r="F7" s="125"/>
    </row>
    <row r="8" spans="1:18" ht="43.75" customHeight="1" x14ac:dyDescent="0.2">
      <c r="B8" s="126" t="s">
        <v>6</v>
      </c>
      <c r="C8" s="343"/>
      <c r="D8" s="126" t="s">
        <v>7</v>
      </c>
      <c r="E8" s="344"/>
      <c r="F8" s="125"/>
    </row>
    <row r="9" spans="1:18" ht="43.75" customHeight="1" x14ac:dyDescent="0.2">
      <c r="B9" s="127" t="s">
        <v>8</v>
      </c>
      <c r="C9" s="345"/>
      <c r="D9" s="126" t="s">
        <v>9</v>
      </c>
      <c r="E9" s="346"/>
      <c r="F9" s="125"/>
      <c r="R9" s="21" t="s">
        <v>10</v>
      </c>
    </row>
    <row r="10" spans="1:18" ht="43.75" customHeight="1" x14ac:dyDescent="0.2">
      <c r="B10" s="127" t="s">
        <v>11</v>
      </c>
      <c r="C10" s="345"/>
      <c r="D10" s="347"/>
      <c r="E10" s="346"/>
      <c r="F10" s="125"/>
    </row>
    <row r="11" spans="1:18" ht="12.65" customHeight="1" x14ac:dyDescent="0.2">
      <c r="B11" s="128"/>
      <c r="C11" s="14"/>
      <c r="D11" s="14"/>
      <c r="E11" s="14"/>
      <c r="F11" s="14"/>
    </row>
    <row r="12" spans="1:18" s="13" customFormat="1" ht="11.5" x14ac:dyDescent="0.2">
      <c r="B12" s="13" t="s">
        <v>12</v>
      </c>
    </row>
    <row r="89" spans="1:1" x14ac:dyDescent="0.2">
      <c r="A89" s="235"/>
    </row>
    <row r="90" spans="1:1" x14ac:dyDescent="0.2">
      <c r="A90" s="235"/>
    </row>
    <row r="91" spans="1:1" x14ac:dyDescent="0.2">
      <c r="A91" s="235"/>
    </row>
    <row r="92" spans="1:1" x14ac:dyDescent="0.2">
      <c r="A92" s="235"/>
    </row>
    <row r="93" spans="1:1" x14ac:dyDescent="0.2">
      <c r="A93" s="235"/>
    </row>
    <row r="94" spans="1:1" x14ac:dyDescent="0.2">
      <c r="A94" s="235"/>
    </row>
    <row r="95" spans="1:1" x14ac:dyDescent="0.2">
      <c r="A95" s="235"/>
    </row>
    <row r="96" spans="1:1" x14ac:dyDescent="0.2">
      <c r="A96" s="235"/>
    </row>
    <row r="97" spans="1:1" x14ac:dyDescent="0.2">
      <c r="A97" s="235"/>
    </row>
    <row r="98" spans="1:1" x14ac:dyDescent="0.2">
      <c r="A98" s="235"/>
    </row>
  </sheetData>
  <mergeCells count="4">
    <mergeCell ref="A2:F2"/>
    <mergeCell ref="A3:F3"/>
    <mergeCell ref="C7:E7"/>
    <mergeCell ref="C5:E5"/>
  </mergeCells>
  <phoneticPr fontId="1"/>
  <pageMargins left="1.1023622047244095" right="0.70866141732283472" top="0.74803149606299213" bottom="0.55118110236220474" header="0.31496062992125984" footer="0.31496062992125984"/>
  <pageSetup paperSize="9"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931FB-9034-47F3-BAB3-E9B761136683}">
  <sheetPr codeName="Sheet1">
    <tabColor rgb="FF00B050"/>
  </sheetPr>
  <dimension ref="A1:R456"/>
  <sheetViews>
    <sheetView showGridLines="0" view="pageBreakPreview" zoomScale="52" zoomScaleNormal="52" zoomScaleSheetLayoutView="52" workbookViewId="0">
      <pane ySplit="1" topLeftCell="A49" activePane="bottomLeft" state="frozen"/>
      <selection activeCell="AF15" sqref="AF15"/>
      <selection pane="bottomLeft" activeCell="D57" sqref="D57:H57"/>
    </sheetView>
  </sheetViews>
  <sheetFormatPr defaultColWidth="9" defaultRowHeight="14" x14ac:dyDescent="0.2"/>
  <cols>
    <col min="1" max="1" width="4.36328125" style="3" customWidth="1"/>
    <col min="2" max="2" width="11.08984375" style="3" customWidth="1"/>
    <col min="3" max="3" width="6.36328125" style="2" customWidth="1"/>
    <col min="4" max="4" width="9.90625" style="3" customWidth="1"/>
    <col min="5" max="5" width="15.90625" style="3" customWidth="1"/>
    <col min="6" max="6" width="16.08984375" style="3" customWidth="1"/>
    <col min="7" max="7" width="21.08984375" style="3" customWidth="1"/>
    <col min="8" max="8" width="16.1796875" style="2" customWidth="1"/>
    <col min="9" max="9" width="26" style="2" customWidth="1"/>
    <col min="10" max="10" width="24.6328125" style="2" customWidth="1"/>
    <col min="11" max="11" width="11.08984375" style="2" customWidth="1"/>
    <col min="12" max="12" width="48.90625" style="70" customWidth="1"/>
    <col min="13" max="13" width="40.36328125" style="3" customWidth="1"/>
    <col min="14" max="14" width="2.08984375" style="3" customWidth="1"/>
    <col min="15" max="15" width="4" style="3" customWidth="1"/>
    <col min="16" max="16" width="3.36328125" style="3" customWidth="1"/>
    <col min="17" max="17" width="9.36328125" style="3" customWidth="1"/>
    <col min="18" max="81" width="2.08984375" style="3" customWidth="1"/>
    <col min="82" max="16384" width="9" style="3"/>
  </cols>
  <sheetData>
    <row r="1" spans="1:17" s="1" customFormat="1" ht="44.5" customHeight="1" thickBot="1" x14ac:dyDescent="0.25">
      <c r="A1" s="400" t="s">
        <v>13</v>
      </c>
      <c r="B1" s="401"/>
      <c r="C1" s="406" t="s">
        <v>14</v>
      </c>
      <c r="D1" s="401"/>
      <c r="E1" s="401"/>
      <c r="F1" s="401"/>
      <c r="G1" s="401"/>
      <c r="H1" s="401"/>
      <c r="I1" s="401"/>
      <c r="J1" s="401"/>
      <c r="K1" s="35" t="s">
        <v>15</v>
      </c>
      <c r="L1" s="35" t="s">
        <v>16</v>
      </c>
      <c r="M1" s="34" t="s">
        <v>17</v>
      </c>
    </row>
    <row r="2" spans="1:17" ht="42.65" customHeight="1" x14ac:dyDescent="0.2">
      <c r="A2" s="403" t="s">
        <v>18</v>
      </c>
      <c r="B2" s="404"/>
      <c r="C2" s="67">
        <v>1</v>
      </c>
      <c r="D2" s="407" t="s">
        <v>19</v>
      </c>
      <c r="E2" s="407"/>
      <c r="F2" s="407"/>
      <c r="G2" s="407"/>
      <c r="H2" s="407"/>
      <c r="I2" s="407"/>
      <c r="J2" s="68"/>
      <c r="K2" s="155"/>
      <c r="L2" s="69"/>
      <c r="M2" s="121"/>
      <c r="P2" s="3" t="s">
        <v>20</v>
      </c>
    </row>
    <row r="3" spans="1:17" ht="39.65" customHeight="1" x14ac:dyDescent="0.2">
      <c r="A3" s="23"/>
      <c r="B3" s="27"/>
      <c r="C3" s="71">
        <v>2</v>
      </c>
      <c r="D3" s="72" t="s">
        <v>21</v>
      </c>
      <c r="E3" s="72"/>
      <c r="F3" s="72"/>
      <c r="G3" s="72"/>
      <c r="H3" s="73"/>
      <c r="I3" s="243"/>
      <c r="J3" s="165"/>
      <c r="K3" s="156"/>
      <c r="M3" s="385"/>
      <c r="P3" s="3" t="s">
        <v>22</v>
      </c>
    </row>
    <row r="4" spans="1:17" ht="39.65" customHeight="1" x14ac:dyDescent="0.2">
      <c r="A4" s="23"/>
      <c r="B4" s="27"/>
      <c r="C4" s="74"/>
      <c r="D4" s="72"/>
      <c r="E4" s="75" t="s">
        <v>23</v>
      </c>
      <c r="F4" s="76"/>
      <c r="G4" s="77" t="s">
        <v>24</v>
      </c>
      <c r="H4" s="77" t="s">
        <v>25</v>
      </c>
      <c r="I4" s="250" t="s">
        <v>26</v>
      </c>
      <c r="J4" s="216" t="s">
        <v>27</v>
      </c>
      <c r="K4" s="157"/>
      <c r="M4" s="385"/>
      <c r="P4" s="3" t="s">
        <v>28</v>
      </c>
    </row>
    <row r="5" spans="1:17" ht="39.65" customHeight="1" x14ac:dyDescent="0.2">
      <c r="A5" s="24"/>
      <c r="B5" s="28"/>
      <c r="C5" s="74"/>
      <c r="D5" s="234"/>
      <c r="E5" s="170" t="s">
        <v>29</v>
      </c>
      <c r="F5" s="78"/>
      <c r="G5" s="142"/>
      <c r="H5" s="144"/>
      <c r="I5" s="237"/>
      <c r="J5" s="211"/>
      <c r="K5" s="157"/>
      <c r="L5" s="97" t="s">
        <v>291</v>
      </c>
      <c r="M5" s="385"/>
    </row>
    <row r="6" spans="1:17" ht="35.15" customHeight="1" x14ac:dyDescent="0.2">
      <c r="A6" s="23"/>
      <c r="B6" s="27"/>
      <c r="C6" s="74"/>
      <c r="D6" s="234"/>
      <c r="E6" s="318" t="s">
        <v>30</v>
      </c>
      <c r="F6" s="123"/>
      <c r="G6" s="142"/>
      <c r="H6" s="145"/>
      <c r="I6" s="215"/>
      <c r="J6" s="213"/>
      <c r="K6" s="157"/>
      <c r="L6" s="37" t="s">
        <v>282</v>
      </c>
      <c r="M6" s="385"/>
      <c r="P6" s="3" t="s">
        <v>31</v>
      </c>
      <c r="Q6" s="3" t="s">
        <v>32</v>
      </c>
    </row>
    <row r="7" spans="1:17" ht="35.15" customHeight="1" x14ac:dyDescent="0.2">
      <c r="A7" s="23"/>
      <c r="B7" s="27"/>
      <c r="C7" s="74"/>
      <c r="D7" s="234"/>
      <c r="E7" s="79" t="s">
        <v>33</v>
      </c>
      <c r="F7" s="123"/>
      <c r="G7" s="142"/>
      <c r="H7" s="145"/>
      <c r="I7" s="215"/>
      <c r="J7" s="213"/>
      <c r="K7" s="157"/>
      <c r="L7" s="97" t="s">
        <v>283</v>
      </c>
      <c r="M7" s="385"/>
      <c r="P7" s="3" t="s">
        <v>34</v>
      </c>
      <c r="Q7" s="3" t="s">
        <v>35</v>
      </c>
    </row>
    <row r="8" spans="1:17" ht="35.15" customHeight="1" x14ac:dyDescent="0.2">
      <c r="A8" s="23"/>
      <c r="B8" s="27"/>
      <c r="C8" s="74"/>
      <c r="D8" s="234"/>
      <c r="E8" s="79" t="s">
        <v>36</v>
      </c>
      <c r="F8" s="123"/>
      <c r="G8" s="142"/>
      <c r="H8" s="145"/>
      <c r="I8" s="215"/>
      <c r="J8" s="213"/>
      <c r="K8" s="157"/>
      <c r="L8" s="37" t="s">
        <v>286</v>
      </c>
      <c r="M8" s="385"/>
      <c r="Q8" s="3" t="s">
        <v>37</v>
      </c>
    </row>
    <row r="9" spans="1:17" ht="35.15" customHeight="1" x14ac:dyDescent="0.2">
      <c r="A9" s="23"/>
      <c r="B9" s="27"/>
      <c r="C9" s="74"/>
      <c r="D9" s="234"/>
      <c r="E9" s="79" t="s">
        <v>38</v>
      </c>
      <c r="F9" s="123"/>
      <c r="G9" s="142"/>
      <c r="H9" s="145"/>
      <c r="I9" s="215"/>
      <c r="J9" s="213"/>
      <c r="K9" s="157"/>
      <c r="L9" s="37" t="s">
        <v>282</v>
      </c>
      <c r="M9" s="385"/>
      <c r="Q9" s="3" t="s">
        <v>39</v>
      </c>
    </row>
    <row r="10" spans="1:17" ht="35.15" customHeight="1" x14ac:dyDescent="0.2">
      <c r="A10" s="23"/>
      <c r="B10" s="27"/>
      <c r="C10" s="74"/>
      <c r="D10" s="72"/>
      <c r="E10" s="79" t="s">
        <v>40</v>
      </c>
      <c r="F10" s="123"/>
      <c r="G10" s="143"/>
      <c r="H10" s="145"/>
      <c r="I10" s="215"/>
      <c r="J10" s="212"/>
      <c r="K10" s="157"/>
      <c r="L10" s="37" t="s">
        <v>282</v>
      </c>
      <c r="M10" s="385"/>
    </row>
    <row r="11" spans="1:17" ht="42" customHeight="1" x14ac:dyDescent="0.2">
      <c r="A11" s="23"/>
      <c r="B11" s="27"/>
      <c r="C11" s="74"/>
      <c r="D11" s="72"/>
      <c r="E11" s="398" t="s">
        <v>41</v>
      </c>
      <c r="F11" s="399"/>
      <c r="G11" s="270"/>
      <c r="H11" s="271"/>
      <c r="I11" s="272"/>
      <c r="J11" s="273"/>
      <c r="K11" s="157"/>
      <c r="L11" s="97" t="s">
        <v>42</v>
      </c>
      <c r="M11" s="385"/>
    </row>
    <row r="12" spans="1:17" ht="35.15" customHeight="1" x14ac:dyDescent="0.2">
      <c r="A12" s="23"/>
      <c r="B12" s="27"/>
      <c r="C12" s="74"/>
      <c r="D12" s="72"/>
      <c r="E12" s="251" t="s">
        <v>43</v>
      </c>
      <c r="F12" s="252"/>
      <c r="G12" s="274"/>
      <c r="H12" s="146"/>
      <c r="I12" s="238"/>
      <c r="J12" s="214"/>
      <c r="K12" s="157"/>
      <c r="L12" s="37" t="s">
        <v>260</v>
      </c>
      <c r="M12" s="385"/>
    </row>
    <row r="13" spans="1:17" ht="37.5" customHeight="1" x14ac:dyDescent="0.2">
      <c r="A13" s="23"/>
      <c r="B13" s="27"/>
      <c r="C13" s="80"/>
      <c r="D13" s="81"/>
      <c r="E13" s="81"/>
      <c r="F13" s="81"/>
      <c r="G13" s="81"/>
      <c r="H13" s="82"/>
      <c r="I13" s="83"/>
      <c r="J13" s="83"/>
      <c r="K13" s="158"/>
      <c r="L13" s="37"/>
      <c r="M13" s="385"/>
    </row>
    <row r="14" spans="1:17" ht="46" customHeight="1" x14ac:dyDescent="0.2">
      <c r="A14" s="207"/>
      <c r="B14" s="27"/>
      <c r="C14" s="203">
        <v>3</v>
      </c>
      <c r="D14" s="371" t="s">
        <v>44</v>
      </c>
      <c r="E14" s="407"/>
      <c r="F14" s="407"/>
      <c r="G14" s="407"/>
      <c r="H14" s="407"/>
      <c r="I14" s="407"/>
      <c r="J14" s="167"/>
      <c r="K14" s="155"/>
      <c r="L14" s="93" t="s">
        <v>45</v>
      </c>
      <c r="M14" s="230"/>
    </row>
    <row r="15" spans="1:17" ht="46" customHeight="1" x14ac:dyDescent="0.2">
      <c r="A15" s="207"/>
      <c r="B15" s="304"/>
      <c r="C15" s="71">
        <v>4</v>
      </c>
      <c r="D15" s="387" t="s">
        <v>46</v>
      </c>
      <c r="E15" s="387"/>
      <c r="F15" s="387"/>
      <c r="G15" s="387"/>
      <c r="H15" s="387"/>
      <c r="I15" s="387"/>
      <c r="J15" s="397"/>
      <c r="K15" s="206"/>
      <c r="L15" s="93" t="s">
        <v>45</v>
      </c>
      <c r="M15" s="230"/>
    </row>
    <row r="16" spans="1:17" ht="46" customHeight="1" x14ac:dyDescent="0.2">
      <c r="A16" s="207"/>
      <c r="B16" s="27"/>
      <c r="C16" s="71"/>
      <c r="D16" s="415" t="s">
        <v>48</v>
      </c>
      <c r="E16" s="416"/>
      <c r="F16" s="416"/>
      <c r="G16" s="416"/>
      <c r="H16" s="416"/>
      <c r="I16" s="416"/>
      <c r="J16" s="417"/>
      <c r="K16" s="161"/>
      <c r="L16" s="323" t="s">
        <v>261</v>
      </c>
      <c r="M16" s="324"/>
    </row>
    <row r="17" spans="1:18" s="21" customFormat="1" ht="43.5" customHeight="1" x14ac:dyDescent="0.2">
      <c r="A17" s="411" t="s">
        <v>49</v>
      </c>
      <c r="B17" s="412"/>
      <c r="C17" s="203">
        <v>5</v>
      </c>
      <c r="D17" s="408" t="s">
        <v>300</v>
      </c>
      <c r="E17" s="402"/>
      <c r="F17" s="402"/>
      <c r="G17" s="402"/>
      <c r="H17" s="402"/>
      <c r="I17" s="402"/>
      <c r="J17" s="84"/>
      <c r="K17" s="155"/>
      <c r="L17" s="389" t="s">
        <v>50</v>
      </c>
      <c r="M17" s="230"/>
    </row>
    <row r="18" spans="1:18" s="4" customFormat="1" ht="43" customHeight="1" x14ac:dyDescent="0.2">
      <c r="A18" s="413"/>
      <c r="B18" s="414"/>
      <c r="C18" s="254">
        <v>6</v>
      </c>
      <c r="D18" s="407" t="s">
        <v>51</v>
      </c>
      <c r="E18" s="407"/>
      <c r="F18" s="407"/>
      <c r="G18" s="407"/>
      <c r="H18" s="407"/>
      <c r="I18" s="407"/>
      <c r="J18" s="167"/>
      <c r="K18" s="155"/>
      <c r="L18" s="389"/>
      <c r="M18" s="230"/>
      <c r="P18" s="3"/>
      <c r="Q18" s="3"/>
      <c r="R18" s="3"/>
    </row>
    <row r="19" spans="1:18" s="4" customFormat="1" ht="43" customHeight="1" x14ac:dyDescent="0.2">
      <c r="A19" s="153"/>
      <c r="B19" s="154"/>
      <c r="C19" s="254">
        <v>7</v>
      </c>
      <c r="D19" s="331" t="s">
        <v>301</v>
      </c>
      <c r="E19" s="331"/>
      <c r="F19" s="331"/>
      <c r="G19" s="331"/>
      <c r="H19" s="331"/>
      <c r="I19" s="331"/>
      <c r="J19" s="167"/>
      <c r="K19" s="155"/>
      <c r="L19" s="49" t="s">
        <v>262</v>
      </c>
      <c r="M19" s="22"/>
      <c r="P19" s="3"/>
      <c r="Q19" s="3"/>
      <c r="R19" s="3"/>
    </row>
    <row r="20" spans="1:18" ht="39.65" customHeight="1" x14ac:dyDescent="0.2">
      <c r="A20" s="359" t="s">
        <v>52</v>
      </c>
      <c r="B20" s="360"/>
      <c r="C20" s="254">
        <v>8</v>
      </c>
      <c r="D20" s="388" t="s">
        <v>53</v>
      </c>
      <c r="E20" s="388"/>
      <c r="F20" s="388"/>
      <c r="G20" s="388"/>
      <c r="H20" s="388"/>
      <c r="I20" s="388"/>
      <c r="J20" s="164"/>
      <c r="K20" s="155"/>
      <c r="L20" s="363" t="s">
        <v>263</v>
      </c>
      <c r="M20" s="386"/>
    </row>
    <row r="21" spans="1:18" ht="26.15" customHeight="1" x14ac:dyDescent="0.2">
      <c r="A21" s="361"/>
      <c r="B21" s="362"/>
      <c r="C21" s="71"/>
      <c r="D21" s="72"/>
      <c r="E21" s="72"/>
      <c r="F21" s="72"/>
      <c r="G21" s="20"/>
      <c r="H21" s="85"/>
      <c r="I21" s="86" t="s">
        <v>54</v>
      </c>
      <c r="J21" s="86" t="s">
        <v>55</v>
      </c>
      <c r="K21" s="157"/>
      <c r="L21" s="364"/>
      <c r="M21" s="385"/>
    </row>
    <row r="22" spans="1:18" ht="39.65" customHeight="1" x14ac:dyDescent="0.2">
      <c r="A22" s="361"/>
      <c r="B22" s="362"/>
      <c r="C22" s="71"/>
      <c r="G22" s="20"/>
      <c r="H22" s="87" t="s">
        <v>56</v>
      </c>
      <c r="I22" s="88"/>
      <c r="J22" s="88"/>
      <c r="K22" s="157"/>
      <c r="L22" s="364"/>
      <c r="M22" s="385"/>
    </row>
    <row r="23" spans="1:18" ht="36" customHeight="1" x14ac:dyDescent="0.2">
      <c r="A23" s="24"/>
      <c r="B23" s="27"/>
      <c r="C23" s="71"/>
      <c r="G23" s="20"/>
      <c r="H23" s="87" t="s">
        <v>57</v>
      </c>
      <c r="I23" s="88"/>
      <c r="J23" s="88"/>
      <c r="K23" s="157"/>
      <c r="L23" s="364"/>
      <c r="M23" s="385"/>
    </row>
    <row r="24" spans="1:18" ht="36" customHeight="1" x14ac:dyDescent="0.2">
      <c r="A24" s="24"/>
      <c r="B24" s="27"/>
      <c r="C24" s="71"/>
      <c r="D24" s="72"/>
      <c r="E24" s="72"/>
      <c r="F24" s="72"/>
      <c r="G24" s="20"/>
      <c r="H24" s="87" t="s">
        <v>58</v>
      </c>
      <c r="I24" s="88"/>
      <c r="J24" s="88"/>
      <c r="K24" s="157"/>
      <c r="L24" s="364"/>
      <c r="M24" s="385"/>
    </row>
    <row r="25" spans="1:18" ht="36" customHeight="1" x14ac:dyDescent="0.2">
      <c r="A25" s="24"/>
      <c r="B25" s="27"/>
      <c r="C25" s="71"/>
      <c r="D25" s="391" t="s">
        <v>59</v>
      </c>
      <c r="E25" s="391"/>
      <c r="F25" s="391"/>
      <c r="G25" s="392"/>
      <c r="H25" s="87" t="s">
        <v>60</v>
      </c>
      <c r="I25" s="88"/>
      <c r="J25" s="88"/>
      <c r="K25" s="157"/>
      <c r="L25" s="364"/>
      <c r="M25" s="385"/>
    </row>
    <row r="26" spans="1:18" ht="36" customHeight="1" x14ac:dyDescent="0.2">
      <c r="A26" s="24"/>
      <c r="B26" s="27"/>
      <c r="C26" s="71"/>
      <c r="D26" s="393"/>
      <c r="E26" s="393"/>
      <c r="F26" s="393"/>
      <c r="G26" s="394"/>
      <c r="H26" s="87" t="s">
        <v>60</v>
      </c>
      <c r="I26" s="88"/>
      <c r="J26" s="88"/>
      <c r="K26" s="157"/>
      <c r="L26" s="364"/>
      <c r="M26" s="385"/>
    </row>
    <row r="27" spans="1:18" ht="52" customHeight="1" x14ac:dyDescent="0.2">
      <c r="A27" s="25"/>
      <c r="B27" s="26"/>
      <c r="C27" s="203">
        <v>9</v>
      </c>
      <c r="D27" s="122" t="s">
        <v>61</v>
      </c>
      <c r="E27" s="122"/>
      <c r="F27" s="76"/>
      <c r="G27" s="76"/>
      <c r="H27" s="92"/>
      <c r="I27" s="92" t="s">
        <v>62</v>
      </c>
      <c r="J27" s="110"/>
      <c r="K27" s="158"/>
      <c r="L27" s="141"/>
      <c r="M27" s="22"/>
    </row>
    <row r="28" spans="1:18" ht="42" customHeight="1" x14ac:dyDescent="0.2">
      <c r="A28" s="359" t="s">
        <v>63</v>
      </c>
      <c r="B28" s="360"/>
      <c r="C28" s="203">
        <v>10</v>
      </c>
      <c r="D28" s="371" t="s">
        <v>64</v>
      </c>
      <c r="E28" s="371"/>
      <c r="F28" s="371"/>
      <c r="G28" s="371"/>
      <c r="H28" s="371"/>
      <c r="I28" s="371"/>
      <c r="J28" s="372"/>
      <c r="K28" s="155"/>
      <c r="L28" s="253" t="s">
        <v>65</v>
      </c>
      <c r="M28" s="29"/>
    </row>
    <row r="29" spans="1:18" ht="73" customHeight="1" x14ac:dyDescent="0.2">
      <c r="A29" s="361"/>
      <c r="B29" s="362"/>
      <c r="C29" s="203">
        <v>11</v>
      </c>
      <c r="D29" s="357" t="s">
        <v>66</v>
      </c>
      <c r="E29" s="357"/>
      <c r="F29" s="357"/>
      <c r="G29" s="357"/>
      <c r="H29" s="357"/>
      <c r="I29" s="357"/>
      <c r="J29" s="89"/>
      <c r="K29" s="155"/>
      <c r="L29" s="202" t="s">
        <v>67</v>
      </c>
      <c r="M29" s="5"/>
    </row>
    <row r="30" spans="1:18" ht="49.5" customHeight="1" x14ac:dyDescent="0.2">
      <c r="A30" s="116"/>
      <c r="B30" s="117"/>
      <c r="C30" s="254">
        <v>12</v>
      </c>
      <c r="D30" s="248" t="s">
        <v>68</v>
      </c>
      <c r="E30" s="248"/>
      <c r="F30" s="248"/>
      <c r="G30" s="248"/>
      <c r="H30" s="248"/>
      <c r="I30" s="248"/>
      <c r="J30" s="89"/>
      <c r="K30" s="206"/>
      <c r="L30" s="202"/>
      <c r="M30" s="5"/>
    </row>
    <row r="31" spans="1:18" ht="44.5" customHeight="1" x14ac:dyDescent="0.2">
      <c r="A31" s="359" t="s">
        <v>69</v>
      </c>
      <c r="B31" s="360"/>
      <c r="C31" s="254">
        <v>13</v>
      </c>
      <c r="D31" s="395" t="s">
        <v>70</v>
      </c>
      <c r="E31" s="395"/>
      <c r="F31" s="395"/>
      <c r="G31" s="395"/>
      <c r="H31" s="395"/>
      <c r="I31" s="171" t="s">
        <v>71</v>
      </c>
      <c r="J31" s="162"/>
      <c r="K31" s="156"/>
      <c r="L31" s="93"/>
      <c r="M31" s="385"/>
    </row>
    <row r="32" spans="1:18" ht="44.5" customHeight="1" x14ac:dyDescent="0.2">
      <c r="A32" s="361"/>
      <c r="B32" s="362"/>
      <c r="C32" s="71"/>
      <c r="D32" s="133"/>
      <c r="E32" s="133"/>
      <c r="F32" s="133"/>
      <c r="G32" s="133"/>
      <c r="H32" s="133"/>
      <c r="I32" s="172" t="s">
        <v>72</v>
      </c>
      <c r="J32" s="163"/>
      <c r="K32" s="158"/>
      <c r="M32" s="385"/>
    </row>
    <row r="33" spans="1:13" ht="47.5" customHeight="1" x14ac:dyDescent="0.2">
      <c r="A33" s="361"/>
      <c r="B33" s="362"/>
      <c r="C33" s="254">
        <v>14</v>
      </c>
      <c r="D33" s="395" t="s">
        <v>302</v>
      </c>
      <c r="E33" s="395"/>
      <c r="F33" s="395"/>
      <c r="G33" s="395"/>
      <c r="H33" s="395"/>
      <c r="I33" s="395"/>
      <c r="J33" s="396"/>
      <c r="K33" s="159"/>
      <c r="L33" s="315" t="s">
        <v>264</v>
      </c>
      <c r="M33" s="385"/>
    </row>
    <row r="34" spans="1:13" ht="46.5" customHeight="1" x14ac:dyDescent="0.2">
      <c r="A34" s="361"/>
      <c r="B34" s="362"/>
      <c r="C34" s="255"/>
      <c r="D34" s="173" t="s">
        <v>73</v>
      </c>
      <c r="E34" s="240"/>
      <c r="F34" s="173" t="s">
        <v>55</v>
      </c>
      <c r="G34" s="240"/>
      <c r="H34" s="134"/>
      <c r="I34" s="134" t="s">
        <v>74</v>
      </c>
      <c r="J34" s="239"/>
      <c r="K34" s="156"/>
      <c r="M34" s="385"/>
    </row>
    <row r="35" spans="1:13" ht="39.65" customHeight="1" x14ac:dyDescent="0.2">
      <c r="A35" s="361"/>
      <c r="B35" s="362"/>
      <c r="C35" s="203">
        <v>15</v>
      </c>
      <c r="D35" s="371" t="s">
        <v>75</v>
      </c>
      <c r="E35" s="371"/>
      <c r="F35" s="371"/>
      <c r="G35" s="371"/>
      <c r="H35" s="371"/>
      <c r="I35" s="371"/>
      <c r="J35" s="372"/>
      <c r="K35" s="155"/>
      <c r="L35" s="93" t="s">
        <v>296</v>
      </c>
      <c r="M35" s="230"/>
    </row>
    <row r="36" spans="1:13" ht="56.5" customHeight="1" x14ac:dyDescent="0.2">
      <c r="A36" s="418"/>
      <c r="B36" s="419"/>
      <c r="C36" s="256" t="s">
        <v>76</v>
      </c>
      <c r="D36" s="395" t="s">
        <v>77</v>
      </c>
      <c r="E36" s="395"/>
      <c r="F36" s="395"/>
      <c r="G36" s="395"/>
      <c r="H36" s="395"/>
      <c r="I36" s="395"/>
      <c r="J36" s="396"/>
      <c r="K36" s="206"/>
      <c r="L36" s="97" t="s">
        <v>78</v>
      </c>
      <c r="M36" s="230"/>
    </row>
    <row r="37" spans="1:13" ht="49.5" customHeight="1" x14ac:dyDescent="0.2">
      <c r="A37" s="409" t="s">
        <v>79</v>
      </c>
      <c r="B37" s="410"/>
      <c r="C37" s="256" t="s">
        <v>80</v>
      </c>
      <c r="D37" s="405" t="s">
        <v>81</v>
      </c>
      <c r="E37" s="405"/>
      <c r="F37" s="405"/>
      <c r="G37" s="405"/>
      <c r="H37" s="405"/>
      <c r="I37" s="405"/>
      <c r="J37" s="310"/>
      <c r="K37" s="156"/>
      <c r="L37" s="365" t="s">
        <v>265</v>
      </c>
      <c r="M37" s="311"/>
    </row>
    <row r="38" spans="1:13" ht="41.15" customHeight="1" x14ac:dyDescent="0.2">
      <c r="A38" s="409"/>
      <c r="B38" s="410"/>
      <c r="C38" s="255"/>
      <c r="D38" s="173" t="s">
        <v>73</v>
      </c>
      <c r="E38" s="91"/>
      <c r="F38" s="173" t="s">
        <v>55</v>
      </c>
      <c r="G38" s="91"/>
      <c r="H38" s="94"/>
      <c r="I38" s="95" t="s">
        <v>82</v>
      </c>
      <c r="J38" s="147"/>
      <c r="K38" s="158"/>
      <c r="L38" s="366"/>
      <c r="M38" s="302"/>
    </row>
    <row r="39" spans="1:13" ht="39.65" customHeight="1" x14ac:dyDescent="0.2">
      <c r="A39" s="409"/>
      <c r="B39" s="410"/>
      <c r="C39" s="254">
        <v>18</v>
      </c>
      <c r="D39" s="387" t="s">
        <v>83</v>
      </c>
      <c r="E39" s="387"/>
      <c r="F39" s="387"/>
      <c r="G39" s="387"/>
      <c r="H39" s="387"/>
      <c r="I39" s="387"/>
      <c r="J39" s="167"/>
      <c r="K39" s="155"/>
      <c r="L39" s="93" t="s">
        <v>266</v>
      </c>
      <c r="M39" s="302"/>
    </row>
    <row r="40" spans="1:13" ht="39.65" customHeight="1" x14ac:dyDescent="0.2">
      <c r="A40" s="409"/>
      <c r="B40" s="410"/>
      <c r="C40" s="257"/>
      <c r="D40" s="402"/>
      <c r="E40" s="402"/>
      <c r="F40" s="402"/>
      <c r="G40" s="402"/>
      <c r="H40" s="402"/>
      <c r="I40" s="96" t="s">
        <v>84</v>
      </c>
      <c r="J40" s="147"/>
      <c r="K40" s="159"/>
      <c r="M40" s="302"/>
    </row>
    <row r="41" spans="1:13" ht="41.5" customHeight="1" x14ac:dyDescent="0.2">
      <c r="A41" s="409"/>
      <c r="B41" s="410"/>
      <c r="C41" s="71">
        <v>19</v>
      </c>
      <c r="D41" s="390" t="s">
        <v>85</v>
      </c>
      <c r="E41" s="390"/>
      <c r="F41" s="390"/>
      <c r="G41" s="390"/>
      <c r="H41" s="390"/>
      <c r="I41" s="390"/>
      <c r="J41" s="120"/>
      <c r="K41" s="155"/>
      <c r="L41" s="97" t="s">
        <v>86</v>
      </c>
      <c r="M41" s="230"/>
    </row>
    <row r="42" spans="1:13" ht="41.5" customHeight="1" x14ac:dyDescent="0.2">
      <c r="A42" s="409"/>
      <c r="B42" s="410"/>
      <c r="C42" s="71"/>
      <c r="D42" s="72"/>
      <c r="E42" s="72"/>
      <c r="F42" s="72"/>
      <c r="G42" s="312"/>
      <c r="H42" s="313"/>
      <c r="I42" s="313" t="s">
        <v>87</v>
      </c>
      <c r="J42" s="98"/>
      <c r="K42" s="156"/>
      <c r="L42" s="303" t="s">
        <v>88</v>
      </c>
      <c r="M42" s="230"/>
    </row>
    <row r="43" spans="1:13" ht="41.5" customHeight="1" x14ac:dyDescent="0.2">
      <c r="A43" s="409"/>
      <c r="B43" s="410"/>
      <c r="C43" s="71"/>
      <c r="D43" s="72"/>
      <c r="E43" s="72"/>
      <c r="F43" s="72"/>
      <c r="G43" s="72"/>
      <c r="H43" s="313"/>
      <c r="I43" s="313" t="s">
        <v>89</v>
      </c>
      <c r="J43" s="99"/>
      <c r="K43" s="157"/>
      <c r="L43" s="93"/>
      <c r="M43" s="230"/>
    </row>
    <row r="44" spans="1:13" ht="41.5" customHeight="1" x14ac:dyDescent="0.2">
      <c r="A44" s="409"/>
      <c r="B44" s="410"/>
      <c r="C44" s="71"/>
      <c r="D44" s="72"/>
      <c r="E44" s="72"/>
      <c r="F44" s="72"/>
      <c r="G44" s="72"/>
      <c r="H44" s="314"/>
      <c r="I44" s="209" t="s">
        <v>90</v>
      </c>
      <c r="J44" s="100"/>
      <c r="K44" s="158"/>
      <c r="L44" s="303"/>
      <c r="M44" s="230"/>
    </row>
    <row r="45" spans="1:13" ht="41.5" customHeight="1" x14ac:dyDescent="0.2">
      <c r="A45" s="411" t="s">
        <v>91</v>
      </c>
      <c r="B45" s="412"/>
      <c r="C45" s="254">
        <v>20</v>
      </c>
      <c r="D45" s="388" t="s">
        <v>278</v>
      </c>
      <c r="E45" s="387"/>
      <c r="F45" s="387"/>
      <c r="G45" s="387"/>
      <c r="H45" s="387"/>
      <c r="I45" s="387"/>
      <c r="J45" s="167"/>
      <c r="K45" s="155"/>
      <c r="L45" s="93" t="s">
        <v>267</v>
      </c>
      <c r="M45" s="384"/>
    </row>
    <row r="46" spans="1:13" ht="41.5" customHeight="1" x14ac:dyDescent="0.2">
      <c r="A46" s="131"/>
      <c r="B46" s="132"/>
      <c r="C46" s="71"/>
      <c r="D46" s="166"/>
      <c r="E46" s="166"/>
      <c r="F46" s="166"/>
      <c r="G46" s="166"/>
      <c r="H46" s="166"/>
      <c r="I46" s="96" t="s">
        <v>92</v>
      </c>
      <c r="J46" s="147"/>
      <c r="K46" s="156"/>
      <c r="L46" s="93"/>
      <c r="M46" s="384"/>
    </row>
    <row r="47" spans="1:13" ht="41.5" customHeight="1" x14ac:dyDescent="0.2">
      <c r="A47" s="116"/>
      <c r="B47" s="117"/>
      <c r="C47" s="254">
        <v>21</v>
      </c>
      <c r="D47" s="387" t="s">
        <v>93</v>
      </c>
      <c r="E47" s="387"/>
      <c r="F47" s="387"/>
      <c r="G47" s="387"/>
      <c r="H47" s="387"/>
      <c r="I47" s="397"/>
      <c r="J47" s="148"/>
      <c r="K47" s="156"/>
      <c r="L47" s="389" t="s">
        <v>94</v>
      </c>
      <c r="M47" s="384"/>
    </row>
    <row r="48" spans="1:13" ht="41.5" customHeight="1" x14ac:dyDescent="0.2">
      <c r="A48" s="116"/>
      <c r="B48" s="117"/>
      <c r="C48" s="255"/>
      <c r="D48" s="94"/>
      <c r="E48" s="174"/>
      <c r="F48" s="94"/>
      <c r="G48" s="94"/>
      <c r="H48" s="90"/>
      <c r="I48" s="95"/>
      <c r="J48" s="149"/>
      <c r="K48" s="158"/>
      <c r="L48" s="389"/>
      <c r="M48" s="384"/>
    </row>
    <row r="49" spans="1:17" ht="44.5" customHeight="1" x14ac:dyDescent="0.2">
      <c r="A49" s="118"/>
      <c r="B49" s="119"/>
      <c r="C49" s="203">
        <v>22</v>
      </c>
      <c r="D49" s="371" t="s">
        <v>95</v>
      </c>
      <c r="E49" s="371"/>
      <c r="F49" s="371"/>
      <c r="G49" s="371"/>
      <c r="H49" s="371"/>
      <c r="I49" s="371"/>
      <c r="J49" s="164"/>
      <c r="K49" s="155"/>
      <c r="L49" s="101"/>
      <c r="M49" s="30"/>
    </row>
    <row r="50" spans="1:17" ht="70.5" customHeight="1" x14ac:dyDescent="0.2">
      <c r="A50" s="411" t="s">
        <v>96</v>
      </c>
      <c r="B50" s="412"/>
      <c r="C50" s="203">
        <v>23</v>
      </c>
      <c r="D50" s="371" t="s">
        <v>97</v>
      </c>
      <c r="E50" s="371"/>
      <c r="F50" s="371"/>
      <c r="G50" s="371"/>
      <c r="H50" s="371"/>
      <c r="I50" s="371"/>
      <c r="J50" s="372"/>
      <c r="K50" s="155"/>
      <c r="L50" s="69" t="s">
        <v>268</v>
      </c>
      <c r="M50" s="121"/>
    </row>
    <row r="51" spans="1:17" ht="52" customHeight="1" x14ac:dyDescent="0.2">
      <c r="A51" s="116"/>
      <c r="B51" s="305"/>
      <c r="C51" s="67" t="s">
        <v>98</v>
      </c>
      <c r="D51" s="371" t="s">
        <v>99</v>
      </c>
      <c r="E51" s="371"/>
      <c r="F51" s="371"/>
      <c r="G51" s="371"/>
      <c r="H51" s="371"/>
      <c r="I51" s="371"/>
      <c r="J51" s="372"/>
      <c r="K51" s="155"/>
      <c r="L51" s="130"/>
      <c r="M51" s="230"/>
    </row>
    <row r="52" spans="1:17" ht="49" customHeight="1" x14ac:dyDescent="0.2">
      <c r="A52" s="118"/>
      <c r="B52" s="306"/>
      <c r="C52" s="203">
        <v>25</v>
      </c>
      <c r="D52" s="371" t="s">
        <v>100</v>
      </c>
      <c r="E52" s="371"/>
      <c r="F52" s="371"/>
      <c r="G52" s="371"/>
      <c r="H52" s="371"/>
      <c r="I52" s="371"/>
      <c r="J52" s="164"/>
      <c r="K52" s="155"/>
      <c r="L52" s="308" t="s">
        <v>101</v>
      </c>
      <c r="M52" s="30"/>
    </row>
    <row r="53" spans="1:17" ht="41.15" customHeight="1" x14ac:dyDescent="0.2">
      <c r="A53" s="116"/>
      <c r="B53" s="305"/>
      <c r="C53" s="71">
        <v>26</v>
      </c>
      <c r="D53" s="369" t="s">
        <v>102</v>
      </c>
      <c r="E53" s="369"/>
      <c r="F53" s="369"/>
      <c r="G53" s="369"/>
      <c r="H53" s="369"/>
      <c r="I53" s="369"/>
      <c r="J53" s="370"/>
      <c r="K53" s="307"/>
      <c r="L53" s="322"/>
      <c r="M53" s="230"/>
    </row>
    <row r="54" spans="1:17" ht="45" customHeight="1" x14ac:dyDescent="0.2">
      <c r="A54" s="116"/>
      <c r="B54" s="305"/>
      <c r="C54" s="71"/>
      <c r="D54" s="375" t="s">
        <v>103</v>
      </c>
      <c r="E54" s="376"/>
      <c r="F54" s="376"/>
      <c r="G54" s="376"/>
      <c r="H54" s="376"/>
      <c r="I54" s="376"/>
      <c r="J54" s="102"/>
      <c r="K54" s="160"/>
      <c r="L54" s="322"/>
      <c r="M54" s="230"/>
    </row>
    <row r="55" spans="1:17" ht="45" customHeight="1" x14ac:dyDescent="0.2">
      <c r="A55" s="116"/>
      <c r="B55" s="305"/>
      <c r="C55" s="71"/>
      <c r="D55" s="373" t="s">
        <v>104</v>
      </c>
      <c r="E55" s="374"/>
      <c r="F55" s="374"/>
      <c r="G55" s="374"/>
      <c r="H55" s="374"/>
      <c r="I55" s="374"/>
      <c r="J55" s="208"/>
      <c r="K55" s="161"/>
      <c r="L55" s="322"/>
      <c r="M55" s="230"/>
    </row>
    <row r="56" spans="1:17" ht="39.65" customHeight="1" x14ac:dyDescent="0.2">
      <c r="A56" s="116"/>
      <c r="B56" s="305"/>
      <c r="C56" s="71"/>
      <c r="D56" s="379" t="s">
        <v>105</v>
      </c>
      <c r="E56" s="380"/>
      <c r="F56" s="380"/>
      <c r="G56" s="380"/>
      <c r="H56" s="380"/>
      <c r="I56" s="380"/>
      <c r="J56" s="381"/>
      <c r="K56" s="159"/>
      <c r="L56" s="322" t="s">
        <v>289</v>
      </c>
      <c r="M56" s="230"/>
    </row>
    <row r="57" spans="1:17" ht="39.65" customHeight="1" x14ac:dyDescent="0.2">
      <c r="A57" s="116"/>
      <c r="B57" s="305"/>
      <c r="C57" s="71"/>
      <c r="D57" s="420"/>
      <c r="E57" s="421"/>
      <c r="F57" s="421"/>
      <c r="G57" s="421"/>
      <c r="H57" s="421"/>
      <c r="I57" s="209" t="s">
        <v>106</v>
      </c>
      <c r="J57" s="241"/>
      <c r="K57" s="156"/>
      <c r="L57" s="204" t="s">
        <v>107</v>
      </c>
      <c r="M57" s="129"/>
    </row>
    <row r="58" spans="1:17" ht="39.65" customHeight="1" x14ac:dyDescent="0.2">
      <c r="A58" s="116"/>
      <c r="B58" s="305"/>
      <c r="C58" s="71"/>
      <c r="D58" s="377" t="s">
        <v>108</v>
      </c>
      <c r="E58" s="378"/>
      <c r="F58" s="378"/>
      <c r="G58" s="378"/>
      <c r="H58" s="378"/>
      <c r="I58" s="378"/>
      <c r="J58" s="210"/>
      <c r="K58" s="242"/>
      <c r="L58" s="93" t="s">
        <v>290</v>
      </c>
      <c r="M58" s="230"/>
      <c r="Q58" s="3" t="s">
        <v>109</v>
      </c>
    </row>
    <row r="59" spans="1:17" ht="39.65" customHeight="1" x14ac:dyDescent="0.2">
      <c r="A59" s="116"/>
      <c r="B59" s="305"/>
      <c r="C59" s="255"/>
      <c r="D59" s="422"/>
      <c r="E59" s="402"/>
      <c r="F59" s="402"/>
      <c r="G59" s="402"/>
      <c r="H59" s="402"/>
      <c r="I59" s="96" t="s">
        <v>106</v>
      </c>
      <c r="J59" s="239"/>
      <c r="K59" s="159"/>
      <c r="L59" s="175" t="s">
        <v>110</v>
      </c>
      <c r="M59" s="230"/>
    </row>
    <row r="60" spans="1:17" ht="49.5" customHeight="1" x14ac:dyDescent="0.2">
      <c r="A60" s="118"/>
      <c r="B60" s="306"/>
      <c r="C60" s="258">
        <v>27</v>
      </c>
      <c r="D60" s="367" t="s">
        <v>303</v>
      </c>
      <c r="E60" s="367"/>
      <c r="F60" s="367"/>
      <c r="G60" s="367"/>
      <c r="H60" s="367"/>
      <c r="I60" s="367"/>
      <c r="J60" s="368"/>
      <c r="K60" s="155"/>
      <c r="L60" s="104" t="s">
        <v>269</v>
      </c>
      <c r="M60" s="233"/>
    </row>
    <row r="61" spans="1:17" ht="48.65" customHeight="1" x14ac:dyDescent="0.2">
      <c r="A61" s="411" t="s">
        <v>111</v>
      </c>
      <c r="B61" s="412"/>
      <c r="C61" s="259">
        <v>28</v>
      </c>
      <c r="D61" s="367" t="s">
        <v>112</v>
      </c>
      <c r="E61" s="367"/>
      <c r="F61" s="367"/>
      <c r="G61" s="367"/>
      <c r="H61" s="367"/>
      <c r="I61" s="367"/>
      <c r="J61" s="368"/>
      <c r="K61" s="155"/>
      <c r="L61" s="103" t="s">
        <v>113</v>
      </c>
      <c r="M61" s="121"/>
    </row>
    <row r="62" spans="1:17" ht="48.65" customHeight="1" x14ac:dyDescent="0.2">
      <c r="A62" s="316"/>
      <c r="B62" s="317"/>
      <c r="C62" s="259">
        <v>29</v>
      </c>
      <c r="D62" s="427" t="s">
        <v>270</v>
      </c>
      <c r="E62" s="427"/>
      <c r="F62" s="427"/>
      <c r="G62" s="427"/>
      <c r="H62" s="427"/>
      <c r="I62" s="427"/>
      <c r="J62" s="428"/>
      <c r="K62" s="155"/>
      <c r="L62" s="319" t="s">
        <v>271</v>
      </c>
      <c r="M62" s="230"/>
    </row>
    <row r="63" spans="1:17" ht="48.65" customHeight="1" x14ac:dyDescent="0.2">
      <c r="A63" s="131"/>
      <c r="B63" s="176"/>
      <c r="C63" s="259">
        <v>30</v>
      </c>
      <c r="D63" s="425" t="s">
        <v>304</v>
      </c>
      <c r="E63" s="425"/>
      <c r="F63" s="425"/>
      <c r="G63" s="425"/>
      <c r="H63" s="425"/>
      <c r="I63" s="425"/>
      <c r="J63" s="426"/>
      <c r="K63" s="155"/>
      <c r="L63" s="97" t="s">
        <v>114</v>
      </c>
      <c r="M63" s="230"/>
    </row>
    <row r="64" spans="1:17" ht="48" customHeight="1" x14ac:dyDescent="0.2">
      <c r="A64" s="382"/>
      <c r="B64" s="383"/>
      <c r="C64" s="259">
        <v>31</v>
      </c>
      <c r="D64" s="367" t="s">
        <v>115</v>
      </c>
      <c r="E64" s="423"/>
      <c r="F64" s="423"/>
      <c r="G64" s="423"/>
      <c r="H64" s="423"/>
      <c r="I64" s="423"/>
      <c r="J64" s="424"/>
      <c r="K64" s="155"/>
      <c r="L64" s="97" t="s">
        <v>116</v>
      </c>
      <c r="M64" s="230"/>
    </row>
    <row r="65" spans="1:14" ht="48.65" customHeight="1" x14ac:dyDescent="0.2">
      <c r="A65" s="418"/>
      <c r="B65" s="419"/>
      <c r="C65" s="259">
        <v>32</v>
      </c>
      <c r="D65" s="367" t="s">
        <v>117</v>
      </c>
      <c r="E65" s="367"/>
      <c r="F65" s="367"/>
      <c r="G65" s="367"/>
      <c r="H65" s="367"/>
      <c r="I65" s="367"/>
      <c r="J65" s="368"/>
      <c r="K65" s="155"/>
      <c r="L65" s="97" t="s">
        <v>118</v>
      </c>
      <c r="M65" s="230"/>
    </row>
    <row r="66" spans="1:14" ht="48.65" customHeight="1" x14ac:dyDescent="0.2">
      <c r="A66" s="116"/>
      <c r="B66" s="305"/>
      <c r="C66" s="260">
        <v>33</v>
      </c>
      <c r="D66" s="357" t="s">
        <v>119</v>
      </c>
      <c r="E66" s="357"/>
      <c r="F66" s="357"/>
      <c r="G66" s="357"/>
      <c r="H66" s="357"/>
      <c r="I66" s="357"/>
      <c r="J66" s="120"/>
      <c r="K66" s="155"/>
      <c r="L66" s="93" t="s">
        <v>288</v>
      </c>
      <c r="M66" s="309"/>
      <c r="N66" s="247"/>
    </row>
    <row r="67" spans="1:14" ht="51" customHeight="1" x14ac:dyDescent="0.2">
      <c r="A67" s="118"/>
      <c r="B67" s="119"/>
      <c r="C67" s="260">
        <v>34</v>
      </c>
      <c r="D67" s="357" t="s">
        <v>305</v>
      </c>
      <c r="E67" s="357"/>
      <c r="F67" s="357"/>
      <c r="G67" s="357"/>
      <c r="H67" s="357"/>
      <c r="I67" s="357"/>
      <c r="J67" s="358"/>
      <c r="K67" s="155"/>
      <c r="L67" s="321" t="s">
        <v>279</v>
      </c>
      <c r="M67" s="233"/>
    </row>
    <row r="68" spans="1:14" x14ac:dyDescent="0.2">
      <c r="C68" s="73"/>
      <c r="D68" s="72"/>
      <c r="E68" s="72"/>
      <c r="F68" s="72"/>
      <c r="G68" s="72"/>
      <c r="H68" s="73"/>
      <c r="I68" s="73"/>
      <c r="J68" s="73"/>
      <c r="K68" s="73"/>
      <c r="L68" s="72"/>
    </row>
    <row r="69" spans="1:14" x14ac:dyDescent="0.2">
      <c r="C69" s="73"/>
      <c r="D69" s="72"/>
      <c r="E69" s="72"/>
      <c r="F69" s="72"/>
      <c r="G69" s="72"/>
      <c r="H69" s="73"/>
      <c r="I69" s="73"/>
      <c r="J69" s="73"/>
      <c r="K69" s="73"/>
      <c r="L69" s="72"/>
    </row>
    <row r="70" spans="1:14" x14ac:dyDescent="0.2">
      <c r="C70" s="73"/>
      <c r="D70" s="72"/>
      <c r="E70" s="72"/>
      <c r="F70" s="72"/>
      <c r="G70" s="72"/>
      <c r="H70" s="73"/>
      <c r="I70" s="73"/>
      <c r="J70" s="73"/>
      <c r="K70" s="73"/>
      <c r="L70" s="72"/>
    </row>
    <row r="71" spans="1:14" x14ac:dyDescent="0.2">
      <c r="C71" s="73"/>
      <c r="D71" s="72"/>
      <c r="E71" s="72"/>
      <c r="F71" s="72"/>
      <c r="G71" s="72"/>
      <c r="H71" s="73"/>
      <c r="I71" s="73"/>
      <c r="J71" s="73"/>
      <c r="K71" s="73"/>
      <c r="L71" s="72"/>
    </row>
    <row r="72" spans="1:14" x14ac:dyDescent="0.2">
      <c r="C72" s="73"/>
      <c r="D72" s="72"/>
      <c r="E72" s="72"/>
      <c r="F72" s="72"/>
      <c r="G72" s="72"/>
      <c r="H72" s="73"/>
      <c r="I72" s="73"/>
      <c r="J72" s="73"/>
      <c r="K72" s="73"/>
      <c r="L72" s="72"/>
    </row>
    <row r="73" spans="1:14" x14ac:dyDescent="0.2">
      <c r="C73" s="73"/>
      <c r="D73" s="72"/>
      <c r="E73" s="72"/>
      <c r="F73" s="72"/>
      <c r="G73" s="72"/>
      <c r="H73" s="73"/>
      <c r="I73" s="73"/>
      <c r="J73" s="73"/>
      <c r="K73" s="73"/>
      <c r="L73" s="72"/>
    </row>
    <row r="74" spans="1:14" x14ac:dyDescent="0.2">
      <c r="C74" s="73"/>
      <c r="D74" s="72"/>
      <c r="E74" s="72"/>
      <c r="F74" s="72"/>
      <c r="G74" s="72"/>
      <c r="H74" s="73"/>
      <c r="I74" s="73"/>
      <c r="J74" s="73"/>
      <c r="K74" s="73"/>
      <c r="L74" s="72"/>
    </row>
    <row r="75" spans="1:14" x14ac:dyDescent="0.2">
      <c r="C75" s="73"/>
      <c r="D75" s="72"/>
      <c r="E75" s="72"/>
      <c r="F75" s="72"/>
      <c r="G75" s="72"/>
      <c r="H75" s="73"/>
      <c r="I75" s="73"/>
      <c r="J75" s="73"/>
      <c r="K75" s="73"/>
      <c r="L75" s="72"/>
    </row>
    <row r="76" spans="1:14" x14ac:dyDescent="0.2">
      <c r="C76" s="73"/>
      <c r="D76" s="72"/>
      <c r="E76" s="72"/>
      <c r="F76" s="72"/>
      <c r="G76" s="72"/>
      <c r="H76" s="73"/>
      <c r="I76" s="73"/>
      <c r="J76" s="73"/>
      <c r="K76" s="73"/>
      <c r="L76" s="72"/>
    </row>
    <row r="77" spans="1:14" x14ac:dyDescent="0.2">
      <c r="C77" s="73"/>
      <c r="D77" s="72"/>
      <c r="E77" s="72"/>
      <c r="F77" s="72"/>
      <c r="G77" s="72"/>
      <c r="H77" s="73"/>
      <c r="I77" s="73"/>
      <c r="J77" s="73"/>
      <c r="K77" s="73"/>
      <c r="L77" s="72"/>
    </row>
    <row r="78" spans="1:14" x14ac:dyDescent="0.2">
      <c r="C78" s="73"/>
      <c r="D78" s="72"/>
      <c r="E78" s="72"/>
      <c r="F78" s="72"/>
      <c r="G78" s="72"/>
      <c r="H78" s="73"/>
      <c r="I78" s="73"/>
      <c r="J78" s="73"/>
      <c r="K78" s="73"/>
      <c r="L78" s="72"/>
    </row>
    <row r="79" spans="1:14" x14ac:dyDescent="0.2">
      <c r="C79" s="73"/>
      <c r="D79" s="72"/>
      <c r="E79" s="72"/>
      <c r="F79" s="72"/>
      <c r="G79" s="72"/>
      <c r="H79" s="73"/>
      <c r="I79" s="73"/>
      <c r="J79" s="73"/>
      <c r="K79" s="73"/>
      <c r="L79" s="72"/>
    </row>
    <row r="80" spans="1:14" x14ac:dyDescent="0.2">
      <c r="C80" s="73"/>
      <c r="D80" s="72"/>
      <c r="E80" s="72"/>
      <c r="F80" s="72"/>
      <c r="G80" s="72"/>
      <c r="H80" s="73"/>
      <c r="I80" s="73"/>
      <c r="J80" s="73"/>
      <c r="K80" s="73"/>
      <c r="L80" s="72"/>
    </row>
    <row r="81" spans="3:12" x14ac:dyDescent="0.2">
      <c r="C81" s="73"/>
      <c r="D81" s="72"/>
      <c r="E81" s="72"/>
      <c r="F81" s="72"/>
      <c r="G81" s="72"/>
      <c r="H81" s="73"/>
      <c r="I81" s="73"/>
      <c r="J81" s="73"/>
      <c r="K81" s="73"/>
      <c r="L81" s="72"/>
    </row>
    <row r="82" spans="3:12" x14ac:dyDescent="0.2">
      <c r="C82" s="73"/>
      <c r="D82" s="72"/>
      <c r="E82" s="72"/>
      <c r="F82" s="72"/>
      <c r="G82" s="72"/>
      <c r="H82" s="73"/>
      <c r="I82" s="73"/>
      <c r="J82" s="73"/>
      <c r="K82" s="73"/>
      <c r="L82" s="72"/>
    </row>
    <row r="83" spans="3:12" x14ac:dyDescent="0.2">
      <c r="C83" s="73"/>
      <c r="D83" s="72"/>
      <c r="E83" s="72"/>
      <c r="F83" s="72"/>
      <c r="G83" s="72"/>
      <c r="H83" s="73"/>
      <c r="I83" s="73"/>
      <c r="J83" s="73"/>
      <c r="K83" s="73"/>
      <c r="L83" s="72"/>
    </row>
    <row r="84" spans="3:12" x14ac:dyDescent="0.2">
      <c r="C84" s="73"/>
      <c r="D84" s="72"/>
      <c r="E84" s="72"/>
      <c r="F84" s="72"/>
      <c r="G84" s="72"/>
      <c r="H84" s="73"/>
      <c r="I84" s="73"/>
      <c r="J84" s="73"/>
      <c r="K84" s="73"/>
      <c r="L84" s="72"/>
    </row>
    <row r="85" spans="3:12" x14ac:dyDescent="0.2">
      <c r="C85" s="73"/>
      <c r="D85" s="72"/>
      <c r="E85" s="72"/>
      <c r="F85" s="72"/>
      <c r="G85" s="72"/>
      <c r="H85" s="73"/>
      <c r="I85" s="73"/>
      <c r="J85" s="73"/>
      <c r="K85" s="73"/>
      <c r="L85" s="72"/>
    </row>
    <row r="86" spans="3:12" x14ac:dyDescent="0.2">
      <c r="C86" s="73"/>
      <c r="D86" s="72"/>
      <c r="E86" s="72"/>
      <c r="F86" s="72"/>
      <c r="G86" s="72"/>
      <c r="H86" s="73"/>
      <c r="I86" s="73"/>
      <c r="J86" s="73"/>
      <c r="K86" s="73"/>
      <c r="L86" s="72"/>
    </row>
    <row r="87" spans="3:12" x14ac:dyDescent="0.2">
      <c r="C87" s="73"/>
      <c r="D87" s="72"/>
      <c r="E87" s="72"/>
      <c r="F87" s="72"/>
      <c r="G87" s="72"/>
      <c r="H87" s="73"/>
      <c r="I87" s="73"/>
      <c r="J87" s="73"/>
      <c r="K87" s="73"/>
      <c r="L87" s="72"/>
    </row>
    <row r="88" spans="3:12" x14ac:dyDescent="0.2">
      <c r="C88" s="73"/>
      <c r="D88" s="72"/>
      <c r="E88" s="72"/>
      <c r="F88" s="72"/>
      <c r="G88" s="72"/>
      <c r="H88" s="73"/>
      <c r="I88" s="73"/>
      <c r="J88" s="73"/>
      <c r="K88" s="73"/>
      <c r="L88" s="72"/>
    </row>
    <row r="89" spans="3:12" x14ac:dyDescent="0.2">
      <c r="C89" s="73"/>
      <c r="D89" s="72"/>
      <c r="E89" s="72"/>
      <c r="F89" s="72"/>
      <c r="G89" s="72"/>
      <c r="H89" s="73"/>
      <c r="I89" s="73"/>
      <c r="J89" s="73"/>
      <c r="K89" s="73"/>
      <c r="L89" s="72"/>
    </row>
    <row r="90" spans="3:12" x14ac:dyDescent="0.2">
      <c r="C90" s="73"/>
      <c r="D90" s="72"/>
      <c r="E90" s="72"/>
      <c r="F90" s="72"/>
      <c r="G90" s="72"/>
      <c r="H90" s="73"/>
      <c r="I90" s="73"/>
      <c r="J90" s="73"/>
      <c r="K90" s="73"/>
      <c r="L90" s="72"/>
    </row>
    <row r="91" spans="3:12" x14ac:dyDescent="0.2">
      <c r="C91" s="73"/>
      <c r="D91" s="72"/>
      <c r="E91" s="72"/>
      <c r="F91" s="72"/>
      <c r="G91" s="72"/>
      <c r="H91" s="73"/>
      <c r="I91" s="73"/>
      <c r="J91" s="73"/>
      <c r="K91" s="73"/>
      <c r="L91" s="72"/>
    </row>
    <row r="92" spans="3:12" x14ac:dyDescent="0.2">
      <c r="C92" s="73"/>
      <c r="D92" s="72"/>
      <c r="E92" s="72"/>
      <c r="F92" s="72"/>
      <c r="G92" s="72"/>
      <c r="H92" s="73"/>
      <c r="I92" s="73"/>
      <c r="J92" s="73"/>
      <c r="K92" s="73"/>
      <c r="L92" s="72"/>
    </row>
    <row r="93" spans="3:12" x14ac:dyDescent="0.2">
      <c r="C93" s="73"/>
      <c r="D93" s="72"/>
      <c r="E93" s="72"/>
      <c r="F93" s="72"/>
      <c r="G93" s="72"/>
      <c r="H93" s="73"/>
      <c r="I93" s="73"/>
      <c r="J93" s="73"/>
      <c r="K93" s="73"/>
      <c r="L93" s="72"/>
    </row>
    <row r="94" spans="3:12" x14ac:dyDescent="0.2">
      <c r="C94" s="73"/>
      <c r="D94" s="72"/>
      <c r="E94" s="72"/>
      <c r="F94" s="72"/>
      <c r="G94" s="72"/>
      <c r="H94" s="73"/>
      <c r="I94" s="73"/>
      <c r="J94" s="73"/>
      <c r="K94" s="73"/>
      <c r="L94" s="72"/>
    </row>
    <row r="95" spans="3:12" x14ac:dyDescent="0.2">
      <c r="C95" s="73"/>
      <c r="D95" s="72"/>
      <c r="E95" s="72"/>
      <c r="F95" s="72"/>
      <c r="G95" s="72"/>
      <c r="H95" s="73"/>
      <c r="I95" s="73"/>
      <c r="J95" s="73"/>
      <c r="K95" s="73"/>
      <c r="L95" s="72"/>
    </row>
    <row r="96" spans="3:12" x14ac:dyDescent="0.2">
      <c r="C96" s="73"/>
      <c r="D96" s="72"/>
      <c r="E96" s="72"/>
      <c r="F96" s="72"/>
      <c r="G96" s="72"/>
      <c r="H96" s="73"/>
      <c r="I96" s="73"/>
      <c r="J96" s="73"/>
      <c r="K96" s="73"/>
      <c r="L96" s="72"/>
    </row>
    <row r="97" spans="3:12" x14ac:dyDescent="0.2">
      <c r="C97" s="73"/>
      <c r="D97" s="72"/>
      <c r="E97" s="72"/>
      <c r="F97" s="72"/>
      <c r="G97" s="72"/>
      <c r="H97" s="73"/>
      <c r="I97" s="73"/>
      <c r="J97" s="73"/>
      <c r="K97" s="73"/>
      <c r="L97" s="72"/>
    </row>
    <row r="98" spans="3:12" x14ac:dyDescent="0.2">
      <c r="C98" s="73"/>
      <c r="D98" s="72"/>
      <c r="E98" s="72"/>
      <c r="F98" s="72"/>
      <c r="G98" s="72"/>
      <c r="H98" s="73"/>
      <c r="I98" s="73"/>
      <c r="J98" s="73"/>
      <c r="K98" s="73"/>
      <c r="L98" s="72"/>
    </row>
    <row r="99" spans="3:12" x14ac:dyDescent="0.2">
      <c r="C99" s="73"/>
      <c r="D99" s="72"/>
      <c r="E99" s="72"/>
      <c r="F99" s="72"/>
      <c r="G99" s="72"/>
      <c r="H99" s="73"/>
      <c r="I99" s="73"/>
      <c r="J99" s="73"/>
      <c r="K99" s="73"/>
      <c r="L99" s="72"/>
    </row>
    <row r="100" spans="3:12" x14ac:dyDescent="0.2">
      <c r="C100" s="73"/>
      <c r="D100" s="72"/>
      <c r="E100" s="72"/>
      <c r="F100" s="72"/>
      <c r="G100" s="72"/>
      <c r="H100" s="73"/>
      <c r="I100" s="73"/>
      <c r="J100" s="73"/>
      <c r="K100" s="73"/>
      <c r="L100" s="72"/>
    </row>
    <row r="101" spans="3:12" x14ac:dyDescent="0.2">
      <c r="C101" s="73"/>
      <c r="D101" s="72"/>
      <c r="E101" s="72"/>
      <c r="F101" s="72"/>
      <c r="G101" s="72"/>
      <c r="H101" s="73"/>
      <c r="I101" s="73"/>
      <c r="J101" s="73"/>
      <c r="K101" s="73"/>
      <c r="L101" s="72"/>
    </row>
    <row r="102" spans="3:12" x14ac:dyDescent="0.2">
      <c r="C102" s="73"/>
      <c r="D102" s="72"/>
      <c r="E102" s="72"/>
      <c r="F102" s="72"/>
      <c r="G102" s="72"/>
      <c r="H102" s="73"/>
      <c r="I102" s="73"/>
      <c r="J102" s="73"/>
      <c r="K102" s="73"/>
      <c r="L102" s="72"/>
    </row>
    <row r="103" spans="3:12" x14ac:dyDescent="0.2">
      <c r="C103" s="73"/>
      <c r="D103" s="72"/>
      <c r="E103" s="72"/>
      <c r="F103" s="72"/>
      <c r="G103" s="72"/>
      <c r="H103" s="73"/>
      <c r="I103" s="73"/>
      <c r="J103" s="73"/>
      <c r="K103" s="73"/>
      <c r="L103" s="72"/>
    </row>
    <row r="104" spans="3:12" x14ac:dyDescent="0.2">
      <c r="C104" s="73"/>
      <c r="D104" s="72"/>
      <c r="E104" s="72"/>
      <c r="F104" s="72"/>
      <c r="G104" s="72"/>
      <c r="H104" s="73"/>
      <c r="I104" s="73"/>
      <c r="J104" s="73"/>
      <c r="K104" s="73"/>
      <c r="L104" s="72"/>
    </row>
    <row r="105" spans="3:12" x14ac:dyDescent="0.2">
      <c r="C105" s="73"/>
      <c r="D105" s="72"/>
      <c r="E105" s="72"/>
      <c r="F105" s="72"/>
      <c r="G105" s="72"/>
      <c r="H105" s="73"/>
      <c r="I105" s="73"/>
      <c r="J105" s="73"/>
      <c r="K105" s="73"/>
      <c r="L105" s="72"/>
    </row>
    <row r="106" spans="3:12" x14ac:dyDescent="0.2">
      <c r="C106" s="73"/>
      <c r="D106" s="72"/>
      <c r="E106" s="72"/>
      <c r="F106" s="72"/>
      <c r="G106" s="72"/>
      <c r="H106" s="73"/>
      <c r="I106" s="73"/>
      <c r="J106" s="73"/>
      <c r="K106" s="73"/>
      <c r="L106" s="72"/>
    </row>
    <row r="107" spans="3:12" x14ac:dyDescent="0.2">
      <c r="C107" s="73"/>
      <c r="D107" s="72"/>
      <c r="E107" s="72"/>
      <c r="F107" s="72"/>
      <c r="G107" s="72"/>
      <c r="H107" s="73"/>
      <c r="I107" s="73"/>
      <c r="J107" s="73"/>
      <c r="K107" s="73"/>
      <c r="L107" s="72"/>
    </row>
    <row r="108" spans="3:12" x14ac:dyDescent="0.2">
      <c r="C108" s="73"/>
      <c r="D108" s="72"/>
      <c r="E108" s="72"/>
      <c r="F108" s="72"/>
      <c r="G108" s="72"/>
      <c r="H108" s="73"/>
      <c r="I108" s="73"/>
      <c r="J108" s="73"/>
      <c r="K108" s="73"/>
      <c r="L108" s="72"/>
    </row>
    <row r="109" spans="3:12" x14ac:dyDescent="0.2">
      <c r="C109" s="73"/>
      <c r="D109" s="72"/>
      <c r="E109" s="72"/>
      <c r="F109" s="72"/>
      <c r="G109" s="72"/>
      <c r="H109" s="73"/>
      <c r="I109" s="73"/>
      <c r="J109" s="73"/>
      <c r="K109" s="73"/>
      <c r="L109" s="72"/>
    </row>
    <row r="110" spans="3:12" x14ac:dyDescent="0.2">
      <c r="C110" s="73"/>
      <c r="D110" s="72"/>
      <c r="E110" s="72"/>
      <c r="F110" s="72"/>
      <c r="G110" s="72"/>
      <c r="H110" s="73"/>
      <c r="I110" s="73"/>
      <c r="J110" s="73"/>
      <c r="K110" s="73"/>
      <c r="L110" s="72"/>
    </row>
    <row r="111" spans="3:12" x14ac:dyDescent="0.2">
      <c r="C111" s="73"/>
      <c r="D111" s="72"/>
      <c r="E111" s="72"/>
      <c r="F111" s="72"/>
      <c r="G111" s="72"/>
      <c r="H111" s="73"/>
      <c r="I111" s="73"/>
      <c r="J111" s="73"/>
      <c r="K111" s="73"/>
      <c r="L111" s="72"/>
    </row>
    <row r="112" spans="3:12" x14ac:dyDescent="0.2">
      <c r="L112" s="72"/>
    </row>
    <row r="113" spans="12:12" x14ac:dyDescent="0.2">
      <c r="L113" s="72"/>
    </row>
    <row r="114" spans="12:12" x14ac:dyDescent="0.2">
      <c r="L114" s="72"/>
    </row>
    <row r="115" spans="12:12" x14ac:dyDescent="0.2">
      <c r="L115" s="72"/>
    </row>
    <row r="116" spans="12:12" x14ac:dyDescent="0.2">
      <c r="L116" s="72"/>
    </row>
    <row r="117" spans="12:12" x14ac:dyDescent="0.2">
      <c r="L117" s="72"/>
    </row>
    <row r="118" spans="12:12" x14ac:dyDescent="0.2">
      <c r="L118" s="72"/>
    </row>
    <row r="119" spans="12:12" x14ac:dyDescent="0.2">
      <c r="L119" s="72"/>
    </row>
    <row r="120" spans="12:12" x14ac:dyDescent="0.2">
      <c r="L120" s="72"/>
    </row>
    <row r="121" spans="12:12" x14ac:dyDescent="0.2">
      <c r="L121" s="72"/>
    </row>
    <row r="122" spans="12:12" x14ac:dyDescent="0.2">
      <c r="L122" s="72"/>
    </row>
    <row r="123" spans="12:12" x14ac:dyDescent="0.2">
      <c r="L123" s="72"/>
    </row>
    <row r="124" spans="12:12" x14ac:dyDescent="0.2">
      <c r="L124" s="72"/>
    </row>
    <row r="125" spans="12:12" x14ac:dyDescent="0.2">
      <c r="L125" s="72"/>
    </row>
    <row r="126" spans="12:12" x14ac:dyDescent="0.2">
      <c r="L126" s="72"/>
    </row>
    <row r="127" spans="12:12" x14ac:dyDescent="0.2">
      <c r="L127" s="72"/>
    </row>
    <row r="128" spans="12:12" x14ac:dyDescent="0.2">
      <c r="L128" s="72"/>
    </row>
    <row r="129" spans="12:12" x14ac:dyDescent="0.2">
      <c r="L129" s="72"/>
    </row>
    <row r="130" spans="12:12" x14ac:dyDescent="0.2">
      <c r="L130" s="72"/>
    </row>
    <row r="131" spans="12:12" x14ac:dyDescent="0.2">
      <c r="L131" s="72"/>
    </row>
    <row r="132" spans="12:12" x14ac:dyDescent="0.2">
      <c r="L132" s="72"/>
    </row>
    <row r="133" spans="12:12" x14ac:dyDescent="0.2">
      <c r="L133" s="72"/>
    </row>
    <row r="134" spans="12:12" x14ac:dyDescent="0.2">
      <c r="L134" s="72"/>
    </row>
    <row r="135" spans="12:12" x14ac:dyDescent="0.2">
      <c r="L135" s="72"/>
    </row>
    <row r="136" spans="12:12" x14ac:dyDescent="0.2">
      <c r="L136" s="72"/>
    </row>
    <row r="137" spans="12:12" x14ac:dyDescent="0.2">
      <c r="L137" s="72"/>
    </row>
    <row r="138" spans="12:12" x14ac:dyDescent="0.2">
      <c r="L138" s="72"/>
    </row>
    <row r="139" spans="12:12" x14ac:dyDescent="0.2">
      <c r="L139" s="72"/>
    </row>
    <row r="140" spans="12:12" x14ac:dyDescent="0.2">
      <c r="L140" s="72"/>
    </row>
    <row r="141" spans="12:12" x14ac:dyDescent="0.2">
      <c r="L141" s="72"/>
    </row>
    <row r="142" spans="12:12" x14ac:dyDescent="0.2">
      <c r="L142" s="72"/>
    </row>
    <row r="143" spans="12:12" x14ac:dyDescent="0.2">
      <c r="L143" s="72"/>
    </row>
    <row r="144" spans="12:12" x14ac:dyDescent="0.2">
      <c r="L144" s="72"/>
    </row>
    <row r="145" spans="12:12" x14ac:dyDescent="0.2">
      <c r="L145" s="72"/>
    </row>
    <row r="146" spans="12:12" x14ac:dyDescent="0.2">
      <c r="L146" s="72"/>
    </row>
    <row r="147" spans="12:12" x14ac:dyDescent="0.2">
      <c r="L147" s="72"/>
    </row>
    <row r="148" spans="12:12" x14ac:dyDescent="0.2">
      <c r="L148" s="72"/>
    </row>
    <row r="149" spans="12:12" x14ac:dyDescent="0.2">
      <c r="L149" s="72"/>
    </row>
    <row r="150" spans="12:12" x14ac:dyDescent="0.2">
      <c r="L150" s="72"/>
    </row>
    <row r="151" spans="12:12" x14ac:dyDescent="0.2">
      <c r="L151" s="72"/>
    </row>
    <row r="152" spans="12:12" x14ac:dyDescent="0.2">
      <c r="L152" s="72"/>
    </row>
    <row r="153" spans="12:12" x14ac:dyDescent="0.2">
      <c r="L153" s="72"/>
    </row>
    <row r="154" spans="12:12" x14ac:dyDescent="0.2">
      <c r="L154" s="72"/>
    </row>
    <row r="155" spans="12:12" x14ac:dyDescent="0.2">
      <c r="L155" s="72"/>
    </row>
    <row r="156" spans="12:12" x14ac:dyDescent="0.2">
      <c r="L156" s="72"/>
    </row>
    <row r="157" spans="12:12" x14ac:dyDescent="0.2">
      <c r="L157" s="72"/>
    </row>
    <row r="158" spans="12:12" x14ac:dyDescent="0.2">
      <c r="L158" s="72"/>
    </row>
    <row r="159" spans="12:12" x14ac:dyDescent="0.2">
      <c r="L159" s="72"/>
    </row>
    <row r="160" spans="12:12" x14ac:dyDescent="0.2">
      <c r="L160" s="72"/>
    </row>
    <row r="161" spans="12:12" x14ac:dyDescent="0.2">
      <c r="L161" s="72"/>
    </row>
    <row r="162" spans="12:12" x14ac:dyDescent="0.2">
      <c r="L162" s="72"/>
    </row>
    <row r="163" spans="12:12" x14ac:dyDescent="0.2">
      <c r="L163" s="72"/>
    </row>
    <row r="164" spans="12:12" x14ac:dyDescent="0.2">
      <c r="L164" s="72"/>
    </row>
    <row r="165" spans="12:12" x14ac:dyDescent="0.2">
      <c r="L165" s="72"/>
    </row>
    <row r="166" spans="12:12" x14ac:dyDescent="0.2">
      <c r="L166" s="72"/>
    </row>
    <row r="167" spans="12:12" x14ac:dyDescent="0.2">
      <c r="L167" s="72"/>
    </row>
    <row r="168" spans="12:12" x14ac:dyDescent="0.2">
      <c r="L168" s="72"/>
    </row>
    <row r="169" spans="12:12" x14ac:dyDescent="0.2">
      <c r="L169" s="72"/>
    </row>
    <row r="170" spans="12:12" x14ac:dyDescent="0.2">
      <c r="L170" s="72"/>
    </row>
    <row r="171" spans="12:12" x14ac:dyDescent="0.2">
      <c r="L171" s="72"/>
    </row>
    <row r="172" spans="12:12" x14ac:dyDescent="0.2">
      <c r="L172" s="72"/>
    </row>
    <row r="173" spans="12:12" x14ac:dyDescent="0.2">
      <c r="L173" s="72"/>
    </row>
    <row r="174" spans="12:12" x14ac:dyDescent="0.2">
      <c r="L174" s="72"/>
    </row>
    <row r="175" spans="12:12" x14ac:dyDescent="0.2">
      <c r="L175" s="72"/>
    </row>
    <row r="176" spans="12:12" x14ac:dyDescent="0.2">
      <c r="L176" s="72"/>
    </row>
    <row r="177" spans="12:12" x14ac:dyDescent="0.2">
      <c r="L177" s="72"/>
    </row>
    <row r="178" spans="12:12" x14ac:dyDescent="0.2">
      <c r="L178" s="72"/>
    </row>
    <row r="179" spans="12:12" x14ac:dyDescent="0.2">
      <c r="L179" s="72"/>
    </row>
    <row r="180" spans="12:12" x14ac:dyDescent="0.2">
      <c r="L180" s="72"/>
    </row>
    <row r="181" spans="12:12" x14ac:dyDescent="0.2">
      <c r="L181" s="72"/>
    </row>
    <row r="182" spans="12:12" x14ac:dyDescent="0.2">
      <c r="L182" s="72"/>
    </row>
    <row r="183" spans="12:12" x14ac:dyDescent="0.2">
      <c r="L183" s="72"/>
    </row>
    <row r="184" spans="12:12" x14ac:dyDescent="0.2">
      <c r="L184" s="72"/>
    </row>
    <row r="185" spans="12:12" x14ac:dyDescent="0.2">
      <c r="L185" s="72"/>
    </row>
    <row r="186" spans="12:12" x14ac:dyDescent="0.2">
      <c r="L186" s="72"/>
    </row>
    <row r="187" spans="12:12" x14ac:dyDescent="0.2">
      <c r="L187" s="72"/>
    </row>
    <row r="188" spans="12:12" x14ac:dyDescent="0.2">
      <c r="L188" s="72"/>
    </row>
    <row r="189" spans="12:12" x14ac:dyDescent="0.2">
      <c r="L189" s="72"/>
    </row>
    <row r="190" spans="12:12" x14ac:dyDescent="0.2">
      <c r="L190" s="72"/>
    </row>
    <row r="191" spans="12:12" x14ac:dyDescent="0.2">
      <c r="L191" s="72"/>
    </row>
    <row r="192" spans="12:12" x14ac:dyDescent="0.2">
      <c r="L192" s="72"/>
    </row>
    <row r="193" spans="12:12" x14ac:dyDescent="0.2">
      <c r="L193" s="72"/>
    </row>
    <row r="194" spans="12:12" x14ac:dyDescent="0.2">
      <c r="L194" s="72"/>
    </row>
    <row r="195" spans="12:12" x14ac:dyDescent="0.2">
      <c r="L195" s="72"/>
    </row>
    <row r="196" spans="12:12" x14ac:dyDescent="0.2">
      <c r="L196" s="72"/>
    </row>
    <row r="197" spans="12:12" x14ac:dyDescent="0.2">
      <c r="L197" s="72"/>
    </row>
    <row r="198" spans="12:12" x14ac:dyDescent="0.2">
      <c r="L198" s="72"/>
    </row>
    <row r="199" spans="12:12" x14ac:dyDescent="0.2">
      <c r="L199" s="72"/>
    </row>
    <row r="200" spans="12:12" x14ac:dyDescent="0.2">
      <c r="L200" s="72"/>
    </row>
    <row r="201" spans="12:12" x14ac:dyDescent="0.2">
      <c r="L201" s="72"/>
    </row>
    <row r="202" spans="12:12" x14ac:dyDescent="0.2">
      <c r="L202" s="72"/>
    </row>
    <row r="203" spans="12:12" x14ac:dyDescent="0.2">
      <c r="L203" s="72"/>
    </row>
    <row r="204" spans="12:12" x14ac:dyDescent="0.2">
      <c r="L204" s="72"/>
    </row>
    <row r="205" spans="12:12" x14ac:dyDescent="0.2">
      <c r="L205" s="72"/>
    </row>
    <row r="206" spans="12:12" x14ac:dyDescent="0.2">
      <c r="L206" s="72"/>
    </row>
    <row r="207" spans="12:12" x14ac:dyDescent="0.2">
      <c r="L207" s="72"/>
    </row>
    <row r="208" spans="12:12" x14ac:dyDescent="0.2">
      <c r="L208" s="72"/>
    </row>
    <row r="209" spans="12:12" x14ac:dyDescent="0.2">
      <c r="L209" s="72"/>
    </row>
    <row r="210" spans="12:12" x14ac:dyDescent="0.2">
      <c r="L210" s="72"/>
    </row>
    <row r="211" spans="12:12" x14ac:dyDescent="0.2">
      <c r="L211" s="72"/>
    </row>
    <row r="212" spans="12:12" x14ac:dyDescent="0.2">
      <c r="L212" s="72"/>
    </row>
    <row r="213" spans="12:12" x14ac:dyDescent="0.2">
      <c r="L213" s="72"/>
    </row>
    <row r="214" spans="12:12" x14ac:dyDescent="0.2">
      <c r="L214" s="72"/>
    </row>
    <row r="215" spans="12:12" x14ac:dyDescent="0.2">
      <c r="L215" s="72"/>
    </row>
    <row r="216" spans="12:12" x14ac:dyDescent="0.2">
      <c r="L216" s="72"/>
    </row>
    <row r="217" spans="12:12" x14ac:dyDescent="0.2">
      <c r="L217" s="72"/>
    </row>
    <row r="218" spans="12:12" x14ac:dyDescent="0.2">
      <c r="L218" s="72"/>
    </row>
    <row r="219" spans="12:12" x14ac:dyDescent="0.2">
      <c r="L219" s="72"/>
    </row>
    <row r="220" spans="12:12" x14ac:dyDescent="0.2">
      <c r="L220" s="72"/>
    </row>
    <row r="221" spans="12:12" x14ac:dyDescent="0.2">
      <c r="L221" s="72"/>
    </row>
    <row r="222" spans="12:12" x14ac:dyDescent="0.2">
      <c r="L222" s="72"/>
    </row>
    <row r="223" spans="12:12" x14ac:dyDescent="0.2">
      <c r="L223" s="72"/>
    </row>
    <row r="224" spans="12:12" x14ac:dyDescent="0.2">
      <c r="L224" s="72"/>
    </row>
    <row r="225" spans="12:12" x14ac:dyDescent="0.2">
      <c r="L225" s="72"/>
    </row>
    <row r="226" spans="12:12" x14ac:dyDescent="0.2">
      <c r="L226" s="72"/>
    </row>
    <row r="227" spans="12:12" x14ac:dyDescent="0.2">
      <c r="L227" s="72"/>
    </row>
    <row r="228" spans="12:12" x14ac:dyDescent="0.2">
      <c r="L228" s="72"/>
    </row>
    <row r="229" spans="12:12" x14ac:dyDescent="0.2">
      <c r="L229" s="72"/>
    </row>
    <row r="230" spans="12:12" x14ac:dyDescent="0.2">
      <c r="L230" s="72"/>
    </row>
    <row r="231" spans="12:12" x14ac:dyDescent="0.2">
      <c r="L231" s="72"/>
    </row>
    <row r="232" spans="12:12" x14ac:dyDescent="0.2">
      <c r="L232" s="72"/>
    </row>
    <row r="233" spans="12:12" x14ac:dyDescent="0.2">
      <c r="L233" s="72"/>
    </row>
    <row r="234" spans="12:12" x14ac:dyDescent="0.2">
      <c r="L234" s="72"/>
    </row>
    <row r="235" spans="12:12" x14ac:dyDescent="0.2">
      <c r="L235" s="72"/>
    </row>
    <row r="236" spans="12:12" x14ac:dyDescent="0.2">
      <c r="L236" s="72"/>
    </row>
    <row r="237" spans="12:12" x14ac:dyDescent="0.2">
      <c r="L237" s="72"/>
    </row>
    <row r="238" spans="12:12" x14ac:dyDescent="0.2">
      <c r="L238" s="72"/>
    </row>
    <row r="239" spans="12:12" x14ac:dyDescent="0.2">
      <c r="L239" s="72"/>
    </row>
    <row r="240" spans="12:12" x14ac:dyDescent="0.2">
      <c r="L240" s="72"/>
    </row>
    <row r="241" spans="12:12" x14ac:dyDescent="0.2">
      <c r="L241" s="72"/>
    </row>
    <row r="242" spans="12:12" x14ac:dyDescent="0.2">
      <c r="L242" s="72"/>
    </row>
    <row r="243" spans="12:12" x14ac:dyDescent="0.2">
      <c r="L243" s="72"/>
    </row>
    <row r="244" spans="12:12" x14ac:dyDescent="0.2">
      <c r="L244" s="72"/>
    </row>
    <row r="245" spans="12:12" x14ac:dyDescent="0.2">
      <c r="L245" s="72"/>
    </row>
    <row r="246" spans="12:12" x14ac:dyDescent="0.2">
      <c r="L246" s="72"/>
    </row>
    <row r="247" spans="12:12" x14ac:dyDescent="0.2">
      <c r="L247" s="72"/>
    </row>
    <row r="248" spans="12:12" x14ac:dyDescent="0.2">
      <c r="L248" s="72"/>
    </row>
    <row r="249" spans="12:12" x14ac:dyDescent="0.2">
      <c r="L249" s="72"/>
    </row>
    <row r="250" spans="12:12" x14ac:dyDescent="0.2">
      <c r="L250" s="72"/>
    </row>
    <row r="251" spans="12:12" x14ac:dyDescent="0.2">
      <c r="L251" s="72"/>
    </row>
    <row r="252" spans="12:12" x14ac:dyDescent="0.2">
      <c r="L252" s="72"/>
    </row>
    <row r="253" spans="12:12" x14ac:dyDescent="0.2">
      <c r="L253" s="72"/>
    </row>
    <row r="254" spans="12:12" x14ac:dyDescent="0.2">
      <c r="L254" s="72"/>
    </row>
    <row r="255" spans="12:12" x14ac:dyDescent="0.2">
      <c r="L255" s="72"/>
    </row>
    <row r="256" spans="12:12" x14ac:dyDescent="0.2">
      <c r="L256" s="72"/>
    </row>
    <row r="257" spans="12:12" x14ac:dyDescent="0.2">
      <c r="L257" s="72"/>
    </row>
    <row r="258" spans="12:12" x14ac:dyDescent="0.2">
      <c r="L258" s="72"/>
    </row>
    <row r="259" spans="12:12" x14ac:dyDescent="0.2">
      <c r="L259" s="72"/>
    </row>
    <row r="260" spans="12:12" x14ac:dyDescent="0.2">
      <c r="L260" s="72"/>
    </row>
    <row r="261" spans="12:12" x14ac:dyDescent="0.2">
      <c r="L261" s="72"/>
    </row>
    <row r="262" spans="12:12" x14ac:dyDescent="0.2">
      <c r="L262" s="72"/>
    </row>
    <row r="263" spans="12:12" x14ac:dyDescent="0.2">
      <c r="L263" s="72"/>
    </row>
    <row r="264" spans="12:12" x14ac:dyDescent="0.2">
      <c r="L264" s="72"/>
    </row>
    <row r="265" spans="12:12" x14ac:dyDescent="0.2">
      <c r="L265" s="72"/>
    </row>
    <row r="266" spans="12:12" x14ac:dyDescent="0.2">
      <c r="L266" s="72"/>
    </row>
    <row r="267" spans="12:12" x14ac:dyDescent="0.2">
      <c r="L267" s="72"/>
    </row>
    <row r="268" spans="12:12" x14ac:dyDescent="0.2">
      <c r="L268" s="72"/>
    </row>
    <row r="269" spans="12:12" x14ac:dyDescent="0.2">
      <c r="L269" s="72"/>
    </row>
    <row r="270" spans="12:12" x14ac:dyDescent="0.2">
      <c r="L270" s="72"/>
    </row>
    <row r="271" spans="12:12" x14ac:dyDescent="0.2">
      <c r="L271" s="72"/>
    </row>
    <row r="272" spans="12:12" x14ac:dyDescent="0.2">
      <c r="L272" s="72"/>
    </row>
    <row r="273" spans="12:12" x14ac:dyDescent="0.2">
      <c r="L273" s="72"/>
    </row>
    <row r="274" spans="12:12" x14ac:dyDescent="0.2">
      <c r="L274" s="72"/>
    </row>
    <row r="275" spans="12:12" x14ac:dyDescent="0.2">
      <c r="L275" s="72"/>
    </row>
    <row r="276" spans="12:12" x14ac:dyDescent="0.2">
      <c r="L276" s="72"/>
    </row>
    <row r="277" spans="12:12" x14ac:dyDescent="0.2">
      <c r="L277" s="72"/>
    </row>
    <row r="278" spans="12:12" x14ac:dyDescent="0.2">
      <c r="L278" s="72"/>
    </row>
    <row r="279" spans="12:12" x14ac:dyDescent="0.2">
      <c r="L279" s="72"/>
    </row>
    <row r="280" spans="12:12" x14ac:dyDescent="0.2">
      <c r="L280" s="72"/>
    </row>
    <row r="281" spans="12:12" x14ac:dyDescent="0.2">
      <c r="L281" s="72"/>
    </row>
    <row r="282" spans="12:12" x14ac:dyDescent="0.2">
      <c r="L282" s="72"/>
    </row>
    <row r="283" spans="12:12" x14ac:dyDescent="0.2">
      <c r="L283" s="72"/>
    </row>
    <row r="284" spans="12:12" x14ac:dyDescent="0.2">
      <c r="L284" s="72"/>
    </row>
    <row r="285" spans="12:12" x14ac:dyDescent="0.2">
      <c r="L285" s="72"/>
    </row>
    <row r="286" spans="12:12" x14ac:dyDescent="0.2">
      <c r="L286" s="72"/>
    </row>
    <row r="287" spans="12:12" x14ac:dyDescent="0.2">
      <c r="L287" s="72"/>
    </row>
    <row r="288" spans="12:12" x14ac:dyDescent="0.2">
      <c r="L288" s="72"/>
    </row>
    <row r="289" spans="12:12" x14ac:dyDescent="0.2">
      <c r="L289" s="72"/>
    </row>
    <row r="290" spans="12:12" x14ac:dyDescent="0.2">
      <c r="L290" s="72"/>
    </row>
    <row r="291" spans="12:12" x14ac:dyDescent="0.2">
      <c r="L291" s="72"/>
    </row>
    <row r="292" spans="12:12" x14ac:dyDescent="0.2">
      <c r="L292" s="72"/>
    </row>
    <row r="293" spans="12:12" x14ac:dyDescent="0.2">
      <c r="L293" s="72"/>
    </row>
    <row r="294" spans="12:12" x14ac:dyDescent="0.2">
      <c r="L294" s="72"/>
    </row>
    <row r="295" spans="12:12" x14ac:dyDescent="0.2">
      <c r="L295" s="72"/>
    </row>
    <row r="296" spans="12:12" x14ac:dyDescent="0.2">
      <c r="L296" s="72"/>
    </row>
    <row r="297" spans="12:12" x14ac:dyDescent="0.2">
      <c r="L297" s="72"/>
    </row>
    <row r="298" spans="12:12" x14ac:dyDescent="0.2">
      <c r="L298" s="72"/>
    </row>
    <row r="299" spans="12:12" x14ac:dyDescent="0.2">
      <c r="L299" s="72"/>
    </row>
    <row r="300" spans="12:12" x14ac:dyDescent="0.2">
      <c r="L300" s="72"/>
    </row>
    <row r="301" spans="12:12" x14ac:dyDescent="0.2">
      <c r="L301" s="72"/>
    </row>
    <row r="302" spans="12:12" x14ac:dyDescent="0.2">
      <c r="L302" s="72"/>
    </row>
    <row r="303" spans="12:12" x14ac:dyDescent="0.2">
      <c r="L303" s="72"/>
    </row>
    <row r="304" spans="12:12" x14ac:dyDescent="0.2">
      <c r="L304" s="72"/>
    </row>
    <row r="305" spans="12:12" x14ac:dyDescent="0.2">
      <c r="L305" s="72"/>
    </row>
    <row r="306" spans="12:12" x14ac:dyDescent="0.2">
      <c r="L306" s="72"/>
    </row>
    <row r="307" spans="12:12" x14ac:dyDescent="0.2">
      <c r="L307" s="72"/>
    </row>
    <row r="308" spans="12:12" x14ac:dyDescent="0.2">
      <c r="L308" s="72"/>
    </row>
    <row r="309" spans="12:12" x14ac:dyDescent="0.2">
      <c r="L309" s="72"/>
    </row>
    <row r="310" spans="12:12" x14ac:dyDescent="0.2">
      <c r="L310" s="72"/>
    </row>
    <row r="311" spans="12:12" x14ac:dyDescent="0.2">
      <c r="L311" s="72"/>
    </row>
    <row r="312" spans="12:12" x14ac:dyDescent="0.2">
      <c r="L312" s="72"/>
    </row>
    <row r="313" spans="12:12" x14ac:dyDescent="0.2">
      <c r="L313" s="72"/>
    </row>
    <row r="314" spans="12:12" x14ac:dyDescent="0.2">
      <c r="L314" s="72"/>
    </row>
    <row r="315" spans="12:12" x14ac:dyDescent="0.2">
      <c r="L315" s="72"/>
    </row>
    <row r="316" spans="12:12" x14ac:dyDescent="0.2">
      <c r="L316" s="72"/>
    </row>
    <row r="317" spans="12:12" x14ac:dyDescent="0.2">
      <c r="L317" s="72"/>
    </row>
    <row r="318" spans="12:12" x14ac:dyDescent="0.2">
      <c r="L318" s="72"/>
    </row>
    <row r="319" spans="12:12" x14ac:dyDescent="0.2">
      <c r="L319" s="72"/>
    </row>
    <row r="320" spans="12:12" x14ac:dyDescent="0.2">
      <c r="L320" s="72"/>
    </row>
    <row r="321" spans="12:12" x14ac:dyDescent="0.2">
      <c r="L321" s="72"/>
    </row>
    <row r="322" spans="12:12" x14ac:dyDescent="0.2">
      <c r="L322" s="72"/>
    </row>
    <row r="323" spans="12:12" x14ac:dyDescent="0.2">
      <c r="L323" s="72"/>
    </row>
    <row r="324" spans="12:12" x14ac:dyDescent="0.2">
      <c r="L324" s="72"/>
    </row>
    <row r="325" spans="12:12" x14ac:dyDescent="0.2">
      <c r="L325" s="72"/>
    </row>
    <row r="326" spans="12:12" x14ac:dyDescent="0.2">
      <c r="L326" s="72"/>
    </row>
    <row r="327" spans="12:12" x14ac:dyDescent="0.2">
      <c r="L327" s="72"/>
    </row>
    <row r="328" spans="12:12" x14ac:dyDescent="0.2">
      <c r="L328" s="72"/>
    </row>
    <row r="329" spans="12:12" x14ac:dyDescent="0.2">
      <c r="L329" s="72"/>
    </row>
    <row r="330" spans="12:12" x14ac:dyDescent="0.2">
      <c r="L330" s="72"/>
    </row>
    <row r="331" spans="12:12" x14ac:dyDescent="0.2">
      <c r="L331" s="72"/>
    </row>
    <row r="332" spans="12:12" x14ac:dyDescent="0.2">
      <c r="L332" s="72"/>
    </row>
    <row r="333" spans="12:12" x14ac:dyDescent="0.2">
      <c r="L333" s="72"/>
    </row>
    <row r="334" spans="12:12" x14ac:dyDescent="0.2">
      <c r="L334" s="72"/>
    </row>
    <row r="335" spans="12:12" x14ac:dyDescent="0.2">
      <c r="L335" s="72"/>
    </row>
    <row r="336" spans="12:12" x14ac:dyDescent="0.2">
      <c r="L336" s="72"/>
    </row>
    <row r="337" spans="12:12" x14ac:dyDescent="0.2">
      <c r="L337" s="72"/>
    </row>
    <row r="338" spans="12:12" x14ac:dyDescent="0.2">
      <c r="L338" s="72"/>
    </row>
    <row r="339" spans="12:12" x14ac:dyDescent="0.2">
      <c r="L339" s="72"/>
    </row>
    <row r="340" spans="12:12" x14ac:dyDescent="0.2">
      <c r="L340" s="72"/>
    </row>
    <row r="341" spans="12:12" x14ac:dyDescent="0.2">
      <c r="L341" s="72"/>
    </row>
    <row r="342" spans="12:12" x14ac:dyDescent="0.2">
      <c r="L342" s="72"/>
    </row>
    <row r="343" spans="12:12" x14ac:dyDescent="0.2">
      <c r="L343" s="72"/>
    </row>
    <row r="344" spans="12:12" x14ac:dyDescent="0.2">
      <c r="L344" s="72"/>
    </row>
    <row r="345" spans="12:12" x14ac:dyDescent="0.2">
      <c r="L345" s="72"/>
    </row>
    <row r="346" spans="12:12" x14ac:dyDescent="0.2">
      <c r="L346" s="72"/>
    </row>
    <row r="347" spans="12:12" x14ac:dyDescent="0.2">
      <c r="L347" s="72"/>
    </row>
    <row r="348" spans="12:12" x14ac:dyDescent="0.2">
      <c r="L348" s="72"/>
    </row>
    <row r="349" spans="12:12" x14ac:dyDescent="0.2">
      <c r="L349" s="72"/>
    </row>
    <row r="350" spans="12:12" x14ac:dyDescent="0.2">
      <c r="L350" s="72"/>
    </row>
    <row r="351" spans="12:12" x14ac:dyDescent="0.2">
      <c r="L351" s="72"/>
    </row>
    <row r="352" spans="12:12" x14ac:dyDescent="0.2">
      <c r="L352" s="72"/>
    </row>
    <row r="353" spans="12:12" x14ac:dyDescent="0.2">
      <c r="L353" s="72"/>
    </row>
    <row r="354" spans="12:12" x14ac:dyDescent="0.2">
      <c r="L354" s="72"/>
    </row>
    <row r="355" spans="12:12" x14ac:dyDescent="0.2">
      <c r="L355" s="72"/>
    </row>
    <row r="356" spans="12:12" x14ac:dyDescent="0.2">
      <c r="L356" s="72"/>
    </row>
    <row r="357" spans="12:12" x14ac:dyDescent="0.2">
      <c r="L357" s="72"/>
    </row>
    <row r="358" spans="12:12" x14ac:dyDescent="0.2">
      <c r="L358" s="72"/>
    </row>
    <row r="359" spans="12:12" x14ac:dyDescent="0.2">
      <c r="L359" s="72"/>
    </row>
    <row r="360" spans="12:12" x14ac:dyDescent="0.2">
      <c r="L360" s="72"/>
    </row>
    <row r="361" spans="12:12" x14ac:dyDescent="0.2">
      <c r="L361" s="72"/>
    </row>
    <row r="362" spans="12:12" x14ac:dyDescent="0.2">
      <c r="L362" s="72"/>
    </row>
    <row r="363" spans="12:12" x14ac:dyDescent="0.2">
      <c r="L363" s="72"/>
    </row>
    <row r="364" spans="12:12" x14ac:dyDescent="0.2">
      <c r="L364" s="72"/>
    </row>
    <row r="365" spans="12:12" x14ac:dyDescent="0.2">
      <c r="L365" s="72"/>
    </row>
    <row r="366" spans="12:12" x14ac:dyDescent="0.2">
      <c r="L366" s="72"/>
    </row>
    <row r="367" spans="12:12" x14ac:dyDescent="0.2">
      <c r="L367" s="72"/>
    </row>
    <row r="368" spans="12:12" x14ac:dyDescent="0.2">
      <c r="L368" s="72"/>
    </row>
    <row r="369" spans="12:12" x14ac:dyDescent="0.2">
      <c r="L369" s="72"/>
    </row>
    <row r="370" spans="12:12" x14ac:dyDescent="0.2">
      <c r="L370" s="72"/>
    </row>
    <row r="371" spans="12:12" x14ac:dyDescent="0.2">
      <c r="L371" s="72"/>
    </row>
    <row r="372" spans="12:12" x14ac:dyDescent="0.2">
      <c r="L372" s="72"/>
    </row>
    <row r="373" spans="12:12" x14ac:dyDescent="0.2">
      <c r="L373" s="72"/>
    </row>
    <row r="374" spans="12:12" x14ac:dyDescent="0.2">
      <c r="L374" s="72"/>
    </row>
    <row r="375" spans="12:12" x14ac:dyDescent="0.2">
      <c r="L375" s="72"/>
    </row>
    <row r="376" spans="12:12" x14ac:dyDescent="0.2">
      <c r="L376" s="72"/>
    </row>
    <row r="377" spans="12:12" x14ac:dyDescent="0.2">
      <c r="L377" s="72"/>
    </row>
    <row r="378" spans="12:12" x14ac:dyDescent="0.2">
      <c r="L378" s="72"/>
    </row>
    <row r="379" spans="12:12" x14ac:dyDescent="0.2">
      <c r="L379" s="72"/>
    </row>
    <row r="380" spans="12:12" x14ac:dyDescent="0.2">
      <c r="L380" s="72"/>
    </row>
    <row r="381" spans="12:12" x14ac:dyDescent="0.2">
      <c r="L381" s="72"/>
    </row>
    <row r="382" spans="12:12" x14ac:dyDescent="0.2">
      <c r="L382" s="72"/>
    </row>
    <row r="383" spans="12:12" x14ac:dyDescent="0.2">
      <c r="L383" s="72"/>
    </row>
    <row r="384" spans="12:12" x14ac:dyDescent="0.2">
      <c r="L384" s="72"/>
    </row>
    <row r="385" spans="12:12" x14ac:dyDescent="0.2">
      <c r="L385" s="72"/>
    </row>
    <row r="386" spans="12:12" x14ac:dyDescent="0.2">
      <c r="L386" s="72"/>
    </row>
    <row r="387" spans="12:12" x14ac:dyDescent="0.2">
      <c r="L387" s="72"/>
    </row>
    <row r="388" spans="12:12" x14ac:dyDescent="0.2">
      <c r="L388" s="72"/>
    </row>
    <row r="389" spans="12:12" x14ac:dyDescent="0.2">
      <c r="L389" s="72"/>
    </row>
    <row r="390" spans="12:12" x14ac:dyDescent="0.2">
      <c r="L390" s="72"/>
    </row>
    <row r="391" spans="12:12" x14ac:dyDescent="0.2">
      <c r="L391" s="72"/>
    </row>
    <row r="392" spans="12:12" x14ac:dyDescent="0.2">
      <c r="L392" s="72"/>
    </row>
    <row r="393" spans="12:12" x14ac:dyDescent="0.2">
      <c r="L393" s="72"/>
    </row>
    <row r="394" spans="12:12" x14ac:dyDescent="0.2">
      <c r="L394" s="72"/>
    </row>
    <row r="395" spans="12:12" x14ac:dyDescent="0.2">
      <c r="L395" s="72"/>
    </row>
    <row r="396" spans="12:12" x14ac:dyDescent="0.2">
      <c r="L396" s="72"/>
    </row>
    <row r="397" spans="12:12" x14ac:dyDescent="0.2">
      <c r="L397" s="72"/>
    </row>
    <row r="398" spans="12:12" x14ac:dyDescent="0.2">
      <c r="L398" s="72"/>
    </row>
    <row r="399" spans="12:12" x14ac:dyDescent="0.2">
      <c r="L399" s="72"/>
    </row>
    <row r="400" spans="12:12" x14ac:dyDescent="0.2">
      <c r="L400" s="72"/>
    </row>
    <row r="401" spans="12:12" x14ac:dyDescent="0.2">
      <c r="L401" s="72"/>
    </row>
    <row r="402" spans="12:12" x14ac:dyDescent="0.2">
      <c r="L402" s="72"/>
    </row>
    <row r="403" spans="12:12" x14ac:dyDescent="0.2">
      <c r="L403" s="72"/>
    </row>
    <row r="404" spans="12:12" x14ac:dyDescent="0.2">
      <c r="L404" s="72"/>
    </row>
    <row r="405" spans="12:12" x14ac:dyDescent="0.2">
      <c r="L405" s="72"/>
    </row>
    <row r="406" spans="12:12" x14ac:dyDescent="0.2">
      <c r="L406" s="72"/>
    </row>
    <row r="407" spans="12:12" x14ac:dyDescent="0.2">
      <c r="L407" s="72"/>
    </row>
    <row r="408" spans="12:12" x14ac:dyDescent="0.2">
      <c r="L408" s="72"/>
    </row>
    <row r="409" spans="12:12" x14ac:dyDescent="0.2">
      <c r="L409" s="72"/>
    </row>
    <row r="410" spans="12:12" x14ac:dyDescent="0.2">
      <c r="L410" s="72"/>
    </row>
    <row r="411" spans="12:12" x14ac:dyDescent="0.2">
      <c r="L411" s="72"/>
    </row>
    <row r="412" spans="12:12" x14ac:dyDescent="0.2">
      <c r="L412" s="72"/>
    </row>
    <row r="413" spans="12:12" x14ac:dyDescent="0.2">
      <c r="L413" s="72"/>
    </row>
    <row r="414" spans="12:12" x14ac:dyDescent="0.2">
      <c r="L414" s="72"/>
    </row>
    <row r="415" spans="12:12" x14ac:dyDescent="0.2">
      <c r="L415" s="72"/>
    </row>
    <row r="416" spans="12:12" x14ac:dyDescent="0.2">
      <c r="L416" s="72"/>
    </row>
    <row r="417" spans="12:12" x14ac:dyDescent="0.2">
      <c r="L417" s="72"/>
    </row>
    <row r="418" spans="12:12" x14ac:dyDescent="0.2">
      <c r="L418" s="72"/>
    </row>
    <row r="419" spans="12:12" x14ac:dyDescent="0.2">
      <c r="L419" s="72"/>
    </row>
    <row r="420" spans="12:12" x14ac:dyDescent="0.2">
      <c r="L420" s="72"/>
    </row>
    <row r="421" spans="12:12" x14ac:dyDescent="0.2">
      <c r="L421" s="72"/>
    </row>
    <row r="422" spans="12:12" x14ac:dyDescent="0.2">
      <c r="L422" s="72"/>
    </row>
    <row r="423" spans="12:12" x14ac:dyDescent="0.2">
      <c r="L423" s="72"/>
    </row>
    <row r="424" spans="12:12" x14ac:dyDescent="0.2">
      <c r="L424" s="72"/>
    </row>
    <row r="425" spans="12:12" x14ac:dyDescent="0.2">
      <c r="L425" s="72"/>
    </row>
    <row r="426" spans="12:12" x14ac:dyDescent="0.2">
      <c r="L426" s="72"/>
    </row>
    <row r="427" spans="12:12" x14ac:dyDescent="0.2">
      <c r="L427" s="72"/>
    </row>
    <row r="428" spans="12:12" x14ac:dyDescent="0.2">
      <c r="L428" s="72"/>
    </row>
    <row r="429" spans="12:12" x14ac:dyDescent="0.2">
      <c r="L429" s="72"/>
    </row>
    <row r="430" spans="12:12" x14ac:dyDescent="0.2">
      <c r="L430" s="72"/>
    </row>
    <row r="431" spans="12:12" x14ac:dyDescent="0.2">
      <c r="L431" s="72"/>
    </row>
    <row r="432" spans="12:12" x14ac:dyDescent="0.2">
      <c r="L432" s="72"/>
    </row>
    <row r="433" spans="12:12" x14ac:dyDescent="0.2">
      <c r="L433" s="72"/>
    </row>
    <row r="434" spans="12:12" x14ac:dyDescent="0.2">
      <c r="L434" s="72"/>
    </row>
    <row r="435" spans="12:12" x14ac:dyDescent="0.2">
      <c r="L435" s="72"/>
    </row>
    <row r="436" spans="12:12" x14ac:dyDescent="0.2">
      <c r="L436" s="72"/>
    </row>
    <row r="437" spans="12:12" x14ac:dyDescent="0.2">
      <c r="L437" s="72"/>
    </row>
    <row r="438" spans="12:12" x14ac:dyDescent="0.2">
      <c r="L438" s="72"/>
    </row>
    <row r="439" spans="12:12" x14ac:dyDescent="0.2">
      <c r="L439" s="72"/>
    </row>
    <row r="440" spans="12:12" x14ac:dyDescent="0.2">
      <c r="L440" s="72"/>
    </row>
    <row r="441" spans="12:12" x14ac:dyDescent="0.2">
      <c r="L441" s="72"/>
    </row>
    <row r="442" spans="12:12" x14ac:dyDescent="0.2">
      <c r="L442" s="72"/>
    </row>
    <row r="443" spans="12:12" x14ac:dyDescent="0.2">
      <c r="L443" s="72"/>
    </row>
    <row r="444" spans="12:12" x14ac:dyDescent="0.2">
      <c r="L444" s="72"/>
    </row>
    <row r="445" spans="12:12" x14ac:dyDescent="0.2">
      <c r="L445" s="72"/>
    </row>
    <row r="446" spans="12:12" x14ac:dyDescent="0.2">
      <c r="L446" s="72"/>
    </row>
    <row r="447" spans="12:12" x14ac:dyDescent="0.2">
      <c r="L447" s="72"/>
    </row>
    <row r="448" spans="12:12" x14ac:dyDescent="0.2">
      <c r="L448" s="72"/>
    </row>
    <row r="449" spans="12:12" x14ac:dyDescent="0.2">
      <c r="L449" s="72"/>
    </row>
    <row r="450" spans="12:12" x14ac:dyDescent="0.2">
      <c r="L450" s="72"/>
    </row>
    <row r="451" spans="12:12" x14ac:dyDescent="0.2">
      <c r="L451" s="72"/>
    </row>
    <row r="452" spans="12:12" x14ac:dyDescent="0.2">
      <c r="L452" s="72"/>
    </row>
    <row r="453" spans="12:12" x14ac:dyDescent="0.2">
      <c r="L453" s="72"/>
    </row>
    <row r="454" spans="12:12" x14ac:dyDescent="0.2">
      <c r="L454" s="72"/>
    </row>
    <row r="455" spans="12:12" x14ac:dyDescent="0.2">
      <c r="L455" s="72"/>
    </row>
    <row r="456" spans="12:12" x14ac:dyDescent="0.2">
      <c r="L456" s="72"/>
    </row>
  </sheetData>
  <sheetProtection autoFilter="0"/>
  <mergeCells count="62">
    <mergeCell ref="A36:B36"/>
    <mergeCell ref="A65:B65"/>
    <mergeCell ref="D57:H57"/>
    <mergeCell ref="D59:H59"/>
    <mergeCell ref="D61:J61"/>
    <mergeCell ref="A45:B45"/>
    <mergeCell ref="A50:B50"/>
    <mergeCell ref="A61:B61"/>
    <mergeCell ref="D36:J36"/>
    <mergeCell ref="D65:J65"/>
    <mergeCell ref="D64:J64"/>
    <mergeCell ref="D63:J63"/>
    <mergeCell ref="D47:I47"/>
    <mergeCell ref="D62:J62"/>
    <mergeCell ref="A1:B1"/>
    <mergeCell ref="D40:H40"/>
    <mergeCell ref="A2:B2"/>
    <mergeCell ref="D37:I37"/>
    <mergeCell ref="C1:J1"/>
    <mergeCell ref="D2:I2"/>
    <mergeCell ref="D17:I17"/>
    <mergeCell ref="D18:I18"/>
    <mergeCell ref="D20:I20"/>
    <mergeCell ref="D14:I14"/>
    <mergeCell ref="D28:J28"/>
    <mergeCell ref="A37:B44"/>
    <mergeCell ref="A17:B18"/>
    <mergeCell ref="A20:B22"/>
    <mergeCell ref="A28:B29"/>
    <mergeCell ref="D16:J16"/>
    <mergeCell ref="M45:M48"/>
    <mergeCell ref="M3:M13"/>
    <mergeCell ref="M20:M26"/>
    <mergeCell ref="M31:M34"/>
    <mergeCell ref="D39:I39"/>
    <mergeCell ref="D45:I45"/>
    <mergeCell ref="L47:L48"/>
    <mergeCell ref="D41:I41"/>
    <mergeCell ref="L17:L18"/>
    <mergeCell ref="D29:I29"/>
    <mergeCell ref="D35:J35"/>
    <mergeCell ref="D25:G26"/>
    <mergeCell ref="D31:H31"/>
    <mergeCell ref="D33:J33"/>
    <mergeCell ref="D15:J15"/>
    <mergeCell ref="E11:F11"/>
    <mergeCell ref="D67:J67"/>
    <mergeCell ref="A31:B35"/>
    <mergeCell ref="L20:L26"/>
    <mergeCell ref="L37:L38"/>
    <mergeCell ref="D60:J60"/>
    <mergeCell ref="D53:J53"/>
    <mergeCell ref="D49:I49"/>
    <mergeCell ref="D51:J51"/>
    <mergeCell ref="D50:J50"/>
    <mergeCell ref="D55:I55"/>
    <mergeCell ref="D54:I54"/>
    <mergeCell ref="D58:I58"/>
    <mergeCell ref="D52:I52"/>
    <mergeCell ref="D56:J56"/>
    <mergeCell ref="D66:I66"/>
    <mergeCell ref="A64:B64"/>
  </mergeCells>
  <phoneticPr fontId="1"/>
  <conditionalFormatting sqref="E34 G34 J34">
    <cfRule type="expression" dxfId="61" priority="17">
      <formula>$J$32&gt;=5</formula>
    </cfRule>
    <cfRule type="expression" dxfId="60" priority="18">
      <formula>$J$31&gt;=1</formula>
    </cfRule>
  </conditionalFormatting>
  <conditionalFormatting sqref="J57 J59">
    <cfRule type="expression" dxfId="59" priority="10">
      <formula>$K$55="○"</formula>
    </cfRule>
    <cfRule type="expression" dxfId="58" priority="11">
      <formula>$K$54="○"</formula>
    </cfRule>
  </conditionalFormatting>
  <conditionalFormatting sqref="K2 K14:K20 K60:K67">
    <cfRule type="cellIs" dxfId="57" priority="58" operator="equal">
      <formula>"×"</formula>
    </cfRule>
    <cfRule type="cellIs" dxfId="56" priority="59" operator="equal">
      <formula>"○"</formula>
    </cfRule>
  </conditionalFormatting>
  <conditionalFormatting sqref="K28:K30">
    <cfRule type="cellIs" dxfId="55" priority="54" operator="equal">
      <formula>"×"</formula>
    </cfRule>
    <cfRule type="cellIs" dxfId="54" priority="55" operator="equal">
      <formula>"○"</formula>
    </cfRule>
  </conditionalFormatting>
  <conditionalFormatting sqref="K33">
    <cfRule type="cellIs" dxfId="53" priority="52" operator="equal">
      <formula>"×"</formula>
    </cfRule>
    <cfRule type="cellIs" dxfId="52" priority="53" operator="equal">
      <formula>"○"</formula>
    </cfRule>
    <cfRule type="expression" dxfId="51" priority="60">
      <formula>$J$32&gt;=5</formula>
    </cfRule>
    <cfRule type="expression" dxfId="50" priority="61">
      <formula>$J$31&gt;=1</formula>
    </cfRule>
  </conditionalFormatting>
  <conditionalFormatting sqref="K35:K37">
    <cfRule type="cellIs" dxfId="49" priority="48" operator="equal">
      <formula>"×"</formula>
    </cfRule>
    <cfRule type="cellIs" dxfId="48" priority="49" operator="equal">
      <formula>"○"</formula>
    </cfRule>
  </conditionalFormatting>
  <conditionalFormatting sqref="K39">
    <cfRule type="cellIs" dxfId="47" priority="46" operator="equal">
      <formula>"×"</formula>
    </cfRule>
    <cfRule type="cellIs" dxfId="46" priority="47" operator="equal">
      <formula>"○"</formula>
    </cfRule>
  </conditionalFormatting>
  <conditionalFormatting sqref="K41">
    <cfRule type="cellIs" dxfId="45" priority="44" operator="equal">
      <formula>"×"</formula>
    </cfRule>
    <cfRule type="cellIs" dxfId="44" priority="45" operator="equal">
      <formula>"○"</formula>
    </cfRule>
  </conditionalFormatting>
  <conditionalFormatting sqref="K45:K46">
    <cfRule type="cellIs" dxfId="43" priority="40" operator="equal">
      <formula>"×"</formula>
    </cfRule>
    <cfRule type="cellIs" dxfId="42" priority="41" operator="equal">
      <formula>"○"</formula>
    </cfRule>
  </conditionalFormatting>
  <conditionalFormatting sqref="K49:K52">
    <cfRule type="cellIs" dxfId="41" priority="38" operator="equal">
      <formula>"×"</formula>
    </cfRule>
    <cfRule type="cellIs" dxfId="40" priority="39" operator="equal">
      <formula>"○"</formula>
    </cfRule>
  </conditionalFormatting>
  <conditionalFormatting sqref="K54:K55">
    <cfRule type="cellIs" dxfId="39" priority="34" operator="equal">
      <formula>"×"</formula>
    </cfRule>
  </conditionalFormatting>
  <conditionalFormatting sqref="K54:K56">
    <cfRule type="cellIs" dxfId="38" priority="9" operator="equal">
      <formula>"○"</formula>
    </cfRule>
  </conditionalFormatting>
  <conditionalFormatting sqref="K56">
    <cfRule type="expression" dxfId="37" priority="12">
      <formula>$K$55="○"</formula>
    </cfRule>
    <cfRule type="expression" dxfId="36" priority="13">
      <formula>$K$54="○"</formula>
    </cfRule>
  </conditionalFormatting>
  <conditionalFormatting sqref="K58">
    <cfRule type="cellIs" dxfId="35" priority="1" operator="equal">
      <formula>"○"</formula>
    </cfRule>
    <cfRule type="expression" dxfId="34" priority="2">
      <formula>$K$55="○"</formula>
    </cfRule>
    <cfRule type="expression" dxfId="33" priority="3">
      <formula>$K$54="○"</formula>
    </cfRule>
  </conditionalFormatting>
  <conditionalFormatting sqref="L53:L56">
    <cfRule type="expression" priority="25">
      <formula>$K$54="非該当"</formula>
    </cfRule>
  </conditionalFormatting>
  <dataValidations count="2">
    <dataValidation type="list" allowBlank="1" showInputMessage="1" showErrorMessage="1" sqref="K2 K45 K28:K30 K33 K39 K41 K49:K52 K54:K56 K58 K35:K36 K14:K20 K60:K67" xr:uid="{E726376E-1501-44EA-95CC-616F99CE5C3C}">
      <formula1>$P$2:$P$4</formula1>
    </dataValidation>
    <dataValidation type="list" allowBlank="1" showInputMessage="1" showErrorMessage="1" sqref="G5:G14" xr:uid="{DAFB801F-41A5-40E3-B660-2044E03BEF14}">
      <formula1>$P$6:$P$7</formula1>
    </dataValidation>
  </dataValidations>
  <pageMargins left="0.51181102362204722" right="0.11811023622047245" top="0.55118110236220474" bottom="0.39370078740157483" header="0.31496062992125984" footer="0.31496062992125984"/>
  <pageSetup paperSize="9" scale="51" orientation="landscape" cellComments="asDisplayed" r:id="rId1"/>
  <headerFooter scaleWithDoc="0" alignWithMargins="0">
    <evenHeader>&amp;C&amp;P</evenHeader>
  </headerFooter>
  <rowBreaks count="2" manualBreakCount="2">
    <brk id="27" max="12" man="1"/>
    <brk id="49"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8F5F4-889C-4F97-87AA-8D32E44E13C7}">
  <sheetPr codeName="Sheet2">
    <tabColor rgb="FF00B050"/>
  </sheetPr>
  <dimension ref="A1:AK46"/>
  <sheetViews>
    <sheetView showGridLines="0" showZeros="0" view="pageBreakPreview" zoomScale="70" zoomScaleNormal="71" zoomScaleSheetLayoutView="70" workbookViewId="0">
      <selection activeCell="AF36" sqref="AF36"/>
    </sheetView>
  </sheetViews>
  <sheetFormatPr defaultColWidth="9" defaultRowHeight="16" x14ac:dyDescent="0.2"/>
  <cols>
    <col min="1" max="2" width="2.90625" style="7" customWidth="1"/>
    <col min="3" max="5" width="2.90625" style="9" customWidth="1"/>
    <col min="6" max="6" width="2.90625" style="7" customWidth="1"/>
    <col min="7" max="7" width="4.6328125" style="9" customWidth="1"/>
    <col min="8" max="8" width="5.36328125" style="58" customWidth="1"/>
    <col min="9" max="9" width="3.36328125" style="65" customWidth="1"/>
    <col min="10" max="17" width="3.36328125" style="7" customWidth="1"/>
    <col min="18" max="18" width="5" style="7" customWidth="1"/>
    <col min="19" max="19" width="3.36328125" style="7" customWidth="1"/>
    <col min="20" max="20" width="4.08984375" style="7" customWidth="1"/>
    <col min="21" max="27" width="3.36328125" style="7" customWidth="1"/>
    <col min="28" max="28" width="4.90625" style="7" customWidth="1"/>
    <col min="29" max="30" width="3.36328125" style="7" customWidth="1"/>
    <col min="31" max="31" width="8.36328125" style="66" customWidth="1"/>
    <col min="32" max="32" width="53.08984375" style="7" customWidth="1"/>
    <col min="33" max="33" width="32.36328125" style="10" customWidth="1"/>
    <col min="34" max="34" width="9.90625" style="7" customWidth="1"/>
    <col min="35" max="16384" width="9" style="7"/>
  </cols>
  <sheetData>
    <row r="1" spans="1:37" ht="47.15" customHeight="1" x14ac:dyDescent="0.2">
      <c r="A1" s="468" t="s">
        <v>120</v>
      </c>
      <c r="B1" s="469"/>
      <c r="C1" s="469"/>
      <c r="D1" s="469"/>
      <c r="E1" s="469"/>
      <c r="F1" s="470"/>
      <c r="G1" s="471" t="s">
        <v>121</v>
      </c>
      <c r="H1" s="472"/>
      <c r="I1" s="472"/>
      <c r="J1" s="472"/>
      <c r="K1" s="472"/>
      <c r="L1" s="472"/>
      <c r="M1" s="472"/>
      <c r="N1" s="472"/>
      <c r="O1" s="472"/>
      <c r="P1" s="472"/>
      <c r="Q1" s="472"/>
      <c r="R1" s="472"/>
      <c r="S1" s="472"/>
      <c r="T1" s="472"/>
      <c r="U1" s="472"/>
      <c r="V1" s="472"/>
      <c r="W1" s="472"/>
      <c r="X1" s="472"/>
      <c r="Y1" s="472"/>
      <c r="Z1" s="472"/>
      <c r="AA1" s="472"/>
      <c r="AB1" s="472"/>
      <c r="AC1" s="472"/>
      <c r="AD1" s="473"/>
      <c r="AE1" s="105" t="s">
        <v>15</v>
      </c>
      <c r="AF1" s="106" t="s">
        <v>122</v>
      </c>
      <c r="AG1" s="105" t="s">
        <v>123</v>
      </c>
    </row>
    <row r="2" spans="1:37" ht="34.5" customHeight="1" x14ac:dyDescent="0.2">
      <c r="A2" s="38" t="s">
        <v>124</v>
      </c>
      <c r="B2" s="45"/>
      <c r="C2" s="46"/>
      <c r="D2" s="46"/>
      <c r="E2" s="46"/>
      <c r="F2" s="52"/>
      <c r="G2" s="261">
        <v>35</v>
      </c>
      <c r="H2" s="482" t="s">
        <v>125</v>
      </c>
      <c r="I2" s="482"/>
      <c r="J2" s="482"/>
      <c r="K2" s="482"/>
      <c r="L2" s="482"/>
      <c r="M2" s="482"/>
      <c r="N2" s="482"/>
      <c r="O2" s="482"/>
      <c r="P2" s="482"/>
      <c r="Q2" s="482"/>
      <c r="R2" s="482"/>
      <c r="S2" s="482"/>
      <c r="T2" s="482"/>
      <c r="U2" s="482"/>
      <c r="V2" s="482"/>
      <c r="W2" s="482"/>
      <c r="X2" s="482"/>
      <c r="Y2" s="482"/>
      <c r="Z2" s="482"/>
      <c r="AA2" s="482"/>
      <c r="AB2" s="482"/>
      <c r="AC2" s="482"/>
      <c r="AD2" s="483"/>
      <c r="AE2" s="200"/>
      <c r="AF2" s="107"/>
      <c r="AG2" s="47"/>
      <c r="AH2" s="7" t="s">
        <v>20</v>
      </c>
    </row>
    <row r="3" spans="1:37" ht="35.15" customHeight="1" x14ac:dyDescent="0.2">
      <c r="A3" s="48"/>
      <c r="B3" s="45"/>
      <c r="C3" s="46"/>
      <c r="D3" s="46"/>
      <c r="E3" s="46"/>
      <c r="F3" s="45"/>
      <c r="G3" s="262"/>
      <c r="H3" s="446" t="s">
        <v>126</v>
      </c>
      <c r="I3" s="446"/>
      <c r="J3" s="446"/>
      <c r="K3" s="446"/>
      <c r="L3" s="446"/>
      <c r="M3" s="446"/>
      <c r="N3" s="446"/>
      <c r="O3" s="446"/>
      <c r="P3" s="446"/>
      <c r="Q3" s="446"/>
      <c r="R3" s="446"/>
      <c r="S3" s="446"/>
      <c r="T3" s="446"/>
      <c r="U3" s="446"/>
      <c r="V3" s="446"/>
      <c r="W3" s="446"/>
      <c r="X3" s="446"/>
      <c r="Y3" s="446"/>
      <c r="Z3" s="446"/>
      <c r="AA3" s="446"/>
      <c r="AB3" s="446"/>
      <c r="AC3" s="446"/>
      <c r="AD3" s="447"/>
      <c r="AE3" s="51"/>
      <c r="AF3" s="320" t="s">
        <v>273</v>
      </c>
      <c r="AG3" s="47"/>
      <c r="AH3" s="7" t="s">
        <v>22</v>
      </c>
    </row>
    <row r="4" spans="1:37" ht="51" customHeight="1" x14ac:dyDescent="0.2">
      <c r="A4" s="48"/>
      <c r="B4" s="45"/>
      <c r="C4" s="46"/>
      <c r="D4" s="46"/>
      <c r="E4" s="46"/>
      <c r="F4" s="45"/>
      <c r="G4" s="261">
        <v>36</v>
      </c>
      <c r="H4" s="448" t="s">
        <v>127</v>
      </c>
      <c r="I4" s="448"/>
      <c r="J4" s="448"/>
      <c r="K4" s="448"/>
      <c r="L4" s="448"/>
      <c r="M4" s="448"/>
      <c r="N4" s="448"/>
      <c r="O4" s="448"/>
      <c r="P4" s="448"/>
      <c r="Q4" s="448"/>
      <c r="R4" s="448"/>
      <c r="S4" s="448"/>
      <c r="T4" s="448"/>
      <c r="U4" s="448"/>
      <c r="V4" s="448"/>
      <c r="W4" s="448"/>
      <c r="X4" s="448"/>
      <c r="Y4" s="448"/>
      <c r="Z4" s="448"/>
      <c r="AA4" s="448"/>
      <c r="AB4" s="448"/>
      <c r="AC4" s="448"/>
      <c r="AD4" s="449"/>
      <c r="AE4" s="200"/>
      <c r="AF4" s="320" t="s">
        <v>274</v>
      </c>
      <c r="AG4" s="47"/>
      <c r="AH4" s="7" t="s">
        <v>28</v>
      </c>
    </row>
    <row r="5" spans="1:37" ht="44.15" customHeight="1" x14ac:dyDescent="0.2">
      <c r="A5" s="48"/>
      <c r="B5" s="45"/>
      <c r="C5" s="46"/>
      <c r="D5" s="46"/>
      <c r="E5" s="46"/>
      <c r="F5" s="45"/>
      <c r="G5" s="262"/>
      <c r="H5" s="446" t="s">
        <v>128</v>
      </c>
      <c r="I5" s="446"/>
      <c r="J5" s="446"/>
      <c r="K5" s="446"/>
      <c r="L5" s="446"/>
      <c r="M5" s="446"/>
      <c r="N5" s="446"/>
      <c r="O5" s="446"/>
      <c r="P5" s="446"/>
      <c r="Q5" s="446"/>
      <c r="R5" s="446"/>
      <c r="S5" s="446"/>
      <c r="T5" s="446"/>
      <c r="U5" s="446"/>
      <c r="V5" s="446"/>
      <c r="W5" s="446"/>
      <c r="X5" s="446"/>
      <c r="Y5" s="446"/>
      <c r="Z5" s="446"/>
      <c r="AA5" s="446"/>
      <c r="AB5" s="446"/>
      <c r="AC5" s="446"/>
      <c r="AD5" s="447"/>
      <c r="AE5" s="51"/>
      <c r="AF5" s="107" t="s">
        <v>275</v>
      </c>
      <c r="AG5" s="62"/>
    </row>
    <row r="6" spans="1:37" ht="41.5" customHeight="1" x14ac:dyDescent="0.2">
      <c r="A6" s="48"/>
      <c r="B6" s="45"/>
      <c r="C6" s="46"/>
      <c r="D6" s="46"/>
      <c r="E6" s="46"/>
      <c r="F6" s="45"/>
      <c r="G6" s="261">
        <v>37</v>
      </c>
      <c r="H6" s="458" t="s">
        <v>129</v>
      </c>
      <c r="I6" s="458"/>
      <c r="J6" s="458"/>
      <c r="K6" s="458"/>
      <c r="L6" s="458"/>
      <c r="M6" s="458"/>
      <c r="N6" s="458"/>
      <c r="O6" s="458"/>
      <c r="P6" s="458"/>
      <c r="Q6" s="458"/>
      <c r="R6" s="458"/>
      <c r="S6" s="458"/>
      <c r="T6" s="458"/>
      <c r="U6" s="458"/>
      <c r="V6" s="458"/>
      <c r="W6" s="458"/>
      <c r="X6" s="458"/>
      <c r="Y6" s="458"/>
      <c r="Z6" s="458"/>
      <c r="AA6" s="458"/>
      <c r="AB6" s="458"/>
      <c r="AC6" s="458"/>
      <c r="AD6" s="459"/>
      <c r="AE6" s="200"/>
      <c r="AF6" s="139" t="s">
        <v>130</v>
      </c>
      <c r="AG6" s="152"/>
    </row>
    <row r="7" spans="1:37" ht="44.15" customHeight="1" x14ac:dyDescent="0.2">
      <c r="A7" s="48"/>
      <c r="B7" s="45"/>
      <c r="C7" s="46"/>
      <c r="D7" s="46"/>
      <c r="E7" s="46"/>
      <c r="F7" s="45"/>
      <c r="G7" s="261"/>
      <c r="H7" s="455" t="s">
        <v>131</v>
      </c>
      <c r="I7" s="456"/>
      <c r="J7" s="456"/>
      <c r="K7" s="456"/>
      <c r="L7" s="456"/>
      <c r="M7" s="456"/>
      <c r="N7" s="456"/>
      <c r="O7" s="456"/>
      <c r="P7" s="456"/>
      <c r="Q7" s="456"/>
      <c r="R7" s="456"/>
      <c r="S7" s="456"/>
      <c r="T7" s="456"/>
      <c r="U7" s="456"/>
      <c r="V7" s="456"/>
      <c r="W7" s="456"/>
      <c r="X7" s="456"/>
      <c r="Y7" s="456"/>
      <c r="Z7" s="456"/>
      <c r="AA7" s="456"/>
      <c r="AB7" s="456"/>
      <c r="AC7" s="456"/>
      <c r="AD7" s="457"/>
      <c r="AE7" s="51"/>
      <c r="AF7" s="475" t="s">
        <v>272</v>
      </c>
      <c r="AG7" s="62"/>
    </row>
    <row r="8" spans="1:37" ht="36" customHeight="1" x14ac:dyDescent="0.2">
      <c r="A8" s="48"/>
      <c r="B8" s="45"/>
      <c r="C8" s="46"/>
      <c r="D8" s="46"/>
      <c r="E8" s="46"/>
      <c r="F8" s="45"/>
      <c r="G8" s="261"/>
      <c r="H8" s="220"/>
      <c r="I8" s="10"/>
      <c r="J8" s="444" t="s">
        <v>132</v>
      </c>
      <c r="K8" s="444"/>
      <c r="L8" s="444"/>
      <c r="M8" s="444"/>
      <c r="N8" s="136" t="s">
        <v>133</v>
      </c>
      <c r="O8" s="445"/>
      <c r="P8" s="445"/>
      <c r="Q8" s="136" t="s">
        <v>134</v>
      </c>
      <c r="R8" s="169"/>
      <c r="S8" s="136" t="s">
        <v>135</v>
      </c>
      <c r="T8" s="169"/>
      <c r="U8" s="136" t="s">
        <v>136</v>
      </c>
      <c r="V8" s="136" t="s">
        <v>137</v>
      </c>
      <c r="W8" s="136"/>
      <c r="X8" s="136"/>
      <c r="Y8" s="136"/>
      <c r="Z8" s="136"/>
      <c r="AA8" s="136"/>
      <c r="AB8" s="136"/>
      <c r="AC8" s="136"/>
      <c r="AD8" s="63"/>
      <c r="AE8" s="150"/>
      <c r="AF8" s="475"/>
      <c r="AG8" s="62"/>
    </row>
    <row r="9" spans="1:37" ht="43.5" customHeight="1" x14ac:dyDescent="0.2">
      <c r="A9" s="48"/>
      <c r="B9" s="45"/>
      <c r="C9" s="46"/>
      <c r="D9" s="46"/>
      <c r="E9" s="46"/>
      <c r="F9" s="45"/>
      <c r="G9" s="261"/>
      <c r="H9" s="221"/>
      <c r="I9" s="217"/>
      <c r="J9" s="481"/>
      <c r="K9" s="481"/>
      <c r="L9" s="481"/>
      <c r="M9" s="481"/>
      <c r="N9" s="218"/>
      <c r="O9"/>
      <c r="P9"/>
      <c r="Q9"/>
      <c r="R9"/>
      <c r="S9"/>
      <c r="T9"/>
      <c r="U9"/>
      <c r="V9"/>
      <c r="W9"/>
      <c r="X9"/>
      <c r="Y9"/>
      <c r="Z9"/>
      <c r="AA9"/>
      <c r="AB9"/>
      <c r="AC9" s="218"/>
      <c r="AD9" s="219"/>
      <c r="AE9" s="151"/>
      <c r="AF9" s="475"/>
      <c r="AG9" s="62"/>
    </row>
    <row r="10" spans="1:37" ht="39" customHeight="1" x14ac:dyDescent="0.2">
      <c r="A10" s="48"/>
      <c r="B10" s="45"/>
      <c r="C10" s="46"/>
      <c r="D10" s="46"/>
      <c r="E10" s="46"/>
      <c r="F10" s="45"/>
      <c r="G10" s="263">
        <v>38</v>
      </c>
      <c r="H10" s="453" t="s">
        <v>138</v>
      </c>
      <c r="I10" s="453"/>
      <c r="J10" s="453"/>
      <c r="K10" s="453"/>
      <c r="L10" s="453"/>
      <c r="M10" s="453"/>
      <c r="N10" s="453"/>
      <c r="O10" s="453"/>
      <c r="P10" s="453"/>
      <c r="Q10" s="453"/>
      <c r="R10" s="453"/>
      <c r="S10" s="453"/>
      <c r="T10" s="453"/>
      <c r="U10" s="453"/>
      <c r="V10" s="453"/>
      <c r="W10" s="453"/>
      <c r="X10" s="453"/>
      <c r="Y10" s="453"/>
      <c r="Z10" s="453"/>
      <c r="AA10" s="453"/>
      <c r="AB10" s="453"/>
      <c r="AC10" s="453"/>
      <c r="AD10" s="454"/>
      <c r="AE10" s="57"/>
      <c r="AF10" s="112" t="s">
        <v>139</v>
      </c>
      <c r="AG10" s="62"/>
    </row>
    <row r="11" spans="1:37" ht="59.15" customHeight="1" x14ac:dyDescent="0.2">
      <c r="A11" s="48"/>
      <c r="B11" s="45"/>
      <c r="C11" s="46"/>
      <c r="D11" s="46"/>
      <c r="E11" s="46"/>
      <c r="F11" s="45"/>
      <c r="G11" s="261">
        <v>39</v>
      </c>
      <c r="H11" s="448" t="s">
        <v>140</v>
      </c>
      <c r="I11" s="448"/>
      <c r="J11" s="448"/>
      <c r="K11" s="448"/>
      <c r="L11" s="448"/>
      <c r="M11" s="448"/>
      <c r="N11" s="448"/>
      <c r="O11" s="448"/>
      <c r="P11" s="448"/>
      <c r="Q11" s="448"/>
      <c r="R11" s="448"/>
      <c r="S11" s="448"/>
      <c r="T11" s="448"/>
      <c r="U11" s="448"/>
      <c r="V11" s="448"/>
      <c r="W11" s="448"/>
      <c r="X11" s="448"/>
      <c r="Y11" s="448"/>
      <c r="Z11" s="448"/>
      <c r="AA11" s="448"/>
      <c r="AB11" s="448"/>
      <c r="AC11" s="448"/>
      <c r="AD11" s="449"/>
      <c r="AE11" s="57"/>
      <c r="AF11" s="107" t="s">
        <v>276</v>
      </c>
      <c r="AG11" s="152"/>
    </row>
    <row r="12" spans="1:37" s="44" customFormat="1" ht="48" customHeight="1" x14ac:dyDescent="0.2">
      <c r="A12" s="53"/>
      <c r="B12" s="54"/>
      <c r="C12" s="54"/>
      <c r="D12" s="55"/>
      <c r="E12" s="55"/>
      <c r="F12" s="55"/>
      <c r="G12" s="262"/>
      <c r="H12" s="478"/>
      <c r="I12" s="479"/>
      <c r="J12" s="479"/>
      <c r="K12" s="479"/>
      <c r="L12" s="479"/>
      <c r="M12" s="479"/>
      <c r="N12" s="479"/>
      <c r="O12" s="479"/>
      <c r="P12" s="479"/>
      <c r="Q12" s="479"/>
      <c r="R12" s="479"/>
      <c r="S12" s="479"/>
      <c r="T12" s="479"/>
      <c r="U12" s="479"/>
      <c r="V12" s="479"/>
      <c r="W12" s="479"/>
      <c r="X12" s="479"/>
      <c r="Y12" s="479"/>
      <c r="Z12" s="479"/>
      <c r="AA12" s="479"/>
      <c r="AB12" s="479"/>
      <c r="AC12" s="479"/>
      <c r="AD12" s="480"/>
      <c r="AE12" s="61"/>
      <c r="AF12" s="108"/>
      <c r="AG12" s="295"/>
      <c r="AI12" s="7"/>
      <c r="AJ12" s="7"/>
      <c r="AK12" s="7"/>
    </row>
    <row r="13" spans="1:37" ht="51.65" customHeight="1" x14ac:dyDescent="0.2">
      <c r="A13" s="38" t="s">
        <v>141</v>
      </c>
      <c r="B13" s="39"/>
      <c r="C13" s="40"/>
      <c r="D13" s="41"/>
      <c r="E13" s="41"/>
      <c r="F13" s="42"/>
      <c r="G13" s="264">
        <v>40</v>
      </c>
      <c r="H13" s="458" t="s">
        <v>142</v>
      </c>
      <c r="I13" s="458"/>
      <c r="J13" s="458"/>
      <c r="K13" s="458"/>
      <c r="L13" s="458"/>
      <c r="M13" s="458"/>
      <c r="N13" s="458"/>
      <c r="O13" s="458"/>
      <c r="P13" s="458"/>
      <c r="Q13" s="458"/>
      <c r="R13" s="458"/>
      <c r="S13" s="458"/>
      <c r="T13" s="458"/>
      <c r="U13" s="458"/>
      <c r="V13" s="458"/>
      <c r="W13" s="458"/>
      <c r="X13" s="458"/>
      <c r="Y13" s="458"/>
      <c r="Z13" s="458"/>
      <c r="AA13" s="458"/>
      <c r="AB13" s="458"/>
      <c r="AC13" s="458"/>
      <c r="AD13" s="459"/>
      <c r="AE13" s="57"/>
      <c r="AF13" s="138" t="s">
        <v>284</v>
      </c>
      <c r="AG13" s="43"/>
    </row>
    <row r="14" spans="1:37" ht="51.75" customHeight="1" x14ac:dyDescent="0.2">
      <c r="A14" s="48"/>
      <c r="B14" s="45"/>
      <c r="C14" s="46"/>
      <c r="D14" s="46"/>
      <c r="E14" s="46"/>
      <c r="F14" s="45"/>
      <c r="G14" s="264">
        <v>41</v>
      </c>
      <c r="H14" s="458" t="s">
        <v>143</v>
      </c>
      <c r="I14" s="458"/>
      <c r="J14" s="458"/>
      <c r="K14" s="458"/>
      <c r="L14" s="458"/>
      <c r="M14" s="458"/>
      <c r="N14" s="458"/>
      <c r="O14" s="458"/>
      <c r="P14" s="458"/>
      <c r="Q14" s="458"/>
      <c r="R14" s="458"/>
      <c r="S14" s="458"/>
      <c r="T14" s="458"/>
      <c r="U14" s="458"/>
      <c r="V14" s="458"/>
      <c r="W14" s="458"/>
      <c r="X14" s="458"/>
      <c r="Y14" s="458"/>
      <c r="Z14" s="458"/>
      <c r="AA14" s="458"/>
      <c r="AB14" s="458"/>
      <c r="AC14" s="458"/>
      <c r="AD14" s="459"/>
      <c r="AE14" s="57"/>
      <c r="AF14" s="474" t="s">
        <v>285</v>
      </c>
      <c r="AG14" s="47"/>
    </row>
    <row r="15" spans="1:37" ht="25" customHeight="1" x14ac:dyDescent="0.2">
      <c r="A15" s="48"/>
      <c r="B15" s="45"/>
      <c r="C15" s="46"/>
      <c r="D15" s="46"/>
      <c r="E15" s="46"/>
      <c r="F15" s="45"/>
      <c r="G15" s="261"/>
      <c r="H15" s="10"/>
      <c r="I15" s="10"/>
      <c r="J15" s="476" t="s">
        <v>144</v>
      </c>
      <c r="K15" s="476"/>
      <c r="L15" s="476"/>
      <c r="M15" s="476"/>
      <c r="N15" s="137" t="s">
        <v>133</v>
      </c>
      <c r="O15" s="445"/>
      <c r="P15" s="445"/>
      <c r="Q15" s="136" t="s">
        <v>134</v>
      </c>
      <c r="R15" s="169"/>
      <c r="S15" s="136" t="s">
        <v>135</v>
      </c>
      <c r="T15" s="169"/>
      <c r="U15" s="137" t="s">
        <v>136</v>
      </c>
      <c r="V15" s="137" t="s">
        <v>137</v>
      </c>
      <c r="W15" s="137"/>
      <c r="X15" s="137"/>
      <c r="Y15" s="137"/>
      <c r="Z15" s="10"/>
      <c r="AA15" s="10"/>
      <c r="AB15" s="10"/>
      <c r="AC15" s="10"/>
      <c r="AD15" s="10"/>
      <c r="AE15" s="150"/>
      <c r="AF15" s="475"/>
      <c r="AG15" s="47"/>
    </row>
    <row r="16" spans="1:37" ht="15" customHeight="1" x14ac:dyDescent="0.2">
      <c r="A16" s="48"/>
      <c r="B16" s="45"/>
      <c r="C16" s="46"/>
      <c r="D16" s="46"/>
      <c r="E16" s="46"/>
      <c r="F16" s="45"/>
      <c r="G16" s="261"/>
      <c r="H16" s="10"/>
      <c r="I16" s="10"/>
      <c r="J16" s="111"/>
      <c r="K16" s="111"/>
      <c r="L16" s="111"/>
      <c r="M16" s="111"/>
      <c r="N16" s="137"/>
      <c r="O16" s="136"/>
      <c r="P16" s="477" t="s">
        <v>145</v>
      </c>
      <c r="Q16" s="477"/>
      <c r="R16" s="477"/>
      <c r="S16" s="477"/>
      <c r="T16" s="477"/>
      <c r="U16" s="137"/>
      <c r="V16" s="137"/>
      <c r="W16" s="137"/>
      <c r="X16" s="137"/>
      <c r="Y16" s="137"/>
      <c r="Z16" s="10"/>
      <c r="AA16" s="10"/>
      <c r="AB16" s="10"/>
      <c r="AC16" s="10"/>
      <c r="AD16" s="10"/>
      <c r="AE16" s="150"/>
      <c r="AF16" s="475"/>
      <c r="AG16" s="47"/>
    </row>
    <row r="17" spans="1:34" ht="27" customHeight="1" x14ac:dyDescent="0.2">
      <c r="A17" s="48"/>
      <c r="B17" s="45"/>
      <c r="C17" s="46"/>
      <c r="D17" s="46"/>
      <c r="E17" s="46"/>
      <c r="F17" s="45"/>
      <c r="G17" s="261"/>
      <c r="H17" s="10"/>
      <c r="I17" s="10"/>
      <c r="J17" s="111"/>
      <c r="K17" s="111"/>
      <c r="L17" s="111"/>
      <c r="M17" s="111"/>
      <c r="N17" s="137" t="s">
        <v>133</v>
      </c>
      <c r="O17" s="445"/>
      <c r="P17" s="445"/>
      <c r="Q17" s="136" t="s">
        <v>134</v>
      </c>
      <c r="R17" s="169"/>
      <c r="S17" s="136" t="s">
        <v>135</v>
      </c>
      <c r="T17" s="169"/>
      <c r="U17" s="137" t="s">
        <v>136</v>
      </c>
      <c r="V17" s="137" t="s">
        <v>137</v>
      </c>
      <c r="W17" s="168" t="s">
        <v>146</v>
      </c>
      <c r="X17" s="137"/>
      <c r="Y17" s="137"/>
      <c r="Z17" s="10"/>
      <c r="AA17" s="10"/>
      <c r="AB17" s="10"/>
      <c r="AC17" s="10"/>
      <c r="AD17" s="10"/>
      <c r="AE17" s="150"/>
      <c r="AF17" s="475"/>
      <c r="AG17" s="47"/>
    </row>
    <row r="18" spans="1:34" ht="10.5" customHeight="1" x14ac:dyDescent="0.2">
      <c r="A18" s="48"/>
      <c r="B18" s="45"/>
      <c r="C18" s="46"/>
      <c r="D18" s="46"/>
      <c r="E18" s="46"/>
      <c r="F18" s="45"/>
      <c r="G18" s="261"/>
      <c r="H18" s="10"/>
      <c r="I18" s="10"/>
      <c r="J18" s="111"/>
      <c r="K18" s="111"/>
      <c r="L18" s="111"/>
      <c r="M18" s="111"/>
      <c r="N18" s="137"/>
      <c r="O18" s="136"/>
      <c r="P18" s="136"/>
      <c r="Q18" s="137"/>
      <c r="R18" s="137"/>
      <c r="S18" s="137"/>
      <c r="T18" s="137"/>
      <c r="U18" s="137"/>
      <c r="V18" s="137"/>
      <c r="W18" s="168"/>
      <c r="X18" s="137"/>
      <c r="Y18" s="137"/>
      <c r="Z18" s="10"/>
      <c r="AA18" s="10"/>
      <c r="AB18" s="10"/>
      <c r="AC18" s="10"/>
      <c r="AD18" s="10"/>
      <c r="AE18" s="64"/>
      <c r="AF18" s="135"/>
      <c r="AG18" s="47"/>
    </row>
    <row r="19" spans="1:34" ht="38.15" customHeight="1" x14ac:dyDescent="0.2">
      <c r="A19" s="48"/>
      <c r="B19" s="45"/>
      <c r="C19" s="46"/>
      <c r="D19" s="46"/>
      <c r="E19" s="46"/>
      <c r="F19" s="52"/>
      <c r="G19" s="265"/>
      <c r="H19" s="490" t="s">
        <v>147</v>
      </c>
      <c r="I19" s="491"/>
      <c r="J19" s="491"/>
      <c r="K19" s="491"/>
      <c r="L19" s="491"/>
      <c r="M19" s="491"/>
      <c r="N19" s="491"/>
      <c r="O19" s="491"/>
      <c r="P19" s="491"/>
      <c r="Q19" s="491"/>
      <c r="R19" s="491"/>
      <c r="S19" s="491"/>
      <c r="T19" s="491"/>
      <c r="U19" s="491"/>
      <c r="V19" s="491"/>
      <c r="W19" s="491"/>
      <c r="X19" s="491"/>
      <c r="Y19" s="491"/>
      <c r="Z19" s="491"/>
      <c r="AA19" s="491"/>
      <c r="AB19" s="491"/>
      <c r="AC19" s="491"/>
      <c r="AD19" s="492"/>
      <c r="AE19" s="200"/>
      <c r="AF19" s="269" t="s">
        <v>148</v>
      </c>
      <c r="AG19" s="47"/>
    </row>
    <row r="20" spans="1:34" ht="37" customHeight="1" x14ac:dyDescent="0.2">
      <c r="A20" s="48"/>
      <c r="B20" s="45"/>
      <c r="C20" s="46"/>
      <c r="D20" s="46"/>
      <c r="E20" s="46"/>
      <c r="F20" s="52"/>
      <c r="G20" s="265"/>
      <c r="H20" s="455" t="s">
        <v>149</v>
      </c>
      <c r="I20" s="456"/>
      <c r="J20" s="456"/>
      <c r="K20" s="456"/>
      <c r="L20" s="456"/>
      <c r="M20" s="456"/>
      <c r="N20" s="456"/>
      <c r="O20" s="456"/>
      <c r="P20" s="456"/>
      <c r="Q20" s="456"/>
      <c r="R20" s="456"/>
      <c r="S20" s="456"/>
      <c r="T20" s="456"/>
      <c r="U20" s="456"/>
      <c r="V20" s="456"/>
      <c r="W20" s="456"/>
      <c r="X20" s="456"/>
      <c r="Y20" s="456"/>
      <c r="Z20" s="456"/>
      <c r="AA20" s="456"/>
      <c r="AB20" s="456"/>
      <c r="AC20" s="456"/>
      <c r="AD20" s="457"/>
      <c r="AE20" s="222"/>
      <c r="AF20" s="107" t="s">
        <v>150</v>
      </c>
      <c r="AG20" s="47"/>
    </row>
    <row r="21" spans="1:34" ht="37" customHeight="1" x14ac:dyDescent="0.2">
      <c r="A21" s="48"/>
      <c r="B21" s="45"/>
      <c r="C21" s="46"/>
      <c r="D21" s="46"/>
      <c r="E21" s="46"/>
      <c r="F21" s="52"/>
      <c r="G21" s="266"/>
      <c r="H21" s="462" t="s">
        <v>151</v>
      </c>
      <c r="I21" s="463"/>
      <c r="J21" s="463"/>
      <c r="K21" s="463"/>
      <c r="L21" s="463"/>
      <c r="M21" s="463"/>
      <c r="N21" s="463"/>
      <c r="O21" s="463"/>
      <c r="P21" s="463"/>
      <c r="Q21" s="463"/>
      <c r="R21" s="463"/>
      <c r="S21" s="463"/>
      <c r="T21" s="463"/>
      <c r="U21" s="463"/>
      <c r="V21" s="463"/>
      <c r="W21" s="463"/>
      <c r="X21" s="463"/>
      <c r="Y21" s="463"/>
      <c r="Z21" s="463"/>
      <c r="AA21" s="463"/>
      <c r="AB21" s="463"/>
      <c r="AC21" s="463"/>
      <c r="AD21" s="464"/>
      <c r="AE21" s="51"/>
      <c r="AF21" s="107"/>
      <c r="AG21" s="47"/>
    </row>
    <row r="22" spans="1:34" ht="139" customHeight="1" x14ac:dyDescent="0.2">
      <c r="A22" s="450"/>
      <c r="B22" s="451"/>
      <c r="C22" s="451"/>
      <c r="D22" s="451"/>
      <c r="E22" s="451"/>
      <c r="F22" s="452"/>
      <c r="G22" s="262">
        <v>42</v>
      </c>
      <c r="H22" s="453" t="s">
        <v>287</v>
      </c>
      <c r="I22" s="453"/>
      <c r="J22" s="453"/>
      <c r="K22" s="453"/>
      <c r="L22" s="453"/>
      <c r="M22" s="453"/>
      <c r="N22" s="453"/>
      <c r="O22" s="453"/>
      <c r="P22" s="453"/>
      <c r="Q22" s="453"/>
      <c r="R22" s="453"/>
      <c r="S22" s="453"/>
      <c r="T22" s="453"/>
      <c r="U22" s="453"/>
      <c r="V22" s="453"/>
      <c r="W22" s="453"/>
      <c r="X22" s="453"/>
      <c r="Y22" s="453"/>
      <c r="Z22" s="453"/>
      <c r="AA22" s="453"/>
      <c r="AB22" s="453"/>
      <c r="AC22" s="453"/>
      <c r="AD22" s="454"/>
      <c r="AE22" s="57"/>
      <c r="AF22" s="293" t="s">
        <v>297</v>
      </c>
      <c r="AG22" s="294"/>
    </row>
    <row r="23" spans="1:34" ht="74.150000000000006" customHeight="1" x14ac:dyDescent="0.2">
      <c r="A23" s="275" t="s">
        <v>152</v>
      </c>
      <c r="B23" s="291"/>
      <c r="C23" s="291"/>
      <c r="D23" s="291"/>
      <c r="E23" s="291"/>
      <c r="F23" s="276"/>
      <c r="G23" s="261" t="s">
        <v>153</v>
      </c>
      <c r="H23" s="448" t="s">
        <v>154</v>
      </c>
      <c r="I23" s="448"/>
      <c r="J23" s="448"/>
      <c r="K23" s="448"/>
      <c r="L23" s="448"/>
      <c r="M23" s="448"/>
      <c r="N23" s="448"/>
      <c r="O23" s="448"/>
      <c r="P23" s="448"/>
      <c r="Q23" s="448"/>
      <c r="R23" s="448"/>
      <c r="S23" s="448"/>
      <c r="T23" s="448"/>
      <c r="U23" s="448"/>
      <c r="V23" s="448"/>
      <c r="W23" s="448"/>
      <c r="X23" s="448"/>
      <c r="Y23" s="448"/>
      <c r="Z23" s="448"/>
      <c r="AA23" s="448"/>
      <c r="AB23" s="448"/>
      <c r="AC23" s="448"/>
      <c r="AD23" s="449"/>
      <c r="AE23" s="292"/>
      <c r="AF23" s="50" t="s">
        <v>281</v>
      </c>
      <c r="AG23" s="47"/>
    </row>
    <row r="24" spans="1:34" ht="33" customHeight="1" x14ac:dyDescent="0.2">
      <c r="A24" s="48"/>
      <c r="B24" s="45"/>
      <c r="C24" s="46"/>
      <c r="D24" s="46"/>
      <c r="E24" s="46"/>
      <c r="F24" s="52"/>
      <c r="I24" s="508" t="s">
        <v>155</v>
      </c>
      <c r="J24" s="511"/>
      <c r="K24" s="511"/>
      <c r="L24" s="511"/>
      <c r="M24" s="511"/>
      <c r="N24" s="511"/>
      <c r="O24" s="512"/>
      <c r="P24" s="506" t="s">
        <v>156</v>
      </c>
      <c r="Q24" s="507"/>
      <c r="R24" s="508" t="s">
        <v>157</v>
      </c>
      <c r="S24" s="509"/>
      <c r="T24" s="509"/>
      <c r="U24" s="509"/>
      <c r="V24" s="509"/>
      <c r="W24" s="509"/>
      <c r="X24" s="509"/>
      <c r="Y24" s="509"/>
      <c r="Z24" s="509"/>
      <c r="AA24" s="509"/>
      <c r="AB24" s="509"/>
      <c r="AC24" s="509"/>
      <c r="AD24" s="510"/>
      <c r="AE24" s="497"/>
      <c r="AG24" s="47"/>
    </row>
    <row r="25" spans="1:34" ht="33" customHeight="1" x14ac:dyDescent="0.2">
      <c r="A25" s="48"/>
      <c r="B25" s="45"/>
      <c r="C25" s="46"/>
      <c r="D25" s="46"/>
      <c r="E25" s="46"/>
      <c r="F25" s="52"/>
      <c r="I25" s="465"/>
      <c r="J25" s="466"/>
      <c r="K25" s="466"/>
      <c r="L25" s="466"/>
      <c r="M25" s="466"/>
      <c r="N25" s="466"/>
      <c r="O25" s="467"/>
      <c r="P25" s="499"/>
      <c r="Q25" s="500"/>
      <c r="R25" s="465"/>
      <c r="S25" s="504"/>
      <c r="T25" s="504"/>
      <c r="U25" s="504"/>
      <c r="V25" s="504"/>
      <c r="W25" s="504"/>
      <c r="X25" s="504"/>
      <c r="Y25" s="504"/>
      <c r="Z25" s="504"/>
      <c r="AA25" s="504"/>
      <c r="AB25" s="504"/>
      <c r="AC25" s="504"/>
      <c r="AD25" s="505"/>
      <c r="AE25" s="498"/>
      <c r="AF25" s="109"/>
      <c r="AG25" s="47"/>
      <c r="AH25" s="9" t="s">
        <v>158</v>
      </c>
    </row>
    <row r="26" spans="1:34" ht="33" customHeight="1" x14ac:dyDescent="0.2">
      <c r="A26" s="48"/>
      <c r="B26" s="45"/>
      <c r="C26" s="46"/>
      <c r="D26" s="46"/>
      <c r="E26" s="46"/>
      <c r="F26" s="52"/>
      <c r="I26" s="465"/>
      <c r="J26" s="466"/>
      <c r="K26" s="466"/>
      <c r="L26" s="466"/>
      <c r="M26" s="466"/>
      <c r="N26" s="466"/>
      <c r="O26" s="467"/>
      <c r="P26" s="499"/>
      <c r="Q26" s="500"/>
      <c r="R26" s="501"/>
      <c r="S26" s="502"/>
      <c r="T26" s="502"/>
      <c r="U26" s="502"/>
      <c r="V26" s="502"/>
      <c r="W26" s="502"/>
      <c r="X26" s="502"/>
      <c r="Y26" s="502"/>
      <c r="Z26" s="502"/>
      <c r="AA26" s="502"/>
      <c r="AB26" s="502"/>
      <c r="AC26" s="502"/>
      <c r="AD26" s="503"/>
      <c r="AE26" s="498"/>
      <c r="AF26" s="109"/>
      <c r="AG26" s="47"/>
      <c r="AH26" s="9" t="s">
        <v>34</v>
      </c>
    </row>
    <row r="27" spans="1:34" ht="33" customHeight="1" x14ac:dyDescent="0.2">
      <c r="A27" s="48"/>
      <c r="B27" s="45"/>
      <c r="C27" s="46"/>
      <c r="D27" s="46"/>
      <c r="E27" s="46"/>
      <c r="F27" s="52"/>
      <c r="I27" s="465"/>
      <c r="J27" s="466"/>
      <c r="K27" s="466"/>
      <c r="L27" s="466"/>
      <c r="M27" s="466"/>
      <c r="N27" s="466"/>
      <c r="O27" s="467"/>
      <c r="P27" s="499"/>
      <c r="Q27" s="500"/>
      <c r="R27" s="465"/>
      <c r="S27" s="504"/>
      <c r="T27" s="504"/>
      <c r="U27" s="504"/>
      <c r="V27" s="504"/>
      <c r="W27" s="504"/>
      <c r="X27" s="504"/>
      <c r="Y27" s="504"/>
      <c r="Z27" s="504"/>
      <c r="AA27" s="504"/>
      <c r="AB27" s="504"/>
      <c r="AC27" s="504"/>
      <c r="AD27" s="505"/>
      <c r="AE27" s="498"/>
      <c r="AF27" s="109"/>
      <c r="AG27" s="47"/>
    </row>
    <row r="28" spans="1:34" ht="33" customHeight="1" x14ac:dyDescent="0.2">
      <c r="A28" s="48"/>
      <c r="B28" s="45"/>
      <c r="C28" s="46"/>
      <c r="D28" s="46"/>
      <c r="E28" s="46"/>
      <c r="F28" s="52"/>
      <c r="I28" s="465"/>
      <c r="J28" s="466"/>
      <c r="K28" s="466"/>
      <c r="L28" s="466"/>
      <c r="M28" s="466"/>
      <c r="N28" s="466"/>
      <c r="O28" s="467"/>
      <c r="P28" s="499"/>
      <c r="Q28" s="500"/>
      <c r="R28" s="501"/>
      <c r="S28" s="502"/>
      <c r="T28" s="502"/>
      <c r="U28" s="502"/>
      <c r="V28" s="502"/>
      <c r="W28" s="502"/>
      <c r="X28" s="502"/>
      <c r="Y28" s="502"/>
      <c r="Z28" s="502"/>
      <c r="AA28" s="502"/>
      <c r="AB28" s="502"/>
      <c r="AC28" s="502"/>
      <c r="AD28" s="503"/>
      <c r="AE28" s="498"/>
      <c r="AF28" s="109"/>
      <c r="AG28" s="47"/>
    </row>
    <row r="29" spans="1:34" ht="33" customHeight="1" x14ac:dyDescent="0.2">
      <c r="A29" s="48"/>
      <c r="B29" s="45"/>
      <c r="C29" s="46"/>
      <c r="D29" s="46"/>
      <c r="E29" s="46"/>
      <c r="F29" s="52"/>
      <c r="H29" s="223"/>
      <c r="I29" s="465"/>
      <c r="J29" s="466"/>
      <c r="K29" s="466"/>
      <c r="L29" s="466"/>
      <c r="M29" s="466"/>
      <c r="N29" s="466"/>
      <c r="O29" s="467"/>
      <c r="P29" s="499"/>
      <c r="Q29" s="500"/>
      <c r="R29" s="501"/>
      <c r="S29" s="502"/>
      <c r="T29" s="502"/>
      <c r="U29" s="502"/>
      <c r="V29" s="502"/>
      <c r="W29" s="502"/>
      <c r="X29" s="502"/>
      <c r="Y29" s="502"/>
      <c r="Z29" s="502"/>
      <c r="AA29" s="502"/>
      <c r="AB29" s="502"/>
      <c r="AC29" s="502"/>
      <c r="AD29" s="503"/>
      <c r="AE29" s="498"/>
      <c r="AF29" s="109"/>
      <c r="AG29" s="47"/>
    </row>
    <row r="30" spans="1:34" ht="24.65" customHeight="1" x14ac:dyDescent="0.2">
      <c r="A30" s="48"/>
      <c r="B30" s="45"/>
      <c r="C30" s="46"/>
      <c r="D30" s="46"/>
      <c r="E30" s="46"/>
      <c r="F30" s="52"/>
      <c r="I30" s="224"/>
      <c r="J30" s="225"/>
      <c r="K30" s="225"/>
      <c r="L30" s="225"/>
      <c r="M30" s="225"/>
      <c r="N30" s="225"/>
      <c r="O30" s="225"/>
      <c r="P30" s="226"/>
      <c r="Q30" s="226"/>
      <c r="R30" s="227"/>
      <c r="S30" s="227"/>
      <c r="T30" s="227"/>
      <c r="U30" s="227"/>
      <c r="V30" s="227"/>
      <c r="W30" s="227"/>
      <c r="X30" s="227"/>
      <c r="Y30" s="227"/>
      <c r="Z30" s="227"/>
      <c r="AA30" s="227"/>
      <c r="AB30" s="227"/>
      <c r="AC30" s="227"/>
      <c r="AD30" s="228"/>
      <c r="AE30" s="205"/>
      <c r="AF30" s="109"/>
      <c r="AG30" s="47"/>
    </row>
    <row r="31" spans="1:34" ht="47.15" customHeight="1" x14ac:dyDescent="0.2">
      <c r="A31" s="48"/>
      <c r="B31" s="45"/>
      <c r="C31" s="46"/>
      <c r="D31" s="46"/>
      <c r="E31" s="46"/>
      <c r="F31" s="52"/>
      <c r="G31" s="262"/>
      <c r="H31" s="462" t="s">
        <v>159</v>
      </c>
      <c r="I31" s="463"/>
      <c r="J31" s="463"/>
      <c r="K31" s="463"/>
      <c r="L31" s="463"/>
      <c r="M31" s="463"/>
      <c r="N31" s="463"/>
      <c r="O31" s="463"/>
      <c r="P31" s="463"/>
      <c r="Q31" s="463"/>
      <c r="R31" s="463"/>
      <c r="S31" s="463"/>
      <c r="T31" s="463"/>
      <c r="U31" s="463"/>
      <c r="V31" s="463"/>
      <c r="W31" s="463"/>
      <c r="X31" s="463"/>
      <c r="Y31" s="463"/>
      <c r="Z31" s="463"/>
      <c r="AA31" s="463"/>
      <c r="AB31" s="463"/>
      <c r="AC31" s="463"/>
      <c r="AD31" s="464"/>
      <c r="AE31" s="57"/>
      <c r="AF31" s="50" t="s">
        <v>160</v>
      </c>
      <c r="AG31" s="47"/>
    </row>
    <row r="32" spans="1:34" ht="45.65" customHeight="1" x14ac:dyDescent="0.2">
      <c r="A32" s="48"/>
      <c r="B32" s="45"/>
      <c r="C32" s="46"/>
      <c r="D32" s="46"/>
      <c r="E32" s="46"/>
      <c r="F32" s="52"/>
      <c r="G32" s="263">
        <v>44</v>
      </c>
      <c r="H32" s="453" t="s">
        <v>161</v>
      </c>
      <c r="I32" s="453"/>
      <c r="J32" s="453"/>
      <c r="K32" s="453"/>
      <c r="L32" s="453"/>
      <c r="M32" s="453"/>
      <c r="N32" s="453"/>
      <c r="O32" s="453"/>
      <c r="P32" s="453"/>
      <c r="Q32" s="453"/>
      <c r="R32" s="453"/>
      <c r="S32" s="453"/>
      <c r="T32" s="453"/>
      <c r="U32" s="453"/>
      <c r="V32" s="453"/>
      <c r="W32" s="453"/>
      <c r="X32" s="453"/>
      <c r="Y32" s="453"/>
      <c r="Z32" s="453"/>
      <c r="AA32" s="453"/>
      <c r="AB32" s="453"/>
      <c r="AC32" s="453"/>
      <c r="AD32" s="454"/>
      <c r="AE32" s="57"/>
      <c r="AF32" s="290" t="s">
        <v>160</v>
      </c>
      <c r="AG32" s="47"/>
    </row>
    <row r="33" spans="1:33" ht="57" customHeight="1" x14ac:dyDescent="0.2">
      <c r="A33" s="53"/>
      <c r="B33" s="54"/>
      <c r="C33" s="55"/>
      <c r="D33" s="55"/>
      <c r="E33" s="55"/>
      <c r="F33" s="56"/>
      <c r="G33" s="262">
        <v>45</v>
      </c>
      <c r="H33" s="460" t="s">
        <v>162</v>
      </c>
      <c r="I33" s="460"/>
      <c r="J33" s="460"/>
      <c r="K33" s="460"/>
      <c r="L33" s="460"/>
      <c r="M33" s="460"/>
      <c r="N33" s="460"/>
      <c r="O33" s="460"/>
      <c r="P33" s="460"/>
      <c r="Q33" s="460"/>
      <c r="R33" s="460"/>
      <c r="S33" s="460"/>
      <c r="T33" s="460"/>
      <c r="U33" s="460"/>
      <c r="V33" s="460"/>
      <c r="W33" s="460"/>
      <c r="X33" s="460"/>
      <c r="Y33" s="460"/>
      <c r="Z33" s="460"/>
      <c r="AA33" s="460"/>
      <c r="AB33" s="460"/>
      <c r="AC33" s="460"/>
      <c r="AD33" s="461"/>
      <c r="AE33" s="57"/>
      <c r="AF33" s="108" t="s">
        <v>163</v>
      </c>
      <c r="AG33" s="49"/>
    </row>
    <row r="34" spans="1:33" ht="43" customHeight="1" x14ac:dyDescent="0.2">
      <c r="A34" s="438"/>
      <c r="B34" s="439"/>
      <c r="C34" s="439"/>
      <c r="D34" s="439"/>
      <c r="E34" s="439"/>
      <c r="F34" s="440"/>
      <c r="G34" s="264">
        <v>46</v>
      </c>
      <c r="H34" s="453" t="s">
        <v>164</v>
      </c>
      <c r="I34" s="453"/>
      <c r="J34" s="453"/>
      <c r="K34" s="453"/>
      <c r="L34" s="453"/>
      <c r="M34" s="453"/>
      <c r="N34" s="453"/>
      <c r="O34" s="453"/>
      <c r="P34" s="453"/>
      <c r="Q34" s="453"/>
      <c r="R34" s="453"/>
      <c r="S34" s="453"/>
      <c r="T34" s="453"/>
      <c r="U34" s="453"/>
      <c r="V34" s="453"/>
      <c r="W34" s="453"/>
      <c r="X34" s="453"/>
      <c r="Y34" s="453"/>
      <c r="Z34" s="453"/>
      <c r="AA34" s="453"/>
      <c r="AB34" s="453"/>
      <c r="AC34" s="453"/>
      <c r="AD34" s="454"/>
      <c r="AE34" s="229"/>
      <c r="AF34" s="140"/>
      <c r="AG34" s="43"/>
    </row>
    <row r="35" spans="1:33" ht="35.15" customHeight="1" x14ac:dyDescent="0.2">
      <c r="A35" s="441"/>
      <c r="B35" s="442"/>
      <c r="C35" s="442"/>
      <c r="D35" s="442"/>
      <c r="E35" s="442"/>
      <c r="F35" s="443"/>
      <c r="G35" s="267"/>
      <c r="H35" s="484"/>
      <c r="I35" s="485"/>
      <c r="J35" s="485"/>
      <c r="K35" s="486"/>
      <c r="L35" s="434" t="s">
        <v>165</v>
      </c>
      <c r="M35" s="435"/>
      <c r="N35" s="435"/>
      <c r="O35" s="435"/>
      <c r="P35" s="435"/>
      <c r="Q35" s="435"/>
      <c r="R35" s="435"/>
      <c r="S35" s="435"/>
      <c r="T35" s="435"/>
      <c r="U35" s="435"/>
      <c r="V35" s="435"/>
      <c r="W35" s="435"/>
      <c r="X35" s="436"/>
      <c r="Y35" s="484" t="s">
        <v>166</v>
      </c>
      <c r="Z35" s="485"/>
      <c r="AA35" s="485"/>
      <c r="AB35" s="486"/>
      <c r="AC35" s="484" t="s">
        <v>167</v>
      </c>
      <c r="AD35" s="486"/>
      <c r="AE35" s="513"/>
      <c r="AF35" s="107"/>
      <c r="AG35" s="47"/>
    </row>
    <row r="36" spans="1:33" ht="35.15" customHeight="1" x14ac:dyDescent="0.2">
      <c r="A36" s="48"/>
      <c r="B36" s="45"/>
      <c r="C36" s="46"/>
      <c r="D36" s="46"/>
      <c r="E36" s="46"/>
      <c r="F36" s="45"/>
      <c r="G36" s="267"/>
      <c r="H36" s="487"/>
      <c r="I36" s="488"/>
      <c r="J36" s="488"/>
      <c r="K36" s="489"/>
      <c r="L36" s="434" t="s">
        <v>168</v>
      </c>
      <c r="M36" s="435"/>
      <c r="N36" s="436"/>
      <c r="O36" s="434" t="s">
        <v>169</v>
      </c>
      <c r="P36" s="435"/>
      <c r="Q36" s="435"/>
      <c r="R36" s="436"/>
      <c r="S36" s="434" t="s">
        <v>170</v>
      </c>
      <c r="T36" s="435"/>
      <c r="U36" s="436"/>
      <c r="V36" s="434" t="s">
        <v>171</v>
      </c>
      <c r="W36" s="435"/>
      <c r="X36" s="436"/>
      <c r="Y36" s="487"/>
      <c r="Z36" s="488"/>
      <c r="AA36" s="488"/>
      <c r="AB36" s="489"/>
      <c r="AC36" s="487"/>
      <c r="AD36" s="489"/>
      <c r="AE36" s="513"/>
      <c r="AF36" s="107"/>
      <c r="AG36" s="47"/>
    </row>
    <row r="37" spans="1:33" ht="35.15" customHeight="1" x14ac:dyDescent="0.2">
      <c r="A37" s="48"/>
      <c r="B37" s="45"/>
      <c r="C37" s="46"/>
      <c r="D37" s="46"/>
      <c r="E37" s="46"/>
      <c r="F37" s="52"/>
      <c r="G37" s="326"/>
      <c r="H37" s="434" t="s">
        <v>172</v>
      </c>
      <c r="I37" s="435"/>
      <c r="J37" s="435"/>
      <c r="K37" s="436"/>
      <c r="L37" s="429"/>
      <c r="M37" s="430"/>
      <c r="N37" s="431"/>
      <c r="O37" s="429"/>
      <c r="P37" s="430"/>
      <c r="Q37" s="430"/>
      <c r="R37" s="431"/>
      <c r="S37" s="429"/>
      <c r="T37" s="430"/>
      <c r="U37" s="431"/>
      <c r="V37" s="432">
        <f>L37+O37+S37</f>
        <v>0</v>
      </c>
      <c r="W37" s="437"/>
      <c r="X37" s="433"/>
      <c r="Y37" s="429"/>
      <c r="Z37" s="430"/>
      <c r="AA37" s="430"/>
      <c r="AB37" s="431"/>
      <c r="AC37" s="432">
        <f>V37+Y37</f>
        <v>0</v>
      </c>
      <c r="AD37" s="433"/>
      <c r="AE37" s="513"/>
      <c r="AF37" s="107"/>
      <c r="AG37" s="47"/>
    </row>
    <row r="38" spans="1:33" ht="35.15" customHeight="1" x14ac:dyDescent="0.2">
      <c r="A38" s="48"/>
      <c r="B38" s="45"/>
      <c r="C38" s="46"/>
      <c r="D38" s="46"/>
      <c r="E38" s="46"/>
      <c r="F38" s="52"/>
      <c r="G38" s="326"/>
      <c r="H38" s="434" t="s">
        <v>173</v>
      </c>
      <c r="I38" s="435"/>
      <c r="J38" s="435"/>
      <c r="K38" s="436"/>
      <c r="L38" s="429"/>
      <c r="M38" s="430"/>
      <c r="N38" s="431"/>
      <c r="O38" s="429"/>
      <c r="P38" s="430"/>
      <c r="Q38" s="430"/>
      <c r="R38" s="431"/>
      <c r="S38" s="494"/>
      <c r="T38" s="495"/>
      <c r="U38" s="496"/>
      <c r="V38" s="432">
        <f>L38+O38+S38</f>
        <v>0</v>
      </c>
      <c r="W38" s="437"/>
      <c r="X38" s="433"/>
      <c r="Y38" s="429"/>
      <c r="Z38" s="430"/>
      <c r="AA38" s="430"/>
      <c r="AB38" s="431"/>
      <c r="AC38" s="432">
        <f>V38+Y38</f>
        <v>0</v>
      </c>
      <c r="AD38" s="433"/>
      <c r="AE38" s="513"/>
      <c r="AG38" s="47"/>
    </row>
    <row r="39" spans="1:33" ht="35.15" customHeight="1" x14ac:dyDescent="0.2">
      <c r="A39" s="48"/>
      <c r="B39" s="45"/>
      <c r="C39" s="46"/>
      <c r="D39" s="46"/>
      <c r="E39" s="46"/>
      <c r="F39" s="45"/>
      <c r="G39" s="268"/>
      <c r="H39" s="434" t="s">
        <v>174</v>
      </c>
      <c r="I39" s="435"/>
      <c r="J39" s="435"/>
      <c r="K39" s="436"/>
      <c r="L39" s="429"/>
      <c r="M39" s="430"/>
      <c r="N39" s="431"/>
      <c r="O39" s="429"/>
      <c r="P39" s="430"/>
      <c r="Q39" s="430"/>
      <c r="R39" s="431"/>
      <c r="S39" s="429"/>
      <c r="T39" s="430"/>
      <c r="U39" s="431"/>
      <c r="V39" s="432">
        <f>L39+O39+S39</f>
        <v>0</v>
      </c>
      <c r="W39" s="437"/>
      <c r="X39" s="433"/>
      <c r="Y39" s="429"/>
      <c r="Z39" s="430"/>
      <c r="AA39" s="430"/>
      <c r="AB39" s="431"/>
      <c r="AC39" s="432">
        <f>V39+Y39</f>
        <v>0</v>
      </c>
      <c r="AD39" s="433"/>
      <c r="AE39" s="325"/>
      <c r="AG39" s="47"/>
    </row>
    <row r="40" spans="1:33" ht="35.15" customHeight="1" x14ac:dyDescent="0.2">
      <c r="A40" s="53"/>
      <c r="B40" s="54"/>
      <c r="C40" s="55"/>
      <c r="D40" s="55"/>
      <c r="E40" s="55"/>
      <c r="F40" s="54"/>
      <c r="G40" s="262"/>
      <c r="H40" s="493" t="s">
        <v>175</v>
      </c>
      <c r="I40" s="493"/>
      <c r="J40" s="493"/>
      <c r="K40" s="493"/>
      <c r="L40" s="493"/>
      <c r="M40" s="493"/>
      <c r="N40" s="493"/>
      <c r="O40" s="493"/>
      <c r="P40" s="493"/>
      <c r="Q40" s="493"/>
      <c r="R40" s="493"/>
      <c r="S40" s="493"/>
      <c r="T40" s="493"/>
      <c r="U40" s="493"/>
      <c r="V40" s="429"/>
      <c r="W40" s="430"/>
      <c r="X40" s="431"/>
      <c r="Y40" s="59"/>
      <c r="Z40" s="59"/>
      <c r="AA40" s="59"/>
      <c r="AB40" s="59"/>
      <c r="AC40" s="59"/>
      <c r="AD40" s="60"/>
      <c r="AE40" s="61"/>
      <c r="AF40" s="108"/>
      <c r="AG40" s="49"/>
    </row>
    <row r="41" spans="1:33" ht="30" customHeight="1" x14ac:dyDescent="0.2"/>
    <row r="42" spans="1:33" ht="30" customHeight="1" x14ac:dyDescent="0.2"/>
    <row r="43" spans="1:33" ht="30" customHeight="1" x14ac:dyDescent="0.2"/>
    <row r="44" spans="1:33" ht="30" customHeight="1" x14ac:dyDescent="0.2"/>
    <row r="45" spans="1:33" ht="30" customHeight="1" x14ac:dyDescent="0.2"/>
    <row r="46" spans="1:33" ht="30" customHeight="1" x14ac:dyDescent="0.2"/>
  </sheetData>
  <mergeCells count="84">
    <mergeCell ref="R29:AD29"/>
    <mergeCell ref="L37:N37"/>
    <mergeCell ref="O37:R37"/>
    <mergeCell ref="L35:X35"/>
    <mergeCell ref="Y35:AB36"/>
    <mergeCell ref="AC35:AD36"/>
    <mergeCell ref="L36:N36"/>
    <mergeCell ref="S37:U37"/>
    <mergeCell ref="V37:X37"/>
    <mergeCell ref="Y37:AB37"/>
    <mergeCell ref="AC37:AD37"/>
    <mergeCell ref="Y38:AB38"/>
    <mergeCell ref="AE35:AE38"/>
    <mergeCell ref="O36:R36"/>
    <mergeCell ref="S36:U36"/>
    <mergeCell ref="V36:X36"/>
    <mergeCell ref="AE24:AE29"/>
    <mergeCell ref="I28:O28"/>
    <mergeCell ref="P28:Q28"/>
    <mergeCell ref="R28:AD28"/>
    <mergeCell ref="R27:AD27"/>
    <mergeCell ref="I27:O27"/>
    <mergeCell ref="P24:Q24"/>
    <mergeCell ref="R24:AD24"/>
    <mergeCell ref="P25:Q25"/>
    <mergeCell ref="R25:AD25"/>
    <mergeCell ref="P26:Q26"/>
    <mergeCell ref="R26:AD26"/>
    <mergeCell ref="P27:Q27"/>
    <mergeCell ref="I29:O29"/>
    <mergeCell ref="P29:Q29"/>
    <mergeCell ref="I24:O24"/>
    <mergeCell ref="V40:X40"/>
    <mergeCell ref="H38:K38"/>
    <mergeCell ref="H37:K37"/>
    <mergeCell ref="H35:K36"/>
    <mergeCell ref="H13:AD13"/>
    <mergeCell ref="H14:AD14"/>
    <mergeCell ref="H21:AD21"/>
    <mergeCell ref="H20:AD20"/>
    <mergeCell ref="H19:AD19"/>
    <mergeCell ref="H40:U40"/>
    <mergeCell ref="H22:AD22"/>
    <mergeCell ref="AC38:AD38"/>
    <mergeCell ref="L38:N38"/>
    <mergeCell ref="O38:R38"/>
    <mergeCell ref="S38:U38"/>
    <mergeCell ref="V38:X38"/>
    <mergeCell ref="A1:F1"/>
    <mergeCell ref="G1:AD1"/>
    <mergeCell ref="AF14:AF17"/>
    <mergeCell ref="J15:M15"/>
    <mergeCell ref="O15:P15"/>
    <mergeCell ref="O17:P17"/>
    <mergeCell ref="P16:T16"/>
    <mergeCell ref="H11:AD11"/>
    <mergeCell ref="H12:AD12"/>
    <mergeCell ref="AF7:AF9"/>
    <mergeCell ref="J9:M9"/>
    <mergeCell ref="H3:AD3"/>
    <mergeCell ref="H2:AD2"/>
    <mergeCell ref="A34:F35"/>
    <mergeCell ref="J8:M8"/>
    <mergeCell ref="O8:P8"/>
    <mergeCell ref="H5:AD5"/>
    <mergeCell ref="H4:AD4"/>
    <mergeCell ref="A22:F22"/>
    <mergeCell ref="H10:AD10"/>
    <mergeCell ref="H7:AD7"/>
    <mergeCell ref="H6:AD6"/>
    <mergeCell ref="H33:AD33"/>
    <mergeCell ref="H32:AD32"/>
    <mergeCell ref="H34:AD34"/>
    <mergeCell ref="H31:AD31"/>
    <mergeCell ref="H23:AD23"/>
    <mergeCell ref="I25:O25"/>
    <mergeCell ref="I26:O26"/>
    <mergeCell ref="Y39:AB39"/>
    <mergeCell ref="AC39:AD39"/>
    <mergeCell ref="H39:K39"/>
    <mergeCell ref="L39:N39"/>
    <mergeCell ref="O39:R39"/>
    <mergeCell ref="S39:U39"/>
    <mergeCell ref="V39:X39"/>
  </mergeCells>
  <phoneticPr fontId="1"/>
  <conditionalFormatting sqref="AE1:AE1048576">
    <cfRule type="cellIs" dxfId="32" priority="168" operator="equal">
      <formula>#REF!</formula>
    </cfRule>
    <cfRule type="cellIs" dxfId="31" priority="169" operator="equal">
      <formula>#REF!</formula>
    </cfRule>
  </conditionalFormatting>
  <conditionalFormatting sqref="AE2:AE7">
    <cfRule type="cellIs" dxfId="30" priority="39" operator="equal">
      <formula>"×"</formula>
    </cfRule>
    <cfRule type="cellIs" dxfId="29" priority="40" operator="equal">
      <formula>"○"</formula>
    </cfRule>
  </conditionalFormatting>
  <conditionalFormatting sqref="AE10:AE11">
    <cfRule type="cellIs" dxfId="28" priority="13" operator="equal">
      <formula>"×"</formula>
    </cfRule>
    <cfRule type="cellIs" dxfId="27" priority="14" operator="equal">
      <formula>"○"</formula>
    </cfRule>
  </conditionalFormatting>
  <conditionalFormatting sqref="AE13:AE14">
    <cfRule type="cellIs" dxfId="26" priority="27" operator="equal">
      <formula>"×"</formula>
    </cfRule>
    <cfRule type="cellIs" dxfId="25" priority="28" operator="equal">
      <formula>"○"</formula>
    </cfRule>
  </conditionalFormatting>
  <conditionalFormatting sqref="AE19:AE23">
    <cfRule type="cellIs" dxfId="24" priority="5" operator="equal">
      <formula>"×"</formula>
    </cfRule>
    <cfRule type="cellIs" dxfId="23" priority="6" operator="equal">
      <formula>"○"</formula>
    </cfRule>
  </conditionalFormatting>
  <conditionalFormatting sqref="AE31:AE34">
    <cfRule type="cellIs" dxfId="22" priority="1" operator="equal">
      <formula>"×"</formula>
    </cfRule>
    <cfRule type="cellIs" dxfId="21" priority="2" operator="equal">
      <formula>"○"</formula>
    </cfRule>
  </conditionalFormatting>
  <dataValidations count="2">
    <dataValidation type="list" allowBlank="1" showInputMessage="1" showErrorMessage="1" sqref="P25:Q30" xr:uid="{C418E8B5-72EE-485A-A8AF-D4C479AD959C}">
      <formula1>$AH$25:$AH$26</formula1>
    </dataValidation>
    <dataValidation type="list" allowBlank="1" showInputMessage="1" showErrorMessage="1" sqref="AE10:AE11 AE2:AE7 AE13:AE23 AE31:AE33" xr:uid="{A00E1B84-FDD1-4232-B5A5-32C95096ED59}">
      <formula1>$AH$2:$AH$4</formula1>
    </dataValidation>
  </dataValidations>
  <pageMargins left="0.51181102362204722" right="0.31496062992125984" top="0.74803149606299213" bottom="0.55118110236220474" header="0.31496062992125984" footer="0.31496062992125984"/>
  <pageSetup paperSize="9" scale="68" orientation="landscape" cellComments="asDisplayed" r:id="rId1"/>
  <rowBreaks count="2" manualBreakCount="2">
    <brk id="12" min="1" max="32" man="1"/>
    <brk id="2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3997C-72D5-4E5E-9C35-C6E89193CB02}">
  <sheetPr>
    <tabColor rgb="FF00B050"/>
  </sheetPr>
  <dimension ref="A1:G36"/>
  <sheetViews>
    <sheetView view="pageBreakPreview" zoomScale="70" zoomScaleNormal="70" zoomScaleSheetLayoutView="70" zoomScalePageLayoutView="25" workbookViewId="0">
      <selection activeCell="J30" sqref="J30"/>
    </sheetView>
  </sheetViews>
  <sheetFormatPr defaultColWidth="9" defaultRowHeight="15" x14ac:dyDescent="0.2"/>
  <cols>
    <col min="1" max="1" width="22.90625" style="7" customWidth="1"/>
    <col min="2" max="2" width="6.90625" style="9" customWidth="1"/>
    <col min="3" max="3" width="93.08984375" style="201" customWidth="1"/>
    <col min="4" max="4" width="11" style="180" customWidth="1"/>
    <col min="5" max="5" width="43.36328125" style="10" customWidth="1"/>
    <col min="6" max="6" width="4.6328125" style="7" customWidth="1"/>
    <col min="7" max="16384" width="9" style="7"/>
  </cols>
  <sheetData>
    <row r="1" spans="1:7" ht="55" customHeight="1" x14ac:dyDescent="0.2"/>
    <row r="2" spans="1:7" ht="55" customHeight="1" x14ac:dyDescent="0.2"/>
    <row r="3" spans="1:7" s="6" customFormat="1" ht="61.75" customHeight="1" x14ac:dyDescent="0.2">
      <c r="A3" s="289" t="s">
        <v>176</v>
      </c>
      <c r="B3" s="520" t="s">
        <v>177</v>
      </c>
      <c r="C3" s="521"/>
      <c r="D3" s="329" t="s">
        <v>15</v>
      </c>
      <c r="E3" s="181" t="s">
        <v>123</v>
      </c>
    </row>
    <row r="4" spans="1:7" ht="49.5" customHeight="1" x14ac:dyDescent="0.2">
      <c r="A4" s="337" t="s">
        <v>292</v>
      </c>
      <c r="B4" s="281">
        <v>47</v>
      </c>
      <c r="C4" s="330" t="s">
        <v>178</v>
      </c>
      <c r="D4" s="282"/>
      <c r="E4" s="36"/>
    </row>
    <row r="5" spans="1:7" ht="49.5" customHeight="1" x14ac:dyDescent="0.2">
      <c r="A5" s="283"/>
      <c r="B5" s="258">
        <v>48</v>
      </c>
      <c r="C5" s="330" t="s">
        <v>306</v>
      </c>
      <c r="D5" s="296"/>
      <c r="E5" s="33"/>
    </row>
    <row r="6" spans="1:7" ht="49.5" customHeight="1" x14ac:dyDescent="0.2">
      <c r="A6" s="284" t="s">
        <v>179</v>
      </c>
      <c r="B6" s="281">
        <v>49</v>
      </c>
      <c r="C6" s="330" t="s">
        <v>307</v>
      </c>
      <c r="D6" s="282"/>
      <c r="E6" s="298"/>
    </row>
    <row r="7" spans="1:7" ht="49.5" customHeight="1" x14ac:dyDescent="0.2">
      <c r="A7" s="525" t="s">
        <v>308</v>
      </c>
      <c r="B7" s="258">
        <v>50</v>
      </c>
      <c r="C7" s="333" t="s">
        <v>180</v>
      </c>
      <c r="D7" s="297"/>
      <c r="E7" s="32"/>
      <c r="G7" s="7" t="s">
        <v>20</v>
      </c>
    </row>
    <row r="8" spans="1:7" ht="49.5" customHeight="1" x14ac:dyDescent="0.2">
      <c r="A8" s="526"/>
      <c r="B8" s="281">
        <v>51</v>
      </c>
      <c r="C8" s="285" t="s">
        <v>181</v>
      </c>
      <c r="D8" s="282"/>
      <c r="E8" s="32"/>
      <c r="G8" s="7" t="s">
        <v>22</v>
      </c>
    </row>
    <row r="9" spans="1:7" ht="49.5" customHeight="1" x14ac:dyDescent="0.2">
      <c r="A9" s="527"/>
      <c r="B9" s="258">
        <v>52</v>
      </c>
      <c r="C9" s="286" t="s">
        <v>182</v>
      </c>
      <c r="D9" s="282"/>
      <c r="E9" s="37"/>
      <c r="G9" s="7" t="s">
        <v>28</v>
      </c>
    </row>
    <row r="10" spans="1:7" ht="49.5" customHeight="1" x14ac:dyDescent="0.2">
      <c r="A10" s="522" t="s">
        <v>299</v>
      </c>
      <c r="B10" s="281">
        <v>53</v>
      </c>
      <c r="C10" s="285" t="s">
        <v>309</v>
      </c>
      <c r="D10" s="282"/>
      <c r="E10" s="299"/>
    </row>
    <row r="11" spans="1:7" ht="49.5" customHeight="1" x14ac:dyDescent="0.2">
      <c r="A11" s="523"/>
      <c r="B11" s="258">
        <v>54</v>
      </c>
      <c r="C11" s="330" t="s">
        <v>183</v>
      </c>
      <c r="D11" s="282"/>
      <c r="E11" s="8"/>
    </row>
    <row r="12" spans="1:7" ht="49.5" customHeight="1" x14ac:dyDescent="0.2">
      <c r="A12" s="524"/>
      <c r="B12" s="281">
        <v>55</v>
      </c>
      <c r="C12" s="330" t="s">
        <v>310</v>
      </c>
      <c r="D12" s="282"/>
      <c r="E12" s="300"/>
    </row>
    <row r="13" spans="1:7" ht="49.5" customHeight="1" x14ac:dyDescent="0.2">
      <c r="A13" s="522" t="s">
        <v>293</v>
      </c>
      <c r="B13" s="258">
        <v>56</v>
      </c>
      <c r="C13" s="287" t="s">
        <v>184</v>
      </c>
      <c r="D13" s="282"/>
      <c r="E13" s="336"/>
    </row>
    <row r="14" spans="1:7" ht="49.5" customHeight="1" x14ac:dyDescent="0.2">
      <c r="A14" s="524"/>
      <c r="B14" s="80">
        <v>57</v>
      </c>
      <c r="C14" s="285" t="s">
        <v>185</v>
      </c>
      <c r="D14" s="282"/>
      <c r="E14" s="182"/>
    </row>
    <row r="15" spans="1:7" ht="49.5" customHeight="1" x14ac:dyDescent="0.2">
      <c r="A15" s="334" t="s">
        <v>311</v>
      </c>
      <c r="B15" s="80">
        <v>58</v>
      </c>
      <c r="C15" s="285" t="s">
        <v>312</v>
      </c>
      <c r="D15" s="282"/>
      <c r="E15" s="298"/>
    </row>
    <row r="16" spans="1:7" ht="49.5" customHeight="1" x14ac:dyDescent="0.2">
      <c r="A16" s="522" t="s">
        <v>186</v>
      </c>
      <c r="B16" s="258">
        <v>59</v>
      </c>
      <c r="C16" s="285" t="s">
        <v>187</v>
      </c>
      <c r="D16" s="282"/>
      <c r="E16" s="37"/>
    </row>
    <row r="17" spans="1:5" ht="49.5" customHeight="1" x14ac:dyDescent="0.2">
      <c r="A17" s="523"/>
      <c r="B17" s="80">
        <v>60</v>
      </c>
      <c r="C17" s="285" t="s">
        <v>188</v>
      </c>
      <c r="D17" s="282"/>
      <c r="E17" s="37"/>
    </row>
    <row r="18" spans="1:5" ht="49.5" customHeight="1" x14ac:dyDescent="0.2">
      <c r="A18" s="523"/>
      <c r="B18" s="258">
        <v>61</v>
      </c>
      <c r="C18" s="285" t="s">
        <v>313</v>
      </c>
      <c r="D18" s="282"/>
      <c r="E18" s="37"/>
    </row>
    <row r="19" spans="1:5" ht="49.5" customHeight="1" x14ac:dyDescent="0.2">
      <c r="A19" s="524"/>
      <c r="B19" s="80">
        <v>62</v>
      </c>
      <c r="C19" s="285" t="s">
        <v>294</v>
      </c>
      <c r="D19" s="282"/>
      <c r="E19" s="31"/>
    </row>
    <row r="20" spans="1:5" ht="49.5" customHeight="1" x14ac:dyDescent="0.2">
      <c r="A20" s="514" t="s">
        <v>189</v>
      </c>
      <c r="B20" s="258">
        <v>63</v>
      </c>
      <c r="C20" s="330" t="s">
        <v>314</v>
      </c>
      <c r="D20" s="282"/>
      <c r="E20" s="301"/>
    </row>
    <row r="21" spans="1:5" ht="49.5" customHeight="1" x14ac:dyDescent="0.2">
      <c r="A21" s="515"/>
      <c r="B21" s="80">
        <v>64</v>
      </c>
      <c r="C21" s="288" t="s">
        <v>315</v>
      </c>
      <c r="D21" s="282"/>
      <c r="E21" s="31"/>
    </row>
    <row r="22" spans="1:5" ht="49.5" customHeight="1" x14ac:dyDescent="0.2">
      <c r="A22" s="516"/>
      <c r="B22" s="258">
        <v>65</v>
      </c>
      <c r="C22" s="288" t="s">
        <v>316</v>
      </c>
      <c r="D22" s="282"/>
      <c r="E22" s="300"/>
    </row>
    <row r="23" spans="1:5" ht="49.5" customHeight="1" x14ac:dyDescent="0.2">
      <c r="A23" s="284" t="s">
        <v>317</v>
      </c>
      <c r="B23" s="80">
        <v>66</v>
      </c>
      <c r="C23" s="330" t="s">
        <v>318</v>
      </c>
      <c r="D23" s="282"/>
      <c r="E23" s="8"/>
    </row>
    <row r="24" spans="1:5" ht="49.5" customHeight="1" x14ac:dyDescent="0.2">
      <c r="A24" s="517" t="s">
        <v>190</v>
      </c>
      <c r="B24" s="258">
        <v>67</v>
      </c>
      <c r="C24" s="330" t="s">
        <v>191</v>
      </c>
      <c r="D24" s="282"/>
      <c r="E24" s="36"/>
    </row>
    <row r="25" spans="1:5" ht="49.5" customHeight="1" x14ac:dyDescent="0.2">
      <c r="A25" s="518"/>
      <c r="B25" s="80">
        <v>68</v>
      </c>
      <c r="C25" s="332" t="s">
        <v>192</v>
      </c>
      <c r="D25" s="282"/>
      <c r="E25" s="31"/>
    </row>
    <row r="26" spans="1:5" ht="49.5" customHeight="1" x14ac:dyDescent="0.2">
      <c r="A26" s="519"/>
      <c r="B26" s="258">
        <v>69</v>
      </c>
      <c r="C26" s="330" t="s">
        <v>319</v>
      </c>
      <c r="D26" s="282"/>
      <c r="E26" s="279"/>
    </row>
    <row r="27" spans="1:5" ht="49.5" customHeight="1" x14ac:dyDescent="0.2">
      <c r="A27" s="231" t="s">
        <v>193</v>
      </c>
      <c r="B27" s="80">
        <v>70</v>
      </c>
      <c r="C27" s="285" t="s">
        <v>194</v>
      </c>
      <c r="D27" s="282"/>
      <c r="E27" s="280"/>
    </row>
    <row r="28" spans="1:5" ht="49.5" customHeight="1" x14ac:dyDescent="0.2">
      <c r="A28" s="231" t="s">
        <v>195</v>
      </c>
      <c r="B28" s="258">
        <v>71</v>
      </c>
      <c r="C28" s="285" t="s">
        <v>320</v>
      </c>
      <c r="D28" s="282"/>
      <c r="E28" s="298"/>
    </row>
    <row r="29" spans="1:5" ht="49.5" customHeight="1" x14ac:dyDescent="0.2">
      <c r="A29" s="327" t="s">
        <v>321</v>
      </c>
      <c r="B29" s="80">
        <v>72</v>
      </c>
      <c r="C29" s="288" t="s">
        <v>295</v>
      </c>
      <c r="D29" s="282"/>
      <c r="E29" s="280"/>
    </row>
    <row r="30" spans="1:5" ht="49.5" customHeight="1" x14ac:dyDescent="0.2">
      <c r="A30" s="328"/>
      <c r="B30" s="258">
        <v>73</v>
      </c>
      <c r="C30" s="288" t="s">
        <v>322</v>
      </c>
      <c r="D30" s="282"/>
      <c r="E30" s="335"/>
    </row>
    <row r="31" spans="1:5" ht="49.5" customHeight="1" x14ac:dyDescent="0.2">
      <c r="A31" s="328" t="s">
        <v>298</v>
      </c>
      <c r="B31" s="80">
        <v>74</v>
      </c>
      <c r="C31" s="286" t="s">
        <v>196</v>
      </c>
      <c r="D31" s="282"/>
      <c r="E31" s="298"/>
    </row>
    <row r="32" spans="1:5" ht="43.5" customHeight="1" x14ac:dyDescent="0.2"/>
    <row r="33" ht="43.5" customHeight="1" x14ac:dyDescent="0.2"/>
    <row r="34" ht="43.5" customHeight="1" x14ac:dyDescent="0.2"/>
    <row r="35" ht="43.5" customHeight="1" x14ac:dyDescent="0.2"/>
    <row r="36" ht="43.5" customHeight="1" x14ac:dyDescent="0.2"/>
  </sheetData>
  <mergeCells count="7">
    <mergeCell ref="A20:A22"/>
    <mergeCell ref="A24:A26"/>
    <mergeCell ref="B3:C3"/>
    <mergeCell ref="A10:A12"/>
    <mergeCell ref="A7:A9"/>
    <mergeCell ref="A13:A14"/>
    <mergeCell ref="A16:A19"/>
  </mergeCells>
  <phoneticPr fontId="1"/>
  <conditionalFormatting sqref="D1:D1048576">
    <cfRule type="cellIs" dxfId="20" priority="186" operator="equal">
      <formula>$G$7</formula>
    </cfRule>
    <cfRule type="cellIs" dxfId="19" priority="187" operator="equal">
      <formula>$G$8</formula>
    </cfRule>
  </conditionalFormatting>
  <dataValidations count="1">
    <dataValidation type="list" allowBlank="1" showInputMessage="1" showErrorMessage="1" sqref="D4:D31" xr:uid="{C116707A-1F56-454E-A651-006C921DC0CF}">
      <formula1>$G$7:$G$9</formula1>
    </dataValidation>
  </dataValidations>
  <pageMargins left="0.51181102362204722" right="0.11811023622047245" top="0.74803149606299213" bottom="0.74803149606299213" header="0.31496062992125984" footer="0.31496062992125984"/>
  <pageSetup paperSize="9" scale="78" orientation="landscape" r:id="rId1"/>
  <rowBreaks count="2" manualBreakCount="2">
    <brk id="14" max="4" man="1"/>
    <brk id="26" max="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C85C64-2505-49C7-A099-076A74029C5E}">
  <sheetPr>
    <tabColor rgb="FFFFC000"/>
  </sheetPr>
  <dimension ref="A1:O83"/>
  <sheetViews>
    <sheetView view="pageBreakPreview" zoomScale="70" zoomScaleNormal="85" zoomScaleSheetLayoutView="70" workbookViewId="0">
      <selection activeCell="I12" sqref="I12"/>
    </sheetView>
  </sheetViews>
  <sheetFormatPr defaultColWidth="8.90625" defaultRowHeight="11.5" x14ac:dyDescent="0.2"/>
  <cols>
    <col min="1" max="1" width="5.08984375" style="11" customWidth="1"/>
    <col min="2" max="2" width="4.36328125" style="11" customWidth="1"/>
    <col min="3" max="3" width="21.08984375" style="11" customWidth="1"/>
    <col min="4" max="4" width="24.36328125" style="11" customWidth="1"/>
    <col min="5" max="5" width="22" style="11" customWidth="1"/>
    <col min="6" max="6" width="19.36328125" style="12" customWidth="1"/>
    <col min="7" max="8" width="20.08984375" style="12" customWidth="1"/>
    <col min="9" max="9" width="22.36328125" style="11" customWidth="1"/>
    <col min="10" max="10" width="18.90625" style="11" customWidth="1"/>
    <col min="11" max="11" width="19" style="11" customWidth="1"/>
    <col min="12" max="12" width="16.90625" style="11" customWidth="1"/>
    <col min="13" max="13" width="16.08984375" style="11" customWidth="1"/>
    <col min="14" max="14" width="18.08984375" style="11" customWidth="1"/>
    <col min="15" max="15" width="14.36328125" style="11" customWidth="1"/>
    <col min="16" max="16" width="9.36328125" style="11" customWidth="1"/>
    <col min="17" max="17" width="8.36328125" style="11" customWidth="1"/>
    <col min="18" max="16384" width="8.90625" style="11"/>
  </cols>
  <sheetData>
    <row r="1" spans="1:15" ht="18" customHeight="1" x14ac:dyDescent="0.2"/>
    <row r="2" spans="1:15" ht="18" customHeight="1" x14ac:dyDescent="0.2"/>
    <row r="3" spans="1:15" ht="20.149999999999999" customHeight="1" x14ac:dyDescent="0.2"/>
    <row r="4" spans="1:15" ht="21.65" customHeight="1" x14ac:dyDescent="0.2">
      <c r="A4" s="338">
        <v>75</v>
      </c>
      <c r="B4" s="13"/>
      <c r="C4" s="14" t="s">
        <v>197</v>
      </c>
      <c r="D4" s="13"/>
      <c r="E4" s="15" t="s">
        <v>198</v>
      </c>
      <c r="F4" s="183"/>
      <c r="G4" s="16" t="s">
        <v>199</v>
      </c>
      <c r="H4" s="16"/>
      <c r="J4" s="17"/>
      <c r="K4" s="17"/>
      <c r="L4" s="17"/>
      <c r="M4" s="17"/>
      <c r="N4" s="17"/>
      <c r="O4" s="17"/>
    </row>
    <row r="5" spans="1:15" ht="12" customHeight="1" x14ac:dyDescent="0.2">
      <c r="A5" s="13"/>
      <c r="B5" s="13"/>
      <c r="C5" s="13"/>
      <c r="D5" s="13"/>
      <c r="E5" s="13"/>
      <c r="F5" s="18"/>
      <c r="G5" s="18"/>
      <c r="H5" s="18"/>
      <c r="J5" s="17"/>
      <c r="K5" s="17"/>
      <c r="L5" s="17"/>
      <c r="M5" s="17"/>
      <c r="N5" s="17"/>
      <c r="O5" s="17"/>
    </row>
    <row r="6" spans="1:15" ht="21.65" customHeight="1" x14ac:dyDescent="0.2">
      <c r="A6" s="13"/>
      <c r="B6" s="113" t="s">
        <v>200</v>
      </c>
      <c r="C6" s="114" t="s">
        <v>201</v>
      </c>
      <c r="D6" s="13"/>
      <c r="E6" s="115" t="s">
        <v>202</v>
      </c>
      <c r="F6" s="184"/>
      <c r="G6" s="16" t="s">
        <v>203</v>
      </c>
      <c r="H6" s="16"/>
      <c r="J6" s="113" t="s">
        <v>280</v>
      </c>
      <c r="K6" s="114"/>
      <c r="L6" s="17"/>
      <c r="M6" s="17"/>
      <c r="N6" s="17"/>
      <c r="O6" s="17"/>
    </row>
    <row r="7" spans="1:15" ht="15" customHeight="1" x14ac:dyDescent="0.2">
      <c r="A7" s="13"/>
      <c r="B7" s="339"/>
      <c r="C7" s="13"/>
    </row>
    <row r="8" spans="1:15" s="179" customFormat="1" ht="41.5" customHeight="1" x14ac:dyDescent="0.2">
      <c r="A8" s="21"/>
      <c r="B8" s="21"/>
      <c r="C8" s="340" t="s">
        <v>323</v>
      </c>
      <c r="D8" s="185" t="s">
        <v>205</v>
      </c>
      <c r="E8" s="186" t="s">
        <v>206</v>
      </c>
      <c r="F8" s="185" t="s">
        <v>207</v>
      </c>
      <c r="G8" s="185" t="s">
        <v>208</v>
      </c>
      <c r="H8" s="245"/>
      <c r="J8" s="189" t="s">
        <v>209</v>
      </c>
      <c r="K8" s="195" t="s">
        <v>210</v>
      </c>
      <c r="L8" s="185" t="s">
        <v>211</v>
      </c>
      <c r="M8" s="185" t="s">
        <v>212</v>
      </c>
      <c r="N8" s="185" t="s">
        <v>213</v>
      </c>
    </row>
    <row r="9" spans="1:15" s="179" customFormat="1" ht="34.5" customHeight="1" x14ac:dyDescent="0.2">
      <c r="A9" s="177"/>
      <c r="C9" s="188"/>
      <c r="D9" s="188"/>
      <c r="E9" s="187" cm="1">
        <f t="array" ref="E9">_xlfn.IFS(C9=0,0,AND(C9&gt;=10,C9&lt;20),2,C9&gt;=20,3,"TRUE",1)</f>
        <v>0</v>
      </c>
      <c r="F9" s="187" cm="1">
        <f t="array" ref="F9">_xlfn.IFS(C9=0,0,C9&gt;=20,2,"TRUE",1)</f>
        <v>0</v>
      </c>
      <c r="G9" s="187">
        <f>IF(D9&gt;=10,1,0)</f>
        <v>0</v>
      </c>
      <c r="J9" s="199"/>
      <c r="K9" s="249"/>
      <c r="L9" s="178"/>
      <c r="M9" s="178"/>
      <c r="N9" s="178"/>
    </row>
    <row r="10" spans="1:15" s="179" customFormat="1" ht="18.649999999999999" customHeight="1" x14ac:dyDescent="0.2">
      <c r="A10" s="177"/>
    </row>
    <row r="11" spans="1:15" s="179" customFormat="1" ht="41.5" customHeight="1" x14ac:dyDescent="0.2">
      <c r="A11" s="177"/>
      <c r="C11" s="187" t="s">
        <v>214</v>
      </c>
      <c r="D11" s="185" t="s">
        <v>277</v>
      </c>
    </row>
    <row r="12" spans="1:15" s="179" customFormat="1" ht="34" customHeight="1" x14ac:dyDescent="0.2">
      <c r="A12" s="177"/>
      <c r="C12" s="188"/>
      <c r="D12" s="187" cm="1">
        <f t="array" ref="D12">_xlfn.IFS(C12=0,0,C12&gt;30,ROUNDDOWN(C12/30,0),"TRUE", 1)</f>
        <v>0</v>
      </c>
      <c r="O12" s="179" t="s">
        <v>20</v>
      </c>
    </row>
    <row r="13" spans="1:15" s="179" customFormat="1" ht="18.649999999999999" customHeight="1" x14ac:dyDescent="0.2">
      <c r="A13" s="177"/>
      <c r="O13" s="179" t="s">
        <v>22</v>
      </c>
    </row>
    <row r="14" spans="1:15" s="179" customFormat="1" ht="18" customHeight="1" x14ac:dyDescent="0.2">
      <c r="B14" s="190" t="s">
        <v>215</v>
      </c>
      <c r="C14" s="191" t="s">
        <v>216</v>
      </c>
      <c r="F14" s="192"/>
      <c r="G14" s="192"/>
      <c r="H14" s="192"/>
    </row>
    <row r="15" spans="1:15" s="179" customFormat="1" ht="23.15" customHeight="1" x14ac:dyDescent="0.2">
      <c r="B15" s="193"/>
      <c r="C15" s="177" t="s">
        <v>324</v>
      </c>
      <c r="F15" s="192"/>
      <c r="G15" s="192"/>
      <c r="H15" s="192"/>
    </row>
    <row r="16" spans="1:15" s="192" customFormat="1" ht="56.15" customHeight="1" x14ac:dyDescent="0.2">
      <c r="A16" s="194"/>
      <c r="B16" s="189"/>
      <c r="C16" s="195" t="s">
        <v>217</v>
      </c>
      <c r="D16" s="189" t="s">
        <v>218</v>
      </c>
      <c r="E16" s="189" t="s">
        <v>219</v>
      </c>
      <c r="F16" s="189" t="s">
        <v>220</v>
      </c>
      <c r="G16" s="277" t="s">
        <v>221</v>
      </c>
      <c r="H16" s="277" t="s">
        <v>222</v>
      </c>
      <c r="I16" s="195" t="s">
        <v>223</v>
      </c>
      <c r="J16" s="196" t="s">
        <v>224</v>
      </c>
      <c r="K16" s="196" t="s">
        <v>225</v>
      </c>
      <c r="L16" s="244" t="s">
        <v>226</v>
      </c>
      <c r="M16" s="244" t="s">
        <v>227</v>
      </c>
      <c r="N16" s="244" t="s">
        <v>228</v>
      </c>
      <c r="O16" s="245" t="s">
        <v>229</v>
      </c>
    </row>
    <row r="17" spans="1:15" s="192" customFormat="1" ht="19.399999999999999" customHeight="1" x14ac:dyDescent="0.2">
      <c r="A17" s="194"/>
      <c r="B17" s="188">
        <v>1</v>
      </c>
      <c r="C17" s="188"/>
      <c r="D17" s="188"/>
      <c r="E17" s="178"/>
      <c r="F17" s="178"/>
      <c r="G17" s="178"/>
      <c r="H17" s="178"/>
      <c r="I17" s="236"/>
      <c r="J17" s="196" t="s">
        <v>230</v>
      </c>
      <c r="K17" s="197">
        <f>COUNTIF($C$17:$C$46,"施設長")</f>
        <v>0</v>
      </c>
      <c r="L17" s="197">
        <f>COUNTIFS($C$17:$C$46,"施設長",$E$17:$E$46,"常勤")</f>
        <v>0</v>
      </c>
      <c r="M17" s="197">
        <f>COUNTIFS($C$17:$C$46,"施設長",$E$17:$E$46,"常勤的非常勤")</f>
        <v>0</v>
      </c>
      <c r="N17" s="197">
        <f>COUNTIFS($C$17:$C$46,"施設長",$E$17:$E$46,"非常勤")</f>
        <v>0</v>
      </c>
      <c r="O17" s="179" t="s">
        <v>231</v>
      </c>
    </row>
    <row r="18" spans="1:15" s="192" customFormat="1" ht="19.399999999999999" customHeight="1" x14ac:dyDescent="0.2">
      <c r="A18" s="194"/>
      <c r="B18" s="188">
        <v>2</v>
      </c>
      <c r="C18" s="188"/>
      <c r="D18" s="188"/>
      <c r="E18" s="178"/>
      <c r="F18" s="178"/>
      <c r="G18" s="178"/>
      <c r="H18" s="178"/>
      <c r="I18" s="189"/>
      <c r="J18" s="196" t="s">
        <v>232</v>
      </c>
      <c r="K18" s="197">
        <f>COUNTIF($C$17:$C$46,"母子支援員")</f>
        <v>0</v>
      </c>
      <c r="L18" s="197">
        <f>COUNTIFS($C$17:$C$46,"母子支援員",$E$17:$E$46,"常勤")</f>
        <v>0</v>
      </c>
      <c r="M18" s="197">
        <f>COUNTIFS($C$17:$C$46,"母子支援員",$E$17:$E$46,"常勤的非常勤")</f>
        <v>0</v>
      </c>
      <c r="N18" s="197">
        <f>COUNTIFS($C$17:$C$46,"母子支援員",$E$17:$E$46,"非常勤")</f>
        <v>0</v>
      </c>
      <c r="O18" s="179" t="s">
        <v>233</v>
      </c>
    </row>
    <row r="19" spans="1:15" s="192" customFormat="1" ht="19.399999999999999" customHeight="1" x14ac:dyDescent="0.2">
      <c r="A19" s="194"/>
      <c r="B19" s="188">
        <v>3</v>
      </c>
      <c r="C19" s="188"/>
      <c r="D19" s="188"/>
      <c r="E19" s="178"/>
      <c r="F19" s="178"/>
      <c r="G19" s="178"/>
      <c r="H19" s="178"/>
      <c r="I19" s="189"/>
      <c r="J19" s="196" t="s">
        <v>234</v>
      </c>
      <c r="K19" s="197">
        <f>COUNTIF($C$17:$C$46,"嘱託医")</f>
        <v>0</v>
      </c>
      <c r="L19" s="197">
        <f>COUNTIFS($C$17:$C$46,"嘱託医",$E$17:$E$46,"常勤")</f>
        <v>0</v>
      </c>
      <c r="M19" s="197">
        <f>COUNTIFS($C$17:$C$46,"嘱託医",$E$17:$E$46,"常勤的非常勤")</f>
        <v>0</v>
      </c>
      <c r="N19" s="197">
        <f>COUNTIFS($C$17:$C$46,"嘱託医",$E$17:$E$46,"非常勤")</f>
        <v>0</v>
      </c>
      <c r="O19" s="179" t="s">
        <v>235</v>
      </c>
    </row>
    <row r="20" spans="1:15" s="179" customFormat="1" ht="17.5" customHeight="1" x14ac:dyDescent="0.2">
      <c r="B20" s="188">
        <v>4</v>
      </c>
      <c r="C20" s="188"/>
      <c r="D20" s="188"/>
      <c r="E20" s="178"/>
      <c r="F20" s="178"/>
      <c r="G20" s="178"/>
      <c r="H20" s="178"/>
      <c r="I20" s="189"/>
      <c r="J20" s="196" t="s">
        <v>236</v>
      </c>
      <c r="K20" s="197">
        <f>COUNTIF($C$17:$C$46,"少年を指導する職員")</f>
        <v>0</v>
      </c>
      <c r="L20" s="197">
        <f>COUNTIFS($C$17:$C$46,"少年を指導する職員",$E$17:$E$46,"常勤")</f>
        <v>0</v>
      </c>
      <c r="M20" s="197">
        <f>COUNTIFS($C$17:$C$46,"少年を指導する職員",$E$17:$E$46,"常勤的非常勤")</f>
        <v>0</v>
      </c>
      <c r="N20" s="197">
        <f>COUNTIFS($C$17:$C$46,"少年を指導する職員",$E$17:$E$46,"非常勤")</f>
        <v>0</v>
      </c>
    </row>
    <row r="21" spans="1:15" s="179" customFormat="1" ht="19.399999999999999" customHeight="1" x14ac:dyDescent="0.2">
      <c r="B21" s="188">
        <v>5</v>
      </c>
      <c r="C21" s="188"/>
      <c r="D21" s="188"/>
      <c r="E21" s="178"/>
      <c r="F21" s="178"/>
      <c r="G21" s="178"/>
      <c r="H21" s="178"/>
      <c r="I21" s="189"/>
      <c r="J21" s="196" t="s">
        <v>237</v>
      </c>
      <c r="K21" s="197">
        <f>COUNTIF($C$17:$C$46,"調理員")</f>
        <v>0</v>
      </c>
      <c r="L21" s="197">
        <f>COUNTIFS($C$17:$C$46,"調理員",$E$17:$E$46,"常勤")</f>
        <v>0</v>
      </c>
      <c r="M21" s="197">
        <f>COUNTIFS($C$17:$C$46,"調理員",$E$17:$E$46,"常勤的非常勤")</f>
        <v>0</v>
      </c>
      <c r="N21" s="197">
        <f>COUNTIFS($C$17:$C$46,"調理員",$E$17:$E$46,"非常勤")</f>
        <v>0</v>
      </c>
      <c r="O21" s="179" t="s">
        <v>20</v>
      </c>
    </row>
    <row r="22" spans="1:15" s="179" customFormat="1" ht="19.399999999999999" customHeight="1" x14ac:dyDescent="0.2">
      <c r="B22" s="188">
        <v>6</v>
      </c>
      <c r="C22" s="188"/>
      <c r="D22" s="188"/>
      <c r="E22" s="178"/>
      <c r="F22" s="178"/>
      <c r="G22" s="178"/>
      <c r="H22" s="178"/>
      <c r="I22" s="189"/>
      <c r="J22" s="196" t="s">
        <v>238</v>
      </c>
      <c r="K22" s="197">
        <f>COUNTIF($C$17:$C$46,"心理療法担当職員")</f>
        <v>0</v>
      </c>
      <c r="L22" s="197">
        <f>COUNTIFS($C$17:$C$46,"心理療法担当職員",$E$17:$E$46,"常勤")</f>
        <v>0</v>
      </c>
      <c r="M22" s="197">
        <f>COUNTIFS($C$17:$C$46,"心理療法担当職員",$E$17:$E$46,"常勤的非常勤")</f>
        <v>0</v>
      </c>
      <c r="N22" s="197">
        <f>COUNTIFS($C$17:$C$46,"心理療法担当職員",E17:E46,"非常勤")</f>
        <v>0</v>
      </c>
    </row>
    <row r="23" spans="1:15" s="179" customFormat="1" ht="19.399999999999999" customHeight="1" x14ac:dyDescent="0.2">
      <c r="B23" s="188">
        <v>7</v>
      </c>
      <c r="C23" s="188"/>
      <c r="D23" s="188"/>
      <c r="E23" s="178"/>
      <c r="F23" s="178"/>
      <c r="G23" s="178"/>
      <c r="H23" s="178"/>
      <c r="I23" s="189"/>
      <c r="J23" s="196" t="s">
        <v>239</v>
      </c>
      <c r="K23" s="197">
        <f>COUNTIF($C$17:$C$46,"事務員")</f>
        <v>0</v>
      </c>
      <c r="L23" s="197">
        <f>COUNTIFS($C$17:$C$46,"事務員",$E$17:$E$46,"常勤")</f>
        <v>0</v>
      </c>
      <c r="M23" s="197">
        <f>COUNTIFS($C$17:$C$46,"事務員",E17:E46,"常勤的非常勤")</f>
        <v>0</v>
      </c>
      <c r="N23" s="197">
        <f>COUNTIFS($C$17:$C$46,"事務員",$E$17:$E$46,"非常勤")</f>
        <v>0</v>
      </c>
    </row>
    <row r="24" spans="1:15" s="179" customFormat="1" ht="19.399999999999999" customHeight="1" x14ac:dyDescent="0.2">
      <c r="B24" s="188">
        <v>8</v>
      </c>
      <c r="C24" s="188"/>
      <c r="D24" s="188"/>
      <c r="E24" s="178"/>
      <c r="F24" s="178"/>
      <c r="G24" s="178"/>
      <c r="H24" s="178"/>
      <c r="I24" s="189"/>
      <c r="J24" s="196" t="s">
        <v>240</v>
      </c>
      <c r="K24" s="197">
        <f>COUNTIF($C$17:$C$46,"保育士")</f>
        <v>0</v>
      </c>
      <c r="L24" s="197">
        <f>COUNTIFS($C$17:$C$46,"保育士",E17:E46,"常勤")</f>
        <v>0</v>
      </c>
      <c r="M24" s="197">
        <f>COUNTIFS($C$17:$C$46,"保育士",$E$17:$E$46,"常勤的非常勤")</f>
        <v>0</v>
      </c>
      <c r="N24" s="197">
        <f>COUNTIFS($C$17:$C$46,"保育士",E17:E46,"非常勤")</f>
        <v>0</v>
      </c>
      <c r="O24" s="179" t="s">
        <v>241</v>
      </c>
    </row>
    <row r="25" spans="1:15" s="179" customFormat="1" ht="19.399999999999999" customHeight="1" x14ac:dyDescent="0.2">
      <c r="B25" s="188">
        <v>9</v>
      </c>
      <c r="C25" s="188"/>
      <c r="D25" s="188"/>
      <c r="E25" s="178"/>
      <c r="F25" s="178"/>
      <c r="G25" s="178"/>
      <c r="H25" s="178"/>
      <c r="I25" s="189"/>
      <c r="J25" s="196" t="s">
        <v>242</v>
      </c>
      <c r="K25" s="197">
        <f>COUNTIF($C$17:$C$46,"その他職員")</f>
        <v>0</v>
      </c>
      <c r="L25" s="197">
        <f>COUNTIFS($C$17:$C$46,"その他職員",E17:E46,"常勤")</f>
        <v>0</v>
      </c>
      <c r="M25" s="197">
        <f>COUNTIFS($C$17:$C$46,"その他職員",$E$17:$E$46,"常勤的非常勤")</f>
        <v>0</v>
      </c>
      <c r="N25" s="197">
        <f>COUNTIFS($C$17:$C$46,"その他職員",E17:E46,"非常勤")</f>
        <v>0</v>
      </c>
      <c r="O25" s="179" t="s">
        <v>243</v>
      </c>
    </row>
    <row r="26" spans="1:15" s="179" customFormat="1" ht="19.399999999999999" customHeight="1" x14ac:dyDescent="0.2">
      <c r="B26" s="188">
        <v>10</v>
      </c>
      <c r="C26" s="188"/>
      <c r="D26" s="188"/>
      <c r="E26" s="178"/>
      <c r="F26" s="178"/>
      <c r="G26" s="178"/>
      <c r="H26" s="178"/>
      <c r="I26" s="189"/>
      <c r="J26" s="196" t="s">
        <v>244</v>
      </c>
      <c r="K26" s="197">
        <f>COUNTIF($C$17:$C$46,"その他職員")</f>
        <v>0</v>
      </c>
      <c r="L26" s="197">
        <f>COUNTIFS($C$17:$C$46,"その他職員",E17:E46,"常勤")</f>
        <v>0</v>
      </c>
      <c r="M26" s="197">
        <f>COUNTIFS($C$17:$C$46,"その他職員",$E$17:$E$46,"常勤的非常勤")</f>
        <v>0</v>
      </c>
      <c r="N26" s="197">
        <f>COUNTIFS($C$17:$C$46,"その他職員",E17:E46,"非常勤")</f>
        <v>0</v>
      </c>
      <c r="O26" s="179" t="s">
        <v>245</v>
      </c>
    </row>
    <row r="27" spans="1:15" s="179" customFormat="1" ht="19.399999999999999" customHeight="1" x14ac:dyDescent="0.2">
      <c r="B27" s="188">
        <v>11</v>
      </c>
      <c r="C27" s="188"/>
      <c r="D27" s="188"/>
      <c r="E27" s="178"/>
      <c r="F27" s="178"/>
      <c r="G27" s="178"/>
      <c r="H27" s="178"/>
      <c r="I27" s="189"/>
      <c r="J27" s="196" t="s">
        <v>246</v>
      </c>
      <c r="K27" s="198">
        <f>SUM(K17:K25)</f>
        <v>0</v>
      </c>
      <c r="L27" s="198">
        <f>SUM(L17:L25)</f>
        <v>0</v>
      </c>
      <c r="M27" s="198">
        <f>SUM(M17:M25)</f>
        <v>0</v>
      </c>
      <c r="N27" s="198">
        <f>SUM(N17:N25)</f>
        <v>0</v>
      </c>
      <c r="O27" s="179" t="s">
        <v>247</v>
      </c>
    </row>
    <row r="28" spans="1:15" s="179" customFormat="1" ht="19.399999999999999" customHeight="1" x14ac:dyDescent="0.2">
      <c r="B28" s="188">
        <v>12</v>
      </c>
      <c r="C28" s="188"/>
      <c r="D28" s="188"/>
      <c r="E28" s="178"/>
      <c r="F28" s="178"/>
      <c r="G28" s="178"/>
      <c r="H28" s="178"/>
      <c r="I28" s="189"/>
      <c r="O28" s="179" t="s">
        <v>248</v>
      </c>
    </row>
    <row r="29" spans="1:15" s="179" customFormat="1" ht="19.399999999999999" customHeight="1" x14ac:dyDescent="0.2">
      <c r="B29" s="188">
        <v>13</v>
      </c>
      <c r="C29" s="188"/>
      <c r="D29" s="188"/>
      <c r="E29" s="178"/>
      <c r="F29" s="178"/>
      <c r="G29" s="178"/>
      <c r="H29" s="178"/>
      <c r="I29" s="189"/>
      <c r="J29" s="232"/>
      <c r="O29" s="179" t="s">
        <v>249</v>
      </c>
    </row>
    <row r="30" spans="1:15" s="179" customFormat="1" ht="19.399999999999999" customHeight="1" x14ac:dyDescent="0.2">
      <c r="B30" s="188">
        <v>14</v>
      </c>
      <c r="C30" s="188"/>
      <c r="D30" s="188"/>
      <c r="E30" s="178"/>
      <c r="F30" s="178"/>
      <c r="G30" s="178"/>
      <c r="H30" s="178"/>
      <c r="I30" s="189"/>
      <c r="J30" s="232"/>
      <c r="O30" s="179" t="s">
        <v>250</v>
      </c>
    </row>
    <row r="31" spans="1:15" s="179" customFormat="1" ht="19.399999999999999" customHeight="1" x14ac:dyDescent="0.2">
      <c r="B31" s="188">
        <v>15</v>
      </c>
      <c r="C31" s="188"/>
      <c r="D31" s="188"/>
      <c r="E31" s="178"/>
      <c r="F31" s="178"/>
      <c r="G31" s="178"/>
      <c r="H31" s="178"/>
      <c r="I31" s="189"/>
      <c r="O31" s="179" t="s">
        <v>251</v>
      </c>
    </row>
    <row r="32" spans="1:15" s="179" customFormat="1" ht="19.399999999999999" customHeight="1" x14ac:dyDescent="0.2">
      <c r="B32" s="188">
        <v>16</v>
      </c>
      <c r="C32" s="188"/>
      <c r="D32" s="188"/>
      <c r="E32" s="178"/>
      <c r="F32" s="178"/>
      <c r="G32" s="178"/>
      <c r="H32" s="178"/>
      <c r="I32" s="189"/>
      <c r="O32" s="179" t="s">
        <v>39</v>
      </c>
    </row>
    <row r="33" spans="2:10" s="179" customFormat="1" ht="19" customHeight="1" x14ac:dyDescent="0.2">
      <c r="B33" s="188">
        <v>17</v>
      </c>
      <c r="C33" s="188"/>
      <c r="D33" s="188"/>
      <c r="E33" s="178"/>
      <c r="F33" s="178"/>
      <c r="G33" s="178"/>
      <c r="H33" s="178"/>
      <c r="I33" s="189"/>
      <c r="J33" s="192"/>
    </row>
    <row r="34" spans="2:10" s="179" customFormat="1" ht="19.399999999999999" customHeight="1" x14ac:dyDescent="0.2">
      <c r="B34" s="188">
        <v>18</v>
      </c>
      <c r="C34" s="188"/>
      <c r="D34" s="188"/>
      <c r="E34" s="178"/>
      <c r="F34" s="178"/>
      <c r="G34" s="178"/>
      <c r="H34" s="178"/>
      <c r="I34" s="189"/>
    </row>
    <row r="35" spans="2:10" s="179" customFormat="1" ht="19.399999999999999" customHeight="1" x14ac:dyDescent="0.2">
      <c r="B35" s="188">
        <v>19</v>
      </c>
      <c r="C35" s="188"/>
      <c r="D35" s="188"/>
      <c r="E35" s="178"/>
      <c r="F35" s="178"/>
      <c r="G35" s="178"/>
      <c r="H35" s="178"/>
      <c r="I35" s="189"/>
    </row>
    <row r="36" spans="2:10" s="179" customFormat="1" ht="19.399999999999999" customHeight="1" x14ac:dyDescent="0.2">
      <c r="B36" s="188">
        <v>20</v>
      </c>
      <c r="C36" s="188"/>
      <c r="D36" s="188"/>
      <c r="E36" s="178"/>
      <c r="F36" s="178"/>
      <c r="G36" s="178"/>
      <c r="H36" s="178"/>
      <c r="I36" s="189"/>
      <c r="J36" s="232"/>
    </row>
    <row r="37" spans="2:10" s="179" customFormat="1" ht="19.399999999999999" customHeight="1" x14ac:dyDescent="0.2">
      <c r="B37" s="188">
        <v>21</v>
      </c>
      <c r="C37" s="188"/>
      <c r="D37" s="188"/>
      <c r="E37" s="178"/>
      <c r="F37" s="178"/>
      <c r="G37" s="178"/>
      <c r="H37" s="178"/>
      <c r="I37" s="189"/>
      <c r="J37" s="232"/>
    </row>
    <row r="38" spans="2:10" s="179" customFormat="1" ht="19.399999999999999" customHeight="1" x14ac:dyDescent="0.2">
      <c r="B38" s="188">
        <v>22</v>
      </c>
      <c r="C38" s="188"/>
      <c r="D38" s="188"/>
      <c r="E38" s="178"/>
      <c r="F38" s="178"/>
      <c r="G38" s="178"/>
      <c r="H38" s="178"/>
      <c r="I38" s="189"/>
    </row>
    <row r="39" spans="2:10" s="179" customFormat="1" ht="19.399999999999999" customHeight="1" x14ac:dyDescent="0.2">
      <c r="B39" s="188">
        <v>23</v>
      </c>
      <c r="C39" s="188"/>
      <c r="D39" s="188"/>
      <c r="E39" s="178"/>
      <c r="F39" s="178"/>
      <c r="G39" s="178"/>
      <c r="H39" s="178"/>
      <c r="I39" s="189"/>
      <c r="J39" s="232"/>
    </row>
    <row r="40" spans="2:10" s="179" customFormat="1" ht="19" customHeight="1" x14ac:dyDescent="0.2">
      <c r="B40" s="188">
        <v>24</v>
      </c>
      <c r="C40" s="188"/>
      <c r="D40" s="188"/>
      <c r="E40" s="178"/>
      <c r="F40" s="178"/>
      <c r="G40" s="178"/>
      <c r="H40" s="178"/>
      <c r="I40" s="189"/>
      <c r="J40" s="232"/>
    </row>
    <row r="41" spans="2:10" s="179" customFormat="1" ht="19.399999999999999" customHeight="1" x14ac:dyDescent="0.2">
      <c r="B41" s="188">
        <v>25</v>
      </c>
      <c r="C41" s="188"/>
      <c r="D41" s="188"/>
      <c r="E41" s="178"/>
      <c r="F41" s="178"/>
      <c r="G41" s="178"/>
      <c r="H41" s="178"/>
      <c r="I41" s="189"/>
    </row>
    <row r="42" spans="2:10" s="179" customFormat="1" ht="19.399999999999999" customHeight="1" x14ac:dyDescent="0.2">
      <c r="B42" s="188">
        <v>26</v>
      </c>
      <c r="C42" s="188"/>
      <c r="D42" s="188"/>
      <c r="E42" s="178"/>
      <c r="F42" s="178"/>
      <c r="G42" s="178"/>
      <c r="H42" s="178"/>
      <c r="I42" s="189"/>
      <c r="J42" s="192"/>
    </row>
    <row r="43" spans="2:10" s="179" customFormat="1" ht="19" customHeight="1" x14ac:dyDescent="0.2">
      <c r="B43" s="188">
        <v>27</v>
      </c>
      <c r="C43" s="188"/>
      <c r="D43" s="188"/>
      <c r="E43" s="178"/>
      <c r="F43" s="178"/>
      <c r="G43" s="178"/>
      <c r="H43" s="178"/>
      <c r="I43" s="189"/>
      <c r="J43" s="192"/>
    </row>
    <row r="44" spans="2:10" s="179" customFormat="1" ht="19.399999999999999" customHeight="1" x14ac:dyDescent="0.2">
      <c r="B44" s="188">
        <v>28</v>
      </c>
      <c r="C44" s="188"/>
      <c r="D44" s="188"/>
      <c r="E44" s="178"/>
      <c r="F44" s="178"/>
      <c r="G44" s="178"/>
      <c r="H44" s="178"/>
      <c r="I44" s="189"/>
    </row>
    <row r="45" spans="2:10" s="179" customFormat="1" ht="19.399999999999999" customHeight="1" x14ac:dyDescent="0.2">
      <c r="B45" s="188">
        <v>29</v>
      </c>
      <c r="C45" s="188"/>
      <c r="D45" s="188"/>
      <c r="E45" s="178"/>
      <c r="F45" s="178"/>
      <c r="G45" s="178"/>
      <c r="H45" s="178"/>
      <c r="I45" s="189"/>
    </row>
    <row r="46" spans="2:10" s="179" customFormat="1" ht="19.399999999999999" customHeight="1" x14ac:dyDescent="0.2">
      <c r="B46" s="188">
        <v>30</v>
      </c>
      <c r="C46" s="188"/>
      <c r="D46" s="188"/>
      <c r="E46" s="178"/>
      <c r="F46" s="178"/>
      <c r="G46" s="178"/>
      <c r="H46" s="178"/>
      <c r="I46" s="189"/>
    </row>
    <row r="47" spans="2:10" s="179" customFormat="1" ht="19.399999999999999" customHeight="1" x14ac:dyDescent="0.2">
      <c r="F47" s="192"/>
      <c r="G47" s="192"/>
      <c r="H47" s="192"/>
    </row>
    <row r="48" spans="2:10" s="179" customFormat="1" ht="18" customHeight="1" x14ac:dyDescent="0.2">
      <c r="F48" s="192"/>
      <c r="G48" s="192"/>
      <c r="H48" s="192"/>
    </row>
    <row r="49" spans="6:8" s="179" customFormat="1" ht="18" customHeight="1" x14ac:dyDescent="0.2">
      <c r="F49" s="192"/>
      <c r="G49" s="192"/>
      <c r="H49" s="192"/>
    </row>
    <row r="50" spans="6:8" s="179" customFormat="1" ht="18" customHeight="1" x14ac:dyDescent="0.2">
      <c r="F50" s="192"/>
      <c r="G50" s="192"/>
      <c r="H50" s="192"/>
    </row>
    <row r="51" spans="6:8" s="179" customFormat="1" ht="18" customHeight="1" x14ac:dyDescent="0.2">
      <c r="F51" s="192"/>
      <c r="G51" s="192"/>
      <c r="H51" s="192"/>
    </row>
    <row r="52" spans="6:8" s="179" customFormat="1" ht="18" customHeight="1" x14ac:dyDescent="0.2">
      <c r="F52" s="192"/>
      <c r="G52" s="192"/>
      <c r="H52" s="192"/>
    </row>
    <row r="53" spans="6:8" s="179" customFormat="1" ht="18" customHeight="1" x14ac:dyDescent="0.2">
      <c r="F53" s="192"/>
      <c r="G53" s="192"/>
      <c r="H53" s="192"/>
    </row>
    <row r="54" spans="6:8" s="179" customFormat="1" ht="18" customHeight="1" x14ac:dyDescent="0.2">
      <c r="F54" s="192"/>
      <c r="G54" s="192"/>
      <c r="H54" s="192"/>
    </row>
    <row r="55" spans="6:8" s="179" customFormat="1" ht="18" customHeight="1" x14ac:dyDescent="0.2">
      <c r="F55" s="192"/>
      <c r="G55" s="192"/>
      <c r="H55" s="192"/>
    </row>
    <row r="56" spans="6:8" s="179" customFormat="1" ht="18" customHeight="1" x14ac:dyDescent="0.2">
      <c r="F56" s="192"/>
      <c r="G56" s="192"/>
      <c r="H56" s="192"/>
    </row>
    <row r="57" spans="6:8" s="179" customFormat="1" ht="18" customHeight="1" x14ac:dyDescent="0.2">
      <c r="F57" s="192"/>
      <c r="G57" s="192"/>
      <c r="H57" s="192"/>
    </row>
    <row r="58" spans="6:8" s="179" customFormat="1" ht="13" x14ac:dyDescent="0.2">
      <c r="F58" s="192"/>
      <c r="G58" s="192"/>
      <c r="H58" s="192"/>
    </row>
    <row r="59" spans="6:8" s="179" customFormat="1" ht="13" x14ac:dyDescent="0.2">
      <c r="F59" s="192"/>
      <c r="G59" s="192"/>
      <c r="H59" s="192"/>
    </row>
    <row r="60" spans="6:8" s="179" customFormat="1" ht="13" x14ac:dyDescent="0.2">
      <c r="F60" s="192"/>
      <c r="G60" s="192"/>
      <c r="H60" s="192"/>
    </row>
    <row r="61" spans="6:8" s="179" customFormat="1" ht="13" x14ac:dyDescent="0.2">
      <c r="F61" s="192"/>
      <c r="G61" s="192"/>
      <c r="H61" s="192"/>
    </row>
    <row r="62" spans="6:8" s="179" customFormat="1" ht="13" x14ac:dyDescent="0.2">
      <c r="F62" s="192"/>
      <c r="G62" s="192"/>
      <c r="H62" s="192"/>
    </row>
    <row r="63" spans="6:8" s="179" customFormat="1" ht="13" x14ac:dyDescent="0.2">
      <c r="F63" s="192"/>
      <c r="G63" s="192"/>
      <c r="H63" s="192"/>
    </row>
    <row r="64" spans="6:8" s="179" customFormat="1" ht="13" x14ac:dyDescent="0.2">
      <c r="F64" s="192"/>
      <c r="G64" s="192"/>
      <c r="H64" s="192"/>
    </row>
    <row r="65" spans="6:8" s="179" customFormat="1" ht="13" x14ac:dyDescent="0.2">
      <c r="F65" s="192"/>
      <c r="G65" s="192"/>
      <c r="H65" s="192"/>
    </row>
    <row r="66" spans="6:8" s="179" customFormat="1" ht="13" x14ac:dyDescent="0.2">
      <c r="F66" s="192"/>
      <c r="G66" s="192"/>
      <c r="H66" s="192"/>
    </row>
    <row r="67" spans="6:8" s="179" customFormat="1" ht="13" x14ac:dyDescent="0.2">
      <c r="F67" s="192"/>
      <c r="G67" s="192"/>
      <c r="H67" s="192"/>
    </row>
    <row r="68" spans="6:8" s="179" customFormat="1" ht="13" x14ac:dyDescent="0.2">
      <c r="F68" s="192"/>
      <c r="G68" s="192"/>
      <c r="H68" s="192"/>
    </row>
    <row r="69" spans="6:8" s="179" customFormat="1" ht="13" x14ac:dyDescent="0.2">
      <c r="F69" s="192"/>
      <c r="G69" s="192"/>
      <c r="H69" s="192"/>
    </row>
    <row r="70" spans="6:8" s="179" customFormat="1" ht="13" x14ac:dyDescent="0.2">
      <c r="F70" s="192"/>
      <c r="G70" s="192"/>
      <c r="H70" s="192"/>
    </row>
    <row r="71" spans="6:8" s="179" customFormat="1" ht="13" x14ac:dyDescent="0.2">
      <c r="F71" s="192"/>
      <c r="G71" s="192"/>
      <c r="H71" s="192"/>
    </row>
    <row r="72" spans="6:8" s="179" customFormat="1" ht="13" x14ac:dyDescent="0.2">
      <c r="F72" s="192"/>
      <c r="G72" s="192"/>
      <c r="H72" s="192"/>
    </row>
    <row r="73" spans="6:8" s="179" customFormat="1" ht="13" x14ac:dyDescent="0.2">
      <c r="F73" s="192"/>
      <c r="G73" s="192"/>
      <c r="H73" s="192"/>
    </row>
    <row r="74" spans="6:8" s="179" customFormat="1" ht="13" x14ac:dyDescent="0.2">
      <c r="F74" s="192"/>
      <c r="G74" s="192"/>
      <c r="H74" s="192"/>
    </row>
    <row r="75" spans="6:8" s="179" customFormat="1" ht="13" x14ac:dyDescent="0.2">
      <c r="F75" s="192"/>
      <c r="G75" s="192"/>
      <c r="H75" s="192"/>
    </row>
    <row r="76" spans="6:8" s="179" customFormat="1" ht="13" x14ac:dyDescent="0.2">
      <c r="F76" s="192"/>
      <c r="G76" s="192"/>
      <c r="H76" s="192"/>
    </row>
    <row r="77" spans="6:8" s="179" customFormat="1" ht="13" x14ac:dyDescent="0.2">
      <c r="F77" s="192"/>
      <c r="G77" s="192"/>
      <c r="H77" s="192"/>
    </row>
    <row r="78" spans="6:8" s="179" customFormat="1" ht="13" x14ac:dyDescent="0.2">
      <c r="F78" s="192"/>
      <c r="G78" s="192"/>
      <c r="H78" s="192"/>
    </row>
    <row r="79" spans="6:8" s="179" customFormat="1" ht="13" x14ac:dyDescent="0.2">
      <c r="F79" s="192"/>
      <c r="G79" s="192"/>
      <c r="H79" s="192"/>
    </row>
    <row r="80" spans="6:8" s="179" customFormat="1" ht="13" x14ac:dyDescent="0.2">
      <c r="F80" s="192"/>
      <c r="G80" s="192"/>
      <c r="H80" s="192"/>
    </row>
    <row r="81" spans="6:8" s="179" customFormat="1" ht="13" x14ac:dyDescent="0.2">
      <c r="F81" s="192"/>
      <c r="G81" s="192"/>
      <c r="H81" s="192"/>
    </row>
    <row r="82" spans="6:8" s="179" customFormat="1" ht="13" x14ac:dyDescent="0.2">
      <c r="F82" s="192"/>
      <c r="G82" s="192"/>
      <c r="H82" s="192"/>
    </row>
    <row r="83" spans="6:8" s="179" customFormat="1" ht="13" x14ac:dyDescent="0.2">
      <c r="F83" s="192"/>
      <c r="G83" s="192"/>
      <c r="H83" s="192"/>
    </row>
  </sheetData>
  <phoneticPr fontId="1"/>
  <conditionalFormatting sqref="D12">
    <cfRule type="expression" dxfId="18" priority="3">
      <formula>$D$12&gt;$K$24</formula>
    </cfRule>
  </conditionalFormatting>
  <conditionalFormatting sqref="E9">
    <cfRule type="cellIs" dxfId="17" priority="18" operator="greaterThan">
      <formula>$K$18</formula>
    </cfRule>
  </conditionalFormatting>
  <conditionalFormatting sqref="E9:F9">
    <cfRule type="containsBlanks" dxfId="16" priority="1">
      <formula>LEN(TRIM(E9))=0</formula>
    </cfRule>
  </conditionalFormatting>
  <conditionalFormatting sqref="F9">
    <cfRule type="cellIs" dxfId="15" priority="19" operator="greaterThan">
      <formula>$K$20</formula>
    </cfRule>
  </conditionalFormatting>
  <conditionalFormatting sqref="G9:H9">
    <cfRule type="cellIs" dxfId="14" priority="20" operator="greaterThan">
      <formula>$K$25</formula>
    </cfRule>
  </conditionalFormatting>
  <conditionalFormatting sqref="J9">
    <cfRule type="expression" dxfId="13" priority="9">
      <formula>$J$9=""</formula>
    </cfRule>
    <cfRule type="cellIs" dxfId="12" priority="10" operator="lessThan">
      <formula>$C$9</formula>
    </cfRule>
  </conditionalFormatting>
  <conditionalFormatting sqref="K9">
    <cfRule type="expression" dxfId="11" priority="11">
      <formula>$K$9=""</formula>
    </cfRule>
    <cfRule type="cellIs" dxfId="10" priority="12" operator="lessThan">
      <formula>30</formula>
    </cfRule>
  </conditionalFormatting>
  <conditionalFormatting sqref="L9:N9">
    <cfRule type="cellIs" dxfId="9" priority="8" operator="equal">
      <formula>"無"</formula>
    </cfRule>
  </conditionalFormatting>
  <dataValidations count="5">
    <dataValidation type="list" allowBlank="1" showInputMessage="1" showErrorMessage="1" sqref="E17:E46" xr:uid="{8DA578E1-9B51-4CB6-A379-EC3C804BA617}">
      <formula1>$O$17:$O$19</formula1>
    </dataValidation>
    <dataValidation allowBlank="1" showErrorMessage="1" promptTitle="入力" prompt="例えば7/1 と入力すれば、「令和6年7月1日」と表示されます" sqref="F4" xr:uid="{15E51C03-9569-484D-BAA9-254E0C0E6D28}"/>
    <dataValidation type="list" allowBlank="1" showInputMessage="1" showErrorMessage="1" sqref="F17:F46" xr:uid="{5876129F-6CDC-49D7-BD62-77F19833A283}">
      <formula1>$O$24:$O$32</formula1>
    </dataValidation>
    <dataValidation type="list" allowBlank="1" showInputMessage="1" showErrorMessage="1" sqref="C17:C46" xr:uid="{67F2E8D6-A7CC-4EFB-ADB2-AD4D9CCE7454}">
      <formula1>$J$17:$J$26</formula1>
    </dataValidation>
    <dataValidation type="list" allowBlank="1" showInputMessage="1" showErrorMessage="1" sqref="L9:N9" xr:uid="{644DFBD1-8D94-436F-858B-9B93F5868D1F}">
      <formula1>$O$12:$O$13</formula1>
    </dataValidation>
  </dataValidations>
  <pageMargins left="0.51181102362204722" right="0.31496062992125984" top="0.55118110236220474" bottom="0.35433070866141736" header="0.31496062992125984" footer="0.31496062992125984"/>
  <pageSetup paperSize="9" scale="55"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17F25-210B-4867-B45D-63972AE8B82E}">
  <sheetPr>
    <tabColor theme="0" tint="-0.14999847407452621"/>
  </sheetPr>
  <dimension ref="A1:O86"/>
  <sheetViews>
    <sheetView view="pageBreakPreview" zoomScale="85" zoomScaleNormal="85" zoomScaleSheetLayoutView="85" workbookViewId="0">
      <selection activeCell="K28" sqref="K28"/>
    </sheetView>
  </sheetViews>
  <sheetFormatPr defaultColWidth="8.90625" defaultRowHeight="11.5" x14ac:dyDescent="0.2"/>
  <cols>
    <col min="1" max="2" width="4.36328125" style="11" customWidth="1"/>
    <col min="3" max="3" width="21.08984375" style="11" customWidth="1"/>
    <col min="4" max="4" width="26.453125" style="11" customWidth="1"/>
    <col min="5" max="5" width="22" style="11" customWidth="1"/>
    <col min="6" max="6" width="19.90625" style="12" customWidth="1"/>
    <col min="7" max="7" width="20.08984375" style="12" customWidth="1"/>
    <col min="8" max="8" width="18" style="12" customWidth="1"/>
    <col min="9" max="9" width="23.54296875" style="11" customWidth="1"/>
    <col min="10" max="10" width="21" style="11" customWidth="1"/>
    <col min="11" max="11" width="18" style="11" customWidth="1"/>
    <col min="12" max="12" width="16.90625" style="11" customWidth="1"/>
    <col min="13" max="13" width="16.08984375" style="11" customWidth="1"/>
    <col min="14" max="14" width="17.08984375" style="11" customWidth="1"/>
    <col min="15" max="15" width="14.36328125" style="11" customWidth="1"/>
    <col min="16" max="16" width="9.36328125" style="11" customWidth="1"/>
    <col min="17" max="17" width="8.36328125" style="11" customWidth="1"/>
    <col min="18" max="16384" width="8.90625" style="11"/>
  </cols>
  <sheetData>
    <row r="1" spans="1:15" ht="18" customHeight="1" x14ac:dyDescent="0.2"/>
    <row r="2" spans="1:15" ht="18" customHeight="1" x14ac:dyDescent="0.2"/>
    <row r="3" spans="1:15" ht="20.149999999999999" customHeight="1" x14ac:dyDescent="0.2"/>
    <row r="4" spans="1:15" ht="21.65" customHeight="1" x14ac:dyDescent="0.2">
      <c r="A4" s="13">
        <v>75</v>
      </c>
      <c r="B4" s="13"/>
      <c r="C4" s="14" t="s">
        <v>197</v>
      </c>
      <c r="D4" s="13"/>
      <c r="E4" s="15" t="s">
        <v>198</v>
      </c>
      <c r="F4" s="183">
        <v>45658</v>
      </c>
      <c r="G4" s="16" t="s">
        <v>199</v>
      </c>
      <c r="H4" s="16"/>
      <c r="J4" s="17"/>
      <c r="K4" s="17"/>
      <c r="L4" s="17"/>
      <c r="M4" s="17"/>
      <c r="N4" s="17"/>
      <c r="O4" s="17"/>
    </row>
    <row r="5" spans="1:15" ht="12" customHeight="1" x14ac:dyDescent="0.2">
      <c r="A5" s="13"/>
      <c r="B5" s="13"/>
      <c r="C5" s="13"/>
      <c r="D5" s="13"/>
      <c r="E5" s="13"/>
      <c r="F5" s="18"/>
      <c r="G5" s="18"/>
      <c r="H5" s="18"/>
      <c r="J5" s="17"/>
      <c r="K5" s="17"/>
      <c r="L5" s="17"/>
      <c r="M5" s="17"/>
      <c r="N5" s="17"/>
      <c r="O5" s="17"/>
    </row>
    <row r="6" spans="1:15" ht="21.65" customHeight="1" x14ac:dyDescent="0.2">
      <c r="A6" s="13"/>
      <c r="B6" s="113" t="s">
        <v>200</v>
      </c>
      <c r="C6" s="114" t="s">
        <v>201</v>
      </c>
      <c r="D6" s="13"/>
      <c r="E6" s="115" t="s">
        <v>202</v>
      </c>
      <c r="F6" s="184">
        <v>20</v>
      </c>
      <c r="G6" s="16" t="s">
        <v>203</v>
      </c>
      <c r="H6" s="16"/>
      <c r="J6" s="113" t="s">
        <v>280</v>
      </c>
      <c r="K6" s="114"/>
      <c r="L6" s="17"/>
      <c r="M6" s="17"/>
      <c r="N6" s="17"/>
      <c r="O6" s="17"/>
    </row>
    <row r="7" spans="1:15" ht="15" customHeight="1" x14ac:dyDescent="0.2">
      <c r="B7" s="19"/>
    </row>
    <row r="8" spans="1:15" s="179" customFormat="1" ht="41.5" customHeight="1" x14ac:dyDescent="0.2">
      <c r="A8" s="177"/>
      <c r="C8" s="185" t="s">
        <v>204</v>
      </c>
      <c r="D8" s="185" t="s">
        <v>205</v>
      </c>
      <c r="E8" s="186" t="s">
        <v>206</v>
      </c>
      <c r="F8" s="185" t="s">
        <v>207</v>
      </c>
      <c r="G8" s="185" t="s">
        <v>208</v>
      </c>
      <c r="H8" s="341"/>
      <c r="J8" s="189" t="s">
        <v>209</v>
      </c>
      <c r="K8" s="195" t="s">
        <v>210</v>
      </c>
      <c r="L8" s="185" t="s">
        <v>211</v>
      </c>
      <c r="M8" s="185" t="s">
        <v>212</v>
      </c>
      <c r="N8" s="185" t="s">
        <v>213</v>
      </c>
    </row>
    <row r="9" spans="1:15" s="179" customFormat="1" ht="34.5" customHeight="1" x14ac:dyDescent="0.2">
      <c r="A9" s="177"/>
      <c r="C9" s="188">
        <v>18</v>
      </c>
      <c r="D9" s="188">
        <v>5</v>
      </c>
      <c r="E9" s="187" cm="1">
        <f t="array" ref="E9">_xlfn.IFS(AND(C9&gt;=10,C9&lt;20),2,C9&gt;=20,3,C9&lt;10,1)</f>
        <v>2</v>
      </c>
      <c r="F9" s="187">
        <f>IF(C9&gt;=20,2,1)</f>
        <v>1</v>
      </c>
      <c r="G9" s="187">
        <f>IF(D9&gt;=10,1,0)</f>
        <v>0</v>
      </c>
      <c r="H9" s="342"/>
      <c r="J9" s="199">
        <v>20</v>
      </c>
      <c r="K9" s="249">
        <v>33</v>
      </c>
      <c r="L9" s="178" t="s">
        <v>47</v>
      </c>
      <c r="M9" s="178" t="s">
        <v>47</v>
      </c>
      <c r="N9" s="178" t="s">
        <v>47</v>
      </c>
      <c r="O9" s="179" t="s">
        <v>158</v>
      </c>
    </row>
    <row r="10" spans="1:15" s="179" customFormat="1" ht="18.649999999999999" customHeight="1" x14ac:dyDescent="0.2">
      <c r="A10" s="177"/>
      <c r="O10" s="179" t="s">
        <v>34</v>
      </c>
    </row>
    <row r="11" spans="1:15" s="179" customFormat="1" ht="31" customHeight="1" x14ac:dyDescent="0.2">
      <c r="A11" s="177"/>
      <c r="C11" s="187" t="s">
        <v>214</v>
      </c>
      <c r="D11" s="185" t="s">
        <v>277</v>
      </c>
    </row>
    <row r="12" spans="1:15" s="179" customFormat="1" ht="34" customHeight="1" x14ac:dyDescent="0.2">
      <c r="A12" s="177"/>
      <c r="C12" s="188">
        <v>3</v>
      </c>
      <c r="D12" s="187" cm="1">
        <f t="array" ref="D12">_xlfn.IFS(C12=0,0,C12&gt;30,ROUNDDOWN(C12/30,0),"TRUE", 1)</f>
        <v>1</v>
      </c>
      <c r="O12" s="179" t="s">
        <v>20</v>
      </c>
    </row>
    <row r="13" spans="1:15" s="179" customFormat="1" ht="18.649999999999999" customHeight="1" x14ac:dyDescent="0.2">
      <c r="A13" s="177"/>
      <c r="O13" s="179" t="s">
        <v>22</v>
      </c>
    </row>
    <row r="14" spans="1:15" s="179" customFormat="1" ht="18" customHeight="1" x14ac:dyDescent="0.2">
      <c r="B14" s="190" t="s">
        <v>252</v>
      </c>
      <c r="C14" s="191" t="s">
        <v>216</v>
      </c>
      <c r="F14" s="192"/>
      <c r="G14" s="192"/>
      <c r="H14" s="192"/>
    </row>
    <row r="15" spans="1:15" s="179" customFormat="1" ht="23.15" customHeight="1" x14ac:dyDescent="0.2">
      <c r="B15" s="193"/>
      <c r="C15" s="177" t="s">
        <v>324</v>
      </c>
      <c r="F15" s="192"/>
      <c r="G15" s="192"/>
      <c r="H15" s="192"/>
      <c r="J15" s="246" t="s">
        <v>253</v>
      </c>
      <c r="K15" s="246"/>
      <c r="L15" s="246"/>
      <c r="M15" s="246"/>
      <c r="N15" s="246"/>
      <c r="O15" s="245"/>
    </row>
    <row r="16" spans="1:15" s="192" customFormat="1" ht="56.15" customHeight="1" x14ac:dyDescent="0.2">
      <c r="A16" s="194"/>
      <c r="B16" s="189"/>
      <c r="C16" s="195" t="s">
        <v>217</v>
      </c>
      <c r="D16" s="189" t="s">
        <v>218</v>
      </c>
      <c r="E16" s="189" t="s">
        <v>219</v>
      </c>
      <c r="F16" s="189" t="s">
        <v>220</v>
      </c>
      <c r="G16" s="277" t="s">
        <v>221</v>
      </c>
      <c r="H16" s="277" t="s">
        <v>222</v>
      </c>
      <c r="I16" s="195" t="s">
        <v>223</v>
      </c>
      <c r="J16" s="196" t="s">
        <v>224</v>
      </c>
      <c r="K16" s="196" t="s">
        <v>225</v>
      </c>
      <c r="L16" s="244" t="s">
        <v>226</v>
      </c>
      <c r="M16" s="244" t="s">
        <v>227</v>
      </c>
      <c r="N16" s="244" t="s">
        <v>228</v>
      </c>
      <c r="O16" s="245" t="s">
        <v>229</v>
      </c>
    </row>
    <row r="17" spans="2:15" s="179" customFormat="1" ht="17.5" customHeight="1" x14ac:dyDescent="0.2">
      <c r="B17" s="188">
        <v>1</v>
      </c>
      <c r="C17" s="188" t="s">
        <v>230</v>
      </c>
      <c r="D17" s="188" t="s">
        <v>254</v>
      </c>
      <c r="E17" s="178" t="s">
        <v>231</v>
      </c>
      <c r="F17" s="178" t="s">
        <v>241</v>
      </c>
      <c r="G17" s="178" t="s">
        <v>255</v>
      </c>
      <c r="H17" s="178"/>
      <c r="I17" s="236"/>
      <c r="J17" s="196" t="s">
        <v>230</v>
      </c>
      <c r="K17" s="197">
        <f>COUNTIF($C$17:$C$46,"施設長")</f>
        <v>1</v>
      </c>
      <c r="L17" s="197">
        <f>COUNTIFS($C$17:$C$46,"施設長",$E$17:$E$46,"常勤")</f>
        <v>1</v>
      </c>
      <c r="M17" s="197">
        <f>COUNTIFS($C$17:$C$46,"施設長",$E$17:$E$46,"常勤的非常勤")</f>
        <v>0</v>
      </c>
      <c r="N17" s="197">
        <f>COUNTIFS($C$17:$C$46,"施設長",$E$17:$E$46,"非常勤")</f>
        <v>0</v>
      </c>
      <c r="O17" s="179" t="s">
        <v>231</v>
      </c>
    </row>
    <row r="18" spans="2:15" s="179" customFormat="1" ht="19.399999999999999" customHeight="1" x14ac:dyDescent="0.2">
      <c r="B18" s="188">
        <v>2</v>
      </c>
      <c r="C18" s="188" t="s">
        <v>234</v>
      </c>
      <c r="D18" s="188" t="s">
        <v>254</v>
      </c>
      <c r="E18" s="178" t="s">
        <v>235</v>
      </c>
      <c r="F18" s="178" t="s">
        <v>248</v>
      </c>
      <c r="G18" s="178"/>
      <c r="H18" s="178"/>
      <c r="I18" s="189"/>
      <c r="J18" s="196" t="s">
        <v>232</v>
      </c>
      <c r="K18" s="197">
        <f>COUNTIF($C$17:$C$46,"母子支援員")</f>
        <v>6</v>
      </c>
      <c r="L18" s="197">
        <f>COUNTIFS($C$17:$C$46,"母子支援員",$E$17:$E$46,"常勤")</f>
        <v>4</v>
      </c>
      <c r="M18" s="197">
        <f>COUNTIFS($C$17:$C$46,"母子支援員",$E$17:$E$46,"常勤的非常勤")</f>
        <v>2</v>
      </c>
      <c r="N18" s="197">
        <f>COUNTIFS($C$17:$C$46,"母子支援員",$E$17:$E$46,"非常勤")</f>
        <v>0</v>
      </c>
      <c r="O18" s="179" t="s">
        <v>233</v>
      </c>
    </row>
    <row r="19" spans="2:15" s="179" customFormat="1" ht="19.399999999999999" customHeight="1" x14ac:dyDescent="0.2">
      <c r="B19" s="188">
        <v>3</v>
      </c>
      <c r="C19" s="188" t="s">
        <v>232</v>
      </c>
      <c r="D19" s="188" t="s">
        <v>254</v>
      </c>
      <c r="E19" s="178" t="s">
        <v>231</v>
      </c>
      <c r="F19" s="178" t="s">
        <v>241</v>
      </c>
      <c r="G19" s="178" t="s">
        <v>255</v>
      </c>
      <c r="H19" s="178"/>
      <c r="I19" s="189"/>
      <c r="J19" s="196" t="s">
        <v>234</v>
      </c>
      <c r="K19" s="197">
        <f>COUNTIF($C$17:$C$46,"嘱託医")</f>
        <v>1</v>
      </c>
      <c r="L19" s="197">
        <f>COUNTIFS($C$17:$C$46,"嘱託医",$E$17:$E$46,"常勤")</f>
        <v>0</v>
      </c>
      <c r="M19" s="197">
        <f>COUNTIFS($C$17:$C$46,"嘱託医",$E$17:$E$46,"常勤的非常勤")</f>
        <v>0</v>
      </c>
      <c r="N19" s="197">
        <f>COUNTIFS($C$17:$C$46,"嘱託医",$E$17:$E$46,"非常勤")</f>
        <v>1</v>
      </c>
      <c r="O19" s="179" t="s">
        <v>235</v>
      </c>
    </row>
    <row r="20" spans="2:15" s="179" customFormat="1" ht="19.399999999999999" customHeight="1" x14ac:dyDescent="0.2">
      <c r="B20" s="188">
        <v>4</v>
      </c>
      <c r="C20" s="188" t="s">
        <v>232</v>
      </c>
      <c r="D20" s="188" t="s">
        <v>254</v>
      </c>
      <c r="E20" s="178" t="s">
        <v>231</v>
      </c>
      <c r="F20" s="178" t="s">
        <v>241</v>
      </c>
      <c r="G20" s="178" t="s">
        <v>255</v>
      </c>
      <c r="H20" s="178"/>
      <c r="I20" s="189"/>
      <c r="J20" s="196" t="s">
        <v>236</v>
      </c>
      <c r="K20" s="197">
        <f>COUNTIF($C$17:$C$46,"少年を指導する職員")</f>
        <v>3</v>
      </c>
      <c r="L20" s="197">
        <f>COUNTIFS($C$17:$C$46,"少年を指導する職員",$E$17:$E$46,"常勤")</f>
        <v>0</v>
      </c>
      <c r="M20" s="197">
        <f>COUNTIFS($C$17:$C$46,"少年を指導する職員",$E$17:$E$46,"常勤的非常勤")</f>
        <v>3</v>
      </c>
      <c r="N20" s="197">
        <f>COUNTIFS($C$17:$C$46,"少年を指導する職員",$E$17:$E$46,"非常勤")</f>
        <v>0</v>
      </c>
    </row>
    <row r="21" spans="2:15" s="179" customFormat="1" ht="19.399999999999999" customHeight="1" x14ac:dyDescent="0.2">
      <c r="B21" s="188">
        <v>5</v>
      </c>
      <c r="C21" s="188" t="s">
        <v>232</v>
      </c>
      <c r="D21" s="188" t="s">
        <v>254</v>
      </c>
      <c r="E21" s="178" t="s">
        <v>231</v>
      </c>
      <c r="F21" s="178" t="s">
        <v>247</v>
      </c>
      <c r="G21" s="278" t="s">
        <v>256</v>
      </c>
      <c r="H21" s="278"/>
      <c r="I21" s="189"/>
      <c r="J21" s="196" t="s">
        <v>237</v>
      </c>
      <c r="K21" s="197">
        <f>COUNTIF($C$17:$C$46,"調理員")</f>
        <v>3</v>
      </c>
      <c r="L21" s="197">
        <f>COUNTIFS($C$17:$C$46,"調理員",$E$17:$E$46,"常勤")</f>
        <v>0</v>
      </c>
      <c r="M21" s="197">
        <f>COUNTIFS($C$17:$C$46,"調理員",$E$17:$E$46,"常勤的非常勤")</f>
        <v>2</v>
      </c>
      <c r="N21" s="197">
        <f>COUNTIFS($C$17:$C$46,"調理員",$E$17:$E$46,"非常勤")</f>
        <v>1</v>
      </c>
      <c r="O21" s="179" t="s">
        <v>20</v>
      </c>
    </row>
    <row r="22" spans="2:15" s="179" customFormat="1" ht="19.399999999999999" customHeight="1" x14ac:dyDescent="0.2">
      <c r="B22" s="188">
        <v>6</v>
      </c>
      <c r="C22" s="188" t="s">
        <v>232</v>
      </c>
      <c r="D22" s="188" t="s">
        <v>254</v>
      </c>
      <c r="E22" s="178" t="s">
        <v>231</v>
      </c>
      <c r="F22" s="178" t="s">
        <v>245</v>
      </c>
      <c r="G22" s="178" t="s">
        <v>257</v>
      </c>
      <c r="H22" s="178"/>
      <c r="I22" s="189"/>
      <c r="J22" s="196" t="s">
        <v>238</v>
      </c>
      <c r="K22" s="197">
        <f>COUNTIF($C$17:$C$46,"心理療法担当職員")</f>
        <v>1</v>
      </c>
      <c r="L22" s="197">
        <f>COUNTIFS($C$17:$C$46,"心理療法担当職員",$E$17:$E$46,"常勤")</f>
        <v>0</v>
      </c>
      <c r="M22" s="197">
        <f>COUNTIFS($C$17:$C$46,"心理療法担当職員",$E$17:$E$46,"常勤的非常勤")</f>
        <v>0</v>
      </c>
      <c r="N22" s="197">
        <f>COUNTIFS($C$17:$C$46,"心理療法担当職員",$E$17:$E$46,"非常勤")</f>
        <v>1</v>
      </c>
    </row>
    <row r="23" spans="2:15" s="179" customFormat="1" ht="19.399999999999999" customHeight="1" x14ac:dyDescent="0.2">
      <c r="B23" s="188">
        <v>7</v>
      </c>
      <c r="C23" s="188" t="s">
        <v>232</v>
      </c>
      <c r="D23" s="188" t="s">
        <v>254</v>
      </c>
      <c r="E23" s="178" t="s">
        <v>233</v>
      </c>
      <c r="F23" s="178" t="s">
        <v>243</v>
      </c>
      <c r="G23" s="178" t="s">
        <v>258</v>
      </c>
      <c r="H23" s="178"/>
      <c r="I23" s="189"/>
      <c r="J23" s="196" t="s">
        <v>239</v>
      </c>
      <c r="K23" s="197">
        <f>COUNTIF($C$17:$C$46,"事務員")</f>
        <v>1</v>
      </c>
      <c r="L23" s="197">
        <f>COUNTIFS($C$17:$C$46,"事務員",$E$17:$E$46,"常勤")</f>
        <v>1</v>
      </c>
      <c r="M23" s="197">
        <f>COUNTIFS($C$17:$C$46,"事務員",$E$17:$E$46,"常勤的非常勤")</f>
        <v>0</v>
      </c>
      <c r="N23" s="197">
        <f>COUNTIFS($C$17:$C$46,"事務員",$E$17:$E$46,"非常勤")</f>
        <v>0</v>
      </c>
    </row>
    <row r="24" spans="2:15" s="179" customFormat="1" ht="19.399999999999999" customHeight="1" x14ac:dyDescent="0.2">
      <c r="B24" s="188">
        <v>8</v>
      </c>
      <c r="C24" s="188" t="s">
        <v>232</v>
      </c>
      <c r="D24" s="188" t="s">
        <v>254</v>
      </c>
      <c r="E24" s="178" t="s">
        <v>233</v>
      </c>
      <c r="F24" s="178" t="s">
        <v>241</v>
      </c>
      <c r="G24" s="178" t="s">
        <v>255</v>
      </c>
      <c r="H24" s="178"/>
      <c r="I24" s="189"/>
      <c r="J24" s="196" t="s">
        <v>240</v>
      </c>
      <c r="K24" s="197">
        <f>COUNTIF($C$17:$C$46,"保育士")</f>
        <v>2</v>
      </c>
      <c r="L24" s="197">
        <f>COUNTIFS($C$17:$C$46,"保育士",$E$17:$E$46,"常勤")</f>
        <v>1</v>
      </c>
      <c r="M24" s="197">
        <f>COUNTIFS($C$17:$C$46,"保育士",$E$17:$E$46,"常勤的非常勤")</f>
        <v>0</v>
      </c>
      <c r="N24" s="197">
        <f>COUNTIFS($C$17:$C$46,"保育士",$E$17:$E$46,"非常勤")</f>
        <v>1</v>
      </c>
      <c r="O24" s="179" t="s">
        <v>241</v>
      </c>
    </row>
    <row r="25" spans="2:15" s="179" customFormat="1" ht="19.399999999999999" customHeight="1" x14ac:dyDescent="0.2">
      <c r="B25" s="188">
        <v>9</v>
      </c>
      <c r="C25" s="188" t="s">
        <v>236</v>
      </c>
      <c r="D25" s="188" t="s">
        <v>254</v>
      </c>
      <c r="E25" s="178" t="s">
        <v>233</v>
      </c>
      <c r="F25" s="178" t="s">
        <v>241</v>
      </c>
      <c r="G25" s="178" t="s">
        <v>255</v>
      </c>
      <c r="H25" s="178"/>
      <c r="I25" s="189"/>
      <c r="J25" s="196" t="s">
        <v>242</v>
      </c>
      <c r="K25" s="197">
        <f>COUNTIF($C$17:$C$46,"個別対応職員")</f>
        <v>0</v>
      </c>
      <c r="L25" s="197">
        <f>COUNTIFS($C$17:$C$46,"個別対応職員",$E$17:$E$46,"常勤")</f>
        <v>0</v>
      </c>
      <c r="M25" s="197">
        <f>COUNTIFS($C$17:$C$46,"個別対応職員",$E$17:$E$46,"常勤的非常勤")</f>
        <v>0</v>
      </c>
      <c r="N25" s="197">
        <f>COUNTIFS($C$17:$C$46,"個別対応職員",$E$17:$E$46,"非常勤")</f>
        <v>0</v>
      </c>
      <c r="O25" s="179" t="s">
        <v>243</v>
      </c>
    </row>
    <row r="26" spans="2:15" s="179" customFormat="1" ht="19.399999999999999" customHeight="1" x14ac:dyDescent="0.2">
      <c r="B26" s="188">
        <v>10</v>
      </c>
      <c r="C26" s="188" t="s">
        <v>236</v>
      </c>
      <c r="D26" s="188" t="s">
        <v>254</v>
      </c>
      <c r="E26" s="178" t="s">
        <v>233</v>
      </c>
      <c r="F26" s="178" t="s">
        <v>243</v>
      </c>
      <c r="G26" s="178" t="s">
        <v>258</v>
      </c>
      <c r="H26" s="178"/>
      <c r="I26" s="189"/>
      <c r="J26" s="196" t="s">
        <v>244</v>
      </c>
      <c r="K26" s="197">
        <f>COUNTIF($C$17:$C$46,"その他職員")</f>
        <v>0</v>
      </c>
      <c r="L26" s="197">
        <f>COUNTIFS($C$17:$C$46,"その他職員",$E$17:$E$46,"常勤")</f>
        <v>0</v>
      </c>
      <c r="M26" s="197">
        <f>COUNTIFS($C$17:$C$46,"その他職員",$E$17:$E$46,"常勤的非常勤")</f>
        <v>0</v>
      </c>
      <c r="N26" s="197">
        <f>COUNTIFS($C$17:$C$46,"その他職員",$E$17:$E$46,"非常勤")</f>
        <v>0</v>
      </c>
      <c r="O26" s="179" t="s">
        <v>245</v>
      </c>
    </row>
    <row r="27" spans="2:15" s="179" customFormat="1" ht="19.399999999999999" customHeight="1" x14ac:dyDescent="0.2">
      <c r="B27" s="188">
        <v>11</v>
      </c>
      <c r="C27" s="188" t="s">
        <v>236</v>
      </c>
      <c r="D27" s="188" t="s">
        <v>254</v>
      </c>
      <c r="E27" s="178" t="s">
        <v>233</v>
      </c>
      <c r="F27" s="178" t="s">
        <v>248</v>
      </c>
      <c r="G27" s="178"/>
      <c r="H27" s="178"/>
      <c r="I27" s="189"/>
      <c r="J27" s="196" t="s">
        <v>246</v>
      </c>
      <c r="K27" s="198">
        <f>SUM($K$17:$K$26)</f>
        <v>18</v>
      </c>
      <c r="L27" s="198">
        <f>SUM($L$17:$L$26)</f>
        <v>7</v>
      </c>
      <c r="M27" s="198">
        <f>SUM($M$17:$M$26)</f>
        <v>7</v>
      </c>
      <c r="N27" s="198">
        <f>SUM($N$17:$N$26)</f>
        <v>4</v>
      </c>
      <c r="O27" s="179" t="s">
        <v>247</v>
      </c>
    </row>
    <row r="28" spans="2:15" s="179" customFormat="1" ht="19.399999999999999" customHeight="1" x14ac:dyDescent="0.2">
      <c r="B28" s="188">
        <v>12</v>
      </c>
      <c r="C28" s="188" t="s">
        <v>237</v>
      </c>
      <c r="D28" s="188" t="s">
        <v>254</v>
      </c>
      <c r="E28" s="178" t="s">
        <v>233</v>
      </c>
      <c r="F28" s="178" t="s">
        <v>245</v>
      </c>
      <c r="G28" s="178" t="s">
        <v>257</v>
      </c>
      <c r="H28" s="178"/>
      <c r="I28" s="189"/>
      <c r="O28" s="179" t="s">
        <v>248</v>
      </c>
    </row>
    <row r="29" spans="2:15" s="179" customFormat="1" ht="19.399999999999999" customHeight="1" x14ac:dyDescent="0.2">
      <c r="B29" s="188">
        <v>13</v>
      </c>
      <c r="C29" s="188" t="s">
        <v>237</v>
      </c>
      <c r="D29" s="188" t="s">
        <v>254</v>
      </c>
      <c r="E29" s="178" t="s">
        <v>233</v>
      </c>
      <c r="F29" s="178" t="s">
        <v>245</v>
      </c>
      <c r="G29" s="178" t="s">
        <v>257</v>
      </c>
      <c r="H29" s="178"/>
      <c r="I29" s="189"/>
      <c r="J29" s="232"/>
      <c r="O29" s="179" t="s">
        <v>249</v>
      </c>
    </row>
    <row r="30" spans="2:15" s="179" customFormat="1" ht="19" customHeight="1" x14ac:dyDescent="0.2">
      <c r="B30" s="188">
        <v>14</v>
      </c>
      <c r="C30" s="188" t="s">
        <v>237</v>
      </c>
      <c r="D30" s="188" t="s">
        <v>254</v>
      </c>
      <c r="E30" s="178" t="s">
        <v>235</v>
      </c>
      <c r="F30" s="178" t="s">
        <v>245</v>
      </c>
      <c r="G30" s="178" t="s">
        <v>257</v>
      </c>
      <c r="H30" s="178"/>
      <c r="I30" s="189"/>
      <c r="J30" s="232"/>
      <c r="O30" s="179" t="s">
        <v>250</v>
      </c>
    </row>
    <row r="31" spans="2:15" s="179" customFormat="1" ht="19.399999999999999" customHeight="1" x14ac:dyDescent="0.2">
      <c r="B31" s="188">
        <v>15</v>
      </c>
      <c r="C31" s="188" t="s">
        <v>238</v>
      </c>
      <c r="D31" s="188" t="s">
        <v>254</v>
      </c>
      <c r="E31" s="178" t="s">
        <v>235</v>
      </c>
      <c r="F31" s="178" t="s">
        <v>241</v>
      </c>
      <c r="G31" s="178" t="s">
        <v>255</v>
      </c>
      <c r="H31" s="178"/>
      <c r="I31" s="189"/>
      <c r="O31" s="179" t="s">
        <v>251</v>
      </c>
    </row>
    <row r="32" spans="2:15" s="179" customFormat="1" ht="19.399999999999999" customHeight="1" x14ac:dyDescent="0.2">
      <c r="B32" s="188">
        <v>16</v>
      </c>
      <c r="C32" s="188" t="s">
        <v>239</v>
      </c>
      <c r="D32" s="188" t="s">
        <v>254</v>
      </c>
      <c r="E32" s="178" t="s">
        <v>231</v>
      </c>
      <c r="F32" s="178" t="s">
        <v>241</v>
      </c>
      <c r="G32" s="178" t="s">
        <v>255</v>
      </c>
      <c r="H32" s="178"/>
      <c r="I32" s="189"/>
      <c r="J32" s="192"/>
      <c r="O32" s="179" t="s">
        <v>39</v>
      </c>
    </row>
    <row r="33" spans="2:10" s="179" customFormat="1" ht="19.399999999999999" customHeight="1" x14ac:dyDescent="0.2">
      <c r="B33" s="188">
        <v>17</v>
      </c>
      <c r="C33" s="188" t="s">
        <v>240</v>
      </c>
      <c r="D33" s="188" t="s">
        <v>254</v>
      </c>
      <c r="E33" s="178" t="s">
        <v>231</v>
      </c>
      <c r="F33" s="178" t="s">
        <v>250</v>
      </c>
      <c r="G33" s="178" t="s">
        <v>259</v>
      </c>
      <c r="H33" s="178"/>
      <c r="I33" s="189"/>
      <c r="J33" s="192"/>
    </row>
    <row r="34" spans="2:10" s="179" customFormat="1" ht="19.399999999999999" customHeight="1" x14ac:dyDescent="0.2">
      <c r="B34" s="188">
        <v>18</v>
      </c>
      <c r="C34" s="188" t="s">
        <v>240</v>
      </c>
      <c r="D34" s="188" t="s">
        <v>254</v>
      </c>
      <c r="E34" s="178" t="s">
        <v>235</v>
      </c>
      <c r="F34" s="178" t="s">
        <v>241</v>
      </c>
      <c r="G34" s="178" t="s">
        <v>255</v>
      </c>
      <c r="H34" s="178"/>
      <c r="I34" s="189"/>
    </row>
    <row r="35" spans="2:10" s="179" customFormat="1" ht="19.399999999999999" customHeight="1" x14ac:dyDescent="0.2">
      <c r="B35" s="188">
        <v>19</v>
      </c>
      <c r="C35" s="188"/>
      <c r="D35" s="188"/>
      <c r="E35" s="178"/>
      <c r="F35" s="178"/>
      <c r="G35" s="178"/>
      <c r="H35" s="178"/>
      <c r="I35" s="189"/>
    </row>
    <row r="36" spans="2:10" s="179" customFormat="1" ht="19.399999999999999" customHeight="1" x14ac:dyDescent="0.2">
      <c r="B36" s="188">
        <v>20</v>
      </c>
      <c r="C36" s="188"/>
      <c r="D36" s="188"/>
      <c r="E36" s="178"/>
      <c r="F36" s="178"/>
      <c r="G36" s="178"/>
      <c r="H36" s="178"/>
      <c r="I36" s="189"/>
      <c r="J36" s="232"/>
    </row>
    <row r="37" spans="2:10" s="179" customFormat="1" ht="19" customHeight="1" x14ac:dyDescent="0.2">
      <c r="B37" s="188">
        <v>21</v>
      </c>
      <c r="C37" s="188"/>
      <c r="D37" s="188"/>
      <c r="E37" s="178"/>
      <c r="F37" s="178"/>
      <c r="G37" s="178"/>
      <c r="H37" s="178"/>
      <c r="I37" s="189"/>
      <c r="J37" s="232"/>
    </row>
    <row r="38" spans="2:10" s="179" customFormat="1" ht="19.399999999999999" customHeight="1" x14ac:dyDescent="0.2">
      <c r="B38" s="188">
        <v>22</v>
      </c>
      <c r="C38" s="188"/>
      <c r="D38" s="188"/>
      <c r="E38" s="178"/>
      <c r="F38" s="178"/>
      <c r="G38" s="178"/>
      <c r="H38" s="178"/>
      <c r="I38" s="189"/>
    </row>
    <row r="39" spans="2:10" s="179" customFormat="1" ht="19.399999999999999" customHeight="1" x14ac:dyDescent="0.2">
      <c r="B39" s="188">
        <v>23</v>
      </c>
      <c r="C39" s="188"/>
      <c r="D39" s="188"/>
      <c r="E39" s="178"/>
      <c r="F39" s="178"/>
      <c r="G39" s="178"/>
      <c r="H39" s="178"/>
      <c r="I39" s="189"/>
      <c r="J39" s="232"/>
    </row>
    <row r="40" spans="2:10" s="179" customFormat="1" ht="19" customHeight="1" x14ac:dyDescent="0.2">
      <c r="B40" s="188">
        <v>24</v>
      </c>
      <c r="C40" s="188"/>
      <c r="D40" s="188"/>
      <c r="E40" s="178"/>
      <c r="F40" s="178"/>
      <c r="G40" s="178"/>
      <c r="H40" s="178"/>
      <c r="I40" s="189"/>
      <c r="J40" s="232"/>
    </row>
    <row r="41" spans="2:10" s="179" customFormat="1" ht="19.399999999999999" customHeight="1" x14ac:dyDescent="0.2">
      <c r="B41" s="188">
        <v>25</v>
      </c>
      <c r="C41" s="188"/>
      <c r="D41" s="188"/>
      <c r="E41" s="178"/>
      <c r="F41" s="178"/>
      <c r="G41" s="178"/>
      <c r="H41" s="178"/>
      <c r="I41" s="189"/>
    </row>
    <row r="42" spans="2:10" s="179" customFormat="1" ht="19.399999999999999" customHeight="1" x14ac:dyDescent="0.2">
      <c r="B42" s="188">
        <v>26</v>
      </c>
      <c r="C42" s="188"/>
      <c r="D42" s="188"/>
      <c r="E42" s="178"/>
      <c r="F42" s="178"/>
      <c r="G42" s="178"/>
      <c r="H42" s="178"/>
      <c r="I42" s="189"/>
      <c r="J42" s="192"/>
    </row>
    <row r="43" spans="2:10" s="179" customFormat="1" ht="19.399999999999999" customHeight="1" x14ac:dyDescent="0.2">
      <c r="B43" s="188">
        <v>27</v>
      </c>
      <c r="C43" s="188"/>
      <c r="D43" s="188"/>
      <c r="E43" s="178"/>
      <c r="F43" s="178"/>
      <c r="G43" s="178"/>
      <c r="H43" s="178"/>
      <c r="I43" s="189"/>
      <c r="J43" s="192"/>
    </row>
    <row r="44" spans="2:10" s="179" customFormat="1" ht="19.399999999999999" customHeight="1" x14ac:dyDescent="0.2">
      <c r="B44" s="188">
        <v>28</v>
      </c>
      <c r="C44" s="188"/>
      <c r="D44" s="188"/>
      <c r="E44" s="178"/>
      <c r="F44" s="178"/>
      <c r="G44" s="178"/>
      <c r="H44" s="178"/>
      <c r="I44" s="189"/>
    </row>
    <row r="45" spans="2:10" s="179" customFormat="1" ht="19.399999999999999" customHeight="1" x14ac:dyDescent="0.2">
      <c r="B45" s="188">
        <v>29</v>
      </c>
      <c r="C45" s="188"/>
      <c r="D45" s="188"/>
      <c r="E45" s="178"/>
      <c r="F45" s="178"/>
      <c r="G45" s="178"/>
      <c r="H45" s="178"/>
      <c r="I45" s="189"/>
    </row>
    <row r="46" spans="2:10" s="179" customFormat="1" ht="19.399999999999999" customHeight="1" x14ac:dyDescent="0.2">
      <c r="B46" s="188">
        <v>30</v>
      </c>
      <c r="C46" s="188"/>
      <c r="D46" s="188"/>
      <c r="E46" s="178"/>
      <c r="F46" s="178"/>
      <c r="G46" s="178"/>
      <c r="H46" s="178"/>
      <c r="I46" s="189"/>
    </row>
    <row r="47" spans="2:10" s="179" customFormat="1" ht="20.149999999999999" customHeight="1" x14ac:dyDescent="0.2">
      <c r="F47" s="192"/>
      <c r="G47" s="192"/>
      <c r="H47" s="192"/>
    </row>
    <row r="48" spans="2:10" s="179" customFormat="1" ht="20.149999999999999" customHeight="1" x14ac:dyDescent="0.2">
      <c r="F48" s="192"/>
      <c r="G48" s="192"/>
      <c r="H48" s="192"/>
    </row>
    <row r="49" spans="5:8" s="179" customFormat="1" ht="18" customHeight="1" x14ac:dyDescent="0.2">
      <c r="E49" s="528"/>
      <c r="F49" s="192"/>
      <c r="G49" s="192"/>
      <c r="H49" s="192"/>
    </row>
    <row r="50" spans="5:8" s="179" customFormat="1" ht="18" customHeight="1" x14ac:dyDescent="0.2">
      <c r="E50" s="528"/>
      <c r="F50" s="192"/>
      <c r="G50" s="192"/>
      <c r="H50" s="192"/>
    </row>
    <row r="51" spans="5:8" s="179" customFormat="1" ht="18" customHeight="1" x14ac:dyDescent="0.2">
      <c r="F51" s="192"/>
      <c r="G51" s="192"/>
      <c r="H51" s="192"/>
    </row>
    <row r="52" spans="5:8" s="179" customFormat="1" ht="18" customHeight="1" x14ac:dyDescent="0.2">
      <c r="F52" s="192"/>
      <c r="G52" s="192"/>
      <c r="H52" s="192"/>
    </row>
    <row r="53" spans="5:8" s="179" customFormat="1" ht="18" customHeight="1" x14ac:dyDescent="0.2">
      <c r="F53" s="192"/>
      <c r="G53" s="192"/>
      <c r="H53" s="192"/>
    </row>
    <row r="54" spans="5:8" s="179" customFormat="1" ht="18" customHeight="1" x14ac:dyDescent="0.2">
      <c r="F54" s="192"/>
      <c r="G54" s="192"/>
      <c r="H54" s="192"/>
    </row>
    <row r="55" spans="5:8" s="179" customFormat="1" ht="18" customHeight="1" x14ac:dyDescent="0.2">
      <c r="F55" s="192"/>
      <c r="G55" s="192"/>
      <c r="H55" s="192"/>
    </row>
    <row r="56" spans="5:8" s="179" customFormat="1" ht="18" customHeight="1" x14ac:dyDescent="0.2">
      <c r="F56" s="192"/>
      <c r="G56" s="192"/>
      <c r="H56" s="192"/>
    </row>
    <row r="57" spans="5:8" s="179" customFormat="1" ht="18" customHeight="1" x14ac:dyDescent="0.2">
      <c r="F57" s="192"/>
      <c r="G57" s="192"/>
      <c r="H57" s="192"/>
    </row>
    <row r="58" spans="5:8" s="179" customFormat="1" ht="18" customHeight="1" x14ac:dyDescent="0.2">
      <c r="F58" s="192"/>
      <c r="G58" s="192"/>
      <c r="H58" s="192"/>
    </row>
    <row r="59" spans="5:8" s="179" customFormat="1" ht="18" customHeight="1" x14ac:dyDescent="0.2">
      <c r="F59" s="192"/>
      <c r="G59" s="192"/>
      <c r="H59" s="192"/>
    </row>
    <row r="60" spans="5:8" s="179" customFormat="1" ht="18" customHeight="1" x14ac:dyDescent="0.2">
      <c r="F60" s="192"/>
      <c r="G60" s="192"/>
      <c r="H60" s="192"/>
    </row>
    <row r="61" spans="5:8" s="179" customFormat="1" ht="13" x14ac:dyDescent="0.2">
      <c r="F61" s="192"/>
      <c r="G61" s="192"/>
      <c r="H61" s="192"/>
    </row>
    <row r="62" spans="5:8" s="179" customFormat="1" ht="13" x14ac:dyDescent="0.2">
      <c r="F62" s="192"/>
      <c r="G62" s="192"/>
      <c r="H62" s="192"/>
    </row>
    <row r="63" spans="5:8" s="179" customFormat="1" ht="13" x14ac:dyDescent="0.2">
      <c r="F63" s="192"/>
      <c r="G63" s="192"/>
      <c r="H63" s="192"/>
    </row>
    <row r="64" spans="5:8" s="179" customFormat="1" ht="13" x14ac:dyDescent="0.2">
      <c r="F64" s="192"/>
      <c r="G64" s="192"/>
      <c r="H64" s="192"/>
    </row>
    <row r="65" spans="6:8" s="179" customFormat="1" ht="13" x14ac:dyDescent="0.2">
      <c r="F65" s="192"/>
      <c r="G65" s="192"/>
      <c r="H65" s="192"/>
    </row>
    <row r="66" spans="6:8" s="179" customFormat="1" ht="13" x14ac:dyDescent="0.2">
      <c r="F66" s="192"/>
      <c r="G66" s="192"/>
      <c r="H66" s="192"/>
    </row>
    <row r="67" spans="6:8" s="179" customFormat="1" ht="13" x14ac:dyDescent="0.2">
      <c r="F67" s="192"/>
      <c r="G67" s="192"/>
      <c r="H67" s="192"/>
    </row>
    <row r="68" spans="6:8" s="179" customFormat="1" ht="13" x14ac:dyDescent="0.2">
      <c r="F68" s="192"/>
      <c r="G68" s="192"/>
      <c r="H68" s="192"/>
    </row>
    <row r="69" spans="6:8" s="179" customFormat="1" ht="13" x14ac:dyDescent="0.2">
      <c r="F69" s="192"/>
      <c r="G69" s="192"/>
      <c r="H69" s="192"/>
    </row>
    <row r="70" spans="6:8" s="179" customFormat="1" ht="13" x14ac:dyDescent="0.2">
      <c r="F70" s="192"/>
      <c r="G70" s="192"/>
      <c r="H70" s="192"/>
    </row>
    <row r="71" spans="6:8" s="179" customFormat="1" ht="13" x14ac:dyDescent="0.2">
      <c r="F71" s="192"/>
      <c r="G71" s="192"/>
      <c r="H71" s="192"/>
    </row>
    <row r="72" spans="6:8" s="179" customFormat="1" ht="13" x14ac:dyDescent="0.2">
      <c r="F72" s="192"/>
      <c r="G72" s="192"/>
      <c r="H72" s="192"/>
    </row>
    <row r="73" spans="6:8" s="179" customFormat="1" ht="13" x14ac:dyDescent="0.2">
      <c r="F73" s="192"/>
      <c r="G73" s="192"/>
      <c r="H73" s="192"/>
    </row>
    <row r="74" spans="6:8" s="179" customFormat="1" ht="13" x14ac:dyDescent="0.2">
      <c r="F74" s="192"/>
      <c r="G74" s="192"/>
      <c r="H74" s="192"/>
    </row>
    <row r="75" spans="6:8" s="179" customFormat="1" ht="13" x14ac:dyDescent="0.2">
      <c r="F75" s="192"/>
      <c r="G75" s="192"/>
      <c r="H75" s="192"/>
    </row>
    <row r="76" spans="6:8" s="179" customFormat="1" ht="13" x14ac:dyDescent="0.2">
      <c r="F76" s="192"/>
      <c r="G76" s="192"/>
      <c r="H76" s="192"/>
    </row>
    <row r="77" spans="6:8" s="179" customFormat="1" ht="13" x14ac:dyDescent="0.2">
      <c r="F77" s="192"/>
      <c r="G77" s="192"/>
      <c r="H77" s="192"/>
    </row>
    <row r="78" spans="6:8" s="179" customFormat="1" ht="13" x14ac:dyDescent="0.2">
      <c r="F78" s="192"/>
      <c r="G78" s="192"/>
      <c r="H78" s="192"/>
    </row>
    <row r="79" spans="6:8" s="179" customFormat="1" ht="13" x14ac:dyDescent="0.2">
      <c r="F79" s="192"/>
      <c r="G79" s="192"/>
      <c r="H79" s="192"/>
    </row>
    <row r="80" spans="6:8" s="179" customFormat="1" ht="13" x14ac:dyDescent="0.2">
      <c r="F80" s="192"/>
      <c r="G80" s="192"/>
      <c r="H80" s="192"/>
    </row>
    <row r="81" spans="6:8" s="179" customFormat="1" ht="13" x14ac:dyDescent="0.2">
      <c r="F81" s="192"/>
      <c r="G81" s="192"/>
      <c r="H81" s="192"/>
    </row>
    <row r="82" spans="6:8" s="179" customFormat="1" ht="13" x14ac:dyDescent="0.2">
      <c r="F82" s="192"/>
      <c r="G82" s="192"/>
      <c r="H82" s="192"/>
    </row>
    <row r="83" spans="6:8" s="179" customFormat="1" ht="13" x14ac:dyDescent="0.2">
      <c r="F83" s="192"/>
      <c r="G83" s="192"/>
      <c r="H83" s="192"/>
    </row>
    <row r="84" spans="6:8" s="179" customFormat="1" ht="13" x14ac:dyDescent="0.2">
      <c r="F84" s="192"/>
      <c r="G84" s="192"/>
      <c r="H84" s="192"/>
    </row>
    <row r="85" spans="6:8" s="179" customFormat="1" ht="13" x14ac:dyDescent="0.2">
      <c r="F85" s="192"/>
      <c r="G85" s="192"/>
      <c r="H85" s="192"/>
    </row>
    <row r="86" spans="6:8" s="179" customFormat="1" ht="13" x14ac:dyDescent="0.2">
      <c r="F86" s="192"/>
      <c r="G86" s="192"/>
      <c r="H86" s="192"/>
    </row>
  </sheetData>
  <autoFilter ref="A16:O16" xr:uid="{C0517F25-210B-4867-B45D-63972AE8B82E}"/>
  <mergeCells count="1">
    <mergeCell ref="E49:E50"/>
  </mergeCells>
  <phoneticPr fontId="1"/>
  <conditionalFormatting sqref="D12">
    <cfRule type="expression" dxfId="8" priority="1">
      <formula>$D$12&gt;$K$24</formula>
    </cfRule>
  </conditionalFormatting>
  <conditionalFormatting sqref="E9">
    <cfRule type="cellIs" dxfId="7" priority="30" operator="greaterThan">
      <formula>$K$18</formula>
    </cfRule>
  </conditionalFormatting>
  <conditionalFormatting sqref="F9">
    <cfRule type="cellIs" dxfId="6" priority="31" operator="greaterThan">
      <formula>$K$20</formula>
    </cfRule>
  </conditionalFormatting>
  <conditionalFormatting sqref="G9:H9">
    <cfRule type="cellIs" dxfId="5" priority="32" operator="greaterThan">
      <formula>$K$22</formula>
    </cfRule>
  </conditionalFormatting>
  <conditionalFormatting sqref="J9">
    <cfRule type="expression" dxfId="4" priority="7">
      <formula>$J$9=""</formula>
    </cfRule>
    <cfRule type="cellIs" dxfId="3" priority="8" operator="lessThan">
      <formula>$C$9</formula>
    </cfRule>
  </conditionalFormatting>
  <conditionalFormatting sqref="K9">
    <cfRule type="expression" dxfId="2" priority="9">
      <formula>$K$9=""</formula>
    </cfRule>
    <cfRule type="cellIs" dxfId="1" priority="10" operator="lessThan">
      <formula>30</formula>
    </cfRule>
  </conditionalFormatting>
  <conditionalFormatting sqref="L9:N9">
    <cfRule type="cellIs" dxfId="0" priority="6" operator="equal">
      <formula>"無"</formula>
    </cfRule>
  </conditionalFormatting>
  <dataValidations count="5">
    <dataValidation type="list" allowBlank="1" showInputMessage="1" showErrorMessage="1" sqref="L9:N9" xr:uid="{A8640A36-7086-4417-8D39-F16E54FBDC0A}">
      <formula1>$O$12:$O$13</formula1>
    </dataValidation>
    <dataValidation allowBlank="1" showErrorMessage="1" promptTitle="入力" prompt="例えば7/1 と入力すれば、「令和6年7月1日」と表示されます" sqref="F4" xr:uid="{6F83ED73-4F38-45E6-BE6C-267965B08FC0}"/>
    <dataValidation type="list" allowBlank="1" showInputMessage="1" showErrorMessage="1" sqref="E17:E46" xr:uid="{989DEC99-9614-492E-B26B-D9B5902226D3}">
      <formula1>$O$17:$O$19</formula1>
    </dataValidation>
    <dataValidation type="list" allowBlank="1" showInputMessage="1" showErrorMessage="1" sqref="C17:C46" xr:uid="{01FD38BB-1D28-4B03-AA16-AC4DFD954B67}">
      <formula1>$J$17:$J$26</formula1>
    </dataValidation>
    <dataValidation type="list" allowBlank="1" showInputMessage="1" showErrorMessage="1" sqref="F17:F46" xr:uid="{705C822A-7948-4B20-AE87-22355A10C2A7}">
      <formula1>$O$24:$O$32</formula1>
    </dataValidation>
  </dataValidations>
  <pageMargins left="0.7" right="0.7" top="0.75" bottom="0.75" header="0.3" footer="0.3"/>
  <pageSetup paperSize="9" scale="3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9</vt:i4>
      </vt:variant>
    </vt:vector>
  </HeadingPairs>
  <TitlesOfParts>
    <vt:vector size="15" baseType="lpstr">
      <vt:lpstr>基本情報</vt:lpstr>
      <vt:lpstr>施設運営</vt:lpstr>
      <vt:lpstr>人事管理</vt:lpstr>
      <vt:lpstr>入所者支援</vt:lpstr>
      <vt:lpstr>設備・職員配置</vt:lpstr>
      <vt:lpstr>記載例</vt:lpstr>
      <vt:lpstr>基本情報!Print_Area</vt:lpstr>
      <vt:lpstr>記載例!Print_Area</vt:lpstr>
      <vt:lpstr>施設運営!Print_Area</vt:lpstr>
      <vt:lpstr>人事管理!Print_Area</vt:lpstr>
      <vt:lpstr>設備・職員配置!Print_Area</vt:lpstr>
      <vt:lpstr>入所者支援!Print_Area</vt:lpstr>
      <vt:lpstr>施設運営!Print_Titles</vt:lpstr>
      <vt:lpstr>人事管理!Print_Titles</vt:lpstr>
      <vt:lpstr>入所者支援!Print_Titles</vt:lpstr>
    </vt:vector>
  </TitlesOfParts>
  <Manager/>
  <Company>栃木県</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栃木県</dc:creator>
  <cp:keywords/>
  <dc:description/>
  <cp:lastModifiedBy>橋本　紘平</cp:lastModifiedBy>
  <cp:revision/>
  <cp:lastPrinted>2025-01-08T01:12:38Z</cp:lastPrinted>
  <dcterms:created xsi:type="dcterms:W3CDTF">2019-12-25T01:17:22Z</dcterms:created>
  <dcterms:modified xsi:type="dcterms:W3CDTF">2025-11-14T01:08:03Z</dcterms:modified>
  <cp:category/>
  <cp:contentStatus/>
</cp:coreProperties>
</file>