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54F7CF5C-E846-4533-A4C5-75E2F87B4EC9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様式" sheetId="6" r:id="rId1"/>
    <sheet name="記入例" sheetId="5" r:id="rId2"/>
  </sheets>
  <definedNames>
    <definedName name="_xlnm.Print_Area" localSheetId="1">記入例!$A$1:$AE$71</definedName>
    <definedName name="_xlnm.Print_Area" localSheetId="0">様式!$A$1:$AC$98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6" l="1"/>
  <c r="AA37" i="6"/>
  <c r="Z37" i="6"/>
  <c r="Y37" i="6"/>
  <c r="X37" i="6"/>
  <c r="W37" i="6"/>
  <c r="V37" i="6"/>
  <c r="V39" i="6" s="1"/>
  <c r="V40" i="6" s="1"/>
  <c r="U37" i="6"/>
  <c r="T37" i="6"/>
  <c r="S37" i="6"/>
  <c r="R37" i="6"/>
  <c r="Q37" i="6"/>
  <c r="P37" i="6"/>
  <c r="O37" i="6"/>
  <c r="N37" i="6"/>
  <c r="N39" i="6" s="1"/>
  <c r="N40" i="6" s="1"/>
  <c r="M37" i="6"/>
  <c r="L37" i="6"/>
  <c r="K37" i="6"/>
  <c r="J37" i="6"/>
  <c r="I37" i="6"/>
  <c r="H37" i="6"/>
  <c r="G37" i="6"/>
  <c r="F37" i="6"/>
  <c r="E37" i="6"/>
  <c r="D37" i="6"/>
  <c r="C37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AA26" i="6"/>
  <c r="AA38" i="6" s="1"/>
  <c r="AA39" i="6" s="1"/>
  <c r="AA40" i="6" s="1"/>
  <c r="Z26" i="6"/>
  <c r="Z38" i="6" s="1"/>
  <c r="Y26" i="6"/>
  <c r="Y38" i="6" s="1"/>
  <c r="Y39" i="6" s="1"/>
  <c r="Y40" i="6" s="1"/>
  <c r="X26" i="6"/>
  <c r="X38" i="6" s="1"/>
  <c r="W26" i="6"/>
  <c r="W38" i="6" s="1"/>
  <c r="W39" i="6" s="1"/>
  <c r="W40" i="6" s="1"/>
  <c r="V26" i="6"/>
  <c r="V38" i="6" s="1"/>
  <c r="U26" i="6"/>
  <c r="U38" i="6" s="1"/>
  <c r="U39" i="6" s="1"/>
  <c r="U40" i="6" s="1"/>
  <c r="T26" i="6"/>
  <c r="T38" i="6" s="1"/>
  <c r="T39" i="6" s="1"/>
  <c r="T40" i="6" s="1"/>
  <c r="S26" i="6"/>
  <c r="S38" i="6" s="1"/>
  <c r="S39" i="6" s="1"/>
  <c r="S40" i="6" s="1"/>
  <c r="R26" i="6"/>
  <c r="R38" i="6" s="1"/>
  <c r="Q26" i="6"/>
  <c r="Q38" i="6" s="1"/>
  <c r="Q39" i="6" s="1"/>
  <c r="Q40" i="6" s="1"/>
  <c r="P26" i="6"/>
  <c r="P38" i="6" s="1"/>
  <c r="O26" i="6"/>
  <c r="O38" i="6" s="1"/>
  <c r="O39" i="6" s="1"/>
  <c r="O40" i="6" s="1"/>
  <c r="N26" i="6"/>
  <c r="N38" i="6" s="1"/>
  <c r="M26" i="6"/>
  <c r="M38" i="6" s="1"/>
  <c r="M39" i="6" s="1"/>
  <c r="M40" i="6" s="1"/>
  <c r="L26" i="6"/>
  <c r="L38" i="6" s="1"/>
  <c r="L39" i="6" s="1"/>
  <c r="L40" i="6" s="1"/>
  <c r="K26" i="6"/>
  <c r="K38" i="6" s="1"/>
  <c r="K39" i="6" s="1"/>
  <c r="K40" i="6" s="1"/>
  <c r="J26" i="6"/>
  <c r="J38" i="6" s="1"/>
  <c r="I26" i="6"/>
  <c r="I38" i="6" s="1"/>
  <c r="I39" i="6" s="1"/>
  <c r="I40" i="6" s="1"/>
  <c r="H26" i="6"/>
  <c r="H38" i="6" s="1"/>
  <c r="G26" i="6"/>
  <c r="G38" i="6" s="1"/>
  <c r="G39" i="6" s="1"/>
  <c r="G40" i="6" s="1"/>
  <c r="F26" i="6"/>
  <c r="F38" i="6" s="1"/>
  <c r="F39" i="6" s="1"/>
  <c r="F40" i="6" s="1"/>
  <c r="E26" i="6"/>
  <c r="E38" i="6" s="1"/>
  <c r="E39" i="6" s="1"/>
  <c r="E40" i="6" s="1"/>
  <c r="D26" i="6"/>
  <c r="D38" i="6" s="1"/>
  <c r="D39" i="6" s="1"/>
  <c r="D40" i="6" s="1"/>
  <c r="C26" i="6"/>
  <c r="J39" i="6" l="1"/>
  <c r="J40" i="6" s="1"/>
  <c r="R39" i="6"/>
  <c r="R40" i="6" s="1"/>
  <c r="C38" i="6"/>
  <c r="C39" i="6" s="1"/>
  <c r="C40" i="6" s="1"/>
  <c r="Z39" i="6"/>
  <c r="Z40" i="6" s="1"/>
  <c r="H39" i="6"/>
  <c r="H40" i="6" s="1"/>
  <c r="P39" i="6"/>
  <c r="P40" i="6" s="1"/>
  <c r="X39" i="6"/>
  <c r="X40" i="6" s="1"/>
  <c r="M16" i="6"/>
  <c r="M31" i="6" s="1"/>
  <c r="AC88" i="6"/>
  <c r="AA98" i="6" s="1"/>
  <c r="AB88" i="6"/>
  <c r="Z98" i="6" s="1"/>
  <c r="AA88" i="6"/>
  <c r="Y98" i="6" s="1"/>
  <c r="Z88" i="6"/>
  <c r="Y88" i="6"/>
  <c r="W98" i="6" s="1"/>
  <c r="X88" i="6"/>
  <c r="V98" i="6" s="1"/>
  <c r="W88" i="6"/>
  <c r="U98" i="6" s="1"/>
  <c r="V88" i="6"/>
  <c r="T98" i="6" s="1"/>
  <c r="U88" i="6"/>
  <c r="S98" i="6" s="1"/>
  <c r="T88" i="6"/>
  <c r="R98" i="6" s="1"/>
  <c r="S88" i="6"/>
  <c r="Q98" i="6" s="1"/>
  <c r="R88" i="6"/>
  <c r="Q88" i="6"/>
  <c r="O98" i="6" s="1"/>
  <c r="P88" i="6"/>
  <c r="N98" i="6" s="1"/>
  <c r="O88" i="6"/>
  <c r="M98" i="6" s="1"/>
  <c r="N88" i="6"/>
  <c r="L98" i="6" s="1"/>
  <c r="M88" i="6"/>
  <c r="K98" i="6" s="1"/>
  <c r="L88" i="6"/>
  <c r="J98" i="6" s="1"/>
  <c r="K88" i="6"/>
  <c r="I98" i="6" s="1"/>
  <c r="J88" i="6"/>
  <c r="H98" i="6" s="1"/>
  <c r="I88" i="6"/>
  <c r="G98" i="6" s="1"/>
  <c r="H88" i="6"/>
  <c r="F98" i="6" s="1"/>
  <c r="G88" i="6"/>
  <c r="E98" i="6" s="1"/>
  <c r="F88" i="6"/>
  <c r="D98" i="6" s="1"/>
  <c r="E88" i="6"/>
  <c r="AC64" i="6"/>
  <c r="AB64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AA16" i="6"/>
  <c r="Z16" i="6"/>
  <c r="Z31" i="6" s="1"/>
  <c r="Y16" i="6"/>
  <c r="Y31" i="6" s="1"/>
  <c r="X16" i="6"/>
  <c r="X31" i="6" s="1"/>
  <c r="W16" i="6"/>
  <c r="V16" i="6"/>
  <c r="V31" i="6" s="1"/>
  <c r="U16" i="6"/>
  <c r="U31" i="6" s="1"/>
  <c r="T16" i="6"/>
  <c r="T31" i="6" s="1"/>
  <c r="S16" i="6"/>
  <c r="R16" i="6"/>
  <c r="R31" i="6" s="1"/>
  <c r="Q16" i="6"/>
  <c r="Q31" i="6" s="1"/>
  <c r="P16" i="6"/>
  <c r="P31" i="6" s="1"/>
  <c r="O16" i="6"/>
  <c r="N16" i="6"/>
  <c r="N31" i="6" s="1"/>
  <c r="L16" i="6"/>
  <c r="L31" i="6" s="1"/>
  <c r="K16" i="6"/>
  <c r="K31" i="6" s="1"/>
  <c r="J16" i="6"/>
  <c r="J31" i="6" s="1"/>
  <c r="I16" i="6"/>
  <c r="I31" i="6" s="1"/>
  <c r="H16" i="6"/>
  <c r="H31" i="6" s="1"/>
  <c r="G16" i="6"/>
  <c r="G31" i="6" s="1"/>
  <c r="G32" i="6" s="1"/>
  <c r="G33" i="6" s="1"/>
  <c r="F16" i="6"/>
  <c r="F31" i="6" s="1"/>
  <c r="E16" i="6"/>
  <c r="E31" i="6" s="1"/>
  <c r="D16" i="6"/>
  <c r="D31" i="6" s="1"/>
  <c r="C16" i="6"/>
  <c r="C31" i="6" s="1"/>
  <c r="P98" i="6" l="1"/>
  <c r="C98" i="6"/>
  <c r="X98" i="6"/>
  <c r="O31" i="6"/>
  <c r="O32" i="6" s="1"/>
  <c r="O33" i="6" s="1"/>
  <c r="O93" i="6" s="1"/>
  <c r="S31" i="6"/>
  <c r="S32" i="6" s="1"/>
  <c r="S33" i="6" s="1"/>
  <c r="S93" i="6" s="1"/>
  <c r="W31" i="6"/>
  <c r="W32" i="6" s="1"/>
  <c r="W33" i="6" s="1"/>
  <c r="W93" i="6" s="1"/>
  <c r="AA31" i="6"/>
  <c r="AA32" i="6" s="1"/>
  <c r="AA33" i="6" s="1"/>
  <c r="AA93" i="6" s="1"/>
  <c r="G93" i="6"/>
  <c r="K32" i="6"/>
  <c r="K33" i="6" s="1"/>
  <c r="K93" i="6" s="1"/>
  <c r="C32" i="6"/>
  <c r="D32" i="6"/>
  <c r="D33" i="6" s="1"/>
  <c r="D93" i="6" s="1"/>
  <c r="L32" i="6"/>
  <c r="L33" i="6" s="1"/>
  <c r="L93" i="6" s="1"/>
  <c r="T32" i="6"/>
  <c r="T33" i="6" s="1"/>
  <c r="T93" i="6" s="1"/>
  <c r="E32" i="6"/>
  <c r="E33" i="6" s="1"/>
  <c r="E93" i="6" s="1"/>
  <c r="I32" i="6"/>
  <c r="I33" i="6" s="1"/>
  <c r="I93" i="6" s="1"/>
  <c r="M32" i="6"/>
  <c r="M33" i="6" s="1"/>
  <c r="M93" i="6" s="1"/>
  <c r="Q32" i="6"/>
  <c r="Q33" i="6" s="1"/>
  <c r="U32" i="6"/>
  <c r="U33" i="6" s="1"/>
  <c r="Y32" i="6"/>
  <c r="Y33" i="6" s="1"/>
  <c r="Y93" i="6" s="1"/>
  <c r="H32" i="6"/>
  <c r="H33" i="6" s="1"/>
  <c r="H93" i="6" s="1"/>
  <c r="P32" i="6"/>
  <c r="P33" i="6" s="1"/>
  <c r="P93" i="6" s="1"/>
  <c r="X32" i="6"/>
  <c r="X33" i="6" s="1"/>
  <c r="X93" i="6" s="1"/>
  <c r="Q93" i="6"/>
  <c r="U93" i="6"/>
  <c r="F32" i="6"/>
  <c r="F33" i="6" s="1"/>
  <c r="F93" i="6" s="1"/>
  <c r="J32" i="6"/>
  <c r="J33" i="6" s="1"/>
  <c r="J93" i="6" s="1"/>
  <c r="N32" i="6"/>
  <c r="N33" i="6" s="1"/>
  <c r="N93" i="6" s="1"/>
  <c r="R32" i="6"/>
  <c r="R33" i="6" s="1"/>
  <c r="R93" i="6" s="1"/>
  <c r="V32" i="6"/>
  <c r="V33" i="6" s="1"/>
  <c r="V93" i="6" s="1"/>
  <c r="Z32" i="6"/>
  <c r="Z33" i="6" s="1"/>
  <c r="Z93" i="6" s="1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C33" i="6" l="1"/>
  <c r="C93" i="6" s="1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C15" i="5"/>
  <c r="AC20" i="5" s="1"/>
  <c r="AB15" i="5"/>
  <c r="AB20" i="5" s="1"/>
  <c r="AA15" i="5"/>
  <c r="AA20" i="5" s="1"/>
  <c r="Z15" i="5"/>
  <c r="Z20" i="5" s="1"/>
  <c r="Y15" i="5"/>
  <c r="Y20" i="5" s="1"/>
  <c r="X15" i="5"/>
  <c r="X20" i="5" s="1"/>
  <c r="W15" i="5"/>
  <c r="W20" i="5" s="1"/>
  <c r="V15" i="5"/>
  <c r="V20" i="5" s="1"/>
  <c r="U15" i="5"/>
  <c r="U20" i="5" s="1"/>
  <c r="T15" i="5"/>
  <c r="T20" i="5" s="1"/>
  <c r="S15" i="5"/>
  <c r="S20" i="5" s="1"/>
  <c r="R15" i="5"/>
  <c r="R20" i="5" s="1"/>
  <c r="Q15" i="5"/>
  <c r="Q20" i="5" s="1"/>
  <c r="P15" i="5"/>
  <c r="P20" i="5" s="1"/>
  <c r="O15" i="5"/>
  <c r="O20" i="5" s="1"/>
  <c r="N15" i="5"/>
  <c r="N20" i="5" s="1"/>
  <c r="M15" i="5"/>
  <c r="M20" i="5" s="1"/>
  <c r="L15" i="5"/>
  <c r="L20" i="5" s="1"/>
  <c r="K15" i="5"/>
  <c r="K20" i="5" s="1"/>
  <c r="J15" i="5"/>
  <c r="J20" i="5" s="1"/>
  <c r="I15" i="5"/>
  <c r="I20" i="5" s="1"/>
  <c r="H15" i="5"/>
  <c r="H20" i="5" s="1"/>
  <c r="G15" i="5"/>
  <c r="G20" i="5" s="1"/>
  <c r="F15" i="5"/>
  <c r="F20" i="5" s="1"/>
  <c r="E15" i="5"/>
  <c r="E20" i="5" s="1"/>
  <c r="E21" i="5" l="1"/>
  <c r="E22" i="5" s="1"/>
  <c r="E69" i="5" s="1"/>
  <c r="I21" i="5"/>
  <c r="I22" i="5" s="1"/>
  <c r="M21" i="5"/>
  <c r="M22" i="5" s="1"/>
  <c r="M69" i="5" s="1"/>
  <c r="Q21" i="5"/>
  <c r="Q22" i="5" s="1"/>
  <c r="Q69" i="5" s="1"/>
  <c r="U21" i="5"/>
  <c r="U22" i="5" s="1"/>
  <c r="U69" i="5" s="1"/>
  <c r="Y21" i="5"/>
  <c r="Y22" i="5" s="1"/>
  <c r="Y69" i="5" s="1"/>
  <c r="AC21" i="5"/>
  <c r="AC22" i="5" s="1"/>
  <c r="V21" i="5"/>
  <c r="V22" i="5" s="1"/>
  <c r="V69" i="5" s="1"/>
  <c r="Z21" i="5"/>
  <c r="Z22" i="5" s="1"/>
  <c r="R21" i="5"/>
  <c r="R22" i="5" s="1"/>
  <c r="R69" i="5" s="1"/>
  <c r="J21" i="5"/>
  <c r="J22" i="5" s="1"/>
  <c r="J69" i="5" s="1"/>
  <c r="I69" i="5"/>
  <c r="H21" i="5"/>
  <c r="H22" i="5" s="1"/>
  <c r="H69" i="5" s="1"/>
  <c r="AC69" i="5"/>
  <c r="G21" i="5"/>
  <c r="G22" i="5" s="1"/>
  <c r="G69" i="5" s="1"/>
  <c r="W21" i="5"/>
  <c r="W22" i="5" s="1"/>
  <c r="W69" i="5" s="1"/>
  <c r="X21" i="5"/>
  <c r="X22" i="5" s="1"/>
  <c r="X69" i="5" s="1"/>
  <c r="Z69" i="5"/>
  <c r="S21" i="5"/>
  <c r="S22" i="5" s="1"/>
  <c r="S69" i="5" s="1"/>
  <c r="AB21" i="5"/>
  <c r="AB22" i="5" s="1"/>
  <c r="AB69" i="5" s="1"/>
  <c r="T21" i="5"/>
  <c r="T22" i="5" s="1"/>
  <c r="T69" i="5" s="1"/>
  <c r="P21" i="5"/>
  <c r="P22" i="5" s="1"/>
  <c r="P69" i="5" s="1"/>
  <c r="L21" i="5"/>
  <c r="L22" i="5" s="1"/>
  <c r="L69" i="5" s="1"/>
  <c r="AA21" i="5"/>
  <c r="AA22" i="5" s="1"/>
  <c r="AA69" i="5" s="1"/>
  <c r="K21" i="5"/>
  <c r="K22" i="5" s="1"/>
  <c r="K69" i="5" s="1"/>
  <c r="N21" i="5"/>
  <c r="N22" i="5" s="1"/>
  <c r="N69" i="5" s="1"/>
  <c r="F21" i="5"/>
  <c r="F22" i="5" s="1"/>
  <c r="F69" i="5" s="1"/>
  <c r="O21" i="5"/>
  <c r="O22" i="5" s="1"/>
  <c r="O69" i="5" s="1"/>
</calcChain>
</file>

<file path=xl/sharedStrings.xml><?xml version="1.0" encoding="utf-8"?>
<sst xmlns="http://schemas.openxmlformats.org/spreadsheetml/2006/main" count="708" uniqueCount="51">
  <si>
    <t>区分</t>
    <rPh sb="0" eb="2">
      <t>クブン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</si>
  <si>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</si>
  <si>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</si>
  <si>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</si>
  <si>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</si>
  <si>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４歳</t>
    <rPh sb="1" eb="2">
      <t>サイ</t>
    </rPh>
    <phoneticPr fontId="1"/>
  </si>
  <si>
    <t>５歳</t>
    <rPh sb="1" eb="2">
      <t>サイ</t>
    </rPh>
    <phoneticPr fontId="1"/>
  </si>
  <si>
    <t>合計</t>
    <rPh sb="0" eb="2">
      <t>ゴウケイ</t>
    </rPh>
    <phoneticPr fontId="1"/>
  </si>
  <si>
    <t>０～２歳児</t>
    <rPh sb="3" eb="5">
      <t>サイジ</t>
    </rPh>
    <phoneticPr fontId="1"/>
  </si>
  <si>
    <t>３～５歳児</t>
    <rPh sb="3" eb="5">
      <t>サイジ</t>
    </rPh>
    <phoneticPr fontId="1"/>
  </si>
  <si>
    <t>3～5歳児</t>
    <rPh sb="3" eb="5">
      <t>サイジ</t>
    </rPh>
    <phoneticPr fontId="1"/>
  </si>
  <si>
    <t>別紙</t>
    <rPh sb="0" eb="2">
      <t>ベッシ</t>
    </rPh>
    <phoneticPr fontId="1"/>
  </si>
  <si>
    <t>氏名</t>
    <rPh sb="0" eb="2">
      <t>シメイ</t>
    </rPh>
    <phoneticPr fontId="1"/>
  </si>
  <si>
    <t>資格</t>
    <rPh sb="0" eb="2">
      <t>シカク</t>
    </rPh>
    <phoneticPr fontId="1"/>
  </si>
  <si>
    <t>・氏名を記入し、資格はリストから選択してください。</t>
    <rPh sb="1" eb="3">
      <t>シメイ</t>
    </rPh>
    <rPh sb="4" eb="6">
      <t>キニュウ</t>
    </rPh>
    <rPh sb="8" eb="10">
      <t>シカク</t>
    </rPh>
    <rPh sb="16" eb="18">
      <t>センタク</t>
    </rPh>
    <phoneticPr fontId="1"/>
  </si>
  <si>
    <t>・勤務している時間帯に「〇」を記入してください。</t>
    <rPh sb="1" eb="3">
      <t>キンム</t>
    </rPh>
    <rPh sb="7" eb="10">
      <t>ジカンタイ</t>
    </rPh>
    <rPh sb="15" eb="17">
      <t>キニュウ</t>
    </rPh>
    <phoneticPr fontId="1"/>
  </si>
  <si>
    <t>〇</t>
  </si>
  <si>
    <t>〇</t>
    <phoneticPr fontId="1"/>
  </si>
  <si>
    <t>〇〇　〇〇</t>
    <phoneticPr fontId="1"/>
  </si>
  <si>
    <t>必要数</t>
    <rPh sb="0" eb="3">
      <t>ヒツヨウスウ</t>
    </rPh>
    <phoneticPr fontId="1"/>
  </si>
  <si>
    <t>適否</t>
    <rPh sb="0" eb="2">
      <t>テキヒ</t>
    </rPh>
    <phoneticPr fontId="1"/>
  </si>
  <si>
    <t>※「適否」欄がマイナス表記の時間帯は、配置基準を満たしていません。</t>
    <rPh sb="2" eb="4">
      <t>テキヒ</t>
    </rPh>
    <rPh sb="5" eb="6">
      <t>ラン</t>
    </rPh>
    <rPh sb="11" eb="13">
      <t>ヒョウキ</t>
    </rPh>
    <rPh sb="14" eb="17">
      <t>ジカンタイ</t>
    </rPh>
    <rPh sb="19" eb="21">
      <t>ハイチ</t>
    </rPh>
    <rPh sb="21" eb="23">
      <t>キジュン</t>
    </rPh>
    <rPh sb="24" eb="25">
      <t>ミ</t>
    </rPh>
    <phoneticPr fontId="1"/>
  </si>
  <si>
    <t>【園名】</t>
    <rPh sb="1" eb="3">
      <t>エンメイ</t>
    </rPh>
    <phoneticPr fontId="1"/>
  </si>
  <si>
    <t>保育士等の配置状況確認調書</t>
    <rPh sb="0" eb="2">
      <t>ホイク</t>
    </rPh>
    <rPh sb="2" eb="3">
      <t>シ</t>
    </rPh>
    <rPh sb="3" eb="4">
      <t>トウ</t>
    </rPh>
    <rPh sb="5" eb="7">
      <t>ハイチ</t>
    </rPh>
    <rPh sb="7" eb="9">
      <t>ジョウキョウ</t>
    </rPh>
    <rPh sb="9" eb="11">
      <t>カクニン</t>
    </rPh>
    <rPh sb="11" eb="13">
      <t>チョウショ</t>
    </rPh>
    <phoneticPr fontId="1"/>
  </si>
  <si>
    <t>１　園児の状況</t>
    <rPh sb="2" eb="4">
      <t>エンジ</t>
    </rPh>
    <rPh sb="5" eb="7">
      <t>ジョウキョウ</t>
    </rPh>
    <phoneticPr fontId="1"/>
  </si>
  <si>
    <t>４　職員配置の適合状況　←　自動入力</t>
    <rPh sb="2" eb="4">
      <t>ショクイン</t>
    </rPh>
    <rPh sb="4" eb="6">
      <t>ハイチ</t>
    </rPh>
    <rPh sb="7" eb="9">
      <t>テキゴウ</t>
    </rPh>
    <rPh sb="9" eb="11">
      <t>ジョウキョウ</t>
    </rPh>
    <rPh sb="14" eb="16">
      <t>ジドウ</t>
    </rPh>
    <rPh sb="16" eb="18">
      <t>ニュウリョク</t>
    </rPh>
    <phoneticPr fontId="1"/>
  </si>
  <si>
    <t>２　配置必要な保育士等の数の状況　←　自動入力</t>
    <rPh sb="2" eb="4">
      <t>ハイチ</t>
    </rPh>
    <rPh sb="4" eb="6">
      <t>ヒツヨウ</t>
    </rPh>
    <rPh sb="7" eb="9">
      <t>ホイク</t>
    </rPh>
    <rPh sb="9" eb="10">
      <t>シ</t>
    </rPh>
    <rPh sb="10" eb="11">
      <t>トウ</t>
    </rPh>
    <rPh sb="12" eb="13">
      <t>スウ</t>
    </rPh>
    <rPh sb="14" eb="16">
      <t>ジョウキョウ</t>
    </rPh>
    <rPh sb="19" eb="21">
      <t>ジドウ</t>
    </rPh>
    <rPh sb="21" eb="23">
      <t>ニュウリョク</t>
    </rPh>
    <phoneticPr fontId="1"/>
  </si>
  <si>
    <t>３　保育士等の勤務状況</t>
    <rPh sb="2" eb="4">
      <t>ホイク</t>
    </rPh>
    <rPh sb="4" eb="5">
      <t>シ</t>
    </rPh>
    <rPh sb="5" eb="6">
      <t>トウ</t>
    </rPh>
    <rPh sb="7" eb="9">
      <t>キンム</t>
    </rPh>
    <rPh sb="9" eb="11">
      <t>ジョウキョウ</t>
    </rPh>
    <phoneticPr fontId="1"/>
  </si>
  <si>
    <t>・保育に直接従事している者（看護師、准看護師等含む）について入力します（園長は基本的には記載不要）。</t>
    <rPh sb="1" eb="3">
      <t>ホイク</t>
    </rPh>
    <rPh sb="4" eb="6">
      <t>チョクセツ</t>
    </rPh>
    <rPh sb="6" eb="8">
      <t>ジュウジ</t>
    </rPh>
    <rPh sb="12" eb="13">
      <t>シャ</t>
    </rPh>
    <rPh sb="23" eb="24">
      <t>フク</t>
    </rPh>
    <rPh sb="30" eb="32">
      <t>ニュウリョク</t>
    </rPh>
    <rPh sb="36" eb="38">
      <t>エンチョウ</t>
    </rPh>
    <rPh sb="39" eb="42">
      <t>キホンテキ</t>
    </rPh>
    <rPh sb="44" eb="46">
      <t>キサイ</t>
    </rPh>
    <rPh sb="46" eb="48">
      <t>フヨウ</t>
    </rPh>
    <phoneticPr fontId="1"/>
  </si>
  <si>
    <t>とちまる保育園</t>
    <rPh sb="4" eb="7">
      <t>ホイクエン</t>
    </rPh>
    <phoneticPr fontId="1"/>
  </si>
  <si>
    <t>※　監査実施日の前月の１日（休みの場合は、次の日）の状況を記載してください。</t>
    <rPh sb="2" eb="4">
      <t>カンサ</t>
    </rPh>
    <rPh sb="4" eb="6">
      <t>ジッシ</t>
    </rPh>
    <rPh sb="6" eb="7">
      <t>ヒ</t>
    </rPh>
    <rPh sb="8" eb="10">
      <t>ゼンゲツ</t>
    </rPh>
    <rPh sb="12" eb="13">
      <t>ニチ</t>
    </rPh>
    <rPh sb="14" eb="15">
      <t>ヤス</t>
    </rPh>
    <rPh sb="17" eb="19">
      <t>バアイ</t>
    </rPh>
    <rPh sb="21" eb="22">
      <t>ツギ</t>
    </rPh>
    <rPh sb="23" eb="24">
      <t>ヒ</t>
    </rPh>
    <rPh sb="26" eb="28">
      <t>ジョウキョウ</t>
    </rPh>
    <rPh sb="29" eb="31">
      <t>キサイ</t>
    </rPh>
    <phoneticPr fontId="1"/>
  </si>
  <si>
    <t>保育士</t>
  </si>
  <si>
    <t>みなし保育士</t>
  </si>
  <si>
    <t>（１）【月～金曜日】</t>
    <rPh sb="4" eb="5">
      <t>ツキ</t>
    </rPh>
    <rPh sb="6" eb="7">
      <t>キン</t>
    </rPh>
    <rPh sb="7" eb="9">
      <t>ヨウビ</t>
    </rPh>
    <phoneticPr fontId="1"/>
  </si>
  <si>
    <t>（２）【土曜日】</t>
    <rPh sb="4" eb="7">
      <t>ドヨウビ</t>
    </rPh>
    <phoneticPr fontId="1"/>
  </si>
  <si>
    <t>看護師</t>
  </si>
  <si>
    <t>（年齢は支給年齢とすること。）</t>
    <rPh sb="1" eb="3">
      <t>ネンレイ</t>
    </rPh>
    <rPh sb="4" eb="6">
      <t>シキュウ</t>
    </rPh>
    <rPh sb="6" eb="8">
      <t>ネンレイ</t>
    </rPh>
    <phoneticPr fontId="1"/>
  </si>
  <si>
    <t>　　②園児の状況（土曜日）</t>
    <rPh sb="3" eb="5">
      <t>エンジ</t>
    </rPh>
    <rPh sb="6" eb="8">
      <t>ジョウキョウ</t>
    </rPh>
    <rPh sb="9" eb="10">
      <t>ド</t>
    </rPh>
    <rPh sb="10" eb="12">
      <t>ヨウビ</t>
    </rPh>
    <phoneticPr fontId="1"/>
  </si>
  <si>
    <t>　　②配置必要な保育士等の数の状況（土曜日）　←　自動入力</t>
    <rPh sb="3" eb="5">
      <t>ハイチ</t>
    </rPh>
    <rPh sb="5" eb="7">
      <t>ヒツヨウ</t>
    </rPh>
    <rPh sb="8" eb="10">
      <t>ホイク</t>
    </rPh>
    <rPh sb="10" eb="11">
      <t>シ</t>
    </rPh>
    <rPh sb="11" eb="12">
      <t>トウ</t>
    </rPh>
    <rPh sb="13" eb="14">
      <t>スウ</t>
    </rPh>
    <rPh sb="15" eb="17">
      <t>ジョウキョウ</t>
    </rPh>
    <rPh sb="18" eb="21">
      <t>ドヨウビ</t>
    </rPh>
    <rPh sb="25" eb="27">
      <t>ジドウ</t>
    </rPh>
    <rPh sb="27" eb="29">
      <t>ニュウリョク</t>
    </rPh>
    <phoneticPr fontId="1"/>
  </si>
  <si>
    <t>②【土曜日】</t>
    <rPh sb="2" eb="5">
      <t>ドヨウビ</t>
    </rPh>
    <phoneticPr fontId="1"/>
  </si>
  <si>
    <t>　　②職員配置の適合状況（土曜日）　←　自動入力</t>
    <rPh sb="3" eb="5">
      <t>ショクイン</t>
    </rPh>
    <rPh sb="5" eb="7">
      <t>ハイチ</t>
    </rPh>
    <rPh sb="8" eb="10">
      <t>テキゴウ</t>
    </rPh>
    <rPh sb="10" eb="12">
      <t>ジョウキョウ</t>
    </rPh>
    <rPh sb="13" eb="14">
      <t>ド</t>
    </rPh>
    <rPh sb="14" eb="16">
      <t>ヨウビ</t>
    </rPh>
    <rPh sb="20" eb="22">
      <t>ジドウ</t>
    </rPh>
    <rPh sb="22" eb="24">
      <t>ニュウリョク</t>
    </rPh>
    <phoneticPr fontId="1"/>
  </si>
  <si>
    <t>②「前月の最初の土曜日」の状況を記載してください。</t>
    <phoneticPr fontId="1"/>
  </si>
  <si>
    <t>１　①園児の状況（平日）</t>
    <rPh sb="3" eb="5">
      <t>エンジ</t>
    </rPh>
    <rPh sb="6" eb="8">
      <t>ジョウキョウ</t>
    </rPh>
    <rPh sb="9" eb="11">
      <t>ヘイジツ</t>
    </rPh>
    <phoneticPr fontId="1"/>
  </si>
  <si>
    <t>２　①配置必要な保育士等の数の状況（平日）　←　自動入力</t>
    <rPh sb="3" eb="5">
      <t>ハイチ</t>
    </rPh>
    <rPh sb="5" eb="7">
      <t>ヒツヨウ</t>
    </rPh>
    <rPh sb="8" eb="10">
      <t>ホイク</t>
    </rPh>
    <rPh sb="10" eb="11">
      <t>シ</t>
    </rPh>
    <rPh sb="11" eb="12">
      <t>トウ</t>
    </rPh>
    <rPh sb="13" eb="14">
      <t>スウ</t>
    </rPh>
    <rPh sb="15" eb="17">
      <t>ジョウキョウ</t>
    </rPh>
    <rPh sb="18" eb="20">
      <t>ヘイジツ</t>
    </rPh>
    <rPh sb="24" eb="26">
      <t>ジドウ</t>
    </rPh>
    <rPh sb="26" eb="28">
      <t>ニュウリョク</t>
    </rPh>
    <phoneticPr fontId="1"/>
  </si>
  <si>
    <t>①【平日】</t>
    <rPh sb="2" eb="4">
      <t>ヘイジツ</t>
    </rPh>
    <phoneticPr fontId="1"/>
  </si>
  <si>
    <t>４　①職員配置の適合状況（平日）　←　自動入力</t>
    <rPh sb="3" eb="5">
      <t>ショクイン</t>
    </rPh>
    <rPh sb="5" eb="7">
      <t>ハイチ</t>
    </rPh>
    <rPh sb="8" eb="10">
      <t>テキゴウ</t>
    </rPh>
    <rPh sb="10" eb="12">
      <t>ジョウキョウ</t>
    </rPh>
    <rPh sb="13" eb="15">
      <t>ヘイジツ</t>
    </rPh>
    <rPh sb="19" eb="21">
      <t>ジドウ</t>
    </rPh>
    <rPh sb="21" eb="23">
      <t>ニュウリョク</t>
    </rPh>
    <phoneticPr fontId="1"/>
  </si>
  <si>
    <r>
      <t>※　</t>
    </r>
    <r>
      <rPr>
        <u/>
        <sz val="11"/>
        <color theme="1"/>
        <rFont val="ＭＳ Ｐゴシック"/>
        <family val="3"/>
        <charset val="128"/>
        <scheme val="minor"/>
      </rPr>
      <t>監査実施日の</t>
    </r>
    <r>
      <rPr>
        <b/>
        <sz val="11"/>
        <color theme="1"/>
        <rFont val="ＭＳ Ｐゴシック"/>
        <family val="3"/>
        <charset val="128"/>
        <scheme val="minor"/>
      </rPr>
      <t/>
    </r>
    <rPh sb="2" eb="4">
      <t>カンサ</t>
    </rPh>
    <rPh sb="4" eb="6">
      <t>ジッシ</t>
    </rPh>
    <rPh sb="6" eb="7">
      <t>ヒ</t>
    </rPh>
    <phoneticPr fontId="1"/>
  </si>
  <si>
    <t>①「前月の最初の平日（月～金曜日）」と</t>
    <rPh sb="5" eb="7">
      <t>サイショ</t>
    </rPh>
    <rPh sb="8" eb="10">
      <t>ヘイジツ</t>
    </rPh>
    <rPh sb="11" eb="12">
      <t>ツキ</t>
    </rPh>
    <rPh sb="13" eb="16">
      <t>キンヨウビ</t>
    </rPh>
    <phoneticPr fontId="1"/>
  </si>
  <si>
    <t>調書作成対象日：令和　　年　　月　　日</t>
    <rPh sb="0" eb="2">
      <t>チョウショ</t>
    </rPh>
    <rPh sb="2" eb="4">
      <t>サクセイ</t>
    </rPh>
    <rPh sb="4" eb="6">
      <t>タイショウ</t>
    </rPh>
    <rPh sb="6" eb="7">
      <t>ヒ</t>
    </rPh>
    <rPh sb="8" eb="9">
      <t>レイ</t>
    </rPh>
    <rPh sb="9" eb="10">
      <t>ワ</t>
    </rPh>
    <rPh sb="12" eb="13">
      <t>ネン</t>
    </rPh>
    <rPh sb="15" eb="16">
      <t>ガツ</t>
    </rPh>
    <rPh sb="18" eb="19">
      <t>ヒ</t>
    </rPh>
    <phoneticPr fontId="1"/>
  </si>
  <si>
    <t>※園児が帰宅するなどでいない時間帯は配置基準を適用しない。（ただし、開園時間内は施設管理者と連絡をとれる態勢を確保する。）</t>
    <rPh sb="1" eb="3">
      <t>エンジ</t>
    </rPh>
    <rPh sb="4" eb="6">
      <t>キタク</t>
    </rPh>
    <phoneticPr fontId="1"/>
  </si>
  <si>
    <r>
      <t>調書作成対象日：</t>
    </r>
    <r>
      <rPr>
        <sz val="11"/>
        <color rgb="FFFF0000"/>
        <rFont val="ＭＳ Ｐゴシック"/>
        <family val="3"/>
        <charset val="128"/>
        <scheme val="minor"/>
      </rPr>
      <t>令和５</t>
    </r>
    <r>
      <rPr>
        <sz val="11"/>
        <color theme="1"/>
        <rFont val="ＭＳ Ｐゴシック"/>
        <family val="2"/>
        <charset val="128"/>
        <scheme val="minor"/>
      </rPr>
      <t>年８月１日</t>
    </r>
    <rPh sb="0" eb="2">
      <t>チョウショ</t>
    </rPh>
    <rPh sb="2" eb="4">
      <t>サクセイ</t>
    </rPh>
    <rPh sb="4" eb="6">
      <t>タイショウ</t>
    </rPh>
    <rPh sb="6" eb="7">
      <t>ヒ</t>
    </rPh>
    <rPh sb="8" eb="10">
      <t>レイワ</t>
    </rPh>
    <rPh sb="11" eb="12">
      <t>ネン</t>
    </rPh>
    <rPh sb="12" eb="13">
      <t>ヘイネン</t>
    </rPh>
    <rPh sb="13" eb="14">
      <t>ガツ</t>
    </rPh>
    <rPh sb="15" eb="1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</si>
</sst>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3" xfId="0" applyBorder="1">
      <alignment vertical="center"/>
    </xf>
    <xf numFmtId="20" fontId="0" fillId="0" borderId="2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20" fontId="0" fillId="0" borderId="2" xfId="0" applyNumberFormat="1" applyFill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0" fillId="2" borderId="7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176" fontId="0" fillId="3" borderId="3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176" fontId="0" fillId="3" borderId="5" xfId="0" applyNumberFormat="1" applyFill="1" applyBorder="1">
      <alignment vertical="center"/>
    </xf>
    <xf numFmtId="176" fontId="0" fillId="0" borderId="0" xfId="0" applyNumberForma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20" fontId="0" fillId="0" borderId="5" xfId="0" applyNumberFormat="1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vertical="center" shrinkToFit="1"/>
    </xf>
    <xf numFmtId="176" fontId="0" fillId="3" borderId="8" xfId="0" applyNumberFormat="1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Protection="1">
      <alignment vertical="center"/>
    </xf>
    <xf numFmtId="0" fontId="0" fillId="0" borderId="3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7</xdr:row>
      <xdr:rowOff>47624</xdr:rowOff>
    </xdr:from>
    <xdr:to>
      <xdr:col>2</xdr:col>
      <xdr:colOff>276225</xdr:colOff>
      <xdr:row>15</xdr:row>
      <xdr:rowOff>57149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52400" y="1323974"/>
          <a:ext cx="981075" cy="140017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・在籍時間帯に園児数を記入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・年齢は支給年齢とする。</a:t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21</xdr:col>
      <xdr:colOff>333375</xdr:colOff>
      <xdr:row>4</xdr:row>
      <xdr:rowOff>57150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420100" y="247650"/>
          <a:ext cx="1619250" cy="571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8"/>
  <sheetViews>
    <sheetView view="pageBreakPreview" topLeftCell="A91" zoomScaleNormal="100" zoomScaleSheetLayoutView="100" workbookViewId="0">
      <selection activeCell="C7" sqref="C7"/>
    </sheetView>
  </sheetViews>
  <sheetFormatPr defaultColWidth="5.6328125" defaultRowHeight="13" x14ac:dyDescent="0.2"/>
  <cols>
    <col min="2" max="2" width="10.36328125" customWidth="1"/>
    <col min="4" max="4" width="7.6328125" customWidth="1"/>
    <col min="5" max="5" width="8.08984375" bestFit="1" customWidth="1"/>
  </cols>
  <sheetData>
    <row r="1" spans="1:27" ht="29.25" customHeight="1" thickBot="1" x14ac:dyDescent="0.25">
      <c r="A1" s="22" t="s">
        <v>11</v>
      </c>
      <c r="C1" s="23" t="s">
        <v>23</v>
      </c>
      <c r="J1" s="30" t="s">
        <v>22</v>
      </c>
      <c r="K1" s="66"/>
      <c r="L1" s="67"/>
      <c r="M1" s="67"/>
      <c r="N1" s="67"/>
      <c r="O1" s="67"/>
      <c r="P1" s="67"/>
      <c r="Q1" s="67"/>
      <c r="R1" s="68"/>
    </row>
    <row r="3" spans="1:27" ht="20.25" customHeight="1" x14ac:dyDescent="0.2">
      <c r="B3" s="56" t="s">
        <v>46</v>
      </c>
      <c r="C3" s="57"/>
      <c r="D3" s="58" t="s">
        <v>47</v>
      </c>
      <c r="E3" s="57"/>
      <c r="F3" s="57"/>
      <c r="G3" s="57"/>
      <c r="H3" s="57"/>
      <c r="I3" s="57"/>
      <c r="J3" s="57"/>
      <c r="K3" s="57"/>
      <c r="L3" s="57"/>
    </row>
    <row r="4" spans="1:27" ht="20.25" customHeight="1" x14ac:dyDescent="0.2">
      <c r="B4" s="57"/>
      <c r="C4" s="57"/>
      <c r="D4" s="58" t="s">
        <v>41</v>
      </c>
      <c r="E4" s="57"/>
      <c r="F4" s="57"/>
      <c r="G4" s="57"/>
      <c r="H4" s="57"/>
      <c r="I4" s="57"/>
      <c r="J4" s="57"/>
      <c r="K4" s="57"/>
      <c r="L4" s="57"/>
    </row>
    <row r="6" spans="1:27" ht="21" customHeight="1" x14ac:dyDescent="0.2">
      <c r="C6" s="69" t="s">
        <v>48</v>
      </c>
      <c r="D6" s="70"/>
      <c r="E6" s="70"/>
      <c r="F6" s="70"/>
      <c r="G6" s="70"/>
      <c r="H6" s="70"/>
      <c r="I6" s="70"/>
      <c r="J6" s="71"/>
    </row>
    <row r="8" spans="1:27" x14ac:dyDescent="0.2">
      <c r="A8" t="s">
        <v>42</v>
      </c>
      <c r="E8" t="s">
        <v>36</v>
      </c>
    </row>
    <row r="9" spans="1:27" s="44" customFormat="1" ht="13.5" thickBot="1" x14ac:dyDescent="0.25">
      <c r="B9" s="41" t="s">
        <v>0</v>
      </c>
      <c r="C9" s="9">
        <v>0.29166666666666669</v>
      </c>
      <c r="D9" s="9">
        <v>0.3125</v>
      </c>
      <c r="E9" s="9">
        <v>0.33333333333333298</v>
      </c>
      <c r="F9" s="9">
        <v>0.35416666666666702</v>
      </c>
      <c r="G9" s="9">
        <v>0.375</v>
      </c>
      <c r="H9" s="9">
        <v>0.39583333333333398</v>
      </c>
      <c r="I9" s="9">
        <v>0.41666666666666702</v>
      </c>
      <c r="J9" s="9">
        <v>0.4375</v>
      </c>
      <c r="K9" s="9">
        <v>0.45833333333333398</v>
      </c>
      <c r="L9" s="9">
        <v>0.47916666666666702</v>
      </c>
      <c r="M9" s="9">
        <v>0.5</v>
      </c>
      <c r="N9" s="9">
        <v>0.52083333333333304</v>
      </c>
      <c r="O9" s="9">
        <v>0.54166666666666696</v>
      </c>
      <c r="P9" s="9">
        <v>0.5625</v>
      </c>
      <c r="Q9" s="9">
        <v>0.58333333333333304</v>
      </c>
      <c r="R9" s="9">
        <v>0.60416666666666696</v>
      </c>
      <c r="S9" s="9">
        <v>0.625</v>
      </c>
      <c r="T9" s="9">
        <v>0.64583333333333304</v>
      </c>
      <c r="U9" s="9">
        <v>0.66666666666666696</v>
      </c>
      <c r="V9" s="9">
        <v>0.6875</v>
      </c>
      <c r="W9" s="9">
        <v>0.70833333333333304</v>
      </c>
      <c r="X9" s="9">
        <v>0.72916666666666696</v>
      </c>
      <c r="Y9" s="9">
        <v>0.75</v>
      </c>
      <c r="Z9" s="9">
        <v>0.77083333333333304</v>
      </c>
      <c r="AA9" s="9">
        <v>0.79166666666666696</v>
      </c>
    </row>
    <row r="10" spans="1:27" ht="13.5" thickTop="1" x14ac:dyDescent="0.2">
      <c r="B10" s="42" t="s">
        <v>1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</row>
    <row r="11" spans="1:27" x14ac:dyDescent="0.2">
      <c r="B11" s="40" t="s">
        <v>2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</row>
    <row r="12" spans="1:27" x14ac:dyDescent="0.2">
      <c r="B12" s="40" t="s">
        <v>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</row>
    <row r="13" spans="1:27" x14ac:dyDescent="0.2">
      <c r="B13" s="40" t="s">
        <v>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4" spans="1:27" x14ac:dyDescent="0.2">
      <c r="B14" s="40" t="s">
        <v>5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spans="1:27" x14ac:dyDescent="0.2">
      <c r="B15" s="40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</row>
    <row r="16" spans="1:27" x14ac:dyDescent="0.2">
      <c r="B16" s="5" t="s">
        <v>10</v>
      </c>
      <c r="C16" s="45">
        <f>ROUNDDOWN(C13/20,1)+ROUNDDOWN((C14+C15)/30,1)</f>
        <v>0</v>
      </c>
      <c r="D16" s="45">
        <f t="shared" ref="D16:AA16" si="0">ROUNDDOWN(D13/20,1)+ROUNDDOWN((D14+D15)/30,1)</f>
        <v>0</v>
      </c>
      <c r="E16" s="45">
        <f t="shared" si="0"/>
        <v>0</v>
      </c>
      <c r="F16" s="45">
        <f t="shared" si="0"/>
        <v>0</v>
      </c>
      <c r="G16" s="45">
        <f t="shared" si="0"/>
        <v>0</v>
      </c>
      <c r="H16" s="45">
        <f t="shared" si="0"/>
        <v>0</v>
      </c>
      <c r="I16" s="45">
        <f t="shared" si="0"/>
        <v>0</v>
      </c>
      <c r="J16" s="45">
        <f t="shared" si="0"/>
        <v>0</v>
      </c>
      <c r="K16" s="45">
        <f t="shared" si="0"/>
        <v>0</v>
      </c>
      <c r="L16" s="45">
        <f t="shared" si="0"/>
        <v>0</v>
      </c>
      <c r="M16" s="45">
        <f t="shared" si="0"/>
        <v>0</v>
      </c>
      <c r="N16" s="45">
        <f t="shared" si="0"/>
        <v>0</v>
      </c>
      <c r="O16" s="45">
        <f t="shared" si="0"/>
        <v>0</v>
      </c>
      <c r="P16" s="45">
        <f t="shared" si="0"/>
        <v>0</v>
      </c>
      <c r="Q16" s="45">
        <f t="shared" si="0"/>
        <v>0</v>
      </c>
      <c r="R16" s="45">
        <f t="shared" si="0"/>
        <v>0</v>
      </c>
      <c r="S16" s="45">
        <f t="shared" si="0"/>
        <v>0</v>
      </c>
      <c r="T16" s="45">
        <f t="shared" si="0"/>
        <v>0</v>
      </c>
      <c r="U16" s="45">
        <f t="shared" si="0"/>
        <v>0</v>
      </c>
      <c r="V16" s="45">
        <f t="shared" si="0"/>
        <v>0</v>
      </c>
      <c r="W16" s="45">
        <f t="shared" si="0"/>
        <v>0</v>
      </c>
      <c r="X16" s="45">
        <f t="shared" si="0"/>
        <v>0</v>
      </c>
      <c r="Y16" s="45">
        <f t="shared" si="0"/>
        <v>0</v>
      </c>
      <c r="Z16" s="45">
        <f t="shared" si="0"/>
        <v>0</v>
      </c>
      <c r="AA16" s="45">
        <f t="shared" si="0"/>
        <v>0</v>
      </c>
    </row>
    <row r="17" spans="1:29" x14ac:dyDescent="0.2"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x14ac:dyDescent="0.2">
      <c r="A18" t="s">
        <v>37</v>
      </c>
      <c r="E18" t="s">
        <v>36</v>
      </c>
      <c r="AB18" s="7"/>
      <c r="AC18" s="7"/>
    </row>
    <row r="19" spans="1:29" ht="13.5" thickBot="1" x14ac:dyDescent="0.25">
      <c r="A19" s="52"/>
      <c r="B19" s="53" t="s">
        <v>0</v>
      </c>
      <c r="C19" s="9">
        <v>0.29166666666666669</v>
      </c>
      <c r="D19" s="9">
        <v>0.3125</v>
      </c>
      <c r="E19" s="9">
        <v>0.33333333333333298</v>
      </c>
      <c r="F19" s="9">
        <v>0.35416666666666702</v>
      </c>
      <c r="G19" s="9">
        <v>0.375</v>
      </c>
      <c r="H19" s="9">
        <v>0.39583333333333398</v>
      </c>
      <c r="I19" s="9">
        <v>0.41666666666666702</v>
      </c>
      <c r="J19" s="9">
        <v>0.4375</v>
      </c>
      <c r="K19" s="9">
        <v>0.45833333333333398</v>
      </c>
      <c r="L19" s="9">
        <v>0.47916666666666702</v>
      </c>
      <c r="M19" s="9">
        <v>0.5</v>
      </c>
      <c r="N19" s="9">
        <v>0.52083333333333304</v>
      </c>
      <c r="O19" s="9">
        <v>0.54166666666666696</v>
      </c>
      <c r="P19" s="9">
        <v>0.5625</v>
      </c>
      <c r="Q19" s="9">
        <v>0.58333333333333304</v>
      </c>
      <c r="R19" s="9">
        <v>0.60416666666666696</v>
      </c>
      <c r="S19" s="9">
        <v>0.625</v>
      </c>
      <c r="T19" s="9">
        <v>0.64583333333333304</v>
      </c>
      <c r="U19" s="9">
        <v>0.66666666666666696</v>
      </c>
      <c r="V19" s="9">
        <v>0.6875</v>
      </c>
      <c r="W19" s="9">
        <v>0.70833333333333304</v>
      </c>
      <c r="X19" s="9">
        <v>0.72916666666666696</v>
      </c>
      <c r="Y19" s="9">
        <v>0.75</v>
      </c>
      <c r="Z19" s="9">
        <v>0.77083333333333304</v>
      </c>
      <c r="AA19" s="9">
        <v>0.79166666666666696</v>
      </c>
      <c r="AB19" s="7"/>
      <c r="AC19" s="7"/>
    </row>
    <row r="20" spans="1:29" ht="13.5" thickTop="1" x14ac:dyDescent="0.2">
      <c r="B20" s="55" t="s">
        <v>1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7"/>
      <c r="AC20" s="7"/>
    </row>
    <row r="21" spans="1:29" x14ac:dyDescent="0.2">
      <c r="B21" s="54" t="s">
        <v>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7"/>
      <c r="AC21" s="7"/>
    </row>
    <row r="22" spans="1:29" x14ac:dyDescent="0.2">
      <c r="B22" s="54" t="s">
        <v>3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7"/>
      <c r="AC22" s="7"/>
    </row>
    <row r="23" spans="1:29" x14ac:dyDescent="0.2">
      <c r="B23" s="54" t="s">
        <v>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7"/>
      <c r="AC23" s="7"/>
    </row>
    <row r="24" spans="1:29" x14ac:dyDescent="0.2">
      <c r="B24" s="54" t="s">
        <v>5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7"/>
      <c r="AC24" s="7"/>
    </row>
    <row r="25" spans="1:29" x14ac:dyDescent="0.2">
      <c r="B25" s="54" t="s">
        <v>6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7"/>
      <c r="AC25" s="7"/>
    </row>
    <row r="26" spans="1:29" x14ac:dyDescent="0.2">
      <c r="B26" s="5" t="s">
        <v>10</v>
      </c>
      <c r="C26" s="45">
        <f>ROUNDDOWN(C23/20,1)+ROUNDDOWN((C24+C25)/30,1)</f>
        <v>0</v>
      </c>
      <c r="D26" s="45">
        <f t="shared" ref="D26:AA26" si="1">ROUNDDOWN(D23/20,1)+ROUNDDOWN((D24+D25)/30,1)</f>
        <v>0</v>
      </c>
      <c r="E26" s="45">
        <f t="shared" si="1"/>
        <v>0</v>
      </c>
      <c r="F26" s="45">
        <f t="shared" si="1"/>
        <v>0</v>
      </c>
      <c r="G26" s="45">
        <f t="shared" si="1"/>
        <v>0</v>
      </c>
      <c r="H26" s="45">
        <f t="shared" si="1"/>
        <v>0</v>
      </c>
      <c r="I26" s="45">
        <f t="shared" si="1"/>
        <v>0</v>
      </c>
      <c r="J26" s="45">
        <f t="shared" si="1"/>
        <v>0</v>
      </c>
      <c r="K26" s="45">
        <f t="shared" si="1"/>
        <v>0</v>
      </c>
      <c r="L26" s="45">
        <f t="shared" si="1"/>
        <v>0</v>
      </c>
      <c r="M26" s="45">
        <f t="shared" si="1"/>
        <v>0</v>
      </c>
      <c r="N26" s="45">
        <f t="shared" si="1"/>
        <v>0</v>
      </c>
      <c r="O26" s="45">
        <f t="shared" si="1"/>
        <v>0</v>
      </c>
      <c r="P26" s="45">
        <f t="shared" si="1"/>
        <v>0</v>
      </c>
      <c r="Q26" s="45">
        <f t="shared" si="1"/>
        <v>0</v>
      </c>
      <c r="R26" s="45">
        <f t="shared" si="1"/>
        <v>0</v>
      </c>
      <c r="S26" s="45">
        <f t="shared" si="1"/>
        <v>0</v>
      </c>
      <c r="T26" s="45">
        <f t="shared" si="1"/>
        <v>0</v>
      </c>
      <c r="U26" s="45">
        <f t="shared" si="1"/>
        <v>0</v>
      </c>
      <c r="V26" s="45">
        <f t="shared" si="1"/>
        <v>0</v>
      </c>
      <c r="W26" s="45">
        <f t="shared" si="1"/>
        <v>0</v>
      </c>
      <c r="X26" s="45">
        <f t="shared" si="1"/>
        <v>0</v>
      </c>
      <c r="Y26" s="45">
        <f t="shared" si="1"/>
        <v>0</v>
      </c>
      <c r="Z26" s="45">
        <f t="shared" si="1"/>
        <v>0</v>
      </c>
      <c r="AA26" s="45">
        <f t="shared" si="1"/>
        <v>0</v>
      </c>
      <c r="AB26" s="7"/>
      <c r="AC26" s="7"/>
    </row>
    <row r="27" spans="1:29" x14ac:dyDescent="0.2">
      <c r="D27" s="6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x14ac:dyDescent="0.2">
      <c r="A28" t="s">
        <v>43</v>
      </c>
    </row>
    <row r="29" spans="1:29" ht="13.5" thickBot="1" x14ac:dyDescent="0.25">
      <c r="B29" s="41" t="s">
        <v>0</v>
      </c>
      <c r="C29" s="11">
        <v>0.29166666666666669</v>
      </c>
      <c r="D29" s="11">
        <v>0.3125</v>
      </c>
      <c r="E29" s="11">
        <v>0.33333333333333298</v>
      </c>
      <c r="F29" s="11">
        <v>0.35416666666666702</v>
      </c>
      <c r="G29" s="11">
        <v>0.375</v>
      </c>
      <c r="H29" s="11">
        <v>0.39583333333333398</v>
      </c>
      <c r="I29" s="11">
        <v>0.41666666666666702</v>
      </c>
      <c r="J29" s="11">
        <v>0.4375</v>
      </c>
      <c r="K29" s="11">
        <v>0.45833333333333398</v>
      </c>
      <c r="L29" s="11">
        <v>0.47916666666666702</v>
      </c>
      <c r="M29" s="11">
        <v>0.5</v>
      </c>
      <c r="N29" s="11">
        <v>0.52083333333333304</v>
      </c>
      <c r="O29" s="11">
        <v>0.54166666666666696</v>
      </c>
      <c r="P29" s="11">
        <v>0.5625</v>
      </c>
      <c r="Q29" s="11">
        <v>0.58333333333333304</v>
      </c>
      <c r="R29" s="11">
        <v>0.60416666666666696</v>
      </c>
      <c r="S29" s="11">
        <v>0.625</v>
      </c>
      <c r="T29" s="11">
        <v>0.64583333333333304</v>
      </c>
      <c r="U29" s="11">
        <v>0.66666666666666696</v>
      </c>
      <c r="V29" s="11">
        <v>0.6875</v>
      </c>
      <c r="W29" s="11">
        <v>0.70833333333333304</v>
      </c>
      <c r="X29" s="11">
        <v>0.72916666666666696</v>
      </c>
      <c r="Y29" s="11">
        <v>0.75</v>
      </c>
      <c r="Z29" s="11">
        <v>0.77083333333333304</v>
      </c>
      <c r="AA29" s="11">
        <v>0.79166666666666696</v>
      </c>
    </row>
    <row r="30" spans="1:29" ht="13.5" thickTop="1" x14ac:dyDescent="0.2">
      <c r="B30" s="10" t="s">
        <v>8</v>
      </c>
      <c r="C30" s="18">
        <f>ROUNDDOWN(C10/3,1)+ROUNDDOWN(C11/6,1)+ROUNDDOWN(C12/6,1)</f>
        <v>0</v>
      </c>
      <c r="D30" s="18">
        <f t="shared" ref="D30:AA30" si="2">ROUNDDOWN(D10/3,1)+ROUNDDOWN(D11/6,1)+ROUNDDOWN(D12/6,1)</f>
        <v>0</v>
      </c>
      <c r="E30" s="18">
        <f t="shared" si="2"/>
        <v>0</v>
      </c>
      <c r="F30" s="18">
        <f t="shared" si="2"/>
        <v>0</v>
      </c>
      <c r="G30" s="18">
        <f t="shared" si="2"/>
        <v>0</v>
      </c>
      <c r="H30" s="18">
        <f t="shared" si="2"/>
        <v>0</v>
      </c>
      <c r="I30" s="18">
        <f t="shared" si="2"/>
        <v>0</v>
      </c>
      <c r="J30" s="18">
        <f t="shared" si="2"/>
        <v>0</v>
      </c>
      <c r="K30" s="18">
        <f t="shared" si="2"/>
        <v>0</v>
      </c>
      <c r="L30" s="18">
        <f t="shared" si="2"/>
        <v>0</v>
      </c>
      <c r="M30" s="18">
        <f t="shared" si="2"/>
        <v>0</v>
      </c>
      <c r="N30" s="18">
        <f t="shared" si="2"/>
        <v>0</v>
      </c>
      <c r="O30" s="18">
        <f t="shared" si="2"/>
        <v>0</v>
      </c>
      <c r="P30" s="18">
        <f t="shared" si="2"/>
        <v>0</v>
      </c>
      <c r="Q30" s="18">
        <f t="shared" si="2"/>
        <v>0</v>
      </c>
      <c r="R30" s="18">
        <f t="shared" si="2"/>
        <v>0</v>
      </c>
      <c r="S30" s="18">
        <f t="shared" si="2"/>
        <v>0</v>
      </c>
      <c r="T30" s="18">
        <f t="shared" si="2"/>
        <v>0</v>
      </c>
      <c r="U30" s="18">
        <f t="shared" si="2"/>
        <v>0</v>
      </c>
      <c r="V30" s="18">
        <f t="shared" si="2"/>
        <v>0</v>
      </c>
      <c r="W30" s="18">
        <f t="shared" si="2"/>
        <v>0</v>
      </c>
      <c r="X30" s="18">
        <f t="shared" si="2"/>
        <v>0</v>
      </c>
      <c r="Y30" s="18">
        <f t="shared" si="2"/>
        <v>0</v>
      </c>
      <c r="Z30" s="18">
        <f t="shared" si="2"/>
        <v>0</v>
      </c>
      <c r="AA30" s="18">
        <f t="shared" si="2"/>
        <v>0</v>
      </c>
    </row>
    <row r="31" spans="1:29" x14ac:dyDescent="0.2">
      <c r="B31" s="3" t="s">
        <v>9</v>
      </c>
      <c r="C31" s="19">
        <f>C16</f>
        <v>0</v>
      </c>
      <c r="D31" s="19">
        <f t="shared" ref="D31:AA31" si="3">D16</f>
        <v>0</v>
      </c>
      <c r="E31" s="19">
        <f t="shared" si="3"/>
        <v>0</v>
      </c>
      <c r="F31" s="19">
        <f t="shared" si="3"/>
        <v>0</v>
      </c>
      <c r="G31" s="19">
        <f t="shared" si="3"/>
        <v>0</v>
      </c>
      <c r="H31" s="19">
        <f t="shared" si="3"/>
        <v>0</v>
      </c>
      <c r="I31" s="19">
        <f t="shared" si="3"/>
        <v>0</v>
      </c>
      <c r="J31" s="19">
        <f t="shared" si="3"/>
        <v>0</v>
      </c>
      <c r="K31" s="19">
        <f t="shared" si="3"/>
        <v>0</v>
      </c>
      <c r="L31" s="19">
        <f t="shared" si="3"/>
        <v>0</v>
      </c>
      <c r="M31" s="19">
        <f t="shared" si="3"/>
        <v>0</v>
      </c>
      <c r="N31" s="19">
        <f t="shared" si="3"/>
        <v>0</v>
      </c>
      <c r="O31" s="19">
        <f t="shared" si="3"/>
        <v>0</v>
      </c>
      <c r="P31" s="19">
        <f t="shared" si="3"/>
        <v>0</v>
      </c>
      <c r="Q31" s="19">
        <f t="shared" si="3"/>
        <v>0</v>
      </c>
      <c r="R31" s="19">
        <f t="shared" si="3"/>
        <v>0</v>
      </c>
      <c r="S31" s="19">
        <f t="shared" si="3"/>
        <v>0</v>
      </c>
      <c r="T31" s="19">
        <f t="shared" si="3"/>
        <v>0</v>
      </c>
      <c r="U31" s="19">
        <f t="shared" si="3"/>
        <v>0</v>
      </c>
      <c r="V31" s="19">
        <f t="shared" si="3"/>
        <v>0</v>
      </c>
      <c r="W31" s="19">
        <f t="shared" si="3"/>
        <v>0</v>
      </c>
      <c r="X31" s="19">
        <f t="shared" si="3"/>
        <v>0</v>
      </c>
      <c r="Y31" s="19">
        <f t="shared" si="3"/>
        <v>0</v>
      </c>
      <c r="Z31" s="19">
        <f t="shared" si="3"/>
        <v>0</v>
      </c>
      <c r="AA31" s="19">
        <f t="shared" si="3"/>
        <v>0</v>
      </c>
    </row>
    <row r="32" spans="1:29" ht="13.5" thickBot="1" x14ac:dyDescent="0.25">
      <c r="B32" s="17" t="s">
        <v>7</v>
      </c>
      <c r="C32" s="20">
        <f>ROUND(C30+C31,0)</f>
        <v>0</v>
      </c>
      <c r="D32" s="20">
        <f t="shared" ref="D32:AA32" si="4">ROUND(D30+D31,0)</f>
        <v>0</v>
      </c>
      <c r="E32" s="20">
        <f t="shared" si="4"/>
        <v>0</v>
      </c>
      <c r="F32" s="20">
        <f t="shared" si="4"/>
        <v>0</v>
      </c>
      <c r="G32" s="20">
        <f t="shared" si="4"/>
        <v>0</v>
      </c>
      <c r="H32" s="20">
        <f t="shared" si="4"/>
        <v>0</v>
      </c>
      <c r="I32" s="20">
        <f t="shared" si="4"/>
        <v>0</v>
      </c>
      <c r="J32" s="20">
        <f t="shared" si="4"/>
        <v>0</v>
      </c>
      <c r="K32" s="20">
        <f t="shared" si="4"/>
        <v>0</v>
      </c>
      <c r="L32" s="20">
        <f t="shared" si="4"/>
        <v>0</v>
      </c>
      <c r="M32" s="20">
        <f t="shared" si="4"/>
        <v>0</v>
      </c>
      <c r="N32" s="20">
        <f t="shared" si="4"/>
        <v>0</v>
      </c>
      <c r="O32" s="20">
        <f t="shared" si="4"/>
        <v>0</v>
      </c>
      <c r="P32" s="20">
        <f t="shared" si="4"/>
        <v>0</v>
      </c>
      <c r="Q32" s="20">
        <f t="shared" si="4"/>
        <v>0</v>
      </c>
      <c r="R32" s="20">
        <f t="shared" si="4"/>
        <v>0</v>
      </c>
      <c r="S32" s="20">
        <f t="shared" si="4"/>
        <v>0</v>
      </c>
      <c r="T32" s="20">
        <f t="shared" si="4"/>
        <v>0</v>
      </c>
      <c r="U32" s="20">
        <f t="shared" si="4"/>
        <v>0</v>
      </c>
      <c r="V32" s="20">
        <f t="shared" si="4"/>
        <v>0</v>
      </c>
      <c r="W32" s="20">
        <f t="shared" si="4"/>
        <v>0</v>
      </c>
      <c r="X32" s="20">
        <f t="shared" si="4"/>
        <v>0</v>
      </c>
      <c r="Y32" s="20">
        <f t="shared" si="4"/>
        <v>0</v>
      </c>
      <c r="Z32" s="20">
        <f t="shared" si="4"/>
        <v>0</v>
      </c>
      <c r="AA32" s="20">
        <f t="shared" si="4"/>
        <v>0</v>
      </c>
    </row>
    <row r="33" spans="1:29" ht="13.5" thickBot="1" x14ac:dyDescent="0.25">
      <c r="B33" s="14" t="s">
        <v>19</v>
      </c>
      <c r="C33" s="15">
        <f>IF(C32&lt;2,2,C32)</f>
        <v>2</v>
      </c>
      <c r="D33" s="15">
        <f t="shared" ref="D33:AA33" si="5">IF(D32&lt;2,2,D32)</f>
        <v>2</v>
      </c>
      <c r="E33" s="15">
        <f t="shared" si="5"/>
        <v>2</v>
      </c>
      <c r="F33" s="15">
        <f t="shared" si="5"/>
        <v>2</v>
      </c>
      <c r="G33" s="15">
        <f t="shared" si="5"/>
        <v>2</v>
      </c>
      <c r="H33" s="15">
        <f t="shared" si="5"/>
        <v>2</v>
      </c>
      <c r="I33" s="15">
        <f t="shared" si="5"/>
        <v>2</v>
      </c>
      <c r="J33" s="15">
        <f t="shared" si="5"/>
        <v>2</v>
      </c>
      <c r="K33" s="15">
        <f t="shared" si="5"/>
        <v>2</v>
      </c>
      <c r="L33" s="15">
        <f t="shared" si="5"/>
        <v>2</v>
      </c>
      <c r="M33" s="15">
        <f t="shared" si="5"/>
        <v>2</v>
      </c>
      <c r="N33" s="15">
        <f t="shared" si="5"/>
        <v>2</v>
      </c>
      <c r="O33" s="15">
        <f t="shared" si="5"/>
        <v>2</v>
      </c>
      <c r="P33" s="15">
        <f t="shared" si="5"/>
        <v>2</v>
      </c>
      <c r="Q33" s="15">
        <f t="shared" si="5"/>
        <v>2</v>
      </c>
      <c r="R33" s="15">
        <f t="shared" si="5"/>
        <v>2</v>
      </c>
      <c r="S33" s="15">
        <f t="shared" si="5"/>
        <v>2</v>
      </c>
      <c r="T33" s="15">
        <f t="shared" si="5"/>
        <v>2</v>
      </c>
      <c r="U33" s="15">
        <f t="shared" si="5"/>
        <v>2</v>
      </c>
      <c r="V33" s="15">
        <f t="shared" si="5"/>
        <v>2</v>
      </c>
      <c r="W33" s="15">
        <f t="shared" si="5"/>
        <v>2</v>
      </c>
      <c r="X33" s="15">
        <f t="shared" si="5"/>
        <v>2</v>
      </c>
      <c r="Y33" s="15">
        <f t="shared" si="5"/>
        <v>2</v>
      </c>
      <c r="Z33" s="15">
        <f t="shared" si="5"/>
        <v>2</v>
      </c>
      <c r="AA33" s="16">
        <f t="shared" si="5"/>
        <v>2</v>
      </c>
    </row>
    <row r="35" spans="1:29" x14ac:dyDescent="0.2">
      <c r="A35" t="s">
        <v>38</v>
      </c>
    </row>
    <row r="36" spans="1:29" ht="13.5" thickBot="1" x14ac:dyDescent="0.25">
      <c r="B36" s="53" t="s">
        <v>0</v>
      </c>
      <c r="C36" s="11">
        <v>0.29166666666666669</v>
      </c>
      <c r="D36" s="11">
        <v>0.3125</v>
      </c>
      <c r="E36" s="11">
        <v>0.33333333333333298</v>
      </c>
      <c r="F36" s="11">
        <v>0.35416666666666702</v>
      </c>
      <c r="G36" s="11">
        <v>0.375</v>
      </c>
      <c r="H36" s="11">
        <v>0.39583333333333398</v>
      </c>
      <c r="I36" s="11">
        <v>0.41666666666666702</v>
      </c>
      <c r="J36" s="11">
        <v>0.4375</v>
      </c>
      <c r="K36" s="11">
        <v>0.45833333333333398</v>
      </c>
      <c r="L36" s="11">
        <v>0.47916666666666702</v>
      </c>
      <c r="M36" s="11">
        <v>0.5</v>
      </c>
      <c r="N36" s="11">
        <v>0.52083333333333304</v>
      </c>
      <c r="O36" s="11">
        <v>0.54166666666666696</v>
      </c>
      <c r="P36" s="11">
        <v>0.5625</v>
      </c>
      <c r="Q36" s="11">
        <v>0.58333333333333304</v>
      </c>
      <c r="R36" s="11">
        <v>0.60416666666666696</v>
      </c>
      <c r="S36" s="11">
        <v>0.625</v>
      </c>
      <c r="T36" s="11">
        <v>0.64583333333333304</v>
      </c>
      <c r="U36" s="11">
        <v>0.66666666666666696</v>
      </c>
      <c r="V36" s="11">
        <v>0.6875</v>
      </c>
      <c r="W36" s="11">
        <v>0.70833333333333304</v>
      </c>
      <c r="X36" s="11">
        <v>0.72916666666666696</v>
      </c>
      <c r="Y36" s="11">
        <v>0.75</v>
      </c>
      <c r="Z36" s="11">
        <v>0.77083333333333304</v>
      </c>
      <c r="AA36" s="11">
        <v>0.79166666666666696</v>
      </c>
    </row>
    <row r="37" spans="1:29" ht="13.5" thickTop="1" x14ac:dyDescent="0.2">
      <c r="B37" s="10" t="s">
        <v>8</v>
      </c>
      <c r="C37" s="18">
        <f>ROUNDDOWN(C20/3,1)+ROUNDDOWN(C21/6,1)+ROUNDDOWN(C22/6,1)</f>
        <v>0</v>
      </c>
      <c r="D37" s="18">
        <f t="shared" ref="D37:AA37" si="6">ROUNDDOWN(D20/3,1)+ROUNDDOWN(D21/6,1)+ROUNDDOWN(D22/6,1)</f>
        <v>0</v>
      </c>
      <c r="E37" s="18">
        <f t="shared" si="6"/>
        <v>0</v>
      </c>
      <c r="F37" s="18">
        <f t="shared" si="6"/>
        <v>0</v>
      </c>
      <c r="G37" s="18">
        <f t="shared" si="6"/>
        <v>0</v>
      </c>
      <c r="H37" s="18">
        <f t="shared" si="6"/>
        <v>0</v>
      </c>
      <c r="I37" s="18">
        <f t="shared" si="6"/>
        <v>0</v>
      </c>
      <c r="J37" s="18">
        <f t="shared" si="6"/>
        <v>0</v>
      </c>
      <c r="K37" s="18">
        <f t="shared" si="6"/>
        <v>0</v>
      </c>
      <c r="L37" s="18">
        <f t="shared" si="6"/>
        <v>0</v>
      </c>
      <c r="M37" s="18">
        <f t="shared" si="6"/>
        <v>0</v>
      </c>
      <c r="N37" s="18">
        <f t="shared" si="6"/>
        <v>0</v>
      </c>
      <c r="O37" s="18">
        <f t="shared" si="6"/>
        <v>0</v>
      </c>
      <c r="P37" s="18">
        <f t="shared" si="6"/>
        <v>0</v>
      </c>
      <c r="Q37" s="18">
        <f t="shared" si="6"/>
        <v>0</v>
      </c>
      <c r="R37" s="18">
        <f t="shared" si="6"/>
        <v>0</v>
      </c>
      <c r="S37" s="18">
        <f t="shared" si="6"/>
        <v>0</v>
      </c>
      <c r="T37" s="18">
        <f t="shared" si="6"/>
        <v>0</v>
      </c>
      <c r="U37" s="18">
        <f t="shared" si="6"/>
        <v>0</v>
      </c>
      <c r="V37" s="18">
        <f t="shared" si="6"/>
        <v>0</v>
      </c>
      <c r="W37" s="18">
        <f t="shared" si="6"/>
        <v>0</v>
      </c>
      <c r="X37" s="18">
        <f t="shared" si="6"/>
        <v>0</v>
      </c>
      <c r="Y37" s="18">
        <f t="shared" si="6"/>
        <v>0</v>
      </c>
      <c r="Z37" s="18">
        <f t="shared" si="6"/>
        <v>0</v>
      </c>
      <c r="AA37" s="18">
        <f t="shared" si="6"/>
        <v>0</v>
      </c>
    </row>
    <row r="38" spans="1:29" x14ac:dyDescent="0.2">
      <c r="B38" s="3" t="s">
        <v>9</v>
      </c>
      <c r="C38" s="19">
        <f>C26</f>
        <v>0</v>
      </c>
      <c r="D38" s="19">
        <f t="shared" ref="D38:AA38" si="7">D26</f>
        <v>0</v>
      </c>
      <c r="E38" s="19">
        <f t="shared" si="7"/>
        <v>0</v>
      </c>
      <c r="F38" s="19">
        <f t="shared" si="7"/>
        <v>0</v>
      </c>
      <c r="G38" s="19">
        <f t="shared" si="7"/>
        <v>0</v>
      </c>
      <c r="H38" s="19">
        <f t="shared" si="7"/>
        <v>0</v>
      </c>
      <c r="I38" s="19">
        <f t="shared" si="7"/>
        <v>0</v>
      </c>
      <c r="J38" s="19">
        <f t="shared" si="7"/>
        <v>0</v>
      </c>
      <c r="K38" s="19">
        <f t="shared" si="7"/>
        <v>0</v>
      </c>
      <c r="L38" s="19">
        <f t="shared" si="7"/>
        <v>0</v>
      </c>
      <c r="M38" s="19">
        <f t="shared" si="7"/>
        <v>0</v>
      </c>
      <c r="N38" s="19">
        <f t="shared" si="7"/>
        <v>0</v>
      </c>
      <c r="O38" s="19">
        <f t="shared" si="7"/>
        <v>0</v>
      </c>
      <c r="P38" s="19">
        <f t="shared" si="7"/>
        <v>0</v>
      </c>
      <c r="Q38" s="19">
        <f t="shared" si="7"/>
        <v>0</v>
      </c>
      <c r="R38" s="19">
        <f t="shared" si="7"/>
        <v>0</v>
      </c>
      <c r="S38" s="19">
        <f t="shared" si="7"/>
        <v>0</v>
      </c>
      <c r="T38" s="19">
        <f t="shared" si="7"/>
        <v>0</v>
      </c>
      <c r="U38" s="19">
        <f t="shared" si="7"/>
        <v>0</v>
      </c>
      <c r="V38" s="19">
        <f t="shared" si="7"/>
        <v>0</v>
      </c>
      <c r="W38" s="19">
        <f t="shared" si="7"/>
        <v>0</v>
      </c>
      <c r="X38" s="19">
        <f t="shared" si="7"/>
        <v>0</v>
      </c>
      <c r="Y38" s="19">
        <f t="shared" si="7"/>
        <v>0</v>
      </c>
      <c r="Z38" s="19">
        <f t="shared" si="7"/>
        <v>0</v>
      </c>
      <c r="AA38" s="19">
        <f t="shared" si="7"/>
        <v>0</v>
      </c>
    </row>
    <row r="39" spans="1:29" ht="13.5" thickBot="1" x14ac:dyDescent="0.25">
      <c r="B39" s="17" t="s">
        <v>7</v>
      </c>
      <c r="C39" s="20">
        <f>ROUND(C37+C38,0)</f>
        <v>0</v>
      </c>
      <c r="D39" s="20">
        <f t="shared" ref="D39:AA39" si="8">ROUND(D37+D38,0)</f>
        <v>0</v>
      </c>
      <c r="E39" s="20">
        <f t="shared" si="8"/>
        <v>0</v>
      </c>
      <c r="F39" s="20">
        <f t="shared" si="8"/>
        <v>0</v>
      </c>
      <c r="G39" s="20">
        <f t="shared" si="8"/>
        <v>0</v>
      </c>
      <c r="H39" s="20">
        <f t="shared" si="8"/>
        <v>0</v>
      </c>
      <c r="I39" s="20">
        <f t="shared" si="8"/>
        <v>0</v>
      </c>
      <c r="J39" s="20">
        <f t="shared" si="8"/>
        <v>0</v>
      </c>
      <c r="K39" s="20">
        <f t="shared" si="8"/>
        <v>0</v>
      </c>
      <c r="L39" s="20">
        <f t="shared" si="8"/>
        <v>0</v>
      </c>
      <c r="M39" s="20">
        <f t="shared" si="8"/>
        <v>0</v>
      </c>
      <c r="N39" s="20">
        <f t="shared" si="8"/>
        <v>0</v>
      </c>
      <c r="O39" s="20">
        <f t="shared" si="8"/>
        <v>0</v>
      </c>
      <c r="P39" s="20">
        <f t="shared" si="8"/>
        <v>0</v>
      </c>
      <c r="Q39" s="20">
        <f t="shared" si="8"/>
        <v>0</v>
      </c>
      <c r="R39" s="20">
        <f t="shared" si="8"/>
        <v>0</v>
      </c>
      <c r="S39" s="20">
        <f t="shared" si="8"/>
        <v>0</v>
      </c>
      <c r="T39" s="20">
        <f t="shared" si="8"/>
        <v>0</v>
      </c>
      <c r="U39" s="20">
        <f t="shared" si="8"/>
        <v>0</v>
      </c>
      <c r="V39" s="20">
        <f t="shared" si="8"/>
        <v>0</v>
      </c>
      <c r="W39" s="20">
        <f t="shared" si="8"/>
        <v>0</v>
      </c>
      <c r="X39" s="20">
        <f t="shared" si="8"/>
        <v>0</v>
      </c>
      <c r="Y39" s="20">
        <f t="shared" si="8"/>
        <v>0</v>
      </c>
      <c r="Z39" s="20">
        <f t="shared" si="8"/>
        <v>0</v>
      </c>
      <c r="AA39" s="20">
        <f t="shared" si="8"/>
        <v>0</v>
      </c>
    </row>
    <row r="40" spans="1:29" ht="13.5" thickBot="1" x14ac:dyDescent="0.25">
      <c r="B40" s="14" t="s">
        <v>19</v>
      </c>
      <c r="C40" s="15">
        <f>IF(C39&lt;2,2,C39)</f>
        <v>2</v>
      </c>
      <c r="D40" s="15">
        <f t="shared" ref="D40:AA40" si="9">IF(D39&lt;2,2,D39)</f>
        <v>2</v>
      </c>
      <c r="E40" s="15">
        <f t="shared" si="9"/>
        <v>2</v>
      </c>
      <c r="F40" s="15">
        <f t="shared" si="9"/>
        <v>2</v>
      </c>
      <c r="G40" s="15">
        <f t="shared" si="9"/>
        <v>2</v>
      </c>
      <c r="H40" s="15">
        <f t="shared" si="9"/>
        <v>2</v>
      </c>
      <c r="I40" s="15">
        <f t="shared" si="9"/>
        <v>2</v>
      </c>
      <c r="J40" s="15">
        <f t="shared" si="9"/>
        <v>2</v>
      </c>
      <c r="K40" s="15">
        <f t="shared" si="9"/>
        <v>2</v>
      </c>
      <c r="L40" s="15">
        <f t="shared" si="9"/>
        <v>2</v>
      </c>
      <c r="M40" s="15">
        <f t="shared" si="9"/>
        <v>2</v>
      </c>
      <c r="N40" s="15">
        <f t="shared" si="9"/>
        <v>2</v>
      </c>
      <c r="O40" s="15">
        <f t="shared" si="9"/>
        <v>2</v>
      </c>
      <c r="P40" s="15">
        <f t="shared" si="9"/>
        <v>2</v>
      </c>
      <c r="Q40" s="15">
        <f t="shared" si="9"/>
        <v>2</v>
      </c>
      <c r="R40" s="15">
        <f t="shared" si="9"/>
        <v>2</v>
      </c>
      <c r="S40" s="15">
        <f t="shared" si="9"/>
        <v>2</v>
      </c>
      <c r="T40" s="15">
        <f t="shared" si="9"/>
        <v>2</v>
      </c>
      <c r="U40" s="15">
        <f t="shared" si="9"/>
        <v>2</v>
      </c>
      <c r="V40" s="15">
        <f t="shared" si="9"/>
        <v>2</v>
      </c>
      <c r="W40" s="15">
        <f t="shared" si="9"/>
        <v>2</v>
      </c>
      <c r="X40" s="15">
        <f t="shared" si="9"/>
        <v>2</v>
      </c>
      <c r="Y40" s="15">
        <f t="shared" si="9"/>
        <v>2</v>
      </c>
      <c r="Z40" s="15">
        <f t="shared" si="9"/>
        <v>2</v>
      </c>
      <c r="AA40" s="16">
        <f t="shared" si="9"/>
        <v>2</v>
      </c>
    </row>
    <row r="42" spans="1:29" x14ac:dyDescent="0.2">
      <c r="A42" t="s">
        <v>27</v>
      </c>
    </row>
    <row r="43" spans="1:29" x14ac:dyDescent="0.2">
      <c r="B43" s="63" t="s">
        <v>44</v>
      </c>
      <c r="C43" s="63"/>
      <c r="D43" s="63"/>
    </row>
    <row r="44" spans="1:29" x14ac:dyDescent="0.2">
      <c r="B44" t="s">
        <v>28</v>
      </c>
    </row>
    <row r="45" spans="1:29" x14ac:dyDescent="0.2">
      <c r="B45" t="s">
        <v>14</v>
      </c>
    </row>
    <row r="46" spans="1:29" x14ac:dyDescent="0.2">
      <c r="B46" t="s">
        <v>15</v>
      </c>
    </row>
    <row r="47" spans="1:29" ht="13.5" thickBot="1" x14ac:dyDescent="0.25">
      <c r="B47" s="64" t="s">
        <v>12</v>
      </c>
      <c r="C47" s="64"/>
      <c r="D47" s="41" t="s">
        <v>13</v>
      </c>
      <c r="E47" s="11">
        <v>0.29166666666666669</v>
      </c>
      <c r="F47" s="11">
        <v>0.3125</v>
      </c>
      <c r="G47" s="11">
        <v>0.33333333333333298</v>
      </c>
      <c r="H47" s="11">
        <v>0.35416666666666702</v>
      </c>
      <c r="I47" s="11">
        <v>0.375</v>
      </c>
      <c r="J47" s="11">
        <v>0.39583333333333398</v>
      </c>
      <c r="K47" s="11">
        <v>0.41666666666666702</v>
      </c>
      <c r="L47" s="11">
        <v>0.4375</v>
      </c>
      <c r="M47" s="11">
        <v>0.45833333333333398</v>
      </c>
      <c r="N47" s="11">
        <v>0.47916666666666702</v>
      </c>
      <c r="O47" s="11">
        <v>0.5</v>
      </c>
      <c r="P47" s="11">
        <v>0.52083333333333304</v>
      </c>
      <c r="Q47" s="11">
        <v>0.54166666666666696</v>
      </c>
      <c r="R47" s="11">
        <v>0.5625</v>
      </c>
      <c r="S47" s="11">
        <v>0.58333333333333304</v>
      </c>
      <c r="T47" s="11">
        <v>0.60416666666666696</v>
      </c>
      <c r="U47" s="11">
        <v>0.625</v>
      </c>
      <c r="V47" s="11">
        <v>0.64583333333333304</v>
      </c>
      <c r="W47" s="11">
        <v>0.66666666666666696</v>
      </c>
      <c r="X47" s="11">
        <v>0.6875</v>
      </c>
      <c r="Y47" s="11">
        <v>0.70833333333333304</v>
      </c>
      <c r="Z47" s="11">
        <v>0.72916666666666696</v>
      </c>
      <c r="AA47" s="11">
        <v>0.75</v>
      </c>
      <c r="AB47" s="11">
        <v>0.77083333333333304</v>
      </c>
      <c r="AC47" s="11">
        <v>0.79166666666666696</v>
      </c>
    </row>
    <row r="48" spans="1:29" ht="13.5" thickTop="1" x14ac:dyDescent="0.2">
      <c r="B48" s="65"/>
      <c r="C48" s="65"/>
      <c r="D48" s="50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</row>
    <row r="49" spans="2:29" x14ac:dyDescent="0.2">
      <c r="B49" s="60"/>
      <c r="C49" s="60"/>
      <c r="D49" s="50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2:29" x14ac:dyDescent="0.2">
      <c r="B50" s="60"/>
      <c r="C50" s="60"/>
      <c r="D50" s="50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</row>
    <row r="51" spans="2:29" x14ac:dyDescent="0.2">
      <c r="B51" s="60"/>
      <c r="C51" s="60"/>
      <c r="D51" s="50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</row>
    <row r="52" spans="2:29" x14ac:dyDescent="0.2">
      <c r="B52" s="60"/>
      <c r="C52" s="60"/>
      <c r="D52" s="50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</row>
    <row r="53" spans="2:29" x14ac:dyDescent="0.2">
      <c r="B53" s="60"/>
      <c r="C53" s="60"/>
      <c r="D53" s="50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</row>
    <row r="54" spans="2:29" x14ac:dyDescent="0.2">
      <c r="B54" s="60"/>
      <c r="C54" s="60"/>
      <c r="D54" s="50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</row>
    <row r="55" spans="2:29" x14ac:dyDescent="0.2">
      <c r="B55" s="60"/>
      <c r="C55" s="60"/>
      <c r="D55" s="50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2:29" x14ac:dyDescent="0.2">
      <c r="B56" s="60"/>
      <c r="C56" s="6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</row>
    <row r="57" spans="2:29" x14ac:dyDescent="0.2">
      <c r="B57" s="60"/>
      <c r="C57" s="60"/>
      <c r="D57" s="50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</row>
    <row r="58" spans="2:29" x14ac:dyDescent="0.2">
      <c r="B58" s="60"/>
      <c r="C58" s="60"/>
      <c r="D58" s="50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2:29" x14ac:dyDescent="0.2">
      <c r="B59" s="60"/>
      <c r="C59" s="60"/>
      <c r="D59" s="50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</row>
    <row r="60" spans="2:29" x14ac:dyDescent="0.2">
      <c r="B60" s="60"/>
      <c r="C60" s="60"/>
      <c r="D60" s="50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</row>
    <row r="61" spans="2:29" x14ac:dyDescent="0.2">
      <c r="B61" s="60"/>
      <c r="C61" s="60"/>
      <c r="D61" s="50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</row>
    <row r="62" spans="2:29" x14ac:dyDescent="0.2">
      <c r="B62" s="60"/>
      <c r="C62" s="60"/>
      <c r="D62" s="50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</row>
    <row r="63" spans="2:29" ht="13.5" thickBot="1" x14ac:dyDescent="0.25">
      <c r="B63" s="60"/>
      <c r="C63" s="60"/>
      <c r="D63" s="50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</row>
    <row r="64" spans="2:29" ht="13.5" thickBot="1" x14ac:dyDescent="0.25">
      <c r="B64" s="61" t="s">
        <v>7</v>
      </c>
      <c r="C64" s="62"/>
      <c r="D64" s="62"/>
      <c r="E64" s="24">
        <f>COUNTA(E48:E63)</f>
        <v>0</v>
      </c>
      <c r="F64" s="24">
        <f t="shared" ref="F64:AC64" si="10">COUNTA(F48:F63)</f>
        <v>0</v>
      </c>
      <c r="G64" s="24">
        <f t="shared" si="10"/>
        <v>0</v>
      </c>
      <c r="H64" s="24">
        <f t="shared" si="10"/>
        <v>0</v>
      </c>
      <c r="I64" s="24">
        <f t="shared" si="10"/>
        <v>0</v>
      </c>
      <c r="J64" s="24">
        <f t="shared" si="10"/>
        <v>0</v>
      </c>
      <c r="K64" s="24">
        <f t="shared" si="10"/>
        <v>0</v>
      </c>
      <c r="L64" s="24">
        <f t="shared" si="10"/>
        <v>0</v>
      </c>
      <c r="M64" s="24">
        <f t="shared" si="10"/>
        <v>0</v>
      </c>
      <c r="N64" s="24">
        <f t="shared" si="10"/>
        <v>0</v>
      </c>
      <c r="O64" s="24">
        <f t="shared" si="10"/>
        <v>0</v>
      </c>
      <c r="P64" s="24">
        <f t="shared" si="10"/>
        <v>0</v>
      </c>
      <c r="Q64" s="24">
        <f t="shared" si="10"/>
        <v>0</v>
      </c>
      <c r="R64" s="24">
        <f t="shared" si="10"/>
        <v>0</v>
      </c>
      <c r="S64" s="24">
        <f t="shared" si="10"/>
        <v>0</v>
      </c>
      <c r="T64" s="24">
        <f t="shared" si="10"/>
        <v>0</v>
      </c>
      <c r="U64" s="24">
        <f t="shared" si="10"/>
        <v>0</v>
      </c>
      <c r="V64" s="24">
        <f t="shared" si="10"/>
        <v>0</v>
      </c>
      <c r="W64" s="24">
        <f t="shared" si="10"/>
        <v>0</v>
      </c>
      <c r="X64" s="24">
        <f t="shared" si="10"/>
        <v>0</v>
      </c>
      <c r="Y64" s="24">
        <f t="shared" si="10"/>
        <v>0</v>
      </c>
      <c r="Z64" s="24">
        <f t="shared" si="10"/>
        <v>0</v>
      </c>
      <c r="AA64" s="24">
        <f t="shared" si="10"/>
        <v>0</v>
      </c>
      <c r="AB64" s="24">
        <f t="shared" si="10"/>
        <v>0</v>
      </c>
      <c r="AC64" s="25">
        <f t="shared" si="10"/>
        <v>0</v>
      </c>
    </row>
    <row r="65" spans="2:29" x14ac:dyDescent="0.2">
      <c r="B65" s="35"/>
      <c r="C65" s="36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</row>
    <row r="66" spans="2:29" x14ac:dyDescent="0.2">
      <c r="B66" s="35"/>
      <c r="C66" s="36"/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</row>
    <row r="67" spans="2:29" x14ac:dyDescent="0.2">
      <c r="B67" s="63" t="s">
        <v>39</v>
      </c>
      <c r="C67" s="63"/>
      <c r="D67" s="63"/>
    </row>
    <row r="68" spans="2:29" x14ac:dyDescent="0.2">
      <c r="B68" t="s">
        <v>28</v>
      </c>
    </row>
    <row r="69" spans="2:29" x14ac:dyDescent="0.2">
      <c r="B69" t="s">
        <v>14</v>
      </c>
    </row>
    <row r="70" spans="2:29" x14ac:dyDescent="0.2">
      <c r="B70" t="s">
        <v>15</v>
      </c>
    </row>
    <row r="71" spans="2:29" ht="13.5" thickBot="1" x14ac:dyDescent="0.25">
      <c r="B71" s="64" t="s">
        <v>12</v>
      </c>
      <c r="C71" s="64"/>
      <c r="D71" s="41" t="s">
        <v>13</v>
      </c>
      <c r="E71" s="11">
        <v>0.29166666666666669</v>
      </c>
      <c r="F71" s="11">
        <v>0.3125</v>
      </c>
      <c r="G71" s="11">
        <v>0.33333333333333298</v>
      </c>
      <c r="H71" s="11">
        <v>0.35416666666666702</v>
      </c>
      <c r="I71" s="11">
        <v>0.375</v>
      </c>
      <c r="J71" s="11">
        <v>0.39583333333333398</v>
      </c>
      <c r="K71" s="11">
        <v>0.41666666666666702</v>
      </c>
      <c r="L71" s="11">
        <v>0.4375</v>
      </c>
      <c r="M71" s="11">
        <v>0.45833333333333398</v>
      </c>
      <c r="N71" s="11">
        <v>0.47916666666666702</v>
      </c>
      <c r="O71" s="11">
        <v>0.5</v>
      </c>
      <c r="P71" s="11">
        <v>0.52083333333333304</v>
      </c>
      <c r="Q71" s="11">
        <v>0.54166666666666696</v>
      </c>
      <c r="R71" s="11">
        <v>0.5625</v>
      </c>
      <c r="S71" s="11">
        <v>0.58333333333333304</v>
      </c>
      <c r="T71" s="11">
        <v>0.60416666666666696</v>
      </c>
      <c r="U71" s="11">
        <v>0.625</v>
      </c>
      <c r="V71" s="11">
        <v>0.64583333333333304</v>
      </c>
      <c r="W71" s="11">
        <v>0.66666666666666696</v>
      </c>
      <c r="X71" s="11">
        <v>0.6875</v>
      </c>
      <c r="Y71" s="11">
        <v>0.70833333333333304</v>
      </c>
      <c r="Z71" s="11">
        <v>0.72916666666666696</v>
      </c>
      <c r="AA71" s="11">
        <v>0.75</v>
      </c>
      <c r="AB71" s="11">
        <v>0.77083333333333304</v>
      </c>
      <c r="AC71" s="11">
        <v>0.79166666666666696</v>
      </c>
    </row>
    <row r="72" spans="2:29" ht="13.5" thickTop="1" x14ac:dyDescent="0.2">
      <c r="B72" s="65"/>
      <c r="C72" s="65"/>
      <c r="D72" s="50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</row>
    <row r="73" spans="2:29" x14ac:dyDescent="0.2">
      <c r="B73" s="60"/>
      <c r="C73" s="60"/>
      <c r="D73" s="50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2:29" x14ac:dyDescent="0.2">
      <c r="B74" s="60"/>
      <c r="C74" s="60"/>
      <c r="D74" s="50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</row>
    <row r="75" spans="2:29" x14ac:dyDescent="0.2">
      <c r="B75" s="60"/>
      <c r="C75" s="60"/>
      <c r="D75" s="50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</row>
    <row r="76" spans="2:29" x14ac:dyDescent="0.2">
      <c r="B76" s="60"/>
      <c r="C76" s="60"/>
      <c r="D76" s="50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</row>
    <row r="77" spans="2:29" x14ac:dyDescent="0.2">
      <c r="B77" s="60"/>
      <c r="C77" s="60"/>
      <c r="D77" s="50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</row>
    <row r="78" spans="2:29" x14ac:dyDescent="0.2">
      <c r="B78" s="60"/>
      <c r="C78" s="60"/>
      <c r="D78" s="50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</row>
    <row r="79" spans="2:29" x14ac:dyDescent="0.2">
      <c r="B79" s="60"/>
      <c r="C79" s="60"/>
      <c r="D79" s="50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</row>
    <row r="80" spans="2:29" x14ac:dyDescent="0.2">
      <c r="B80" s="60"/>
      <c r="C80" s="60"/>
      <c r="D80" s="50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</row>
    <row r="81" spans="1:29" x14ac:dyDescent="0.2">
      <c r="B81" s="60"/>
      <c r="C81" s="60"/>
      <c r="D81" s="50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</row>
    <row r="82" spans="1:29" x14ac:dyDescent="0.2">
      <c r="B82" s="60"/>
      <c r="C82" s="60"/>
      <c r="D82" s="50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</row>
    <row r="83" spans="1:29" x14ac:dyDescent="0.2">
      <c r="B83" s="60"/>
      <c r="C83" s="60"/>
      <c r="D83" s="50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</row>
    <row r="84" spans="1:29" x14ac:dyDescent="0.2">
      <c r="B84" s="60"/>
      <c r="C84" s="60"/>
      <c r="D84" s="50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</row>
    <row r="85" spans="1:29" x14ac:dyDescent="0.2">
      <c r="B85" s="60"/>
      <c r="C85" s="60"/>
      <c r="D85" s="50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</row>
    <row r="86" spans="1:29" x14ac:dyDescent="0.2">
      <c r="B86" s="60"/>
      <c r="C86" s="60"/>
      <c r="D86" s="50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</row>
    <row r="87" spans="1:29" ht="13.5" thickBot="1" x14ac:dyDescent="0.25">
      <c r="B87" s="60"/>
      <c r="C87" s="60"/>
      <c r="D87" s="50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</row>
    <row r="88" spans="1:29" ht="13.5" thickBot="1" x14ac:dyDescent="0.25">
      <c r="B88" s="61" t="s">
        <v>7</v>
      </c>
      <c r="C88" s="62"/>
      <c r="D88" s="62"/>
      <c r="E88" s="24">
        <f t="shared" ref="E88:AC88" si="11">COUNTA(E72:E87)</f>
        <v>0</v>
      </c>
      <c r="F88" s="24">
        <f t="shared" si="11"/>
        <v>0</v>
      </c>
      <c r="G88" s="24">
        <f t="shared" si="11"/>
        <v>0</v>
      </c>
      <c r="H88" s="24">
        <f t="shared" si="11"/>
        <v>0</v>
      </c>
      <c r="I88" s="24">
        <f t="shared" si="11"/>
        <v>0</v>
      </c>
      <c r="J88" s="24">
        <f t="shared" si="11"/>
        <v>0</v>
      </c>
      <c r="K88" s="24">
        <f t="shared" si="11"/>
        <v>0</v>
      </c>
      <c r="L88" s="24">
        <f t="shared" si="11"/>
        <v>0</v>
      </c>
      <c r="M88" s="24">
        <f t="shared" si="11"/>
        <v>0</v>
      </c>
      <c r="N88" s="24">
        <f t="shared" si="11"/>
        <v>0</v>
      </c>
      <c r="O88" s="24">
        <f t="shared" si="11"/>
        <v>0</v>
      </c>
      <c r="P88" s="24">
        <f t="shared" si="11"/>
        <v>0</v>
      </c>
      <c r="Q88" s="24">
        <f t="shared" si="11"/>
        <v>0</v>
      </c>
      <c r="R88" s="24">
        <f t="shared" si="11"/>
        <v>0</v>
      </c>
      <c r="S88" s="24">
        <f t="shared" si="11"/>
        <v>0</v>
      </c>
      <c r="T88" s="24">
        <f t="shared" si="11"/>
        <v>0</v>
      </c>
      <c r="U88" s="24">
        <f t="shared" si="11"/>
        <v>0</v>
      </c>
      <c r="V88" s="24">
        <f t="shared" si="11"/>
        <v>0</v>
      </c>
      <c r="W88" s="24">
        <f t="shared" si="11"/>
        <v>0</v>
      </c>
      <c r="X88" s="24">
        <f t="shared" si="11"/>
        <v>0</v>
      </c>
      <c r="Y88" s="24">
        <f t="shared" si="11"/>
        <v>0</v>
      </c>
      <c r="Z88" s="24">
        <f t="shared" si="11"/>
        <v>0</v>
      </c>
      <c r="AA88" s="24">
        <f t="shared" si="11"/>
        <v>0</v>
      </c>
      <c r="AB88" s="24">
        <f t="shared" si="11"/>
        <v>0</v>
      </c>
      <c r="AC88" s="25">
        <f t="shared" si="11"/>
        <v>0</v>
      </c>
    </row>
    <row r="89" spans="1:29" x14ac:dyDescent="0.2">
      <c r="B89" s="35"/>
      <c r="C89" s="36"/>
      <c r="D89" s="36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</row>
    <row r="90" spans="1:29" x14ac:dyDescent="0.2">
      <c r="B90" s="35"/>
      <c r="C90" s="36"/>
      <c r="D90" s="36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</row>
    <row r="91" spans="1:29" x14ac:dyDescent="0.2">
      <c r="A91" t="s">
        <v>45</v>
      </c>
    </row>
    <row r="92" spans="1:29" ht="13.5" thickBot="1" x14ac:dyDescent="0.25">
      <c r="B92" s="43" t="s">
        <v>0</v>
      </c>
      <c r="C92" s="26">
        <v>0.29166666666666669</v>
      </c>
      <c r="D92" s="26">
        <v>0.3125</v>
      </c>
      <c r="E92" s="26">
        <v>0.33333333333333298</v>
      </c>
      <c r="F92" s="26">
        <v>0.35416666666666702</v>
      </c>
      <c r="G92" s="26">
        <v>0.375</v>
      </c>
      <c r="H92" s="26">
        <v>0.39583333333333398</v>
      </c>
      <c r="I92" s="26">
        <v>0.41666666666666702</v>
      </c>
      <c r="J92" s="26">
        <v>0.4375</v>
      </c>
      <c r="K92" s="26">
        <v>0.45833333333333398</v>
      </c>
      <c r="L92" s="26">
        <v>0.47916666666666702</v>
      </c>
      <c r="M92" s="26">
        <v>0.5</v>
      </c>
      <c r="N92" s="26">
        <v>0.52083333333333304</v>
      </c>
      <c r="O92" s="26">
        <v>0.54166666666666696</v>
      </c>
      <c r="P92" s="26">
        <v>0.5625</v>
      </c>
      <c r="Q92" s="26">
        <v>0.58333333333333304</v>
      </c>
      <c r="R92" s="26">
        <v>0.60416666666666696</v>
      </c>
      <c r="S92" s="26">
        <v>0.625</v>
      </c>
      <c r="T92" s="26">
        <v>0.64583333333333304</v>
      </c>
      <c r="U92" s="26">
        <v>0.66666666666666696</v>
      </c>
      <c r="V92" s="26">
        <v>0.6875</v>
      </c>
      <c r="W92" s="26">
        <v>0.70833333333333304</v>
      </c>
      <c r="X92" s="26">
        <v>0.72916666666666696</v>
      </c>
      <c r="Y92" s="26">
        <v>0.75</v>
      </c>
      <c r="Z92" s="26">
        <v>0.77083333333333304</v>
      </c>
      <c r="AA92" s="26">
        <v>0.79166666666666696</v>
      </c>
    </row>
    <row r="93" spans="1:29" ht="13.5" thickBot="1" x14ac:dyDescent="0.25">
      <c r="B93" s="27" t="s">
        <v>20</v>
      </c>
      <c r="C93" s="28">
        <f t="shared" ref="C93:AA93" si="12">E64-C33</f>
        <v>-2</v>
      </c>
      <c r="D93" s="28">
        <f t="shared" si="12"/>
        <v>-2</v>
      </c>
      <c r="E93" s="28">
        <f t="shared" si="12"/>
        <v>-2</v>
      </c>
      <c r="F93" s="28">
        <f t="shared" si="12"/>
        <v>-2</v>
      </c>
      <c r="G93" s="28">
        <f t="shared" si="12"/>
        <v>-2</v>
      </c>
      <c r="H93" s="28">
        <f t="shared" si="12"/>
        <v>-2</v>
      </c>
      <c r="I93" s="28">
        <f t="shared" si="12"/>
        <v>-2</v>
      </c>
      <c r="J93" s="28">
        <f t="shared" si="12"/>
        <v>-2</v>
      </c>
      <c r="K93" s="28">
        <f t="shared" si="12"/>
        <v>-2</v>
      </c>
      <c r="L93" s="28">
        <f t="shared" si="12"/>
        <v>-2</v>
      </c>
      <c r="M93" s="28">
        <f t="shared" si="12"/>
        <v>-2</v>
      </c>
      <c r="N93" s="28">
        <f t="shared" si="12"/>
        <v>-2</v>
      </c>
      <c r="O93" s="28">
        <f t="shared" si="12"/>
        <v>-2</v>
      </c>
      <c r="P93" s="28">
        <f t="shared" si="12"/>
        <v>-2</v>
      </c>
      <c r="Q93" s="28">
        <f t="shared" si="12"/>
        <v>-2</v>
      </c>
      <c r="R93" s="28">
        <f t="shared" si="12"/>
        <v>-2</v>
      </c>
      <c r="S93" s="28">
        <f t="shared" si="12"/>
        <v>-2</v>
      </c>
      <c r="T93" s="28">
        <f t="shared" si="12"/>
        <v>-2</v>
      </c>
      <c r="U93" s="28">
        <f t="shared" si="12"/>
        <v>-2</v>
      </c>
      <c r="V93" s="28">
        <f t="shared" si="12"/>
        <v>-2</v>
      </c>
      <c r="W93" s="28">
        <f t="shared" si="12"/>
        <v>-2</v>
      </c>
      <c r="X93" s="28">
        <f t="shared" si="12"/>
        <v>-2</v>
      </c>
      <c r="Y93" s="28">
        <f t="shared" si="12"/>
        <v>-2</v>
      </c>
      <c r="Z93" s="28">
        <f t="shared" si="12"/>
        <v>-2</v>
      </c>
      <c r="AA93" s="29">
        <f t="shared" si="12"/>
        <v>-2</v>
      </c>
    </row>
    <row r="94" spans="1:29" x14ac:dyDescent="0.2">
      <c r="B94" t="s">
        <v>21</v>
      </c>
      <c r="C94" s="21"/>
    </row>
    <row r="96" spans="1:29" x14ac:dyDescent="0.2">
      <c r="A96" t="s">
        <v>40</v>
      </c>
    </row>
    <row r="97" spans="2:27" ht="13.5" thickBot="1" x14ac:dyDescent="0.25">
      <c r="B97" s="43" t="s">
        <v>0</v>
      </c>
      <c r="C97" s="26">
        <v>0.29166666666666669</v>
      </c>
      <c r="D97" s="26">
        <v>0.3125</v>
      </c>
      <c r="E97" s="26">
        <v>0.33333333333333298</v>
      </c>
      <c r="F97" s="26">
        <v>0.35416666666666702</v>
      </c>
      <c r="G97" s="26">
        <v>0.375</v>
      </c>
      <c r="H97" s="26">
        <v>0.39583333333333398</v>
      </c>
      <c r="I97" s="26">
        <v>0.41666666666666702</v>
      </c>
      <c r="J97" s="26">
        <v>0.4375</v>
      </c>
      <c r="K97" s="26">
        <v>0.45833333333333398</v>
      </c>
      <c r="L97" s="26">
        <v>0.47916666666666702</v>
      </c>
      <c r="M97" s="26">
        <v>0.5</v>
      </c>
      <c r="N97" s="26">
        <v>0.52083333333333304</v>
      </c>
      <c r="O97" s="26">
        <v>0.54166666666666696</v>
      </c>
      <c r="P97" s="26">
        <v>0.5625</v>
      </c>
      <c r="Q97" s="26">
        <v>0.58333333333333304</v>
      </c>
      <c r="R97" s="26">
        <v>0.60416666666666696</v>
      </c>
      <c r="S97" s="26">
        <v>0.625</v>
      </c>
      <c r="T97" s="26">
        <v>0.64583333333333304</v>
      </c>
      <c r="U97" s="26">
        <v>0.66666666666666696</v>
      </c>
      <c r="V97" s="26">
        <v>0.6875</v>
      </c>
      <c r="W97" s="26">
        <v>0.70833333333333304</v>
      </c>
      <c r="X97" s="26">
        <v>0.72916666666666696</v>
      </c>
      <c r="Y97" s="26">
        <v>0.75</v>
      </c>
      <c r="Z97" s="26">
        <v>0.77083333333333304</v>
      </c>
      <c r="AA97" s="26">
        <v>0.79166666666666696</v>
      </c>
    </row>
    <row r="98" spans="2:27" ht="13.5" thickBot="1" x14ac:dyDescent="0.25">
      <c r="B98" s="27" t="s">
        <v>20</v>
      </c>
      <c r="C98" s="28">
        <f t="shared" ref="C98:AA98" si="13">E88-C40</f>
        <v>-2</v>
      </c>
      <c r="D98" s="28">
        <f t="shared" si="13"/>
        <v>-2</v>
      </c>
      <c r="E98" s="28">
        <f t="shared" si="13"/>
        <v>-2</v>
      </c>
      <c r="F98" s="28">
        <f t="shared" si="13"/>
        <v>-2</v>
      </c>
      <c r="G98" s="28">
        <f t="shared" si="13"/>
        <v>-2</v>
      </c>
      <c r="H98" s="28">
        <f t="shared" si="13"/>
        <v>-2</v>
      </c>
      <c r="I98" s="28">
        <f t="shared" si="13"/>
        <v>-2</v>
      </c>
      <c r="J98" s="28">
        <f t="shared" si="13"/>
        <v>-2</v>
      </c>
      <c r="K98" s="28">
        <f t="shared" si="13"/>
        <v>-2</v>
      </c>
      <c r="L98" s="28">
        <f t="shared" si="13"/>
        <v>-2</v>
      </c>
      <c r="M98" s="28">
        <f t="shared" si="13"/>
        <v>-2</v>
      </c>
      <c r="N98" s="28">
        <f t="shared" si="13"/>
        <v>-2</v>
      </c>
      <c r="O98" s="28">
        <f t="shared" si="13"/>
        <v>-2</v>
      </c>
      <c r="P98" s="28">
        <f t="shared" si="13"/>
        <v>-2</v>
      </c>
      <c r="Q98" s="28">
        <f t="shared" si="13"/>
        <v>-2</v>
      </c>
      <c r="R98" s="28">
        <f t="shared" si="13"/>
        <v>-2</v>
      </c>
      <c r="S98" s="28">
        <f t="shared" si="13"/>
        <v>-2</v>
      </c>
      <c r="T98" s="28">
        <f t="shared" si="13"/>
        <v>-2</v>
      </c>
      <c r="U98" s="28">
        <f t="shared" si="13"/>
        <v>-2</v>
      </c>
      <c r="V98" s="28">
        <f t="shared" si="13"/>
        <v>-2</v>
      </c>
      <c r="W98" s="28">
        <f t="shared" si="13"/>
        <v>-2</v>
      </c>
      <c r="X98" s="28">
        <f t="shared" si="13"/>
        <v>-2</v>
      </c>
      <c r="Y98" s="28">
        <f t="shared" si="13"/>
        <v>-2</v>
      </c>
      <c r="Z98" s="28">
        <f t="shared" si="13"/>
        <v>-2</v>
      </c>
      <c r="AA98" s="29">
        <f t="shared" si="13"/>
        <v>-2</v>
      </c>
    </row>
  </sheetData>
  <mergeCells count="40">
    <mergeCell ref="B49:C49"/>
    <mergeCell ref="B43:D43"/>
    <mergeCell ref="B47:C47"/>
    <mergeCell ref="B48:C48"/>
    <mergeCell ref="K1:R1"/>
    <mergeCell ref="C6:J6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78:C78"/>
    <mergeCell ref="B62:C62"/>
    <mergeCell ref="B63:C63"/>
    <mergeCell ref="B64:D64"/>
    <mergeCell ref="B67:D67"/>
    <mergeCell ref="B71:C71"/>
    <mergeCell ref="B72:C72"/>
    <mergeCell ref="B73:C73"/>
    <mergeCell ref="B74:C74"/>
    <mergeCell ref="B75:C75"/>
    <mergeCell ref="B76:C76"/>
    <mergeCell ref="B77:C77"/>
    <mergeCell ref="B85:C85"/>
    <mergeCell ref="B86:C86"/>
    <mergeCell ref="B87:C87"/>
    <mergeCell ref="B88:D88"/>
    <mergeCell ref="B79:C79"/>
    <mergeCell ref="B80:C80"/>
    <mergeCell ref="B81:C81"/>
    <mergeCell ref="B82:C82"/>
    <mergeCell ref="B83:C83"/>
    <mergeCell ref="B84:C84"/>
  </mergeCells>
  <phoneticPr fontId="1"/>
  <dataValidations count="1">
    <dataValidation type="list" allowBlank="1" showInputMessage="1" showErrorMessage="1" sqref="D48:D63 D72:D87" xr:uid="{00000000-0002-0000-0000-000000000000}">
      <formula1>"保育士,看護師,准看護師,保健師,みなし保育士"</formula1>
    </dataValidation>
  </dataValidations>
  <pageMargins left="0.19685039370078741" right="0.19685039370078741" top="0.35" bottom="0.16" header="0.31496062992125984" footer="0.31496062992125984"/>
  <pageSetup paperSize="9" scale="77" orientation="landscape" horizontalDpi="300" verticalDpi="300" r:id="rId1"/>
  <rowBreaks count="2" manualBreakCount="2">
    <brk id="41" max="28" man="1"/>
    <brk id="98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AE71"/>
  <sheetViews>
    <sheetView tabSelected="1" view="pageBreakPreview" zoomScaleNormal="100" zoomScaleSheetLayoutView="100" workbookViewId="0">
      <selection activeCell="E5" sqref="E5"/>
    </sheetView>
  </sheetViews>
  <sheetFormatPr defaultColWidth="5.6328125" defaultRowHeight="13" x14ac:dyDescent="0.2"/>
  <cols>
    <col min="4" max="4" width="10.36328125" customWidth="1"/>
    <col min="6" max="6" width="7.6328125" customWidth="1"/>
    <col min="7" max="7" width="8.08984375" bestFit="1" customWidth="1"/>
  </cols>
  <sheetData>
    <row r="1" spans="3:31" ht="19.5" thickBot="1" x14ac:dyDescent="0.25">
      <c r="C1" s="22" t="s">
        <v>11</v>
      </c>
      <c r="E1" s="23" t="s">
        <v>23</v>
      </c>
      <c r="L1" s="30" t="s">
        <v>22</v>
      </c>
      <c r="M1" s="73" t="s">
        <v>29</v>
      </c>
      <c r="N1" s="74"/>
      <c r="O1" s="74"/>
      <c r="P1" s="74"/>
      <c r="Q1" s="75"/>
    </row>
    <row r="3" spans="3:31" x14ac:dyDescent="0.2">
      <c r="D3" t="s">
        <v>30</v>
      </c>
    </row>
    <row r="4" spans="3:31" x14ac:dyDescent="0.2">
      <c r="E4" s="63" t="s">
        <v>50</v>
      </c>
      <c r="F4" s="63"/>
      <c r="G4" s="63"/>
      <c r="H4" s="63"/>
      <c r="I4" s="63"/>
    </row>
    <row r="7" spans="3:31" x14ac:dyDescent="0.2">
      <c r="C7" t="s">
        <v>24</v>
      </c>
    </row>
    <row r="8" spans="3:31" s="1" customFormat="1" ht="13.5" thickBot="1" x14ac:dyDescent="0.25">
      <c r="D8" s="32" t="s">
        <v>0</v>
      </c>
      <c r="E8" s="9">
        <v>0.29166666666666669</v>
      </c>
      <c r="F8" s="9">
        <v>0.3125</v>
      </c>
      <c r="G8" s="9">
        <v>0.33333333333333298</v>
      </c>
      <c r="H8" s="9">
        <v>0.35416666666666702</v>
      </c>
      <c r="I8" s="9">
        <v>0.375</v>
      </c>
      <c r="J8" s="9">
        <v>0.39583333333333398</v>
      </c>
      <c r="K8" s="9">
        <v>0.41666666666666702</v>
      </c>
      <c r="L8" s="9">
        <v>0.4375</v>
      </c>
      <c r="M8" s="9">
        <v>0.45833333333333398</v>
      </c>
      <c r="N8" s="9">
        <v>0.47916666666666702</v>
      </c>
      <c r="O8" s="9">
        <v>0.5</v>
      </c>
      <c r="P8" s="9">
        <v>0.52083333333333304</v>
      </c>
      <c r="Q8" s="9">
        <v>0.54166666666666696</v>
      </c>
      <c r="R8" s="9">
        <v>0.5625</v>
      </c>
      <c r="S8" s="9">
        <v>0.58333333333333304</v>
      </c>
      <c r="T8" s="9">
        <v>0.60416666666666696</v>
      </c>
      <c r="U8" s="9">
        <v>0.625</v>
      </c>
      <c r="V8" s="9">
        <v>0.64583333333333304</v>
      </c>
      <c r="W8" s="9">
        <v>0.66666666666666696</v>
      </c>
      <c r="X8" s="9">
        <v>0.6875</v>
      </c>
      <c r="Y8" s="9">
        <v>0.70833333333333304</v>
      </c>
      <c r="Z8" s="9">
        <v>0.72916666666666696</v>
      </c>
      <c r="AA8" s="9">
        <v>0.75</v>
      </c>
      <c r="AB8" s="9">
        <v>0.77083333333333304</v>
      </c>
      <c r="AC8" s="9">
        <v>0.79166666666666696</v>
      </c>
    </row>
    <row r="9" spans="3:31" ht="13.5" thickTop="1" x14ac:dyDescent="0.2">
      <c r="D9" s="33" t="s">
        <v>1</v>
      </c>
      <c r="E9" s="8">
        <v>2</v>
      </c>
      <c r="F9" s="8">
        <v>4</v>
      </c>
      <c r="G9" s="8">
        <v>7</v>
      </c>
      <c r="H9" s="8">
        <v>7</v>
      </c>
      <c r="I9" s="8">
        <v>7</v>
      </c>
      <c r="J9" s="8">
        <v>7</v>
      </c>
      <c r="K9" s="8">
        <v>7</v>
      </c>
      <c r="L9" s="8">
        <v>7</v>
      </c>
      <c r="M9" s="8">
        <v>7</v>
      </c>
      <c r="N9" s="8">
        <v>7</v>
      </c>
      <c r="O9" s="8">
        <v>7</v>
      </c>
      <c r="P9" s="8">
        <v>7</v>
      </c>
      <c r="Q9" s="8">
        <v>7</v>
      </c>
      <c r="R9" s="8">
        <v>7</v>
      </c>
      <c r="S9" s="8">
        <v>7</v>
      </c>
      <c r="T9" s="8">
        <v>7</v>
      </c>
      <c r="U9" s="8">
        <v>7</v>
      </c>
      <c r="V9" s="8">
        <v>7</v>
      </c>
      <c r="W9" s="8">
        <v>7</v>
      </c>
      <c r="X9" s="8">
        <v>7</v>
      </c>
      <c r="Y9" s="8">
        <v>4</v>
      </c>
      <c r="Z9" s="8">
        <v>2</v>
      </c>
      <c r="AA9" s="8">
        <v>2</v>
      </c>
      <c r="AB9" s="8">
        <v>2</v>
      </c>
      <c r="AC9" s="8">
        <v>2</v>
      </c>
    </row>
    <row r="10" spans="3:31" x14ac:dyDescent="0.2">
      <c r="D10" s="31" t="s">
        <v>2</v>
      </c>
      <c r="E10" s="2">
        <v>2</v>
      </c>
      <c r="F10" s="2">
        <v>4</v>
      </c>
      <c r="G10" s="2">
        <v>15</v>
      </c>
      <c r="H10" s="2">
        <v>15</v>
      </c>
      <c r="I10" s="2">
        <v>15</v>
      </c>
      <c r="J10" s="2">
        <v>15</v>
      </c>
      <c r="K10" s="2">
        <v>15</v>
      </c>
      <c r="L10" s="2">
        <v>15</v>
      </c>
      <c r="M10" s="2">
        <v>15</v>
      </c>
      <c r="N10" s="2">
        <v>15</v>
      </c>
      <c r="O10" s="2">
        <v>15</v>
      </c>
      <c r="P10" s="2">
        <v>15</v>
      </c>
      <c r="Q10" s="2">
        <v>15</v>
      </c>
      <c r="R10" s="2">
        <v>15</v>
      </c>
      <c r="S10" s="2">
        <v>15</v>
      </c>
      <c r="T10" s="2">
        <v>15</v>
      </c>
      <c r="U10" s="2">
        <v>15</v>
      </c>
      <c r="V10" s="2">
        <v>15</v>
      </c>
      <c r="W10" s="2">
        <v>15</v>
      </c>
      <c r="X10" s="2">
        <v>15</v>
      </c>
      <c r="Y10" s="2">
        <v>4</v>
      </c>
      <c r="Z10" s="2">
        <v>2</v>
      </c>
      <c r="AA10" s="2">
        <v>2</v>
      </c>
      <c r="AB10" s="2">
        <v>2</v>
      </c>
      <c r="AC10" s="2">
        <v>2</v>
      </c>
    </row>
    <row r="11" spans="3:31" x14ac:dyDescent="0.2">
      <c r="D11" s="31" t="s">
        <v>3</v>
      </c>
      <c r="E11" s="2">
        <v>2</v>
      </c>
      <c r="F11" s="2">
        <v>4</v>
      </c>
      <c r="G11" s="2">
        <v>19</v>
      </c>
      <c r="H11" s="2">
        <v>19</v>
      </c>
      <c r="I11" s="2">
        <v>19</v>
      </c>
      <c r="J11" s="2">
        <v>19</v>
      </c>
      <c r="K11" s="2">
        <v>19</v>
      </c>
      <c r="L11" s="2">
        <v>19</v>
      </c>
      <c r="M11" s="2">
        <v>19</v>
      </c>
      <c r="N11" s="2">
        <v>19</v>
      </c>
      <c r="O11" s="2">
        <v>19</v>
      </c>
      <c r="P11" s="2">
        <v>19</v>
      </c>
      <c r="Q11" s="2">
        <v>19</v>
      </c>
      <c r="R11" s="2">
        <v>19</v>
      </c>
      <c r="S11" s="2">
        <v>19</v>
      </c>
      <c r="T11" s="2">
        <v>19</v>
      </c>
      <c r="U11" s="2">
        <v>19</v>
      </c>
      <c r="V11" s="2">
        <v>19</v>
      </c>
      <c r="W11" s="2">
        <v>19</v>
      </c>
      <c r="X11" s="2">
        <v>19</v>
      </c>
      <c r="Y11" s="2">
        <v>4</v>
      </c>
      <c r="Z11" s="2">
        <v>2</v>
      </c>
      <c r="AA11" s="2">
        <v>2</v>
      </c>
      <c r="AB11" s="2">
        <v>2</v>
      </c>
      <c r="AC11" s="2">
        <v>2</v>
      </c>
    </row>
    <row r="12" spans="3:31" x14ac:dyDescent="0.2">
      <c r="D12" s="31" t="s">
        <v>4</v>
      </c>
      <c r="E12" s="2">
        <v>2</v>
      </c>
      <c r="F12" s="2">
        <v>4</v>
      </c>
      <c r="G12" s="2">
        <v>20</v>
      </c>
      <c r="H12" s="2">
        <v>20</v>
      </c>
      <c r="I12" s="2">
        <v>20</v>
      </c>
      <c r="J12" s="2">
        <v>20</v>
      </c>
      <c r="K12" s="2">
        <v>70</v>
      </c>
      <c r="L12" s="2">
        <v>70</v>
      </c>
      <c r="M12" s="2">
        <v>70</v>
      </c>
      <c r="N12" s="2">
        <v>70</v>
      </c>
      <c r="O12" s="2">
        <v>70</v>
      </c>
      <c r="P12" s="2">
        <v>70</v>
      </c>
      <c r="Q12" s="2">
        <v>70</v>
      </c>
      <c r="R12" s="2">
        <v>70</v>
      </c>
      <c r="S12" s="2">
        <v>20</v>
      </c>
      <c r="T12" s="2">
        <v>20</v>
      </c>
      <c r="U12" s="2">
        <v>20</v>
      </c>
      <c r="V12" s="2">
        <v>20</v>
      </c>
      <c r="W12" s="2">
        <v>20</v>
      </c>
      <c r="X12" s="2">
        <v>20</v>
      </c>
      <c r="Y12" s="2">
        <v>20</v>
      </c>
      <c r="Z12" s="2">
        <v>20</v>
      </c>
      <c r="AA12" s="2">
        <v>4</v>
      </c>
      <c r="AB12" s="2">
        <v>2</v>
      </c>
      <c r="AC12" s="2">
        <v>2</v>
      </c>
    </row>
    <row r="13" spans="3:31" x14ac:dyDescent="0.2">
      <c r="D13" s="31" t="s">
        <v>5</v>
      </c>
      <c r="E13" s="2">
        <v>2</v>
      </c>
      <c r="F13" s="2">
        <v>4</v>
      </c>
      <c r="G13" s="2">
        <v>20</v>
      </c>
      <c r="H13" s="2">
        <v>20</v>
      </c>
      <c r="I13" s="2">
        <v>20</v>
      </c>
      <c r="J13" s="2">
        <v>20</v>
      </c>
      <c r="K13" s="2">
        <v>50</v>
      </c>
      <c r="L13" s="2">
        <v>50</v>
      </c>
      <c r="M13" s="2">
        <v>50</v>
      </c>
      <c r="N13" s="2">
        <v>50</v>
      </c>
      <c r="O13" s="2">
        <v>50</v>
      </c>
      <c r="P13" s="2">
        <v>50</v>
      </c>
      <c r="Q13" s="2">
        <v>50</v>
      </c>
      <c r="R13" s="2">
        <v>50</v>
      </c>
      <c r="S13" s="2">
        <v>20</v>
      </c>
      <c r="T13" s="2">
        <v>20</v>
      </c>
      <c r="U13" s="2">
        <v>20</v>
      </c>
      <c r="V13" s="2">
        <v>20</v>
      </c>
      <c r="W13" s="2">
        <v>20</v>
      </c>
      <c r="X13" s="2">
        <v>20</v>
      </c>
      <c r="Y13" s="2">
        <v>20</v>
      </c>
      <c r="Z13" s="2">
        <v>20</v>
      </c>
      <c r="AA13" s="2">
        <v>4</v>
      </c>
      <c r="AB13" s="2">
        <v>2</v>
      </c>
      <c r="AC13" s="2">
        <v>2</v>
      </c>
    </row>
    <row r="14" spans="3:31" x14ac:dyDescent="0.2">
      <c r="D14" s="31" t="s">
        <v>6</v>
      </c>
      <c r="E14" s="2">
        <v>2</v>
      </c>
      <c r="F14" s="2">
        <v>4</v>
      </c>
      <c r="G14" s="2">
        <v>20</v>
      </c>
      <c r="H14" s="2">
        <v>20</v>
      </c>
      <c r="I14" s="2">
        <v>20</v>
      </c>
      <c r="J14" s="2">
        <v>20</v>
      </c>
      <c r="K14" s="2">
        <v>50</v>
      </c>
      <c r="L14" s="2">
        <v>50</v>
      </c>
      <c r="M14" s="2">
        <v>50</v>
      </c>
      <c r="N14" s="2">
        <v>50</v>
      </c>
      <c r="O14" s="2">
        <v>50</v>
      </c>
      <c r="P14" s="2">
        <v>50</v>
      </c>
      <c r="Q14" s="2">
        <v>50</v>
      </c>
      <c r="R14" s="2">
        <v>50</v>
      </c>
      <c r="S14" s="2">
        <v>20</v>
      </c>
      <c r="T14" s="2">
        <v>20</v>
      </c>
      <c r="U14" s="2">
        <v>20</v>
      </c>
      <c r="V14" s="2">
        <v>20</v>
      </c>
      <c r="W14" s="2">
        <v>20</v>
      </c>
      <c r="X14" s="2">
        <v>20</v>
      </c>
      <c r="Y14" s="2">
        <v>20</v>
      </c>
      <c r="Z14" s="2">
        <v>20</v>
      </c>
      <c r="AA14" s="2">
        <v>4</v>
      </c>
      <c r="AB14" s="2">
        <v>2</v>
      </c>
      <c r="AC14" s="2">
        <v>2</v>
      </c>
    </row>
    <row r="15" spans="3:31" x14ac:dyDescent="0.2">
      <c r="D15" s="5" t="s">
        <v>10</v>
      </c>
      <c r="E15" s="4">
        <f>ROUNDDOWN(E12/20,1)+ROUNDDOWN((E13+E14)/30,1)</f>
        <v>0.2</v>
      </c>
      <c r="F15" s="4">
        <f t="shared" ref="F15:AC15" si="0">ROUNDDOWN(F12/20,1)+ROUNDDOWN((F13+F14)/30,1)</f>
        <v>0.4</v>
      </c>
      <c r="G15" s="4">
        <f t="shared" si="0"/>
        <v>2.2999999999999998</v>
      </c>
      <c r="H15" s="4">
        <f t="shared" si="0"/>
        <v>2.2999999999999998</v>
      </c>
      <c r="I15" s="4">
        <f t="shared" si="0"/>
        <v>2.2999999999999998</v>
      </c>
      <c r="J15" s="4">
        <f t="shared" si="0"/>
        <v>2.2999999999999998</v>
      </c>
      <c r="K15" s="4">
        <f t="shared" si="0"/>
        <v>6.8</v>
      </c>
      <c r="L15" s="4">
        <f t="shared" si="0"/>
        <v>6.8</v>
      </c>
      <c r="M15" s="4">
        <f t="shared" si="0"/>
        <v>6.8</v>
      </c>
      <c r="N15" s="4">
        <f t="shared" si="0"/>
        <v>6.8</v>
      </c>
      <c r="O15" s="4">
        <f t="shared" si="0"/>
        <v>6.8</v>
      </c>
      <c r="P15" s="4">
        <f t="shared" si="0"/>
        <v>6.8</v>
      </c>
      <c r="Q15" s="4">
        <f t="shared" si="0"/>
        <v>6.8</v>
      </c>
      <c r="R15" s="4">
        <f t="shared" si="0"/>
        <v>6.8</v>
      </c>
      <c r="S15" s="4">
        <f t="shared" si="0"/>
        <v>2.2999999999999998</v>
      </c>
      <c r="T15" s="4">
        <f t="shared" si="0"/>
        <v>2.2999999999999998</v>
      </c>
      <c r="U15" s="4">
        <f t="shared" si="0"/>
        <v>2.2999999999999998</v>
      </c>
      <c r="V15" s="4">
        <f t="shared" si="0"/>
        <v>2.2999999999999998</v>
      </c>
      <c r="W15" s="4">
        <f t="shared" si="0"/>
        <v>2.2999999999999998</v>
      </c>
      <c r="X15" s="4">
        <f t="shared" si="0"/>
        <v>2.2999999999999998</v>
      </c>
      <c r="Y15" s="4">
        <f t="shared" si="0"/>
        <v>2.2999999999999998</v>
      </c>
      <c r="Z15" s="4">
        <f t="shared" si="0"/>
        <v>2.2999999999999998</v>
      </c>
      <c r="AA15" s="4">
        <f t="shared" si="0"/>
        <v>0.4</v>
      </c>
      <c r="AB15" s="4">
        <f t="shared" si="0"/>
        <v>0.2</v>
      </c>
      <c r="AC15" s="4">
        <f t="shared" si="0"/>
        <v>0.2</v>
      </c>
    </row>
    <row r="16" spans="3:31" x14ac:dyDescent="0.2"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3:31" x14ac:dyDescent="0.2">
      <c r="C17" t="s">
        <v>26</v>
      </c>
    </row>
    <row r="18" spans="3:31" ht="13.5" thickBot="1" x14ac:dyDescent="0.25">
      <c r="D18" s="32" t="s">
        <v>0</v>
      </c>
      <c r="E18" s="11">
        <v>0.29166666666666669</v>
      </c>
      <c r="F18" s="11">
        <v>0.3125</v>
      </c>
      <c r="G18" s="11">
        <v>0.33333333333333298</v>
      </c>
      <c r="H18" s="11">
        <v>0.35416666666666702</v>
      </c>
      <c r="I18" s="11">
        <v>0.375</v>
      </c>
      <c r="J18" s="11">
        <v>0.39583333333333398</v>
      </c>
      <c r="K18" s="11">
        <v>0.41666666666666702</v>
      </c>
      <c r="L18" s="11">
        <v>0.4375</v>
      </c>
      <c r="M18" s="11">
        <v>0.45833333333333398</v>
      </c>
      <c r="N18" s="11">
        <v>0.47916666666666702</v>
      </c>
      <c r="O18" s="11">
        <v>0.5</v>
      </c>
      <c r="P18" s="11">
        <v>0.52083333333333304</v>
      </c>
      <c r="Q18" s="11">
        <v>0.54166666666666696</v>
      </c>
      <c r="R18" s="11">
        <v>0.5625</v>
      </c>
      <c r="S18" s="11">
        <v>0.58333333333333304</v>
      </c>
      <c r="T18" s="11">
        <v>0.60416666666666696</v>
      </c>
      <c r="U18" s="11">
        <v>0.625</v>
      </c>
      <c r="V18" s="11">
        <v>0.64583333333333304</v>
      </c>
      <c r="W18" s="11">
        <v>0.66666666666666696</v>
      </c>
      <c r="X18" s="11">
        <v>0.6875</v>
      </c>
      <c r="Y18" s="11">
        <v>0.70833333333333304</v>
      </c>
      <c r="Z18" s="11">
        <v>0.72916666666666696</v>
      </c>
      <c r="AA18" s="11">
        <v>0.75</v>
      </c>
      <c r="AB18" s="11">
        <v>0.77083333333333304</v>
      </c>
      <c r="AC18" s="11">
        <v>0.79166666666666696</v>
      </c>
    </row>
    <row r="19" spans="3:31" ht="13.5" thickTop="1" x14ac:dyDescent="0.2">
      <c r="D19" s="10" t="s">
        <v>8</v>
      </c>
      <c r="E19" s="18">
        <f>ROUNDDOWN(E9/3,1)+ROUNDDOWN(E10/6,1)+ROUNDDOWN(E11/6,1)</f>
        <v>1.2</v>
      </c>
      <c r="F19" s="18">
        <f t="shared" ref="F19:AC19" si="1">ROUNDDOWN(F9/3,1)+ROUNDDOWN(F10/6,1)+ROUNDDOWN(F11/6,1)</f>
        <v>2.5</v>
      </c>
      <c r="G19" s="18">
        <f t="shared" si="1"/>
        <v>7.9</v>
      </c>
      <c r="H19" s="18">
        <f t="shared" si="1"/>
        <v>7.9</v>
      </c>
      <c r="I19" s="18">
        <f t="shared" si="1"/>
        <v>7.9</v>
      </c>
      <c r="J19" s="18">
        <f t="shared" si="1"/>
        <v>7.9</v>
      </c>
      <c r="K19" s="18">
        <f t="shared" si="1"/>
        <v>7.9</v>
      </c>
      <c r="L19" s="18">
        <f t="shared" si="1"/>
        <v>7.9</v>
      </c>
      <c r="M19" s="18">
        <f t="shared" si="1"/>
        <v>7.9</v>
      </c>
      <c r="N19" s="18">
        <f t="shared" si="1"/>
        <v>7.9</v>
      </c>
      <c r="O19" s="18">
        <f t="shared" si="1"/>
        <v>7.9</v>
      </c>
      <c r="P19" s="18">
        <f t="shared" si="1"/>
        <v>7.9</v>
      </c>
      <c r="Q19" s="18">
        <f t="shared" si="1"/>
        <v>7.9</v>
      </c>
      <c r="R19" s="18">
        <f t="shared" si="1"/>
        <v>7.9</v>
      </c>
      <c r="S19" s="18">
        <f t="shared" si="1"/>
        <v>7.9</v>
      </c>
      <c r="T19" s="18">
        <f t="shared" si="1"/>
        <v>7.9</v>
      </c>
      <c r="U19" s="18">
        <f t="shared" si="1"/>
        <v>7.9</v>
      </c>
      <c r="V19" s="18">
        <f t="shared" si="1"/>
        <v>7.9</v>
      </c>
      <c r="W19" s="18">
        <f t="shared" si="1"/>
        <v>7.9</v>
      </c>
      <c r="X19" s="18">
        <f t="shared" si="1"/>
        <v>7.9</v>
      </c>
      <c r="Y19" s="18">
        <f t="shared" si="1"/>
        <v>2.5</v>
      </c>
      <c r="Z19" s="18">
        <f t="shared" si="1"/>
        <v>1.2</v>
      </c>
      <c r="AA19" s="18">
        <f t="shared" si="1"/>
        <v>1.2</v>
      </c>
      <c r="AB19" s="18">
        <f t="shared" si="1"/>
        <v>1.2</v>
      </c>
      <c r="AC19" s="18">
        <f t="shared" si="1"/>
        <v>1.2</v>
      </c>
    </row>
    <row r="20" spans="3:31" x14ac:dyDescent="0.2">
      <c r="D20" s="3" t="s">
        <v>9</v>
      </c>
      <c r="E20" s="19">
        <f>IF(E5&gt;E15,E5,E15)</f>
        <v>0.2</v>
      </c>
      <c r="F20" s="19">
        <f t="shared" ref="F20:AC20" si="2">IF(F5&gt;F15,F5,F15)</f>
        <v>0.4</v>
      </c>
      <c r="G20" s="19">
        <f t="shared" si="2"/>
        <v>2.2999999999999998</v>
      </c>
      <c r="H20" s="19">
        <f t="shared" si="2"/>
        <v>2.2999999999999998</v>
      </c>
      <c r="I20" s="19">
        <f t="shared" si="2"/>
        <v>2.2999999999999998</v>
      </c>
      <c r="J20" s="19">
        <f t="shared" si="2"/>
        <v>2.2999999999999998</v>
      </c>
      <c r="K20" s="19">
        <f t="shared" si="2"/>
        <v>6.8</v>
      </c>
      <c r="L20" s="19">
        <f t="shared" si="2"/>
        <v>6.8</v>
      </c>
      <c r="M20" s="19">
        <f t="shared" si="2"/>
        <v>6.8</v>
      </c>
      <c r="N20" s="19">
        <f t="shared" si="2"/>
        <v>6.8</v>
      </c>
      <c r="O20" s="19">
        <f t="shared" si="2"/>
        <v>6.8</v>
      </c>
      <c r="P20" s="19">
        <f t="shared" si="2"/>
        <v>6.8</v>
      </c>
      <c r="Q20" s="19">
        <f t="shared" si="2"/>
        <v>6.8</v>
      </c>
      <c r="R20" s="19">
        <f t="shared" si="2"/>
        <v>6.8</v>
      </c>
      <c r="S20" s="19">
        <f t="shared" si="2"/>
        <v>2.2999999999999998</v>
      </c>
      <c r="T20" s="19">
        <f t="shared" si="2"/>
        <v>2.2999999999999998</v>
      </c>
      <c r="U20" s="19">
        <f t="shared" si="2"/>
        <v>2.2999999999999998</v>
      </c>
      <c r="V20" s="19">
        <f t="shared" si="2"/>
        <v>2.2999999999999998</v>
      </c>
      <c r="W20" s="19">
        <f t="shared" si="2"/>
        <v>2.2999999999999998</v>
      </c>
      <c r="X20" s="19">
        <f t="shared" si="2"/>
        <v>2.2999999999999998</v>
      </c>
      <c r="Y20" s="19">
        <f t="shared" si="2"/>
        <v>2.2999999999999998</v>
      </c>
      <c r="Z20" s="19">
        <f t="shared" si="2"/>
        <v>2.2999999999999998</v>
      </c>
      <c r="AA20" s="19">
        <f t="shared" si="2"/>
        <v>0.4</v>
      </c>
      <c r="AB20" s="19">
        <f t="shared" si="2"/>
        <v>0.2</v>
      </c>
      <c r="AC20" s="19">
        <f t="shared" si="2"/>
        <v>0.2</v>
      </c>
    </row>
    <row r="21" spans="3:31" ht="13.5" thickBot="1" x14ac:dyDescent="0.25">
      <c r="D21" s="17" t="s">
        <v>7</v>
      </c>
      <c r="E21" s="20">
        <f>ROUND(E19+E20,0)</f>
        <v>1</v>
      </c>
      <c r="F21" s="20">
        <f t="shared" ref="F21:AC21" si="3">ROUND(F19+F20,0)</f>
        <v>3</v>
      </c>
      <c r="G21" s="20">
        <f t="shared" si="3"/>
        <v>10</v>
      </c>
      <c r="H21" s="20">
        <f t="shared" si="3"/>
        <v>10</v>
      </c>
      <c r="I21" s="20">
        <f t="shared" si="3"/>
        <v>10</v>
      </c>
      <c r="J21" s="20">
        <f t="shared" si="3"/>
        <v>10</v>
      </c>
      <c r="K21" s="20">
        <f t="shared" si="3"/>
        <v>15</v>
      </c>
      <c r="L21" s="20">
        <f t="shared" si="3"/>
        <v>15</v>
      </c>
      <c r="M21" s="20">
        <f t="shared" si="3"/>
        <v>15</v>
      </c>
      <c r="N21" s="20">
        <f t="shared" si="3"/>
        <v>15</v>
      </c>
      <c r="O21" s="20">
        <f t="shared" si="3"/>
        <v>15</v>
      </c>
      <c r="P21" s="20">
        <f t="shared" si="3"/>
        <v>15</v>
      </c>
      <c r="Q21" s="20">
        <f t="shared" si="3"/>
        <v>15</v>
      </c>
      <c r="R21" s="20">
        <f t="shared" si="3"/>
        <v>15</v>
      </c>
      <c r="S21" s="20">
        <f t="shared" si="3"/>
        <v>10</v>
      </c>
      <c r="T21" s="20">
        <f t="shared" si="3"/>
        <v>10</v>
      </c>
      <c r="U21" s="20">
        <f t="shared" si="3"/>
        <v>10</v>
      </c>
      <c r="V21" s="20">
        <f t="shared" si="3"/>
        <v>10</v>
      </c>
      <c r="W21" s="20">
        <f t="shared" si="3"/>
        <v>10</v>
      </c>
      <c r="X21" s="20">
        <f t="shared" si="3"/>
        <v>10</v>
      </c>
      <c r="Y21" s="20">
        <f t="shared" si="3"/>
        <v>5</v>
      </c>
      <c r="Z21" s="20">
        <f t="shared" si="3"/>
        <v>4</v>
      </c>
      <c r="AA21" s="20">
        <f t="shared" si="3"/>
        <v>2</v>
      </c>
      <c r="AB21" s="20">
        <f t="shared" si="3"/>
        <v>1</v>
      </c>
      <c r="AC21" s="20">
        <f t="shared" si="3"/>
        <v>1</v>
      </c>
    </row>
    <row r="22" spans="3:31" ht="13.5" thickBot="1" x14ac:dyDescent="0.25">
      <c r="D22" s="14" t="s">
        <v>19</v>
      </c>
      <c r="E22" s="15">
        <f>IF(E21&lt;2,2,E21)</f>
        <v>2</v>
      </c>
      <c r="F22" s="15">
        <f t="shared" ref="F22:AC22" si="4">IF(F21&lt;2,2,F21)</f>
        <v>3</v>
      </c>
      <c r="G22" s="15">
        <f t="shared" si="4"/>
        <v>10</v>
      </c>
      <c r="H22" s="15">
        <f t="shared" si="4"/>
        <v>10</v>
      </c>
      <c r="I22" s="15">
        <f t="shared" si="4"/>
        <v>10</v>
      </c>
      <c r="J22" s="15">
        <f t="shared" si="4"/>
        <v>10</v>
      </c>
      <c r="K22" s="15">
        <f t="shared" si="4"/>
        <v>15</v>
      </c>
      <c r="L22" s="15">
        <f t="shared" si="4"/>
        <v>15</v>
      </c>
      <c r="M22" s="15">
        <f t="shared" si="4"/>
        <v>15</v>
      </c>
      <c r="N22" s="15">
        <f t="shared" si="4"/>
        <v>15</v>
      </c>
      <c r="O22" s="15">
        <f t="shared" si="4"/>
        <v>15</v>
      </c>
      <c r="P22" s="15">
        <f t="shared" si="4"/>
        <v>15</v>
      </c>
      <c r="Q22" s="15">
        <f t="shared" si="4"/>
        <v>15</v>
      </c>
      <c r="R22" s="15">
        <f t="shared" si="4"/>
        <v>15</v>
      </c>
      <c r="S22" s="15">
        <f t="shared" si="4"/>
        <v>10</v>
      </c>
      <c r="T22" s="15">
        <f t="shared" si="4"/>
        <v>10</v>
      </c>
      <c r="U22" s="15">
        <f t="shared" si="4"/>
        <v>10</v>
      </c>
      <c r="V22" s="15">
        <f t="shared" si="4"/>
        <v>10</v>
      </c>
      <c r="W22" s="15">
        <f t="shared" si="4"/>
        <v>10</v>
      </c>
      <c r="X22" s="15">
        <f t="shared" si="4"/>
        <v>10</v>
      </c>
      <c r="Y22" s="15">
        <f t="shared" si="4"/>
        <v>5</v>
      </c>
      <c r="Z22" s="15">
        <f t="shared" si="4"/>
        <v>4</v>
      </c>
      <c r="AA22" s="15">
        <f t="shared" si="4"/>
        <v>2</v>
      </c>
      <c r="AB22" s="15">
        <f t="shared" si="4"/>
        <v>2</v>
      </c>
      <c r="AC22" s="16">
        <f t="shared" si="4"/>
        <v>2</v>
      </c>
    </row>
    <row r="24" spans="3:31" x14ac:dyDescent="0.2">
      <c r="C24" t="s">
        <v>27</v>
      </c>
    </row>
    <row r="25" spans="3:31" x14ac:dyDescent="0.2">
      <c r="D25" s="77" t="s">
        <v>33</v>
      </c>
      <c r="E25" s="77"/>
      <c r="F25" s="77"/>
    </row>
    <row r="26" spans="3:31" x14ac:dyDescent="0.2">
      <c r="D26" t="s">
        <v>28</v>
      </c>
    </row>
    <row r="27" spans="3:31" x14ac:dyDescent="0.2">
      <c r="D27" t="s">
        <v>14</v>
      </c>
    </row>
    <row r="28" spans="3:31" x14ac:dyDescent="0.2">
      <c r="D28" t="s">
        <v>15</v>
      </c>
    </row>
    <row r="29" spans="3:31" ht="13.5" thickBot="1" x14ac:dyDescent="0.25">
      <c r="D29" s="64" t="s">
        <v>12</v>
      </c>
      <c r="E29" s="64"/>
      <c r="F29" s="32" t="s">
        <v>13</v>
      </c>
      <c r="G29" s="11">
        <v>0.29166666666666669</v>
      </c>
      <c r="H29" s="11">
        <v>0.3125</v>
      </c>
      <c r="I29" s="11">
        <v>0.33333333333333298</v>
      </c>
      <c r="J29" s="11">
        <v>0.35416666666666702</v>
      </c>
      <c r="K29" s="11">
        <v>0.375</v>
      </c>
      <c r="L29" s="11">
        <v>0.39583333333333398</v>
      </c>
      <c r="M29" s="11">
        <v>0.41666666666666702</v>
      </c>
      <c r="N29" s="11">
        <v>0.4375</v>
      </c>
      <c r="O29" s="11">
        <v>0.45833333333333398</v>
      </c>
      <c r="P29" s="11">
        <v>0.47916666666666702</v>
      </c>
      <c r="Q29" s="11">
        <v>0.5</v>
      </c>
      <c r="R29" s="11">
        <v>0.52083333333333304</v>
      </c>
      <c r="S29" s="11">
        <v>0.54166666666666696</v>
      </c>
      <c r="T29" s="11">
        <v>0.5625</v>
      </c>
      <c r="U29" s="11">
        <v>0.58333333333333304</v>
      </c>
      <c r="V29" s="11">
        <v>0.60416666666666696</v>
      </c>
      <c r="W29" s="11">
        <v>0.625</v>
      </c>
      <c r="X29" s="11">
        <v>0.64583333333333304</v>
      </c>
      <c r="Y29" s="11">
        <v>0.66666666666666696</v>
      </c>
      <c r="Z29" s="11">
        <v>0.6875</v>
      </c>
      <c r="AA29" s="11">
        <v>0.70833333333333304</v>
      </c>
      <c r="AB29" s="11">
        <v>0.72916666666666696</v>
      </c>
      <c r="AC29" s="11">
        <v>0.75</v>
      </c>
      <c r="AD29" s="11">
        <v>0.77083333333333304</v>
      </c>
      <c r="AE29" s="11">
        <v>0.79166666666666696</v>
      </c>
    </row>
    <row r="30" spans="3:31" ht="13.5" thickTop="1" x14ac:dyDescent="0.2">
      <c r="D30" s="76" t="s">
        <v>18</v>
      </c>
      <c r="E30" s="76"/>
      <c r="F30" s="12" t="s">
        <v>31</v>
      </c>
      <c r="G30" s="13" t="s">
        <v>17</v>
      </c>
      <c r="H30" s="13" t="s">
        <v>17</v>
      </c>
      <c r="I30" s="13" t="s">
        <v>17</v>
      </c>
      <c r="J30" s="13" t="s">
        <v>17</v>
      </c>
      <c r="K30" s="13" t="s">
        <v>17</v>
      </c>
      <c r="L30" s="13" t="s">
        <v>17</v>
      </c>
      <c r="M30" s="13" t="s">
        <v>17</v>
      </c>
      <c r="N30" s="13" t="s">
        <v>17</v>
      </c>
      <c r="O30" s="13" t="s">
        <v>17</v>
      </c>
      <c r="P30" s="13" t="s">
        <v>17</v>
      </c>
      <c r="Q30" s="13" t="s">
        <v>17</v>
      </c>
      <c r="R30" s="13" t="s">
        <v>17</v>
      </c>
      <c r="S30" s="13" t="s">
        <v>17</v>
      </c>
      <c r="T30" s="13" t="s">
        <v>17</v>
      </c>
      <c r="U30" s="13" t="s">
        <v>17</v>
      </c>
      <c r="V30" s="13" t="s">
        <v>17</v>
      </c>
      <c r="W30" s="13" t="s">
        <v>17</v>
      </c>
      <c r="X30" s="13" t="s">
        <v>17</v>
      </c>
      <c r="Y30" s="13" t="s">
        <v>17</v>
      </c>
      <c r="Z30" s="13" t="s">
        <v>17</v>
      </c>
      <c r="AA30" s="13" t="s">
        <v>17</v>
      </c>
      <c r="AB30" s="13" t="s">
        <v>17</v>
      </c>
      <c r="AC30" s="13" t="s">
        <v>17</v>
      </c>
      <c r="AD30" s="13" t="s">
        <v>17</v>
      </c>
      <c r="AE30" s="13" t="s">
        <v>17</v>
      </c>
    </row>
    <row r="31" spans="3:31" x14ac:dyDescent="0.2">
      <c r="D31" s="72" t="s">
        <v>18</v>
      </c>
      <c r="E31" s="72"/>
      <c r="F31" s="12" t="s">
        <v>31</v>
      </c>
      <c r="G31" s="31" t="s">
        <v>16</v>
      </c>
      <c r="H31" s="31" t="s">
        <v>16</v>
      </c>
      <c r="I31" s="31" t="s">
        <v>16</v>
      </c>
      <c r="J31" s="31" t="s">
        <v>16</v>
      </c>
      <c r="K31" s="31" t="s">
        <v>16</v>
      </c>
      <c r="L31" s="31" t="s">
        <v>16</v>
      </c>
      <c r="M31" s="31" t="s">
        <v>16</v>
      </c>
      <c r="N31" s="31" t="s">
        <v>16</v>
      </c>
      <c r="O31" s="31" t="s">
        <v>16</v>
      </c>
      <c r="P31" s="31" t="s">
        <v>16</v>
      </c>
      <c r="Q31" s="31" t="s">
        <v>16</v>
      </c>
      <c r="R31" s="31" t="s">
        <v>16</v>
      </c>
      <c r="S31" s="31" t="s">
        <v>16</v>
      </c>
      <c r="T31" s="31" t="s">
        <v>16</v>
      </c>
      <c r="U31" s="31" t="s">
        <v>16</v>
      </c>
      <c r="V31" s="31" t="s">
        <v>16</v>
      </c>
      <c r="W31" s="31" t="s">
        <v>16</v>
      </c>
      <c r="X31" s="31" t="s">
        <v>16</v>
      </c>
      <c r="Y31" s="31" t="s">
        <v>16</v>
      </c>
      <c r="Z31" s="31" t="s">
        <v>16</v>
      </c>
      <c r="AA31" s="31" t="s">
        <v>16</v>
      </c>
      <c r="AB31" s="31" t="s">
        <v>16</v>
      </c>
      <c r="AC31" s="31" t="s">
        <v>16</v>
      </c>
      <c r="AD31" s="31" t="s">
        <v>16</v>
      </c>
      <c r="AE31" s="31" t="s">
        <v>16</v>
      </c>
    </row>
    <row r="32" spans="3:31" x14ac:dyDescent="0.2">
      <c r="D32" s="72" t="s">
        <v>18</v>
      </c>
      <c r="E32" s="72"/>
      <c r="F32" s="12" t="s">
        <v>31</v>
      </c>
      <c r="G32" s="31" t="s">
        <v>16</v>
      </c>
      <c r="H32" s="31" t="s">
        <v>16</v>
      </c>
      <c r="I32" s="31" t="s">
        <v>16</v>
      </c>
      <c r="J32" s="31" t="s">
        <v>16</v>
      </c>
      <c r="K32" s="31" t="s">
        <v>16</v>
      </c>
      <c r="L32" s="31" t="s">
        <v>16</v>
      </c>
      <c r="M32" s="31" t="s">
        <v>16</v>
      </c>
      <c r="N32" s="31" t="s">
        <v>16</v>
      </c>
      <c r="O32" s="31" t="s">
        <v>16</v>
      </c>
      <c r="P32" s="31" t="s">
        <v>16</v>
      </c>
      <c r="Q32" s="31" t="s">
        <v>16</v>
      </c>
      <c r="R32" s="31" t="s">
        <v>16</v>
      </c>
      <c r="S32" s="31" t="s">
        <v>16</v>
      </c>
      <c r="T32" s="31" t="s">
        <v>16</v>
      </c>
      <c r="U32" s="31" t="s">
        <v>16</v>
      </c>
      <c r="V32" s="31" t="s">
        <v>16</v>
      </c>
      <c r="W32" s="31" t="s">
        <v>16</v>
      </c>
      <c r="X32" s="31" t="s">
        <v>16</v>
      </c>
      <c r="Y32" s="31" t="s">
        <v>16</v>
      </c>
      <c r="Z32" s="31" t="s">
        <v>16</v>
      </c>
      <c r="AA32" s="31" t="s">
        <v>16</v>
      </c>
      <c r="AB32" s="31" t="s">
        <v>16</v>
      </c>
      <c r="AC32" s="31" t="s">
        <v>16</v>
      </c>
      <c r="AD32" s="31" t="s">
        <v>16</v>
      </c>
      <c r="AE32" s="31" t="s">
        <v>16</v>
      </c>
    </row>
    <row r="33" spans="4:31" x14ac:dyDescent="0.2">
      <c r="D33" s="72" t="s">
        <v>18</v>
      </c>
      <c r="E33" s="72"/>
      <c r="F33" s="12" t="s">
        <v>31</v>
      </c>
      <c r="G33" s="31" t="s">
        <v>16</v>
      </c>
      <c r="H33" s="31" t="s">
        <v>16</v>
      </c>
      <c r="I33" s="31" t="s">
        <v>16</v>
      </c>
      <c r="J33" s="31" t="s">
        <v>16</v>
      </c>
      <c r="K33" s="31" t="s">
        <v>16</v>
      </c>
      <c r="L33" s="31" t="s">
        <v>16</v>
      </c>
      <c r="M33" s="31" t="s">
        <v>16</v>
      </c>
      <c r="N33" s="31" t="s">
        <v>16</v>
      </c>
      <c r="O33" s="31" t="s">
        <v>16</v>
      </c>
      <c r="P33" s="31" t="s">
        <v>16</v>
      </c>
      <c r="Q33" s="31" t="s">
        <v>16</v>
      </c>
      <c r="R33" s="31" t="s">
        <v>16</v>
      </c>
      <c r="S33" s="31" t="s">
        <v>16</v>
      </c>
      <c r="T33" s="31" t="s">
        <v>16</v>
      </c>
      <c r="U33" s="31" t="s">
        <v>16</v>
      </c>
      <c r="V33" s="31" t="s">
        <v>16</v>
      </c>
      <c r="W33" s="31" t="s">
        <v>16</v>
      </c>
      <c r="X33" s="31" t="s">
        <v>16</v>
      </c>
      <c r="Y33" s="31" t="s">
        <v>16</v>
      </c>
      <c r="Z33" s="31" t="s">
        <v>16</v>
      </c>
      <c r="AA33" s="31" t="s">
        <v>16</v>
      </c>
      <c r="AB33" s="31" t="s">
        <v>16</v>
      </c>
      <c r="AC33" s="31" t="s">
        <v>16</v>
      </c>
      <c r="AD33" s="31" t="s">
        <v>16</v>
      </c>
      <c r="AE33" s="31" t="s">
        <v>16</v>
      </c>
    </row>
    <row r="34" spans="4:31" x14ac:dyDescent="0.2">
      <c r="D34" s="72" t="s">
        <v>18</v>
      </c>
      <c r="E34" s="72"/>
      <c r="F34" s="12" t="s">
        <v>31</v>
      </c>
      <c r="G34" s="31" t="s">
        <v>16</v>
      </c>
      <c r="H34" s="31" t="s">
        <v>16</v>
      </c>
      <c r="I34" s="31" t="s">
        <v>16</v>
      </c>
      <c r="J34" s="31" t="s">
        <v>16</v>
      </c>
      <c r="K34" s="31" t="s">
        <v>16</v>
      </c>
      <c r="L34" s="31" t="s">
        <v>16</v>
      </c>
      <c r="M34" s="31" t="s">
        <v>16</v>
      </c>
      <c r="N34" s="31" t="s">
        <v>16</v>
      </c>
      <c r="O34" s="31" t="s">
        <v>16</v>
      </c>
      <c r="P34" s="31" t="s">
        <v>16</v>
      </c>
      <c r="Q34" s="31" t="s">
        <v>16</v>
      </c>
      <c r="R34" s="31" t="s">
        <v>16</v>
      </c>
      <c r="S34" s="31" t="s">
        <v>16</v>
      </c>
      <c r="T34" s="31" t="s">
        <v>16</v>
      </c>
      <c r="U34" s="31" t="s">
        <v>16</v>
      </c>
      <c r="V34" s="31" t="s">
        <v>16</v>
      </c>
      <c r="W34" s="31" t="s">
        <v>16</v>
      </c>
      <c r="X34" s="31" t="s">
        <v>16</v>
      </c>
      <c r="Y34" s="31" t="s">
        <v>16</v>
      </c>
      <c r="Z34" s="31" t="s">
        <v>16</v>
      </c>
      <c r="AA34" s="31" t="s">
        <v>16</v>
      </c>
      <c r="AB34" s="31" t="s">
        <v>16</v>
      </c>
      <c r="AC34" s="31" t="s">
        <v>16</v>
      </c>
      <c r="AD34" s="31" t="s">
        <v>16</v>
      </c>
      <c r="AE34" s="31" t="s">
        <v>16</v>
      </c>
    </row>
    <row r="35" spans="4:31" x14ac:dyDescent="0.2">
      <c r="D35" s="72" t="s">
        <v>18</v>
      </c>
      <c r="E35" s="72"/>
      <c r="F35" s="12" t="s">
        <v>31</v>
      </c>
      <c r="G35" s="31" t="s">
        <v>16</v>
      </c>
      <c r="H35" s="31" t="s">
        <v>16</v>
      </c>
      <c r="I35" s="31" t="s">
        <v>16</v>
      </c>
      <c r="J35" s="31" t="s">
        <v>16</v>
      </c>
      <c r="K35" s="31" t="s">
        <v>16</v>
      </c>
      <c r="L35" s="31" t="s">
        <v>16</v>
      </c>
      <c r="M35" s="31" t="s">
        <v>16</v>
      </c>
      <c r="N35" s="31" t="s">
        <v>16</v>
      </c>
      <c r="O35" s="31" t="s">
        <v>16</v>
      </c>
      <c r="P35" s="31" t="s">
        <v>16</v>
      </c>
      <c r="Q35" s="31" t="s">
        <v>16</v>
      </c>
      <c r="R35" s="31" t="s">
        <v>16</v>
      </c>
      <c r="S35" s="31" t="s">
        <v>16</v>
      </c>
      <c r="T35" s="31" t="s">
        <v>16</v>
      </c>
      <c r="U35" s="31" t="s">
        <v>16</v>
      </c>
      <c r="V35" s="31" t="s">
        <v>16</v>
      </c>
      <c r="W35" s="31" t="s">
        <v>16</v>
      </c>
      <c r="X35" s="31" t="s">
        <v>16</v>
      </c>
      <c r="Y35" s="31" t="s">
        <v>16</v>
      </c>
      <c r="Z35" s="31" t="s">
        <v>16</v>
      </c>
      <c r="AA35" s="31" t="s">
        <v>16</v>
      </c>
      <c r="AB35" s="31" t="s">
        <v>16</v>
      </c>
      <c r="AC35" s="31" t="s">
        <v>16</v>
      </c>
      <c r="AD35" s="31" t="s">
        <v>16</v>
      </c>
      <c r="AE35" s="31" t="s">
        <v>16</v>
      </c>
    </row>
    <row r="36" spans="4:31" x14ac:dyDescent="0.2">
      <c r="D36" s="72" t="s">
        <v>18</v>
      </c>
      <c r="E36" s="72"/>
      <c r="F36" s="12" t="s">
        <v>31</v>
      </c>
      <c r="G36" s="31" t="s">
        <v>16</v>
      </c>
      <c r="H36" s="31" t="s">
        <v>16</v>
      </c>
      <c r="I36" s="31" t="s">
        <v>16</v>
      </c>
      <c r="J36" s="31" t="s">
        <v>16</v>
      </c>
      <c r="K36" s="31" t="s">
        <v>16</v>
      </c>
      <c r="L36" s="31" t="s">
        <v>16</v>
      </c>
      <c r="M36" s="31" t="s">
        <v>16</v>
      </c>
      <c r="N36" s="31" t="s">
        <v>16</v>
      </c>
      <c r="O36" s="31" t="s">
        <v>16</v>
      </c>
      <c r="P36" s="31" t="s">
        <v>16</v>
      </c>
      <c r="Q36" s="31" t="s">
        <v>16</v>
      </c>
      <c r="R36" s="31" t="s">
        <v>16</v>
      </c>
      <c r="S36" s="31" t="s">
        <v>16</v>
      </c>
      <c r="T36" s="31" t="s">
        <v>16</v>
      </c>
      <c r="U36" s="31" t="s">
        <v>16</v>
      </c>
      <c r="V36" s="31" t="s">
        <v>16</v>
      </c>
      <c r="W36" s="31" t="s">
        <v>16</v>
      </c>
      <c r="X36" s="31" t="s">
        <v>16</v>
      </c>
      <c r="Y36" s="31" t="s">
        <v>16</v>
      </c>
      <c r="Z36" s="31" t="s">
        <v>16</v>
      </c>
      <c r="AA36" s="31" t="s">
        <v>16</v>
      </c>
      <c r="AB36" s="31" t="s">
        <v>16</v>
      </c>
      <c r="AC36" s="31" t="s">
        <v>16</v>
      </c>
      <c r="AD36" s="31" t="s">
        <v>16</v>
      </c>
      <c r="AE36" s="31" t="s">
        <v>16</v>
      </c>
    </row>
    <row r="37" spans="4:31" x14ac:dyDescent="0.2">
      <c r="D37" s="72" t="s">
        <v>18</v>
      </c>
      <c r="E37" s="72"/>
      <c r="F37" s="12" t="s">
        <v>31</v>
      </c>
      <c r="G37" s="31"/>
      <c r="H37" s="31"/>
      <c r="I37" s="31"/>
      <c r="J37" s="31"/>
      <c r="K37" s="31"/>
      <c r="L37" s="31"/>
      <c r="M37" s="31" t="s">
        <v>16</v>
      </c>
      <c r="N37" s="31" t="s">
        <v>16</v>
      </c>
      <c r="O37" s="31" t="s">
        <v>16</v>
      </c>
      <c r="P37" s="31" t="s">
        <v>16</v>
      </c>
      <c r="Q37" s="31" t="s">
        <v>16</v>
      </c>
      <c r="R37" s="31" t="s">
        <v>16</v>
      </c>
      <c r="S37" s="31" t="s">
        <v>16</v>
      </c>
      <c r="T37" s="31" t="s">
        <v>16</v>
      </c>
      <c r="U37" s="31" t="s">
        <v>16</v>
      </c>
      <c r="V37" s="31" t="s">
        <v>16</v>
      </c>
      <c r="W37" s="31" t="s">
        <v>16</v>
      </c>
      <c r="X37" s="31" t="s">
        <v>16</v>
      </c>
      <c r="Y37" s="31" t="s">
        <v>16</v>
      </c>
      <c r="Z37" s="31" t="s">
        <v>16</v>
      </c>
      <c r="AA37" s="31" t="s">
        <v>16</v>
      </c>
      <c r="AB37" s="31" t="s">
        <v>16</v>
      </c>
      <c r="AC37" s="31" t="s">
        <v>16</v>
      </c>
      <c r="AD37" s="31" t="s">
        <v>16</v>
      </c>
      <c r="AE37" s="31" t="s">
        <v>16</v>
      </c>
    </row>
    <row r="38" spans="4:31" x14ac:dyDescent="0.2">
      <c r="D38" s="72" t="s">
        <v>18</v>
      </c>
      <c r="E38" s="72"/>
      <c r="F38" s="12" t="s">
        <v>31</v>
      </c>
      <c r="G38" s="31"/>
      <c r="H38" s="31"/>
      <c r="I38" s="31"/>
      <c r="J38" s="31"/>
      <c r="K38" s="31"/>
      <c r="L38" s="31"/>
      <c r="M38" s="31" t="s">
        <v>16</v>
      </c>
      <c r="N38" s="31" t="s">
        <v>16</v>
      </c>
      <c r="O38" s="31" t="s">
        <v>16</v>
      </c>
      <c r="P38" s="31" t="s">
        <v>16</v>
      </c>
      <c r="Q38" s="31" t="s">
        <v>16</v>
      </c>
      <c r="R38" s="31" t="s">
        <v>16</v>
      </c>
      <c r="S38" s="31" t="s">
        <v>16</v>
      </c>
      <c r="T38" s="31" t="s">
        <v>16</v>
      </c>
      <c r="U38" s="31" t="s">
        <v>16</v>
      </c>
      <c r="V38" s="31" t="s">
        <v>16</v>
      </c>
      <c r="W38" s="31" t="s">
        <v>16</v>
      </c>
      <c r="X38" s="31" t="s">
        <v>16</v>
      </c>
      <c r="Y38" s="31" t="s">
        <v>16</v>
      </c>
      <c r="Z38" s="31" t="s">
        <v>16</v>
      </c>
      <c r="AA38" s="31" t="s">
        <v>16</v>
      </c>
      <c r="AB38" s="31" t="s">
        <v>16</v>
      </c>
      <c r="AC38" s="31" t="s">
        <v>16</v>
      </c>
      <c r="AD38" s="31" t="s">
        <v>16</v>
      </c>
      <c r="AE38" s="31" t="s">
        <v>16</v>
      </c>
    </row>
    <row r="39" spans="4:31" x14ac:dyDescent="0.2">
      <c r="D39" s="72" t="s">
        <v>18</v>
      </c>
      <c r="E39" s="72"/>
      <c r="F39" s="12" t="s">
        <v>31</v>
      </c>
      <c r="G39" s="31"/>
      <c r="H39" s="31"/>
      <c r="I39" s="31"/>
      <c r="J39" s="31"/>
      <c r="K39" s="31"/>
      <c r="L39" s="31"/>
      <c r="M39" s="31" t="s">
        <v>16</v>
      </c>
      <c r="N39" s="31" t="s">
        <v>16</v>
      </c>
      <c r="O39" s="31" t="s">
        <v>16</v>
      </c>
      <c r="P39" s="31" t="s">
        <v>16</v>
      </c>
      <c r="Q39" s="31" t="s">
        <v>16</v>
      </c>
      <c r="R39" s="31" t="s">
        <v>16</v>
      </c>
      <c r="S39" s="31" t="s">
        <v>16</v>
      </c>
      <c r="T39" s="31" t="s">
        <v>16</v>
      </c>
      <c r="U39" s="31" t="s">
        <v>16</v>
      </c>
      <c r="V39" s="31" t="s">
        <v>16</v>
      </c>
      <c r="W39" s="31" t="s">
        <v>16</v>
      </c>
      <c r="X39" s="31" t="s">
        <v>16</v>
      </c>
      <c r="Y39" s="31" t="s">
        <v>16</v>
      </c>
      <c r="Z39" s="31" t="s">
        <v>16</v>
      </c>
      <c r="AA39" s="31" t="s">
        <v>16</v>
      </c>
      <c r="AB39" s="31" t="s">
        <v>16</v>
      </c>
      <c r="AC39" s="31" t="s">
        <v>16</v>
      </c>
      <c r="AD39" s="31" t="s">
        <v>16</v>
      </c>
      <c r="AE39" s="31" t="s">
        <v>16</v>
      </c>
    </row>
    <row r="40" spans="4:31" x14ac:dyDescent="0.2">
      <c r="D40" s="72" t="s">
        <v>18</v>
      </c>
      <c r="E40" s="72"/>
      <c r="F40" s="12" t="s">
        <v>31</v>
      </c>
      <c r="G40" s="31"/>
      <c r="H40" s="31"/>
      <c r="I40" s="31"/>
      <c r="J40" s="31"/>
      <c r="K40" s="31"/>
      <c r="L40" s="31"/>
      <c r="M40" s="31" t="s">
        <v>16</v>
      </c>
      <c r="N40" s="31" t="s">
        <v>16</v>
      </c>
      <c r="O40" s="31" t="s">
        <v>16</v>
      </c>
      <c r="P40" s="31" t="s">
        <v>16</v>
      </c>
      <c r="Q40" s="31" t="s">
        <v>16</v>
      </c>
      <c r="R40" s="31" t="s">
        <v>16</v>
      </c>
      <c r="S40" s="31" t="s">
        <v>16</v>
      </c>
      <c r="T40" s="31" t="s">
        <v>16</v>
      </c>
      <c r="U40" s="31" t="s">
        <v>16</v>
      </c>
      <c r="V40" s="31" t="s">
        <v>16</v>
      </c>
      <c r="W40" s="31" t="s">
        <v>16</v>
      </c>
      <c r="X40" s="31" t="s">
        <v>16</v>
      </c>
      <c r="Y40" s="31" t="s">
        <v>16</v>
      </c>
      <c r="Z40" s="31" t="s">
        <v>16</v>
      </c>
      <c r="AA40" s="31" t="s">
        <v>16</v>
      </c>
      <c r="AB40" s="31" t="s">
        <v>16</v>
      </c>
      <c r="AC40" s="31" t="s">
        <v>16</v>
      </c>
      <c r="AD40" s="31" t="s">
        <v>16</v>
      </c>
      <c r="AE40" s="31" t="s">
        <v>16</v>
      </c>
    </row>
    <row r="41" spans="4:31" x14ac:dyDescent="0.2">
      <c r="D41" s="72" t="s">
        <v>18</v>
      </c>
      <c r="E41" s="72"/>
      <c r="F41" s="12" t="s">
        <v>31</v>
      </c>
      <c r="G41" s="31"/>
      <c r="H41" s="31"/>
      <c r="I41" s="31"/>
      <c r="J41" s="31"/>
      <c r="K41" s="31"/>
      <c r="L41" s="31"/>
      <c r="M41" s="31" t="s">
        <v>16</v>
      </c>
      <c r="N41" s="31" t="s">
        <v>16</v>
      </c>
      <c r="O41" s="31" t="s">
        <v>16</v>
      </c>
      <c r="P41" s="31" t="s">
        <v>16</v>
      </c>
      <c r="Q41" s="31" t="s">
        <v>16</v>
      </c>
      <c r="R41" s="31" t="s">
        <v>16</v>
      </c>
      <c r="S41" s="31" t="s">
        <v>16</v>
      </c>
      <c r="T41" s="31" t="s">
        <v>16</v>
      </c>
      <c r="U41" s="31" t="s">
        <v>16</v>
      </c>
      <c r="V41" s="31" t="s">
        <v>16</v>
      </c>
      <c r="W41" s="31" t="s">
        <v>16</v>
      </c>
      <c r="X41" s="31" t="s">
        <v>16</v>
      </c>
      <c r="Y41" s="31" t="s">
        <v>16</v>
      </c>
      <c r="Z41" s="31" t="s">
        <v>16</v>
      </c>
      <c r="AA41" s="31" t="s">
        <v>16</v>
      </c>
      <c r="AB41" s="31" t="s">
        <v>16</v>
      </c>
      <c r="AC41" s="31" t="s">
        <v>16</v>
      </c>
      <c r="AD41" s="31" t="s">
        <v>16</v>
      </c>
      <c r="AE41" s="31" t="s">
        <v>16</v>
      </c>
    </row>
    <row r="42" spans="4:31" x14ac:dyDescent="0.2">
      <c r="D42" s="72" t="s">
        <v>18</v>
      </c>
      <c r="E42" s="72"/>
      <c r="F42" s="12" t="s">
        <v>31</v>
      </c>
      <c r="G42" s="31"/>
      <c r="H42" s="31"/>
      <c r="I42" s="31"/>
      <c r="J42" s="31"/>
      <c r="K42" s="31"/>
      <c r="L42" s="31"/>
      <c r="M42" s="31" t="s">
        <v>16</v>
      </c>
      <c r="N42" s="31" t="s">
        <v>16</v>
      </c>
      <c r="O42" s="31" t="s">
        <v>16</v>
      </c>
      <c r="P42" s="31" t="s">
        <v>16</v>
      </c>
      <c r="Q42" s="31" t="s">
        <v>16</v>
      </c>
      <c r="R42" s="31" t="s">
        <v>16</v>
      </c>
      <c r="S42" s="31" t="s">
        <v>16</v>
      </c>
      <c r="T42" s="31" t="s">
        <v>16</v>
      </c>
      <c r="U42" s="31" t="s">
        <v>16</v>
      </c>
      <c r="V42" s="31" t="s">
        <v>16</v>
      </c>
      <c r="W42" s="31" t="s">
        <v>16</v>
      </c>
      <c r="X42" s="31" t="s">
        <v>16</v>
      </c>
      <c r="Y42" s="31" t="s">
        <v>16</v>
      </c>
      <c r="Z42" s="31" t="s">
        <v>16</v>
      </c>
      <c r="AA42" s="31" t="s">
        <v>16</v>
      </c>
      <c r="AB42" s="31" t="s">
        <v>16</v>
      </c>
      <c r="AC42" s="31" t="s">
        <v>16</v>
      </c>
      <c r="AD42" s="31" t="s">
        <v>16</v>
      </c>
      <c r="AE42" s="31" t="s">
        <v>16</v>
      </c>
    </row>
    <row r="43" spans="4:31" x14ac:dyDescent="0.2">
      <c r="D43" s="72" t="s">
        <v>18</v>
      </c>
      <c r="E43" s="72"/>
      <c r="F43" s="12" t="s">
        <v>32</v>
      </c>
      <c r="G43" s="31"/>
      <c r="H43" s="31"/>
      <c r="I43" s="31"/>
      <c r="J43" s="31"/>
      <c r="K43" s="31"/>
      <c r="L43" s="31"/>
      <c r="M43" s="31" t="s">
        <v>16</v>
      </c>
      <c r="N43" s="31" t="s">
        <v>16</v>
      </c>
      <c r="O43" s="31" t="s">
        <v>16</v>
      </c>
      <c r="P43" s="31" t="s">
        <v>16</v>
      </c>
      <c r="Q43" s="31" t="s">
        <v>16</v>
      </c>
      <c r="R43" s="31" t="s">
        <v>16</v>
      </c>
      <c r="S43" s="31" t="s">
        <v>16</v>
      </c>
      <c r="T43" s="31" t="s">
        <v>16</v>
      </c>
      <c r="U43" s="31" t="s">
        <v>16</v>
      </c>
      <c r="V43" s="31" t="s">
        <v>16</v>
      </c>
      <c r="W43" s="31" t="s">
        <v>16</v>
      </c>
      <c r="X43" s="31" t="s">
        <v>16</v>
      </c>
      <c r="Y43" s="31" t="s">
        <v>16</v>
      </c>
      <c r="Z43" s="31" t="s">
        <v>16</v>
      </c>
      <c r="AA43" s="31" t="s">
        <v>16</v>
      </c>
      <c r="AB43" s="31" t="s">
        <v>16</v>
      </c>
      <c r="AC43" s="31" t="s">
        <v>16</v>
      </c>
      <c r="AD43" s="31" t="s">
        <v>16</v>
      </c>
      <c r="AE43" s="31" t="s">
        <v>16</v>
      </c>
    </row>
    <row r="44" spans="4:31" x14ac:dyDescent="0.2">
      <c r="D44" s="72" t="s">
        <v>18</v>
      </c>
      <c r="E44" s="72"/>
      <c r="F44" s="12" t="s">
        <v>32</v>
      </c>
      <c r="G44" s="31"/>
      <c r="H44" s="31"/>
      <c r="I44" s="31"/>
      <c r="J44" s="31"/>
      <c r="K44" s="31"/>
      <c r="L44" s="31"/>
      <c r="M44" s="31" t="s">
        <v>16</v>
      </c>
      <c r="N44" s="31" t="s">
        <v>16</v>
      </c>
      <c r="O44" s="31" t="s">
        <v>16</v>
      </c>
      <c r="P44" s="31" t="s">
        <v>16</v>
      </c>
      <c r="Q44" s="31" t="s">
        <v>16</v>
      </c>
      <c r="R44" s="31" t="s">
        <v>16</v>
      </c>
      <c r="S44" s="31" t="s">
        <v>16</v>
      </c>
      <c r="T44" s="31" t="s">
        <v>16</v>
      </c>
      <c r="U44" s="31" t="s">
        <v>16</v>
      </c>
      <c r="V44" s="31" t="s">
        <v>16</v>
      </c>
      <c r="W44" s="31" t="s">
        <v>16</v>
      </c>
      <c r="X44" s="31" t="s">
        <v>16</v>
      </c>
      <c r="Y44" s="31" t="s">
        <v>16</v>
      </c>
      <c r="Z44" s="31" t="s">
        <v>16</v>
      </c>
      <c r="AA44" s="31" t="s">
        <v>16</v>
      </c>
      <c r="AB44" s="31" t="s">
        <v>16</v>
      </c>
      <c r="AC44" s="31" t="s">
        <v>16</v>
      </c>
      <c r="AD44" s="31" t="s">
        <v>16</v>
      </c>
      <c r="AE44" s="31" t="s">
        <v>16</v>
      </c>
    </row>
    <row r="45" spans="4:31" ht="13.5" thickBot="1" x14ac:dyDescent="0.25">
      <c r="D45" s="72" t="s">
        <v>18</v>
      </c>
      <c r="E45" s="72"/>
      <c r="F45" s="12" t="s">
        <v>35</v>
      </c>
      <c r="G45" s="31"/>
      <c r="H45" s="31"/>
      <c r="I45" s="31"/>
      <c r="J45" s="31"/>
      <c r="K45" s="31"/>
      <c r="L45" s="31"/>
      <c r="M45" s="31" t="s">
        <v>16</v>
      </c>
      <c r="N45" s="31" t="s">
        <v>16</v>
      </c>
      <c r="O45" s="31" t="s">
        <v>16</v>
      </c>
      <c r="P45" s="31" t="s">
        <v>16</v>
      </c>
      <c r="Q45" s="31" t="s">
        <v>16</v>
      </c>
      <c r="R45" s="31" t="s">
        <v>16</v>
      </c>
      <c r="S45" s="31" t="s">
        <v>16</v>
      </c>
      <c r="T45" s="31" t="s">
        <v>16</v>
      </c>
      <c r="U45" s="31" t="s">
        <v>16</v>
      </c>
      <c r="V45" s="31" t="s">
        <v>16</v>
      </c>
      <c r="W45" s="31" t="s">
        <v>16</v>
      </c>
      <c r="X45" s="31" t="s">
        <v>16</v>
      </c>
      <c r="Y45" s="31" t="s">
        <v>16</v>
      </c>
      <c r="Z45" s="31" t="s">
        <v>16</v>
      </c>
      <c r="AA45" s="31" t="s">
        <v>16</v>
      </c>
      <c r="AB45" s="31" t="s">
        <v>16</v>
      </c>
      <c r="AC45" s="31" t="s">
        <v>16</v>
      </c>
      <c r="AD45" s="31" t="s">
        <v>16</v>
      </c>
      <c r="AE45" s="31" t="s">
        <v>16</v>
      </c>
    </row>
    <row r="46" spans="4:31" ht="13.5" thickBot="1" x14ac:dyDescent="0.25">
      <c r="D46" s="61" t="s">
        <v>7</v>
      </c>
      <c r="E46" s="62"/>
      <c r="F46" s="62"/>
      <c r="G46" s="24">
        <f t="shared" ref="G46:AE46" si="5">COUNTA(G30:G45)</f>
        <v>7</v>
      </c>
      <c r="H46" s="24">
        <f t="shared" si="5"/>
        <v>7</v>
      </c>
      <c r="I46" s="24">
        <f t="shared" si="5"/>
        <v>7</v>
      </c>
      <c r="J46" s="24">
        <f t="shared" si="5"/>
        <v>7</v>
      </c>
      <c r="K46" s="24">
        <f t="shared" si="5"/>
        <v>7</v>
      </c>
      <c r="L46" s="24">
        <f t="shared" si="5"/>
        <v>7</v>
      </c>
      <c r="M46" s="24">
        <f t="shared" si="5"/>
        <v>16</v>
      </c>
      <c r="N46" s="24">
        <f t="shared" si="5"/>
        <v>16</v>
      </c>
      <c r="O46" s="24">
        <f t="shared" si="5"/>
        <v>16</v>
      </c>
      <c r="P46" s="24">
        <f t="shared" si="5"/>
        <v>16</v>
      </c>
      <c r="Q46" s="24">
        <f t="shared" si="5"/>
        <v>16</v>
      </c>
      <c r="R46" s="24">
        <f t="shared" si="5"/>
        <v>16</v>
      </c>
      <c r="S46" s="24">
        <f t="shared" si="5"/>
        <v>16</v>
      </c>
      <c r="T46" s="24">
        <f t="shared" si="5"/>
        <v>16</v>
      </c>
      <c r="U46" s="24">
        <f t="shared" si="5"/>
        <v>16</v>
      </c>
      <c r="V46" s="24">
        <f t="shared" si="5"/>
        <v>16</v>
      </c>
      <c r="W46" s="24">
        <f t="shared" si="5"/>
        <v>16</v>
      </c>
      <c r="X46" s="24">
        <f t="shared" si="5"/>
        <v>16</v>
      </c>
      <c r="Y46" s="24">
        <f t="shared" si="5"/>
        <v>16</v>
      </c>
      <c r="Z46" s="24">
        <f t="shared" si="5"/>
        <v>16</v>
      </c>
      <c r="AA46" s="24">
        <f t="shared" si="5"/>
        <v>16</v>
      </c>
      <c r="AB46" s="24">
        <f t="shared" si="5"/>
        <v>16</v>
      </c>
      <c r="AC46" s="24">
        <f t="shared" si="5"/>
        <v>16</v>
      </c>
      <c r="AD46" s="24">
        <f t="shared" si="5"/>
        <v>16</v>
      </c>
      <c r="AE46" s="25">
        <f t="shared" si="5"/>
        <v>16</v>
      </c>
    </row>
    <row r="47" spans="4:31" x14ac:dyDescent="0.2">
      <c r="D47" s="35"/>
      <c r="E47" s="36"/>
      <c r="F47" s="36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4:31" x14ac:dyDescent="0.2">
      <c r="D48" s="35"/>
      <c r="E48" s="36"/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4:31" x14ac:dyDescent="0.2">
      <c r="D49" s="77" t="s">
        <v>34</v>
      </c>
      <c r="E49" s="77"/>
      <c r="F49" s="77"/>
    </row>
    <row r="50" spans="4:31" x14ac:dyDescent="0.2">
      <c r="D50" t="s">
        <v>28</v>
      </c>
    </row>
    <row r="51" spans="4:31" x14ac:dyDescent="0.2">
      <c r="D51" t="s">
        <v>14</v>
      </c>
    </row>
    <row r="52" spans="4:31" x14ac:dyDescent="0.2">
      <c r="D52" t="s">
        <v>15</v>
      </c>
    </row>
    <row r="53" spans="4:31" ht="13.5" thickBot="1" x14ac:dyDescent="0.25">
      <c r="D53" s="64" t="s">
        <v>12</v>
      </c>
      <c r="E53" s="64"/>
      <c r="F53" s="39" t="s">
        <v>13</v>
      </c>
      <c r="G53" s="11">
        <v>0.29166666666666669</v>
      </c>
      <c r="H53" s="11">
        <v>0.3125</v>
      </c>
      <c r="I53" s="11">
        <v>0.33333333333333298</v>
      </c>
      <c r="J53" s="11">
        <v>0.35416666666666702</v>
      </c>
      <c r="K53" s="11">
        <v>0.375</v>
      </c>
      <c r="L53" s="11">
        <v>0.39583333333333398</v>
      </c>
      <c r="M53" s="11">
        <v>0.41666666666666702</v>
      </c>
      <c r="N53" s="11">
        <v>0.4375</v>
      </c>
      <c r="O53" s="11">
        <v>0.45833333333333398</v>
      </c>
      <c r="P53" s="11">
        <v>0.47916666666666702</v>
      </c>
      <c r="Q53" s="11">
        <v>0.5</v>
      </c>
      <c r="R53" s="11">
        <v>0.52083333333333304</v>
      </c>
      <c r="S53" s="11">
        <v>0.54166666666666696</v>
      </c>
      <c r="T53" s="11">
        <v>0.5625</v>
      </c>
      <c r="U53" s="11">
        <v>0.58333333333333304</v>
      </c>
      <c r="V53" s="11">
        <v>0.60416666666666696</v>
      </c>
      <c r="W53" s="11">
        <v>0.625</v>
      </c>
      <c r="X53" s="11">
        <v>0.64583333333333304</v>
      </c>
      <c r="Y53" s="11">
        <v>0.66666666666666696</v>
      </c>
      <c r="Z53" s="11">
        <v>0.6875</v>
      </c>
      <c r="AA53" s="11">
        <v>0.70833333333333304</v>
      </c>
      <c r="AB53" s="11">
        <v>0.72916666666666696</v>
      </c>
      <c r="AC53" s="11">
        <v>0.75</v>
      </c>
      <c r="AD53" s="11">
        <v>0.77083333333333304</v>
      </c>
      <c r="AE53" s="11">
        <v>0.79166666666666696</v>
      </c>
    </row>
    <row r="54" spans="4:31" ht="13.5" thickTop="1" x14ac:dyDescent="0.2">
      <c r="D54" s="76" t="s">
        <v>18</v>
      </c>
      <c r="E54" s="76"/>
      <c r="F54" s="12" t="s">
        <v>31</v>
      </c>
      <c r="G54" s="13" t="s">
        <v>17</v>
      </c>
      <c r="H54" s="13" t="s">
        <v>17</v>
      </c>
      <c r="I54" s="13" t="s">
        <v>17</v>
      </c>
      <c r="J54" s="13" t="s">
        <v>17</v>
      </c>
      <c r="K54" s="13" t="s">
        <v>17</v>
      </c>
      <c r="L54" s="13" t="s">
        <v>17</v>
      </c>
      <c r="M54" s="13" t="s">
        <v>17</v>
      </c>
      <c r="N54" s="13" t="s">
        <v>17</v>
      </c>
      <c r="O54" s="13" t="s">
        <v>17</v>
      </c>
      <c r="P54" s="13" t="s">
        <v>17</v>
      </c>
      <c r="Q54" s="13" t="s">
        <v>17</v>
      </c>
      <c r="R54" s="13" t="s">
        <v>17</v>
      </c>
      <c r="S54" s="13" t="s">
        <v>17</v>
      </c>
      <c r="T54" s="13" t="s">
        <v>17</v>
      </c>
      <c r="U54" s="13" t="s">
        <v>17</v>
      </c>
      <c r="V54" s="13" t="s">
        <v>17</v>
      </c>
      <c r="W54" s="13" t="s">
        <v>17</v>
      </c>
      <c r="X54" s="13" t="s">
        <v>17</v>
      </c>
      <c r="Y54" s="13" t="s">
        <v>17</v>
      </c>
      <c r="Z54" s="13" t="s">
        <v>17</v>
      </c>
      <c r="AA54" s="13" t="s">
        <v>17</v>
      </c>
      <c r="AB54" s="13" t="s">
        <v>17</v>
      </c>
      <c r="AC54" s="13" t="s">
        <v>17</v>
      </c>
      <c r="AD54" s="13" t="s">
        <v>17</v>
      </c>
      <c r="AE54" s="13" t="s">
        <v>17</v>
      </c>
    </row>
    <row r="55" spans="4:31" x14ac:dyDescent="0.2">
      <c r="D55" s="72" t="s">
        <v>18</v>
      </c>
      <c r="E55" s="72"/>
      <c r="F55" s="12" t="s">
        <v>31</v>
      </c>
      <c r="G55" s="38" t="s">
        <v>16</v>
      </c>
      <c r="H55" s="38" t="s">
        <v>16</v>
      </c>
      <c r="I55" s="38" t="s">
        <v>16</v>
      </c>
      <c r="J55" s="38" t="s">
        <v>16</v>
      </c>
      <c r="K55" s="38" t="s">
        <v>16</v>
      </c>
      <c r="L55" s="38" t="s">
        <v>16</v>
      </c>
      <c r="M55" s="38" t="s">
        <v>16</v>
      </c>
      <c r="N55" s="38" t="s">
        <v>16</v>
      </c>
      <c r="O55" s="38" t="s">
        <v>16</v>
      </c>
      <c r="P55" s="38" t="s">
        <v>16</v>
      </c>
      <c r="Q55" s="38" t="s">
        <v>16</v>
      </c>
      <c r="R55" s="38" t="s">
        <v>16</v>
      </c>
      <c r="S55" s="38" t="s">
        <v>16</v>
      </c>
      <c r="T55" s="38" t="s">
        <v>16</v>
      </c>
      <c r="U55" s="38" t="s">
        <v>16</v>
      </c>
      <c r="V55" s="38" t="s">
        <v>16</v>
      </c>
      <c r="W55" s="38" t="s">
        <v>16</v>
      </c>
      <c r="X55" s="38" t="s">
        <v>16</v>
      </c>
      <c r="Y55" s="38" t="s">
        <v>16</v>
      </c>
      <c r="Z55" s="38" t="s">
        <v>16</v>
      </c>
      <c r="AA55" s="38" t="s">
        <v>16</v>
      </c>
      <c r="AB55" s="38" t="s">
        <v>16</v>
      </c>
      <c r="AC55" s="38" t="s">
        <v>16</v>
      </c>
      <c r="AD55" s="38" t="s">
        <v>16</v>
      </c>
      <c r="AE55" s="38" t="s">
        <v>16</v>
      </c>
    </row>
    <row r="56" spans="4:31" x14ac:dyDescent="0.2">
      <c r="D56" s="72" t="s">
        <v>18</v>
      </c>
      <c r="E56" s="72"/>
      <c r="F56" s="12" t="s">
        <v>31</v>
      </c>
      <c r="G56" s="38" t="s">
        <v>16</v>
      </c>
      <c r="H56" s="38" t="s">
        <v>16</v>
      </c>
      <c r="I56" s="38" t="s">
        <v>16</v>
      </c>
      <c r="J56" s="38" t="s">
        <v>16</v>
      </c>
      <c r="K56" s="38" t="s">
        <v>16</v>
      </c>
      <c r="L56" s="38" t="s">
        <v>16</v>
      </c>
      <c r="M56" s="38" t="s">
        <v>16</v>
      </c>
      <c r="N56" s="38" t="s">
        <v>16</v>
      </c>
      <c r="O56" s="38" t="s">
        <v>16</v>
      </c>
      <c r="P56" s="38" t="s">
        <v>16</v>
      </c>
      <c r="Q56" s="38" t="s">
        <v>16</v>
      </c>
      <c r="R56" s="38" t="s">
        <v>16</v>
      </c>
      <c r="S56" s="38" t="s">
        <v>16</v>
      </c>
      <c r="T56" s="38" t="s">
        <v>16</v>
      </c>
      <c r="U56" s="38" t="s">
        <v>16</v>
      </c>
      <c r="V56" s="38" t="s">
        <v>16</v>
      </c>
      <c r="W56" s="38" t="s">
        <v>16</v>
      </c>
      <c r="X56" s="38" t="s">
        <v>16</v>
      </c>
      <c r="Y56" s="38" t="s">
        <v>16</v>
      </c>
      <c r="Z56" s="38" t="s">
        <v>16</v>
      </c>
      <c r="AA56" s="38" t="s">
        <v>16</v>
      </c>
      <c r="AB56" s="38" t="s">
        <v>16</v>
      </c>
      <c r="AC56" s="38" t="s">
        <v>16</v>
      </c>
      <c r="AD56" s="38" t="s">
        <v>16</v>
      </c>
      <c r="AE56" s="38" t="s">
        <v>16</v>
      </c>
    </row>
    <row r="57" spans="4:31" x14ac:dyDescent="0.2">
      <c r="D57" s="72" t="s">
        <v>18</v>
      </c>
      <c r="E57" s="72"/>
      <c r="F57" s="12" t="s">
        <v>31</v>
      </c>
      <c r="G57" s="38"/>
      <c r="H57" s="38"/>
      <c r="I57" s="38"/>
      <c r="J57" s="38"/>
      <c r="K57" s="38"/>
      <c r="L57" s="38"/>
      <c r="M57" s="38" t="s">
        <v>16</v>
      </c>
      <c r="N57" s="38" t="s">
        <v>16</v>
      </c>
      <c r="O57" s="38" t="s">
        <v>16</v>
      </c>
      <c r="P57" s="38" t="s">
        <v>16</v>
      </c>
      <c r="Q57" s="38" t="s">
        <v>16</v>
      </c>
      <c r="R57" s="38" t="s">
        <v>16</v>
      </c>
      <c r="S57" s="38" t="s">
        <v>16</v>
      </c>
      <c r="T57" s="38" t="s">
        <v>16</v>
      </c>
      <c r="U57" s="38" t="s">
        <v>16</v>
      </c>
      <c r="V57" s="38" t="s">
        <v>16</v>
      </c>
      <c r="W57" s="38" t="s">
        <v>16</v>
      </c>
      <c r="X57" s="38" t="s">
        <v>16</v>
      </c>
      <c r="Y57" s="38" t="s">
        <v>16</v>
      </c>
      <c r="Z57" s="38" t="s">
        <v>16</v>
      </c>
      <c r="AA57" s="38" t="s">
        <v>16</v>
      </c>
      <c r="AB57" s="38" t="s">
        <v>16</v>
      </c>
      <c r="AC57" s="38" t="s">
        <v>16</v>
      </c>
      <c r="AD57" s="38" t="s">
        <v>16</v>
      </c>
      <c r="AE57" s="38" t="s">
        <v>16</v>
      </c>
    </row>
    <row r="58" spans="4:31" x14ac:dyDescent="0.2">
      <c r="D58" s="72" t="s">
        <v>18</v>
      </c>
      <c r="E58" s="72"/>
      <c r="F58" s="12" t="s">
        <v>31</v>
      </c>
      <c r="G58" s="38"/>
      <c r="H58" s="38"/>
      <c r="I58" s="38"/>
      <c r="J58" s="38"/>
      <c r="K58" s="38"/>
      <c r="L58" s="38"/>
      <c r="M58" s="38" t="s">
        <v>16</v>
      </c>
      <c r="N58" s="38" t="s">
        <v>16</v>
      </c>
      <c r="O58" s="38" t="s">
        <v>16</v>
      </c>
      <c r="P58" s="38" t="s">
        <v>16</v>
      </c>
      <c r="Q58" s="38" t="s">
        <v>16</v>
      </c>
      <c r="R58" s="38" t="s">
        <v>16</v>
      </c>
      <c r="S58" s="38" t="s">
        <v>16</v>
      </c>
      <c r="T58" s="38" t="s">
        <v>16</v>
      </c>
      <c r="U58" s="38" t="s">
        <v>16</v>
      </c>
      <c r="V58" s="38" t="s">
        <v>16</v>
      </c>
      <c r="W58" s="38" t="s">
        <v>16</v>
      </c>
      <c r="X58" s="38" t="s">
        <v>16</v>
      </c>
      <c r="Y58" s="38" t="s">
        <v>16</v>
      </c>
      <c r="Z58" s="38" t="s">
        <v>16</v>
      </c>
      <c r="AA58" s="38" t="s">
        <v>16</v>
      </c>
      <c r="AB58" s="38" t="s">
        <v>16</v>
      </c>
      <c r="AC58" s="38" t="s">
        <v>16</v>
      </c>
      <c r="AD58" s="38" t="s">
        <v>16</v>
      </c>
      <c r="AE58" s="38" t="s">
        <v>16</v>
      </c>
    </row>
    <row r="59" spans="4:31" x14ac:dyDescent="0.2">
      <c r="D59" s="72" t="s">
        <v>18</v>
      </c>
      <c r="E59" s="72"/>
      <c r="F59" s="12" t="s">
        <v>31</v>
      </c>
      <c r="G59" s="38"/>
      <c r="H59" s="38"/>
      <c r="I59" s="38"/>
      <c r="J59" s="38"/>
      <c r="K59" s="38"/>
      <c r="L59" s="38"/>
      <c r="M59" s="38" t="s">
        <v>16</v>
      </c>
      <c r="N59" s="38" t="s">
        <v>16</v>
      </c>
      <c r="O59" s="38" t="s">
        <v>16</v>
      </c>
      <c r="P59" s="38" t="s">
        <v>16</v>
      </c>
      <c r="Q59" s="38" t="s">
        <v>16</v>
      </c>
      <c r="R59" s="38" t="s">
        <v>16</v>
      </c>
      <c r="S59" s="38" t="s">
        <v>16</v>
      </c>
      <c r="T59" s="38" t="s">
        <v>16</v>
      </c>
      <c r="U59" s="38" t="s">
        <v>16</v>
      </c>
      <c r="V59" s="38" t="s">
        <v>16</v>
      </c>
      <c r="W59" s="38" t="s">
        <v>16</v>
      </c>
      <c r="X59" s="38" t="s">
        <v>16</v>
      </c>
      <c r="Y59" s="38" t="s">
        <v>16</v>
      </c>
      <c r="Z59" s="38" t="s">
        <v>16</v>
      </c>
      <c r="AA59" s="38" t="s">
        <v>16</v>
      </c>
      <c r="AB59" s="38" t="s">
        <v>16</v>
      </c>
      <c r="AC59" s="38" t="s">
        <v>16</v>
      </c>
      <c r="AD59" s="38" t="s">
        <v>16</v>
      </c>
      <c r="AE59" s="38" t="s">
        <v>16</v>
      </c>
    </row>
    <row r="60" spans="4:31" x14ac:dyDescent="0.2">
      <c r="D60" s="72" t="s">
        <v>18</v>
      </c>
      <c r="E60" s="72"/>
      <c r="F60" s="12" t="s">
        <v>31</v>
      </c>
      <c r="G60" s="38"/>
      <c r="H60" s="38"/>
      <c r="I60" s="38"/>
      <c r="J60" s="38"/>
      <c r="K60" s="38"/>
      <c r="L60" s="38"/>
      <c r="M60" s="38" t="s">
        <v>16</v>
      </c>
      <c r="N60" s="38" t="s">
        <v>16</v>
      </c>
      <c r="O60" s="38" t="s">
        <v>16</v>
      </c>
      <c r="P60" s="38" t="s">
        <v>16</v>
      </c>
      <c r="Q60" s="38" t="s">
        <v>16</v>
      </c>
      <c r="R60" s="38" t="s">
        <v>16</v>
      </c>
      <c r="S60" s="38" t="s">
        <v>16</v>
      </c>
      <c r="T60" s="38" t="s">
        <v>16</v>
      </c>
      <c r="U60" s="38" t="s">
        <v>16</v>
      </c>
      <c r="V60" s="38" t="s">
        <v>16</v>
      </c>
      <c r="W60" s="38" t="s">
        <v>16</v>
      </c>
      <c r="X60" s="38" t="s">
        <v>16</v>
      </c>
      <c r="Y60" s="38" t="s">
        <v>16</v>
      </c>
      <c r="Z60" s="38" t="s">
        <v>16</v>
      </c>
      <c r="AA60" s="38" t="s">
        <v>16</v>
      </c>
      <c r="AB60" s="38" t="s">
        <v>16</v>
      </c>
      <c r="AC60" s="38" t="s">
        <v>16</v>
      </c>
      <c r="AD60" s="38" t="s">
        <v>16</v>
      </c>
      <c r="AE60" s="38" t="s">
        <v>16</v>
      </c>
    </row>
    <row r="61" spans="4:31" x14ac:dyDescent="0.2">
      <c r="D61" s="72" t="s">
        <v>18</v>
      </c>
      <c r="E61" s="72"/>
      <c r="F61" s="12" t="s">
        <v>31</v>
      </c>
      <c r="G61" s="38"/>
      <c r="H61" s="38"/>
      <c r="I61" s="38"/>
      <c r="J61" s="38"/>
      <c r="K61" s="38"/>
      <c r="L61" s="38"/>
      <c r="M61" s="38" t="s">
        <v>16</v>
      </c>
      <c r="N61" s="38" t="s">
        <v>16</v>
      </c>
      <c r="O61" s="38" t="s">
        <v>16</v>
      </c>
      <c r="P61" s="38" t="s">
        <v>16</v>
      </c>
      <c r="Q61" s="38" t="s">
        <v>16</v>
      </c>
      <c r="R61" s="38" t="s">
        <v>16</v>
      </c>
      <c r="S61" s="38" t="s">
        <v>16</v>
      </c>
      <c r="T61" s="38" t="s">
        <v>16</v>
      </c>
      <c r="U61" s="38" t="s">
        <v>16</v>
      </c>
      <c r="V61" s="38" t="s">
        <v>16</v>
      </c>
      <c r="W61" s="38" t="s">
        <v>16</v>
      </c>
      <c r="X61" s="38" t="s">
        <v>16</v>
      </c>
      <c r="Y61" s="38" t="s">
        <v>16</v>
      </c>
      <c r="Z61" s="38" t="s">
        <v>16</v>
      </c>
      <c r="AA61" s="38" t="s">
        <v>16</v>
      </c>
      <c r="AB61" s="38" t="s">
        <v>16</v>
      </c>
      <c r="AC61" s="38" t="s">
        <v>16</v>
      </c>
      <c r="AD61" s="38" t="s">
        <v>16</v>
      </c>
      <c r="AE61" s="38" t="s">
        <v>16</v>
      </c>
    </row>
    <row r="62" spans="4:31" x14ac:dyDescent="0.2">
      <c r="D62" s="72" t="s">
        <v>18</v>
      </c>
      <c r="E62" s="72"/>
      <c r="F62" s="12" t="s">
        <v>32</v>
      </c>
      <c r="G62" s="38"/>
      <c r="H62" s="38"/>
      <c r="I62" s="38"/>
      <c r="J62" s="38"/>
      <c r="K62" s="38"/>
      <c r="L62" s="38"/>
      <c r="M62" s="38" t="s">
        <v>16</v>
      </c>
      <c r="N62" s="38" t="s">
        <v>16</v>
      </c>
      <c r="O62" s="38" t="s">
        <v>16</v>
      </c>
      <c r="P62" s="38" t="s">
        <v>16</v>
      </c>
      <c r="Q62" s="38" t="s">
        <v>16</v>
      </c>
      <c r="R62" s="38" t="s">
        <v>16</v>
      </c>
      <c r="S62" s="38" t="s">
        <v>16</v>
      </c>
      <c r="T62" s="38" t="s">
        <v>16</v>
      </c>
      <c r="U62" s="38" t="s">
        <v>16</v>
      </c>
      <c r="V62" s="38" t="s">
        <v>16</v>
      </c>
      <c r="W62" s="38" t="s">
        <v>16</v>
      </c>
      <c r="X62" s="38" t="s">
        <v>16</v>
      </c>
      <c r="Y62" s="38" t="s">
        <v>16</v>
      </c>
      <c r="Z62" s="38" t="s">
        <v>16</v>
      </c>
      <c r="AA62" s="38" t="s">
        <v>16</v>
      </c>
      <c r="AB62" s="38" t="s">
        <v>16</v>
      </c>
      <c r="AC62" s="38" t="s">
        <v>16</v>
      </c>
      <c r="AD62" s="38" t="s">
        <v>16</v>
      </c>
      <c r="AE62" s="38" t="s">
        <v>16</v>
      </c>
    </row>
    <row r="63" spans="4:31" ht="13.5" thickBot="1" x14ac:dyDescent="0.25">
      <c r="D63" s="72" t="s">
        <v>18</v>
      </c>
      <c r="E63" s="72"/>
      <c r="F63" s="12" t="s">
        <v>32</v>
      </c>
      <c r="G63" s="38"/>
      <c r="H63" s="38"/>
      <c r="I63" s="38"/>
      <c r="J63" s="38"/>
      <c r="K63" s="38"/>
      <c r="L63" s="38"/>
      <c r="M63" s="38" t="s">
        <v>16</v>
      </c>
      <c r="N63" s="38" t="s">
        <v>16</v>
      </c>
      <c r="O63" s="38" t="s">
        <v>16</v>
      </c>
      <c r="P63" s="38" t="s">
        <v>16</v>
      </c>
      <c r="Q63" s="38" t="s">
        <v>16</v>
      </c>
      <c r="R63" s="38" t="s">
        <v>16</v>
      </c>
      <c r="S63" s="38" t="s">
        <v>16</v>
      </c>
      <c r="T63" s="38" t="s">
        <v>16</v>
      </c>
      <c r="U63" s="38" t="s">
        <v>16</v>
      </c>
      <c r="V63" s="38" t="s">
        <v>16</v>
      </c>
      <c r="W63" s="38" t="s">
        <v>16</v>
      </c>
      <c r="X63" s="38" t="s">
        <v>16</v>
      </c>
      <c r="Y63" s="38" t="s">
        <v>16</v>
      </c>
      <c r="Z63" s="38" t="s">
        <v>16</v>
      </c>
      <c r="AA63" s="38" t="s">
        <v>16</v>
      </c>
      <c r="AB63" s="38" t="s">
        <v>16</v>
      </c>
      <c r="AC63" s="38" t="s">
        <v>16</v>
      </c>
      <c r="AD63" s="38" t="s">
        <v>16</v>
      </c>
      <c r="AE63" s="38" t="s">
        <v>16</v>
      </c>
    </row>
    <row r="64" spans="4:31" ht="13.5" thickBot="1" x14ac:dyDescent="0.25">
      <c r="D64" s="61" t="s">
        <v>7</v>
      </c>
      <c r="E64" s="62"/>
      <c r="F64" s="62"/>
      <c r="G64" s="24">
        <f t="shared" ref="G64:AE64" si="6">COUNTA(G54:G63)</f>
        <v>3</v>
      </c>
      <c r="H64" s="24">
        <f t="shared" si="6"/>
        <v>3</v>
      </c>
      <c r="I64" s="24">
        <f t="shared" si="6"/>
        <v>3</v>
      </c>
      <c r="J64" s="24">
        <f t="shared" si="6"/>
        <v>3</v>
      </c>
      <c r="K64" s="24">
        <f t="shared" si="6"/>
        <v>3</v>
      </c>
      <c r="L64" s="24">
        <f t="shared" si="6"/>
        <v>3</v>
      </c>
      <c r="M64" s="24">
        <f t="shared" si="6"/>
        <v>10</v>
      </c>
      <c r="N64" s="24">
        <f t="shared" si="6"/>
        <v>10</v>
      </c>
      <c r="O64" s="24">
        <f t="shared" si="6"/>
        <v>10</v>
      </c>
      <c r="P64" s="24">
        <f t="shared" si="6"/>
        <v>10</v>
      </c>
      <c r="Q64" s="24">
        <f t="shared" si="6"/>
        <v>10</v>
      </c>
      <c r="R64" s="24">
        <f t="shared" si="6"/>
        <v>10</v>
      </c>
      <c r="S64" s="24">
        <f t="shared" si="6"/>
        <v>10</v>
      </c>
      <c r="T64" s="24">
        <f t="shared" si="6"/>
        <v>10</v>
      </c>
      <c r="U64" s="24">
        <f t="shared" si="6"/>
        <v>10</v>
      </c>
      <c r="V64" s="24">
        <f t="shared" si="6"/>
        <v>10</v>
      </c>
      <c r="W64" s="24">
        <f t="shared" si="6"/>
        <v>10</v>
      </c>
      <c r="X64" s="24">
        <f t="shared" si="6"/>
        <v>10</v>
      </c>
      <c r="Y64" s="24">
        <f t="shared" si="6"/>
        <v>10</v>
      </c>
      <c r="Z64" s="24">
        <f t="shared" si="6"/>
        <v>10</v>
      </c>
      <c r="AA64" s="24">
        <f t="shared" si="6"/>
        <v>10</v>
      </c>
      <c r="AB64" s="24">
        <f t="shared" si="6"/>
        <v>10</v>
      </c>
      <c r="AC64" s="24">
        <f t="shared" si="6"/>
        <v>10</v>
      </c>
      <c r="AD64" s="24">
        <f t="shared" si="6"/>
        <v>10</v>
      </c>
      <c r="AE64" s="25">
        <f t="shared" si="6"/>
        <v>10</v>
      </c>
    </row>
    <row r="65" spans="3:31" x14ac:dyDescent="0.2">
      <c r="D65" s="35"/>
      <c r="E65" s="36"/>
      <c r="F65" s="36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3:31" x14ac:dyDescent="0.2">
      <c r="D66" s="35"/>
      <c r="E66" s="36"/>
      <c r="F66" s="36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3:31" x14ac:dyDescent="0.2">
      <c r="C67" t="s">
        <v>25</v>
      </c>
    </row>
    <row r="68" spans="3:31" ht="13.5" thickBot="1" x14ac:dyDescent="0.25">
      <c r="D68" s="34" t="s">
        <v>0</v>
      </c>
      <c r="E68" s="26">
        <v>0.29166666666666669</v>
      </c>
      <c r="F68" s="26">
        <v>0.3125</v>
      </c>
      <c r="G68" s="26">
        <v>0.33333333333333298</v>
      </c>
      <c r="H68" s="26">
        <v>0.35416666666666702</v>
      </c>
      <c r="I68" s="26">
        <v>0.375</v>
      </c>
      <c r="J68" s="26">
        <v>0.39583333333333398</v>
      </c>
      <c r="K68" s="26">
        <v>0.41666666666666702</v>
      </c>
      <c r="L68" s="26">
        <v>0.4375</v>
      </c>
      <c r="M68" s="26">
        <v>0.45833333333333398</v>
      </c>
      <c r="N68" s="26">
        <v>0.47916666666666702</v>
      </c>
      <c r="O68" s="26">
        <v>0.5</v>
      </c>
      <c r="P68" s="26">
        <v>0.52083333333333304</v>
      </c>
      <c r="Q68" s="26">
        <v>0.54166666666666696</v>
      </c>
      <c r="R68" s="26">
        <v>0.5625</v>
      </c>
      <c r="S68" s="26">
        <v>0.58333333333333304</v>
      </c>
      <c r="T68" s="26">
        <v>0.60416666666666696</v>
      </c>
      <c r="U68" s="26">
        <v>0.625</v>
      </c>
      <c r="V68" s="26">
        <v>0.64583333333333304</v>
      </c>
      <c r="W68" s="26">
        <v>0.66666666666666696</v>
      </c>
      <c r="X68" s="26">
        <v>0.6875</v>
      </c>
      <c r="Y68" s="26">
        <v>0.70833333333333304</v>
      </c>
      <c r="Z68" s="26">
        <v>0.72916666666666696</v>
      </c>
      <c r="AA68" s="26">
        <v>0.75</v>
      </c>
      <c r="AB68" s="26">
        <v>0.77083333333333304</v>
      </c>
      <c r="AC68" s="26">
        <v>0.79166666666666696</v>
      </c>
    </row>
    <row r="69" spans="3:31" ht="13.5" thickBot="1" x14ac:dyDescent="0.25">
      <c r="D69" s="27" t="s">
        <v>20</v>
      </c>
      <c r="E69" s="28">
        <f t="shared" ref="E69:AC69" si="7">G46-E22</f>
        <v>5</v>
      </c>
      <c r="F69" s="28">
        <f t="shared" si="7"/>
        <v>4</v>
      </c>
      <c r="G69" s="28">
        <f t="shared" si="7"/>
        <v>-3</v>
      </c>
      <c r="H69" s="28">
        <f t="shared" si="7"/>
        <v>-3</v>
      </c>
      <c r="I69" s="28">
        <f t="shared" si="7"/>
        <v>-3</v>
      </c>
      <c r="J69" s="28">
        <f t="shared" si="7"/>
        <v>-3</v>
      </c>
      <c r="K69" s="28">
        <f t="shared" si="7"/>
        <v>1</v>
      </c>
      <c r="L69" s="28">
        <f t="shared" si="7"/>
        <v>1</v>
      </c>
      <c r="M69" s="28">
        <f t="shared" si="7"/>
        <v>1</v>
      </c>
      <c r="N69" s="28">
        <f t="shared" si="7"/>
        <v>1</v>
      </c>
      <c r="O69" s="28">
        <f t="shared" si="7"/>
        <v>1</v>
      </c>
      <c r="P69" s="28">
        <f t="shared" si="7"/>
        <v>1</v>
      </c>
      <c r="Q69" s="28">
        <f t="shared" si="7"/>
        <v>1</v>
      </c>
      <c r="R69" s="28">
        <f t="shared" si="7"/>
        <v>1</v>
      </c>
      <c r="S69" s="28">
        <f t="shared" si="7"/>
        <v>6</v>
      </c>
      <c r="T69" s="28">
        <f t="shared" si="7"/>
        <v>6</v>
      </c>
      <c r="U69" s="28">
        <f t="shared" si="7"/>
        <v>6</v>
      </c>
      <c r="V69" s="28">
        <f t="shared" si="7"/>
        <v>6</v>
      </c>
      <c r="W69" s="28">
        <f t="shared" si="7"/>
        <v>6</v>
      </c>
      <c r="X69" s="28">
        <f t="shared" si="7"/>
        <v>6</v>
      </c>
      <c r="Y69" s="28">
        <f t="shared" si="7"/>
        <v>11</v>
      </c>
      <c r="Z69" s="28">
        <f t="shared" si="7"/>
        <v>12</v>
      </c>
      <c r="AA69" s="28">
        <f t="shared" si="7"/>
        <v>14</v>
      </c>
      <c r="AB69" s="28">
        <f t="shared" si="7"/>
        <v>14</v>
      </c>
      <c r="AC69" s="29">
        <f t="shared" si="7"/>
        <v>14</v>
      </c>
    </row>
    <row r="70" spans="3:31" x14ac:dyDescent="0.2">
      <c r="D70" t="s">
        <v>21</v>
      </c>
      <c r="E70" s="21"/>
    </row>
    <row r="71" spans="3:31" x14ac:dyDescent="0.2">
      <c r="D71" s="59" t="s">
        <v>49</v>
      </c>
    </row>
  </sheetData>
  <mergeCells count="34">
    <mergeCell ref="D62:E62"/>
    <mergeCell ref="D63:E63"/>
    <mergeCell ref="D64:F64"/>
    <mergeCell ref="D25:F25"/>
    <mergeCell ref="D49:F49"/>
    <mergeCell ref="D57:E57"/>
    <mergeCell ref="D58:E58"/>
    <mergeCell ref="D59:E59"/>
    <mergeCell ref="D60:E60"/>
    <mergeCell ref="D61:E61"/>
    <mergeCell ref="D53:E53"/>
    <mergeCell ref="D54:E54"/>
    <mergeCell ref="D55:E55"/>
    <mergeCell ref="D56:E56"/>
    <mergeCell ref="D39:E39"/>
    <mergeCell ref="D33:E33"/>
    <mergeCell ref="M1:Q1"/>
    <mergeCell ref="D29:E29"/>
    <mergeCell ref="D30:E30"/>
    <mergeCell ref="D31:E31"/>
    <mergeCell ref="D32:E32"/>
    <mergeCell ref="E4:I4"/>
    <mergeCell ref="D34:E34"/>
    <mergeCell ref="D35:E35"/>
    <mergeCell ref="D36:E36"/>
    <mergeCell ref="D37:E37"/>
    <mergeCell ref="D38:E38"/>
    <mergeCell ref="D46:F46"/>
    <mergeCell ref="D40:E40"/>
    <mergeCell ref="D41:E41"/>
    <mergeCell ref="D42:E42"/>
    <mergeCell ref="D43:E43"/>
    <mergeCell ref="D44:E44"/>
    <mergeCell ref="D45:E45"/>
  </mergeCells>
  <phoneticPr fontId="1"/>
  <dataValidations count="2">
    <dataValidation type="list" allowBlank="1" showInputMessage="1" showErrorMessage="1" sqref="F54:F63" xr:uid="{00000000-0002-0000-0100-000000000000}">
      <formula1>"保育士,みなし保育士"</formula1>
    </dataValidation>
    <dataValidation type="list" allowBlank="1" showInputMessage="1" showErrorMessage="1" sqref="F30:F45" xr:uid="{00000000-0002-0000-0100-000001000000}">
      <formula1>"保育士,看護師,准看護師,保健師,みなし保育士"</formula1>
    </dataValidation>
  </dataValidations>
  <pageMargins left="0.19685039370078741" right="0.19685039370078741" top="0.6" bottom="0.33" header="0.31496062992125984" footer="0.31496062992125984"/>
  <pageSetup paperSize="9" scale="79" orientation="landscape" horizontalDpi="300" verticalDpi="300" r:id="rId1"/>
  <rowBreaks count="1" manualBreakCount="1">
    <brk id="47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2023-05-02T00:17:06Z</dcterms:modified>
</cp:coreProperties>
</file>