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03 橋本→矢田引継ぎ\06_事業状況\2025処理(R5年度分)事業状況作成\01_統計表の作成_2025\01_システム出力分\第6表　完\"/>
    </mc:Choice>
  </mc:AlternateContent>
  <xr:revisionPtr revIDLastSave="0" documentId="13_ncr:1_{48155BFF-E805-4675-A51C-DDD49788E0A6}" xr6:coauthVersionLast="47" xr6:coauthVersionMax="47" xr10:uidLastSave="{00000000-0000-0000-0000-000000000000}"/>
  <bookViews>
    <workbookView xWindow="14010" yWindow="-16320" windowWidth="29040" windowHeight="16440" activeTab="3" xr2:uid="{00000000-000D-0000-FFFF-FFFF00000000}"/>
  </bookViews>
  <sheets>
    <sheet name="6表（６）" sheetId="7" r:id="rId1"/>
    <sheet name="6表（7）" sheetId="8" r:id="rId2"/>
    <sheet name="6表（8）" sheetId="9" r:id="rId3"/>
    <sheet name="6表（9）" sheetId="10" r:id="rId4"/>
    <sheet name="6表（10）" sheetId="1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123Graph_A" hidden="1">'[1]11'!$B$16:$B$20</definedName>
    <definedName name="__123Graph_A県計" hidden="1">'[1]11'!$B$6:$B$10</definedName>
    <definedName name="__123Graph_A市町村" hidden="1">'[1]11'!$B$16:$B$20</definedName>
    <definedName name="__123Graph_B" hidden="1">'[1]11'!$E$16:$E$20</definedName>
    <definedName name="__123Graph_B県計" hidden="1">'[1]11'!$E$6:$E$10</definedName>
    <definedName name="__123Graph_B市町村" hidden="1">'[1]11'!$E$16:$E$20</definedName>
    <definedName name="__123Graph_LBL_A" hidden="1">'[1]11'!$B$16:$B$20</definedName>
    <definedName name="__123Graph_LBL_A県計" hidden="1">'[1]11'!$B$6:$B$10</definedName>
    <definedName name="__123Graph_LBL_A市町村" hidden="1">'[1]11'!$B$16:$B$20</definedName>
    <definedName name="__123Graph_LBL_B" hidden="1">'[1]11'!$E$16:$E$20</definedName>
    <definedName name="__123Graph_LBL_B県計" hidden="1">'[1]11'!$E$6:$E$10</definedName>
    <definedName name="__123Graph_LBL_B市町村" hidden="1">'[1]11'!$E$16:$E$20</definedName>
    <definedName name="__123Graph_X" hidden="1">'[1]11'!$A$6:$A$10</definedName>
    <definedName name="__123Graph_X県計" hidden="1">'[1]11'!$A$6:$A$10</definedName>
    <definedName name="__123Graph_X市町村" hidden="1">'[1]11'!$A$6:$A$10</definedName>
    <definedName name="_123Graph_A2" hidden="1">'[2]11'!$B$16:$B$20</definedName>
    <definedName name="_123Graph_A県計2" hidden="1">'[2]11'!$B$6:$B$10</definedName>
    <definedName name="_123Graph_A市町村2" hidden="1">'[2]11'!$B$16:$B$20</definedName>
    <definedName name="_123Graph_B2" hidden="1">'[2]11'!$E$16:$E$20</definedName>
    <definedName name="_123Graph_B県計２" hidden="1">'[2]11'!$E$6:$E$10</definedName>
    <definedName name="_123Graph_B市町村2" hidden="1">'[2]11'!$E$16:$E$20</definedName>
    <definedName name="_123Graph_LBL_A2" hidden="1">'[2]11'!$B$16:$B$20</definedName>
    <definedName name="_123Graph_LBL_A県計２" hidden="1">'[2]11'!$B$6:$B$10</definedName>
    <definedName name="_123Graph_LBL_A市町村2" hidden="1">'[2]11'!$B$16:$B$20</definedName>
    <definedName name="_123Graph_LBL_B2" hidden="1">'[2]11'!$E$16:$E$20</definedName>
    <definedName name="_123Graph_LBL_B県計2" hidden="1">'[2]11'!$E$6:$E$10</definedName>
    <definedName name="_123Graph_LBL_B市町村2" hidden="1">'[2]11'!$E$16:$E$20</definedName>
    <definedName name="_123Graph_X" hidden="1">'[2]11'!$A$6:$A$10</definedName>
    <definedName name="_123Graph_X県計2" hidden="1">'[2]11'!$A$6:$A$10</definedName>
    <definedName name="_123Graph_X市町村" hidden="1">'[2]11'!$A$6:$A$10</definedName>
    <definedName name="_4" hidden="1">#REF!</definedName>
    <definedName name="_4_2" hidden="1">#REF!</definedName>
    <definedName name="_4_3" hidden="1">#REF!</definedName>
    <definedName name="_4_5" hidden="1">#REF!</definedName>
    <definedName name="_4_8" hidden="1">#REF!</definedName>
    <definedName name="_Fill" localSheetId="4" hidden="1">#REF!</definedName>
    <definedName name="_Fill" localSheetId="0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hidden="1">#REF!</definedName>
    <definedName name="_Fill_8" hidden="1">#REF!</definedName>
    <definedName name="_Fill10" hidden="1">#REF!</definedName>
    <definedName name="_Fill11" hidden="1">#REF!</definedName>
    <definedName name="_Fill12" hidden="1">#REF!</definedName>
    <definedName name="_Fill13" hidden="1">#REF!</definedName>
    <definedName name="_Fill14" hidden="1">#REF!</definedName>
    <definedName name="_Fill15" hidden="1">#REF!</definedName>
    <definedName name="_Fill17" hidden="1">#REF!</definedName>
    <definedName name="_Fill18" hidden="1">#REF!</definedName>
    <definedName name="_Fill2" hidden="1">#REF!</definedName>
    <definedName name="_Fill3" hidden="1">#REF!</definedName>
    <definedName name="_Fill4" hidden="1">#REF!</definedName>
    <definedName name="_Fill5" hidden="1">#REF!</definedName>
    <definedName name="_Fill7" hidden="1">#REF!</definedName>
    <definedName name="_Fill9" hidden="1">#REF!</definedName>
    <definedName name="_Key1" hidden="1">[3]第15表!#REF!</definedName>
    <definedName name="_Key1_1" hidden="1">[3]第15表!#REF!</definedName>
    <definedName name="_Key1_10" hidden="1">[4]第15表!#REF!</definedName>
    <definedName name="_Key1_11" hidden="1">[4]第15表!#REF!</definedName>
    <definedName name="_Key1_2" hidden="1">'[2]15(済）'!#REF!</definedName>
    <definedName name="_Key1_20" hidden="1">'[2]15'!#REF!</definedName>
    <definedName name="_Key1_4" hidden="1">'[2]15(済）'!#REF!</definedName>
    <definedName name="_Key1_5" hidden="1">'[1]15(済）'!#REF!</definedName>
    <definedName name="_Key1_6" hidden="1">'[1]15(済）'!#REF!</definedName>
    <definedName name="_Key1_7" hidden="1">[4]第15表!#REF!</definedName>
    <definedName name="_Key1_8" hidden="1">[4]第15表!#REF!</definedName>
    <definedName name="_Key1_9" hidden="1">[4]第15表!#REF!</definedName>
    <definedName name="_key11" hidden="1">[3]第15表!#REF!</definedName>
    <definedName name="_Order1" hidden="1">255</definedName>
    <definedName name="_Sort" hidden="1">'[1]15'!$C$11:$O$38</definedName>
    <definedName name="_Sort_2" hidden="1">'[2]15'!$C$11:$O$38</definedName>
    <definedName name="a">#REF!</definedName>
    <definedName name="k" hidden="1">[3]第15表!#REF!</definedName>
    <definedName name="ｐ" hidden="1">#REF!</definedName>
    <definedName name="p_18" hidden="1">#REF!</definedName>
    <definedName name="p_2" hidden="1">#REF!</definedName>
    <definedName name="p_3" hidden="1">#REF!</definedName>
    <definedName name="p_4" hidden="1">#REF!</definedName>
    <definedName name="p_5" hidden="1">#REF!</definedName>
    <definedName name="p_6" hidden="1">#REF!</definedName>
    <definedName name="p_8" hidden="1">#REF!</definedName>
    <definedName name="p1_1Area">'[5]1-3'!$A$1:$L$42</definedName>
    <definedName name="p11_1Area">'[2]11'!$A$1:$H$21</definedName>
    <definedName name="p12_1Area_2">'[2]12'!$A$1:$H$35</definedName>
    <definedName name="p15_1_1Area">'[2]15'!$C$1:$K$39</definedName>
    <definedName name="p15_1_2Area">'[2]15'!$L$1:$P$39</definedName>
    <definedName name="p19_1_1Area">'[2]19'!$A$1:$K$44</definedName>
    <definedName name="p2_1Area">'[5]1-3'!$O$1:$AJ$42</definedName>
    <definedName name="p20_1_1Area">#REF!</definedName>
    <definedName name="p20_1_1Area2">'[2]21'!$A$1:$K$45</definedName>
    <definedName name="p26_1Area">#REF!</definedName>
    <definedName name="p26_1Area_2">#REF!</definedName>
    <definedName name="p26_1Area1">#REF!</definedName>
    <definedName name="p26_1Area2">#REF!</definedName>
    <definedName name="p26_1Area2_2">#REF!</definedName>
    <definedName name="p26_2Area">#REF!</definedName>
    <definedName name="p26_2Area_6">#REF!</definedName>
    <definedName name="p26_2Area2">#REF!</definedName>
    <definedName name="p27_1Area">#REF!</definedName>
    <definedName name="p27_1Area_4">#REF!</definedName>
    <definedName name="p27_1Area2">#REF!</definedName>
    <definedName name="p27_1Area2_2">#REF!</definedName>
    <definedName name="p27_2Area">#REF!</definedName>
    <definedName name="p27_2Area_2">#REF!</definedName>
    <definedName name="p27_2Area_6">#REF!</definedName>
    <definedName name="p27_2Area2">#REF!</definedName>
    <definedName name="p28_1Area">#REF!</definedName>
    <definedName name="P28_1Area_2">#REF!</definedName>
    <definedName name="P28_1Area2">#REF!</definedName>
    <definedName name="p28_1Area6">#REF!</definedName>
    <definedName name="p28_2Area">#REF!</definedName>
    <definedName name="p28_2Area_2">#REF!</definedName>
    <definedName name="p28_2Area_6">#REF!</definedName>
    <definedName name="p28_2Area2">#REF!</definedName>
    <definedName name="p41_1Area">#REF!</definedName>
    <definedName name="p41_1Area_2">#REF!</definedName>
    <definedName name="p41_1Area_6">#REF!</definedName>
    <definedName name="p41_1Area2">#REF!</definedName>
    <definedName name="p42_1_1Area">#REF!</definedName>
    <definedName name="p42_1_1Area_2">#REF!</definedName>
    <definedName name="p42_1_1Area_6">#REF!</definedName>
    <definedName name="p42_1_1Area2">#REF!</definedName>
    <definedName name="p42_1_2Area">#REF!</definedName>
    <definedName name="p42_1_2Area_2">#REF!</definedName>
    <definedName name="p42_1_2Area_6">#REF!</definedName>
    <definedName name="p42_1_2Area2">#REF!</definedName>
    <definedName name="p43_1_1Area">#REF!</definedName>
    <definedName name="p43_1_1Area_2">#REF!</definedName>
    <definedName name="p43_1_1Area2">#REF!</definedName>
    <definedName name="p43_1_2Area">#REF!</definedName>
    <definedName name="p43_1_2Area_2">#REF!</definedName>
    <definedName name="p43_1_2Area_6">#REF!</definedName>
    <definedName name="p43_1_2Area2">#REF!</definedName>
    <definedName name="p43_2_1Area">#REF!</definedName>
    <definedName name="p43_2_1Area_2">#REF!</definedName>
    <definedName name="P43_2_1Area_6">#REF!</definedName>
    <definedName name="P43_2_1Area2">#REF!</definedName>
    <definedName name="p43_2_2Area">#REF!</definedName>
    <definedName name="p43_2_2Area_2">#REF!</definedName>
    <definedName name="p43_2_2Area_6">#REF!</definedName>
    <definedName name="p43_2_2Area2">#REF!</definedName>
    <definedName name="p43_3_1Area">#REF!</definedName>
    <definedName name="p43_3_1Area_2">#REF!</definedName>
    <definedName name="p43_3_1Area_6">#REF!</definedName>
    <definedName name="p43_3_1Area2">#REF!</definedName>
    <definedName name="p43_3_2Area">#REF!</definedName>
    <definedName name="p43_3_2Area_2">#REF!</definedName>
    <definedName name="p43_3_2ARea_6">#REF!</definedName>
    <definedName name="p43_3_2Area2">#REF!</definedName>
    <definedName name="p43_3_Area1">#REF!</definedName>
    <definedName name="p44_1_1Area">#REF!</definedName>
    <definedName name="p44_1_1Area_2">#REF!</definedName>
    <definedName name="p44_1_1Area_6">#REF!</definedName>
    <definedName name="p44_1_1Area2">#REF!</definedName>
    <definedName name="p44_1_2Area">#REF!</definedName>
    <definedName name="p44_1_2Area_2">#REF!</definedName>
    <definedName name="p44_1_2Area_3">#REF!</definedName>
    <definedName name="p44_1_2Area_6">#REF!</definedName>
    <definedName name="p44_1_2Area2">#REF!</definedName>
    <definedName name="p44_2_1Area">#REF!</definedName>
    <definedName name="p44_2_1Area_2">#REF!</definedName>
    <definedName name="p44_2_1Area_6">#REF!</definedName>
    <definedName name="p44_2_1Area2">#REF!</definedName>
    <definedName name="p44_2_2Area">#REF!</definedName>
    <definedName name="p44_2_2Area_2">#REF!</definedName>
    <definedName name="p44_2_2Area_3">#REF!</definedName>
    <definedName name="p44_2_2Area_6">#REF!</definedName>
    <definedName name="p44_2_2Area2">#REF!</definedName>
    <definedName name="p44_3_1Area">#REF!</definedName>
    <definedName name="p44_3_1Area_2">#REF!</definedName>
    <definedName name="p44_3_1Area_6">#REF!</definedName>
    <definedName name="p44_3_1Area2">#REF!</definedName>
    <definedName name="p44_3_2Area">#REF!</definedName>
    <definedName name="p44_3_2Area_2">#REF!</definedName>
    <definedName name="p44_3_2Area_6">#REF!</definedName>
    <definedName name="p44_3_2Area2">#REF!</definedName>
    <definedName name="p5_1Area_6">'[5]5'!$A$1:$G$45</definedName>
    <definedName name="p7_1_1Area">'[6]第7-8表'!$A$1:$I$49</definedName>
    <definedName name="p7_1_1Area_2">'[7]第7-8表'!$A$1:$I$49</definedName>
    <definedName name="p7_1_1Area_3">'[7]第7-8表'!$A$1:$I$49</definedName>
    <definedName name="P7_1_1Area_6">'[8]第7-8表'!$A$1:$I$49</definedName>
    <definedName name="p7_1_1Area2">'[7]第7-8表'!$A$1:$I$49</definedName>
    <definedName name="p7_2_1Area">'[6]第7-8表'!$L$1:$S$49</definedName>
    <definedName name="p7_2_1Area_06">'[8]第7-8表'!$L$1:$S$49</definedName>
    <definedName name="p7_2_1Area_2">'[7]第7-8表'!$L$1:$S$49</definedName>
    <definedName name="p7_2_1Area_3">'[7]第7-8表'!$L$1:$S$49</definedName>
    <definedName name="P7_2_1Area2">'[7]第7-8表'!$L$1:$S$49</definedName>
    <definedName name="p8_1_1Area">'[6]第7-8表'!$U$1:$AC$49</definedName>
    <definedName name="p8_1_1Area_06">'[8]第7-8表'!$U$1:$AC$49</definedName>
    <definedName name="p8_1_1Area_2">'[7]第7-8表'!$U$1:$AC$49</definedName>
    <definedName name="p8_1_1Area_3">'[7]第7-8表'!$U$1:$AC$49</definedName>
    <definedName name="P8_1_1Area2">'[7]第7-8表'!$U$1:$AC$49</definedName>
    <definedName name="p9_1_1Area">#REF!</definedName>
    <definedName name="p9_1_1Area_2">#REF!</definedName>
    <definedName name="p9_1_1Area_3">#REF!</definedName>
    <definedName name="p9_1_1Area_6">#REF!</definedName>
    <definedName name="p9_1_1Area2">#REF!</definedName>
    <definedName name="p9_1_2Area">#REF!</definedName>
    <definedName name="p9_1_2Area_06">#REF!</definedName>
    <definedName name="p9_1_2Area_2">#REF!</definedName>
    <definedName name="p9_1_2Area_3">#REF!</definedName>
    <definedName name="p9_1_2Area2">#REF!</definedName>
    <definedName name="p9_2_1Area">#REF!</definedName>
    <definedName name="P9_2_1Area_2">#REF!</definedName>
    <definedName name="p9_2_1Area_3">#REF!</definedName>
    <definedName name="p9_2_1Area_6">#REF!</definedName>
    <definedName name="p9_2_1Area2">#REF!</definedName>
    <definedName name="p9_2_2Area">#REF!</definedName>
    <definedName name="p9_2_2Area_2">#REF!</definedName>
    <definedName name="p9_2_2Area_3">#REF!</definedName>
    <definedName name="p9_2_2Area_6">#REF!</definedName>
    <definedName name="P9_2_2Area2">#REF!</definedName>
    <definedName name="_xlnm.Print_Area" localSheetId="4">'6表（10）'!$A$1:$R$44</definedName>
    <definedName name="_xlnm.Print_Area" localSheetId="0">'6表（６）'!$A$1:$O$44</definedName>
    <definedName name="_xlnm.Print_Area" localSheetId="1">'6表（7）'!$A$1:$R$44</definedName>
    <definedName name="_xlnm.Print_Area" localSheetId="2">'6表（8）'!$A$1:$P$44</definedName>
    <definedName name="_xlnm.Print_Area" localSheetId="3">'6表（9）'!$A$1:$P$44</definedName>
    <definedName name="_xlnm.Print_Area">#REF!</definedName>
    <definedName name="print_Area_2">#REF!</definedName>
    <definedName name="print_Area_2_2">#REF!</definedName>
    <definedName name="print_Area_3">#REF!</definedName>
    <definedName name="print_Area_3_3">#REF!</definedName>
    <definedName name="print_Area_4">#REF!</definedName>
    <definedName name="print_Area_6">#REF!</definedName>
    <definedName name="print_Area2">#REF!</definedName>
    <definedName name="print_Area4">#REF!</definedName>
    <definedName name="print_Area5">#REF!</definedName>
    <definedName name="print_Area6">#REF!</definedName>
    <definedName name="print_Area7">#REF!</definedName>
    <definedName name="print_Area8">#REF!</definedName>
    <definedName name="_xlnm.Print_Titles" localSheetId="4">'6表（10）'!$1:$7</definedName>
    <definedName name="_xlnm.Print_Titles" localSheetId="0">'6表（６）'!$1:$7</definedName>
    <definedName name="_xlnm.Print_Titles" localSheetId="1">'6表（7）'!$1:$7</definedName>
    <definedName name="_xlnm.Print_Titles" localSheetId="2">'6表（8）'!$1:$7</definedName>
    <definedName name="_xlnm.Print_Titles" localSheetId="3">'6表（9）'!$1:$7</definedName>
    <definedName name="お">#REF!</definedName>
    <definedName name="お_6">#REF!</definedName>
    <definedName name="印刷1">'[2]15'!$C$1:$O$39</definedName>
    <definedName name="印刷2">#REF!</definedName>
    <definedName name="印刷2_2">#REF!</definedName>
    <definedName name="印刷2_3">#REF!</definedName>
    <definedName name="印刷2_6">#REF!</definedName>
    <definedName name="印刷22">#REF!</definedName>
    <definedName name="印刷3">#REF!</definedName>
    <definedName name="印刷3_2">#REF!</definedName>
    <definedName name="印刷3_3">#REF!</definedName>
    <definedName name="印刷3_6">#REF!</definedName>
    <definedName name="印刷3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0" l="1"/>
  <c r="Q12" i="11"/>
  <c r="D12" i="11"/>
  <c r="E12" i="11"/>
  <c r="F12" i="11"/>
  <c r="G12" i="11"/>
  <c r="C12" i="11"/>
  <c r="L12" i="11"/>
  <c r="J12" i="11"/>
  <c r="H12" i="11"/>
  <c r="D17" i="11"/>
  <c r="E17" i="11"/>
  <c r="F17" i="11"/>
  <c r="G17" i="11"/>
  <c r="H17" i="11"/>
  <c r="I17" i="11"/>
  <c r="I12" i="11" s="1"/>
  <c r="J17" i="11"/>
  <c r="K17" i="11"/>
  <c r="K12" i="11" s="1"/>
  <c r="L17" i="11"/>
  <c r="M17" i="11"/>
  <c r="M12" i="11" s="1"/>
  <c r="N17" i="11"/>
  <c r="N12" i="11" s="1"/>
  <c r="O17" i="11"/>
  <c r="O12" i="11" s="1"/>
  <c r="P17" i="11"/>
  <c r="P12" i="11" s="1"/>
  <c r="Q17" i="11"/>
  <c r="C17" i="11"/>
  <c r="L12" i="10"/>
  <c r="M12" i="10"/>
  <c r="N12" i="10"/>
  <c r="O12" i="10"/>
  <c r="K12" i="10"/>
  <c r="I12" i="10"/>
  <c r="H12" i="10"/>
  <c r="D17" i="10"/>
  <c r="E17" i="10"/>
  <c r="E12" i="10" s="1"/>
  <c r="F17" i="10"/>
  <c r="H17" i="10"/>
  <c r="I17" i="10"/>
  <c r="J17" i="10"/>
  <c r="J12" i="10" s="1"/>
  <c r="K17" i="10"/>
  <c r="L17" i="10"/>
  <c r="M17" i="10"/>
  <c r="N17" i="10"/>
  <c r="O17" i="10"/>
  <c r="C17" i="10"/>
  <c r="D12" i="10"/>
  <c r="F12" i="10"/>
  <c r="C12" i="10"/>
  <c r="H12" i="9"/>
  <c r="I12" i="9"/>
  <c r="J12" i="9"/>
  <c r="K12" i="9"/>
  <c r="L12" i="9"/>
  <c r="M12" i="9"/>
  <c r="N12" i="9"/>
  <c r="G12" i="9"/>
  <c r="D17" i="9"/>
  <c r="D12" i="9" s="1"/>
  <c r="E17" i="9"/>
  <c r="E12" i="9" s="1"/>
  <c r="F17" i="9"/>
  <c r="F12" i="9"/>
  <c r="C12" i="9"/>
  <c r="C17" i="9"/>
  <c r="O12" i="8"/>
  <c r="P12" i="8"/>
  <c r="D17" i="8"/>
  <c r="D12" i="8" s="1"/>
  <c r="E17" i="8"/>
  <c r="F17" i="8"/>
  <c r="F12" i="8" s="1"/>
  <c r="G17" i="8"/>
  <c r="G12" i="8" s="1"/>
  <c r="H17" i="8"/>
  <c r="I17" i="8"/>
  <c r="I12" i="8" s="1"/>
  <c r="J17" i="8"/>
  <c r="J12" i="8" s="1"/>
  <c r="K17" i="8"/>
  <c r="K12" i="8" s="1"/>
  <c r="L17" i="8"/>
  <c r="L12" i="8" s="1"/>
  <c r="M17" i="8"/>
  <c r="M12" i="8" s="1"/>
  <c r="N17" i="8"/>
  <c r="N12" i="8" s="1"/>
  <c r="O17" i="8"/>
  <c r="P17" i="8"/>
  <c r="Q17" i="8"/>
  <c r="Q12" i="8" s="1"/>
  <c r="C17" i="8"/>
  <c r="C12" i="8" s="1"/>
  <c r="E12" i="8"/>
  <c r="H12" i="8"/>
  <c r="D12" i="7"/>
  <c r="E12" i="7"/>
  <c r="F12" i="7"/>
  <c r="G12" i="7"/>
  <c r="H12" i="7"/>
  <c r="I12" i="7"/>
  <c r="J12" i="7"/>
  <c r="K12" i="7"/>
  <c r="L12" i="7"/>
  <c r="M12" i="7"/>
  <c r="N12" i="7"/>
  <c r="C12" i="7"/>
  <c r="D17" i="7"/>
  <c r="E17" i="7"/>
  <c r="F17" i="7"/>
  <c r="G17" i="7"/>
  <c r="H17" i="7"/>
  <c r="I17" i="7"/>
  <c r="J17" i="7"/>
  <c r="K17" i="7"/>
  <c r="L17" i="7"/>
  <c r="M17" i="7"/>
  <c r="N17" i="7"/>
  <c r="C17" i="7"/>
</calcChain>
</file>

<file path=xl/sharedStrings.xml><?xml version="1.0" encoding="utf-8"?>
<sst xmlns="http://schemas.openxmlformats.org/spreadsheetml/2006/main" count="598" uniqueCount="121">
  <si>
    <t>（単位：円）</t>
    <rPh sb="1" eb="3">
      <t>タンイ</t>
    </rPh>
    <rPh sb="4" eb="5">
      <t>エン</t>
    </rPh>
    <phoneticPr fontId="5"/>
  </si>
  <si>
    <t>保険者番号</t>
    <rPh sb="0" eb="3">
      <t>ホケンシャ</t>
    </rPh>
    <rPh sb="3" eb="5">
      <t>バンゴウ</t>
    </rPh>
    <phoneticPr fontId="5"/>
  </si>
  <si>
    <t>計</t>
    <rPh sb="0" eb="1">
      <t>ケイ</t>
    </rPh>
    <phoneticPr fontId="5"/>
  </si>
  <si>
    <t>令和元年度</t>
    <rPh sb="0" eb="2">
      <t>レイワ</t>
    </rPh>
    <rPh sb="2" eb="3">
      <t>ガン</t>
    </rPh>
    <phoneticPr fontId="5"/>
  </si>
  <si>
    <t>令和２年度</t>
    <rPh sb="0" eb="2">
      <t>レイワ</t>
    </rPh>
    <phoneticPr fontId="5"/>
  </si>
  <si>
    <t>令和３年度</t>
    <rPh sb="0" eb="2">
      <t>レイワ</t>
    </rPh>
    <rPh sb="3" eb="5">
      <t>ネンド</t>
    </rPh>
    <phoneticPr fontId="7"/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</si>
  <si>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</si>
  <si>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</si>
  <si>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</si>
  <si>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</si>
  <si>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</si>
  <si>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</si>
  <si>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</si>
  <si>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</si>
  <si>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</si>
  <si>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</si>
  <si>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</si>
  <si>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上三川町</t>
  </si>
  <si>
    <t>益子町</t>
  </si>
  <si>
    <t>茂木町</t>
  </si>
  <si>
    <t>市貝町</t>
  </si>
  <si>
    <t>芳賀町</t>
  </si>
  <si>
    <t>壬生町</t>
  </si>
  <si>
    <t>下野市</t>
  </si>
  <si>
    <t>野木町</t>
  </si>
  <si>
    <t>塩谷町</t>
  </si>
  <si>
    <t>さくら市</t>
  </si>
  <si>
    <t>高根沢町</t>
  </si>
  <si>
    <t>那須烏山市</t>
  </si>
  <si>
    <t>那珂川町</t>
  </si>
  <si>
    <t>那須町</t>
  </si>
  <si>
    <t>全歯国保</t>
    <rPh sb="0" eb="2">
      <t>ゼンシ</t>
    </rPh>
    <rPh sb="2" eb="4">
      <t>コクホ</t>
    </rPh>
    <phoneticPr fontId="5"/>
  </si>
  <si>
    <t>－</t>
  </si>
  <si>
    <t>医師国保</t>
  </si>
  <si>
    <t>計</t>
  </si>
  <si>
    <t>後期高齢者
支援金等分
再掲</t>
    <phoneticPr fontId="5"/>
  </si>
  <si>
    <t>介護分
再掲</t>
    <phoneticPr fontId="5"/>
  </si>
  <si>
    <t>県
計</t>
    <rPh sb="0" eb="1">
      <t>ケン</t>
    </rPh>
    <rPh sb="2" eb="3">
      <t>ケイ</t>
    </rPh>
    <phoneticPr fontId="7"/>
  </si>
  <si>
    <t>市
町村計</t>
    <rPh sb="0" eb="1">
      <t>シ</t>
    </rPh>
    <rPh sb="2" eb="4">
      <t>マチムラ</t>
    </rPh>
    <rPh sb="4" eb="5">
      <t>ケイ</t>
    </rPh>
    <phoneticPr fontId="7"/>
  </si>
  <si>
    <t>第６表　年度別・保険者別経理状況（６）支出</t>
    <rPh sb="0" eb="1">
      <t>ダイ</t>
    </rPh>
    <rPh sb="2" eb="3">
      <t>ヒョウ</t>
    </rPh>
    <rPh sb="4" eb="7">
      <t>ネンドベツ</t>
    </rPh>
    <rPh sb="8" eb="11">
      <t>ホケンシャ</t>
    </rPh>
    <rPh sb="11" eb="12">
      <t>ベツ</t>
    </rPh>
    <rPh sb="12" eb="14">
      <t>ケイリ</t>
    </rPh>
    <rPh sb="14" eb="16">
      <t>ジョウキョウ</t>
    </rPh>
    <rPh sb="19" eb="21">
      <t>シシュツ</t>
    </rPh>
    <phoneticPr fontId="5"/>
  </si>
  <si>
    <t>保険者名</t>
  </si>
  <si>
    <t>　　　　　          　保　　　　　　　　　　　　　　険</t>
    <phoneticPr fontId="5"/>
  </si>
  <si>
    <t>　　　　　　　　　　　　給　　　　　　　　　　　付　　　　　　　　　　　費</t>
    <phoneticPr fontId="5"/>
  </si>
  <si>
    <t>一</t>
    <phoneticPr fontId="5"/>
  </si>
  <si>
    <t>般</t>
    <phoneticPr fontId="5"/>
  </si>
  <si>
    <t>被</t>
    <phoneticPr fontId="5"/>
  </si>
  <si>
    <t>保</t>
    <phoneticPr fontId="5"/>
  </si>
  <si>
    <t>険</t>
    <phoneticPr fontId="5"/>
  </si>
  <si>
    <t>者</t>
    <phoneticPr fontId="5"/>
  </si>
  <si>
    <t>分</t>
    <phoneticPr fontId="5"/>
  </si>
  <si>
    <t>総務費</t>
  </si>
  <si>
    <t>療養給付費</t>
    <phoneticPr fontId="5"/>
  </si>
  <si>
    <t>療養費</t>
  </si>
  <si>
    <t>療養給付費
　＋療養費</t>
    <rPh sb="0" eb="2">
      <t>リョウヨウ</t>
    </rPh>
    <rPh sb="2" eb="4">
      <t>キュウフ</t>
    </rPh>
    <rPh sb="4" eb="5">
      <t>ヒ</t>
    </rPh>
    <phoneticPr fontId="5"/>
  </si>
  <si>
    <t>高額介護合算
療養費</t>
    <rPh sb="2" eb="4">
      <t>カイゴ</t>
    </rPh>
    <rPh sb="4" eb="6">
      <t>ガッサン</t>
    </rPh>
    <rPh sb="7" eb="10">
      <t>リョウヨウヒ</t>
    </rPh>
    <phoneticPr fontId="5"/>
  </si>
  <si>
    <t>移送費</t>
  </si>
  <si>
    <t>出産育児諸費</t>
  </si>
  <si>
    <t>葬祭諸費</t>
  </si>
  <si>
    <t>育児諸費</t>
  </si>
  <si>
    <t>その他</t>
  </si>
  <si>
    <t>高額療養費</t>
    <phoneticPr fontId="5"/>
  </si>
  <si>
    <t>第６表　年度別・保険者別経理状況（７）支出</t>
    <rPh sb="0" eb="1">
      <t>ダイ</t>
    </rPh>
    <rPh sb="2" eb="3">
      <t>ヒョウ</t>
    </rPh>
    <rPh sb="4" eb="7">
      <t>ネンドベツ</t>
    </rPh>
    <rPh sb="8" eb="11">
      <t>ホケンシャ</t>
    </rPh>
    <rPh sb="11" eb="12">
      <t>ベツ</t>
    </rPh>
    <rPh sb="12" eb="14">
      <t>ケイリ</t>
    </rPh>
    <rPh sb="14" eb="16">
      <t>ジョウキョウ</t>
    </rPh>
    <rPh sb="19" eb="21">
      <t>シシュツ</t>
    </rPh>
    <phoneticPr fontId="5"/>
  </si>
  <si>
    <t>保　　　　　険　　　　　給　　　　　付　　　　　費　　　　　　　　　　　　</t>
    <rPh sb="0" eb="1">
      <t>タモツ</t>
    </rPh>
    <rPh sb="6" eb="7">
      <t>ケン</t>
    </rPh>
    <rPh sb="12" eb="13">
      <t>キュウ</t>
    </rPh>
    <rPh sb="18" eb="19">
      <t>ツキ</t>
    </rPh>
    <rPh sb="24" eb="25">
      <t>ヒ</t>
    </rPh>
    <phoneticPr fontId="5"/>
  </si>
  <si>
    <t>国　　民　　健　　康　　保　　険　　事　　業　　費　　納　　付　　金</t>
    <rPh sb="0" eb="1">
      <t>クニ</t>
    </rPh>
    <rPh sb="3" eb="4">
      <t>タミ</t>
    </rPh>
    <rPh sb="6" eb="7">
      <t>ケン</t>
    </rPh>
    <rPh sb="9" eb="10">
      <t>ヤスシ</t>
    </rPh>
    <rPh sb="12" eb="13">
      <t>タモツ</t>
    </rPh>
    <rPh sb="15" eb="16">
      <t>ケン</t>
    </rPh>
    <rPh sb="18" eb="19">
      <t>コト</t>
    </rPh>
    <rPh sb="21" eb="22">
      <t>ゴウ</t>
    </rPh>
    <rPh sb="24" eb="25">
      <t>ヒ</t>
    </rPh>
    <rPh sb="27" eb="28">
      <t>オサメ</t>
    </rPh>
    <rPh sb="30" eb="31">
      <t>ツキ</t>
    </rPh>
    <rPh sb="33" eb="34">
      <t>キン</t>
    </rPh>
    <phoneticPr fontId="5"/>
  </si>
  <si>
    <t>退　　　　　職　　　　　被　　　　　保　　　　　険　　　　　者　　　　　等　　　　　分</t>
    <phoneticPr fontId="5"/>
  </si>
  <si>
    <t>医療給付分</t>
    <rPh sb="0" eb="2">
      <t>イリョウ</t>
    </rPh>
    <rPh sb="2" eb="4">
      <t>キュウフ</t>
    </rPh>
    <rPh sb="4" eb="5">
      <t>ブン</t>
    </rPh>
    <phoneticPr fontId="5"/>
  </si>
  <si>
    <t>後期高齢者支援金等分</t>
    <rPh sb="0" eb="10">
      <t>コウキコウレイシャシエンキントウブン</t>
    </rPh>
    <phoneticPr fontId="5"/>
  </si>
  <si>
    <t>療養給付費</t>
    <rPh sb="0" eb="2">
      <t>リョウヨウ</t>
    </rPh>
    <rPh sb="2" eb="4">
      <t>キュウフ</t>
    </rPh>
    <rPh sb="4" eb="5">
      <t>ヒ</t>
    </rPh>
    <phoneticPr fontId="5"/>
  </si>
  <si>
    <t>療養費</t>
    <rPh sb="0" eb="2">
      <t>リョウヨウ</t>
    </rPh>
    <phoneticPr fontId="5"/>
  </si>
  <si>
    <t>高額療養費</t>
    <rPh sb="2" eb="5">
      <t>リョウヨウヒ</t>
    </rPh>
    <phoneticPr fontId="5"/>
  </si>
  <si>
    <t>審査支払</t>
  </si>
  <si>
    <t>一般被保険者分</t>
    <rPh sb="0" eb="2">
      <t>イッパン</t>
    </rPh>
    <rPh sb="2" eb="6">
      <t>ヒホケンシャ</t>
    </rPh>
    <rPh sb="6" eb="7">
      <t>ブン</t>
    </rPh>
    <phoneticPr fontId="5"/>
  </si>
  <si>
    <t>退職被
保険者等分</t>
    <rPh sb="0" eb="2">
      <t>タイショク</t>
    </rPh>
    <rPh sb="2" eb="3">
      <t>ヒ</t>
    </rPh>
    <rPh sb="4" eb="6">
      <t>ホケン</t>
    </rPh>
    <rPh sb="6" eb="7">
      <t>シャ</t>
    </rPh>
    <rPh sb="7" eb="8">
      <t>トウ</t>
    </rPh>
    <rPh sb="8" eb="9">
      <t>ブン</t>
    </rPh>
    <phoneticPr fontId="5"/>
  </si>
  <si>
    <t>手数料</t>
  </si>
  <si>
    <t>第６表　年度別・保険者別経理状況（８）支出</t>
    <rPh sb="0" eb="1">
      <t>ダイ</t>
    </rPh>
    <rPh sb="2" eb="3">
      <t>ヒョウ</t>
    </rPh>
    <rPh sb="4" eb="7">
      <t>ネンドベツ</t>
    </rPh>
    <rPh sb="8" eb="11">
      <t>ホケンシャ</t>
    </rPh>
    <rPh sb="11" eb="12">
      <t>ベツ</t>
    </rPh>
    <rPh sb="12" eb="14">
      <t>ケイリ</t>
    </rPh>
    <rPh sb="14" eb="16">
      <t>ジョウキョウ</t>
    </rPh>
    <rPh sb="19" eb="21">
      <t>シシュツ</t>
    </rPh>
    <phoneticPr fontId="5"/>
  </si>
  <si>
    <t>保険者名</t>
    <phoneticPr fontId="5"/>
  </si>
  <si>
    <t>国民健康保険事業費納付金</t>
    <rPh sb="0" eb="2">
      <t>コクミン</t>
    </rPh>
    <rPh sb="2" eb="4">
      <t>ケンコウ</t>
    </rPh>
    <rPh sb="4" eb="6">
      <t>ホケン</t>
    </rPh>
    <rPh sb="6" eb="9">
      <t>ジギョウヒ</t>
    </rPh>
    <rPh sb="9" eb="12">
      <t>ノウフキン</t>
    </rPh>
    <phoneticPr fontId="5"/>
  </si>
  <si>
    <t>後期高齢者支援金等</t>
    <rPh sb="0" eb="2">
      <t>コウキ</t>
    </rPh>
    <rPh sb="2" eb="5">
      <t>コウレイシャ</t>
    </rPh>
    <rPh sb="5" eb="8">
      <t>シエンキン</t>
    </rPh>
    <rPh sb="8" eb="9">
      <t>トウ</t>
    </rPh>
    <phoneticPr fontId="5"/>
  </si>
  <si>
    <t>前期高齢者納付金等</t>
    <rPh sb="0" eb="2">
      <t>ゼンキ</t>
    </rPh>
    <rPh sb="2" eb="5">
      <t>コウレイシャ</t>
    </rPh>
    <rPh sb="5" eb="8">
      <t>ノウフキン</t>
    </rPh>
    <rPh sb="8" eb="9">
      <t>トウ</t>
    </rPh>
    <phoneticPr fontId="5"/>
  </si>
  <si>
    <t>介護納付金</t>
    <rPh sb="2" eb="5">
      <t>ノウフキン</t>
    </rPh>
    <phoneticPr fontId="5"/>
  </si>
  <si>
    <t>高額医療費
共同事業
拠出金</t>
    <rPh sb="0" eb="2">
      <t>コウガク</t>
    </rPh>
    <rPh sb="2" eb="5">
      <t>イリョウヒ</t>
    </rPh>
    <rPh sb="6" eb="8">
      <t>キョウドウ</t>
    </rPh>
    <rPh sb="8" eb="10">
      <t>ジギョウ</t>
    </rPh>
    <rPh sb="11" eb="14">
      <t>キョシュツキン</t>
    </rPh>
    <phoneticPr fontId="5"/>
  </si>
  <si>
    <t>財政安定化
基金拠出金</t>
    <rPh sb="0" eb="2">
      <t>ザイセイ</t>
    </rPh>
    <rPh sb="2" eb="4">
      <t>アンテイ</t>
    </rPh>
    <rPh sb="4" eb="5">
      <t>カ</t>
    </rPh>
    <rPh sb="6" eb="8">
      <t>キキン</t>
    </rPh>
    <rPh sb="8" eb="10">
      <t>キョシュツ</t>
    </rPh>
    <rPh sb="10" eb="11">
      <t>キン</t>
    </rPh>
    <phoneticPr fontId="5"/>
  </si>
  <si>
    <t>介護納付金分</t>
    <rPh sb="0" eb="2">
      <t>カイゴ</t>
    </rPh>
    <rPh sb="2" eb="5">
      <t>ノウフキン</t>
    </rPh>
    <rPh sb="5" eb="6">
      <t>ブン</t>
    </rPh>
    <phoneticPr fontId="5"/>
  </si>
  <si>
    <t>後期高齢者
支援金</t>
    <rPh sb="0" eb="2">
      <t>コウキ</t>
    </rPh>
    <rPh sb="2" eb="5">
      <t>コウレイシャ</t>
    </rPh>
    <rPh sb="6" eb="9">
      <t>シエンキン</t>
    </rPh>
    <phoneticPr fontId="5"/>
  </si>
  <si>
    <t>事務費
拠出金</t>
    <rPh sb="0" eb="3">
      <t>ジムヒ</t>
    </rPh>
    <rPh sb="4" eb="7">
      <t>キョシュツキン</t>
    </rPh>
    <phoneticPr fontId="5"/>
  </si>
  <si>
    <t>前期高齢者
納付金</t>
    <rPh sb="0" eb="2">
      <t>ゼンキ</t>
    </rPh>
    <rPh sb="2" eb="5">
      <t>コウレイシャ</t>
    </rPh>
    <rPh sb="6" eb="9">
      <t>ノウフキン</t>
    </rPh>
    <phoneticPr fontId="5"/>
  </si>
  <si>
    <t>事務費
拠出金</t>
    <rPh sb="0" eb="3">
      <t>ジムヒ</t>
    </rPh>
    <rPh sb="4" eb="6">
      <t>キョシュツ</t>
    </rPh>
    <rPh sb="6" eb="7">
      <t>キン</t>
    </rPh>
    <phoneticPr fontId="5"/>
  </si>
  <si>
    <t>第６表　年度別・保険者別経理状況（９）支出</t>
    <rPh sb="0" eb="1">
      <t>ダイ</t>
    </rPh>
    <rPh sb="2" eb="3">
      <t>ヒョウ</t>
    </rPh>
    <rPh sb="4" eb="7">
      <t>ネンドベツ</t>
    </rPh>
    <rPh sb="8" eb="11">
      <t>ホケンシャ</t>
    </rPh>
    <rPh sb="11" eb="12">
      <t>ベツ</t>
    </rPh>
    <rPh sb="12" eb="14">
      <t>ケイリ</t>
    </rPh>
    <rPh sb="14" eb="16">
      <t>ジョウキョウ</t>
    </rPh>
    <rPh sb="19" eb="21">
      <t>シシュツ</t>
    </rPh>
    <phoneticPr fontId="5"/>
  </si>
  <si>
    <t>（単位：円）</t>
  </si>
  <si>
    <t>保健事業費</t>
    <rPh sb="0" eb="2">
      <t>ホケン</t>
    </rPh>
    <rPh sb="2" eb="5">
      <t>ジギョウヒ</t>
    </rPh>
    <phoneticPr fontId="5"/>
  </si>
  <si>
    <t>保険給付費
等交付金
償還金</t>
    <rPh sb="0" eb="4">
      <t>ホケンキュウフ</t>
    </rPh>
    <rPh sb="4" eb="5">
      <t>ヒ</t>
    </rPh>
    <rPh sb="6" eb="7">
      <t>トウ</t>
    </rPh>
    <rPh sb="7" eb="10">
      <t>コウフキン</t>
    </rPh>
    <rPh sb="11" eb="13">
      <t>ショウカン</t>
    </rPh>
    <rPh sb="13" eb="14">
      <t>キン</t>
    </rPh>
    <phoneticPr fontId="5"/>
  </si>
  <si>
    <t>直診勘定
繰出金</t>
    <rPh sb="0" eb="2">
      <t>チョクシン</t>
    </rPh>
    <rPh sb="2" eb="4">
      <t>カンジョウ</t>
    </rPh>
    <rPh sb="5" eb="6">
      <t>ク</t>
    </rPh>
    <rPh sb="6" eb="7">
      <t>ダ</t>
    </rPh>
    <rPh sb="7" eb="8">
      <t>キン</t>
    </rPh>
    <phoneticPr fontId="5"/>
  </si>
  <si>
    <t>そ　の　他　の　支　出</t>
    <rPh sb="4" eb="5">
      <t>タ</t>
    </rPh>
    <rPh sb="8" eb="9">
      <t>シ</t>
    </rPh>
    <rPh sb="10" eb="11">
      <t>デ</t>
    </rPh>
    <phoneticPr fontId="5"/>
  </si>
  <si>
    <t>小　計　（　単　年　度　支　出　）</t>
    <rPh sb="0" eb="1">
      <t>ショウ</t>
    </rPh>
    <rPh sb="2" eb="3">
      <t>ケイ</t>
    </rPh>
    <rPh sb="6" eb="7">
      <t>タン</t>
    </rPh>
    <rPh sb="8" eb="9">
      <t>トシ</t>
    </rPh>
    <rPh sb="10" eb="11">
      <t>ド</t>
    </rPh>
    <rPh sb="12" eb="13">
      <t>ササ</t>
    </rPh>
    <rPh sb="14" eb="15">
      <t>デ</t>
    </rPh>
    <phoneticPr fontId="5"/>
  </si>
  <si>
    <t>保健事業費</t>
    <rPh sb="0" eb="2">
      <t>ホケン</t>
    </rPh>
    <rPh sb="2" eb="4">
      <t>ジギョウ</t>
    </rPh>
    <rPh sb="4" eb="5">
      <t>ヒ</t>
    </rPh>
    <phoneticPr fontId="5"/>
  </si>
  <si>
    <t>特定健康
診査等
事業費</t>
    <rPh sb="0" eb="2">
      <t>トクテイ</t>
    </rPh>
    <rPh sb="2" eb="4">
      <t>ケンコウ</t>
    </rPh>
    <rPh sb="5" eb="7">
      <t>シンサ</t>
    </rPh>
    <rPh sb="7" eb="8">
      <t>トウ</t>
    </rPh>
    <rPh sb="9" eb="12">
      <t>ジギョウヒ</t>
    </rPh>
    <phoneticPr fontId="5"/>
  </si>
  <si>
    <t>健康管理
センター
事業費</t>
    <rPh sb="0" eb="2">
      <t>ケンコウ</t>
    </rPh>
    <rPh sb="2" eb="4">
      <t>カンリ</t>
    </rPh>
    <rPh sb="10" eb="13">
      <t>ジギョウヒ</t>
    </rPh>
    <phoneticPr fontId="5"/>
  </si>
  <si>
    <t>退職分
再掲</t>
    <phoneticPr fontId="5"/>
  </si>
  <si>
    <t>後期高齢者
支援金等分
再掲</t>
    <rPh sb="9" eb="10">
      <t>トウ</t>
    </rPh>
    <phoneticPr fontId="5"/>
  </si>
  <si>
    <t>介護分
再掲</t>
    <rPh sb="0" eb="2">
      <t>カイゴ</t>
    </rPh>
    <rPh sb="2" eb="3">
      <t>ブン</t>
    </rPh>
    <phoneticPr fontId="5"/>
  </si>
  <si>
    <t>Ｂ</t>
    <phoneticPr fontId="5"/>
  </si>
  <si>
    <t>第６表　年度別・保険者別経理状況（10）支出</t>
    <rPh sb="0" eb="1">
      <t>ダイ</t>
    </rPh>
    <rPh sb="2" eb="3">
      <t>ヒョウ</t>
    </rPh>
    <rPh sb="4" eb="7">
      <t>ネンドベツ</t>
    </rPh>
    <rPh sb="8" eb="11">
      <t>ホケンシャ</t>
    </rPh>
    <rPh sb="11" eb="12">
      <t>ベツ</t>
    </rPh>
    <rPh sb="12" eb="14">
      <t>ケイリ</t>
    </rPh>
    <rPh sb="14" eb="16">
      <t>ジョウキョウ</t>
    </rPh>
    <rPh sb="20" eb="22">
      <t>シシュツ</t>
    </rPh>
    <phoneticPr fontId="5"/>
  </si>
  <si>
    <t>単年度収支差引額　（単年度収入－単年度支出）</t>
    <rPh sb="0" eb="1">
      <t>タン</t>
    </rPh>
    <rPh sb="1" eb="2">
      <t>トシ</t>
    </rPh>
    <rPh sb="2" eb="3">
      <t>ド</t>
    </rPh>
    <rPh sb="3" eb="4">
      <t>オサム</t>
    </rPh>
    <rPh sb="4" eb="5">
      <t>ササ</t>
    </rPh>
    <rPh sb="5" eb="6">
      <t>サ</t>
    </rPh>
    <rPh sb="6" eb="7">
      <t>ヒ</t>
    </rPh>
    <rPh sb="7" eb="8">
      <t>ガク</t>
    </rPh>
    <rPh sb="14" eb="15">
      <t>イ</t>
    </rPh>
    <rPh sb="16" eb="17">
      <t>タン</t>
    </rPh>
    <phoneticPr fontId="5"/>
  </si>
  <si>
    <t>前年度繰上充用金</t>
    <rPh sb="0" eb="1">
      <t>マエ</t>
    </rPh>
    <rPh sb="1" eb="2">
      <t>トシ</t>
    </rPh>
    <rPh sb="2" eb="3">
      <t>ド</t>
    </rPh>
    <rPh sb="3" eb="4">
      <t>クリ</t>
    </rPh>
    <rPh sb="4" eb="5">
      <t>ウエ</t>
    </rPh>
    <rPh sb="5" eb="6">
      <t>ミツル</t>
    </rPh>
    <rPh sb="6" eb="7">
      <t>ヨウ</t>
    </rPh>
    <rPh sb="7" eb="8">
      <t>カネ</t>
    </rPh>
    <phoneticPr fontId="5"/>
  </si>
  <si>
    <t>うち財政
安定化
基金
償還金</t>
    <rPh sb="2" eb="4">
      <t>ザイセイ</t>
    </rPh>
    <rPh sb="5" eb="7">
      <t>アンテイ</t>
    </rPh>
    <rPh sb="7" eb="8">
      <t>カ</t>
    </rPh>
    <rPh sb="9" eb="11">
      <t>キキン</t>
    </rPh>
    <rPh sb="12" eb="14">
      <t>ショウカン</t>
    </rPh>
    <rPh sb="14" eb="15">
      <t>キン</t>
    </rPh>
    <phoneticPr fontId="5"/>
  </si>
  <si>
    <t>　　支　　　出　　　合　　　計</t>
    <rPh sb="10" eb="11">
      <t>ゴウ</t>
    </rPh>
    <rPh sb="14" eb="15">
      <t>ケイ</t>
    </rPh>
    <phoneticPr fontId="5"/>
  </si>
  <si>
    <t>　　収 支 差 引 残　（　収入合計　－　支出合計　）</t>
    <rPh sb="10" eb="11">
      <t>ザン</t>
    </rPh>
    <rPh sb="16" eb="18">
      <t>ゴウケイ</t>
    </rPh>
    <rPh sb="23" eb="25">
      <t>ゴウケイ</t>
    </rPh>
    <phoneticPr fontId="5"/>
  </si>
  <si>
    <t>基金保有額
（準備金保有額）</t>
    <rPh sb="0" eb="2">
      <t>キキン</t>
    </rPh>
    <rPh sb="2" eb="5">
      <t>ホユウガク</t>
    </rPh>
    <rPh sb="7" eb="10">
      <t>ジュンビキン</t>
    </rPh>
    <rPh sb="10" eb="13">
      <t>ホユウガク</t>
    </rPh>
    <phoneticPr fontId="5"/>
  </si>
  <si>
    <t>市町村債
（組合債）
残高</t>
    <rPh sb="6" eb="8">
      <t>クミアイ</t>
    </rPh>
    <rPh sb="8" eb="9">
      <t>サイ</t>
    </rPh>
    <rPh sb="11" eb="13">
      <t>ザンダカ</t>
    </rPh>
    <phoneticPr fontId="5"/>
  </si>
  <si>
    <t>基金積立金</t>
    <rPh sb="0" eb="2">
      <t>キキン</t>
    </rPh>
    <rPh sb="2" eb="5">
      <t>ツミタテキン</t>
    </rPh>
    <phoneticPr fontId="5"/>
  </si>
  <si>
    <t>公債費</t>
    <rPh sb="0" eb="2">
      <t>コウサイ</t>
    </rPh>
    <rPh sb="2" eb="3">
      <t>ヒ</t>
    </rPh>
    <phoneticPr fontId="5"/>
  </si>
  <si>
    <t>（準備金積立金）</t>
    <rPh sb="1" eb="3">
      <t>ジュンビ</t>
    </rPh>
    <rPh sb="3" eb="4">
      <t>キン</t>
    </rPh>
    <rPh sb="4" eb="6">
      <t>ツミタテ</t>
    </rPh>
    <rPh sb="6" eb="7">
      <t>キン</t>
    </rPh>
    <phoneticPr fontId="5"/>
  </si>
  <si>
    <t>（組合債費）</t>
    <rPh sb="4" eb="5">
      <t>ヒ</t>
    </rPh>
    <phoneticPr fontId="5"/>
  </si>
  <si>
    <t>次年度への
繰越金</t>
    <rPh sb="0" eb="3">
      <t>ジネンド</t>
    </rPh>
    <phoneticPr fontId="5"/>
  </si>
  <si>
    <t>基金積立金
（準備金積立金）</t>
    <rPh sb="0" eb="2">
      <t>キキン</t>
    </rPh>
    <rPh sb="2" eb="4">
      <t>ツミタテ</t>
    </rPh>
    <rPh sb="4" eb="5">
      <t>キン</t>
    </rPh>
    <rPh sb="7" eb="10">
      <t>ジュンビキン</t>
    </rPh>
    <rPh sb="10" eb="13">
      <t>ツミタテキン</t>
    </rPh>
    <phoneticPr fontId="5"/>
  </si>
  <si>
    <t>Ｆ</t>
    <phoneticPr fontId="5"/>
  </si>
  <si>
    <t>Ｇ</t>
    <phoneticPr fontId="5"/>
  </si>
  <si>
    <t>Ｈ</t>
    <phoneticPr fontId="5"/>
  </si>
  <si>
    <t>（ Ｂ＋Ｆ＋Ｇ＋Ｈ ）</t>
    <phoneticPr fontId="5"/>
  </si>
  <si>
    <t>令和４年度</t>
    <rPh sb="0" eb="2">
      <t>レイワ</t>
    </rPh>
    <rPh sb="3" eb="5">
      <t>ネンド</t>
    </rPh>
    <phoneticPr fontId="7"/>
  </si>
  <si>
    <t>令和５年度</t>
    <rPh sb="0" eb="2">
      <t>レイワ</t>
    </rPh>
    <rPh sb="3" eb="5">
      <t>ネンド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</si>
</sst>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26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color indexed="8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8" fillId="0" borderId="0"/>
    <xf numFmtId="38" fontId="9" fillId="0" borderId="0" applyFont="0" applyFill="0" applyBorder="0" applyAlignment="0" applyProtection="0">
      <alignment vertical="center"/>
    </xf>
  </cellStyleXfs>
  <cellXfs count="275">
    <xf numFmtId="0" fontId="0" fillId="0" borderId="0" xfId="0"/>
    <xf numFmtId="0" fontId="6" fillId="0" borderId="0" xfId="1" applyFont="1" applyAlignment="1">
      <alignment vertical="center"/>
    </xf>
    <xf numFmtId="38" fontId="6" fillId="0" borderId="0" xfId="2" applyFont="1" applyAlignment="1">
      <alignment vertical="center"/>
    </xf>
    <xf numFmtId="49" fontId="6" fillId="0" borderId="0" xfId="2" applyNumberFormat="1" applyFont="1" applyFill="1" applyAlignment="1">
      <alignment horizontal="center" vertical="center"/>
    </xf>
    <xf numFmtId="49" fontId="6" fillId="0" borderId="0" xfId="1" applyNumberFormat="1" applyFont="1" applyFill="1" applyAlignment="1">
      <alignment horizontal="right" vertical="center"/>
    </xf>
    <xf numFmtId="0" fontId="6" fillId="0" borderId="0" xfId="1" applyFont="1" applyFill="1"/>
    <xf numFmtId="0" fontId="6" fillId="2" borderId="8" xfId="1" applyFont="1" applyFill="1" applyBorder="1" applyAlignment="1" applyProtection="1">
      <alignment horizontal="distributed" vertical="center"/>
    </xf>
    <xf numFmtId="38" fontId="6" fillId="2" borderId="16" xfId="2" applyFont="1" applyFill="1" applyBorder="1" applyAlignment="1">
      <alignment horizontal="distributed" vertical="center"/>
    </xf>
    <xf numFmtId="38" fontId="6" fillId="2" borderId="20" xfId="2" applyFont="1" applyFill="1" applyBorder="1" applyAlignment="1">
      <alignment horizontal="center" vertical="center"/>
    </xf>
    <xf numFmtId="176" fontId="6" fillId="2" borderId="16" xfId="2" applyNumberFormat="1" applyFont="1" applyFill="1" applyBorder="1" applyAlignment="1" applyProtection="1">
      <alignment horizontal="right" vertical="center" shrinkToFit="1"/>
    </xf>
    <xf numFmtId="0" fontId="6" fillId="0" borderId="0" xfId="1" applyFont="1" applyAlignment="1">
      <alignment horizontal="distributed" vertical="center"/>
    </xf>
    <xf numFmtId="0" fontId="6" fillId="2" borderId="24" xfId="1" applyFont="1" applyFill="1" applyBorder="1" applyAlignment="1" applyProtection="1">
      <alignment horizontal="distributed" vertical="center"/>
    </xf>
    <xf numFmtId="176" fontId="6" fillId="2" borderId="25" xfId="2" applyNumberFormat="1" applyFont="1" applyFill="1" applyBorder="1" applyAlignment="1" applyProtection="1">
      <alignment horizontal="right" vertical="center" shrinkToFit="1"/>
    </xf>
    <xf numFmtId="0" fontId="6" fillId="0" borderId="14" xfId="1" applyFont="1" applyBorder="1" applyAlignment="1" applyProtection="1">
      <alignment horizontal="center" vertical="center"/>
    </xf>
    <xf numFmtId="176" fontId="6" fillId="0" borderId="15" xfId="2" applyNumberFormat="1" applyFont="1" applyFill="1" applyBorder="1" applyAlignment="1" applyProtection="1">
      <alignment horizontal="right" vertical="center" shrinkToFit="1"/>
    </xf>
    <xf numFmtId="0" fontId="6" fillId="0" borderId="28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6" fillId="0" borderId="8" xfId="1" applyFont="1" applyBorder="1" applyAlignment="1" applyProtection="1">
      <alignment horizontal="distributed" vertical="center"/>
    </xf>
    <xf numFmtId="176" fontId="6" fillId="0" borderId="16" xfId="2" applyNumberFormat="1" applyFont="1" applyBorder="1" applyAlignment="1" applyProtection="1">
      <alignment horizontal="right" vertical="center" shrinkToFit="1"/>
    </xf>
    <xf numFmtId="0" fontId="6" fillId="0" borderId="13" xfId="1" applyFont="1" applyBorder="1" applyAlignment="1" applyProtection="1">
      <alignment horizontal="center" vertical="center"/>
    </xf>
    <xf numFmtId="0" fontId="6" fillId="0" borderId="7" xfId="1" applyFont="1" applyFill="1" applyBorder="1" applyAlignment="1" applyProtection="1">
      <alignment horizontal="center" vertical="center"/>
    </xf>
    <xf numFmtId="176" fontId="6" fillId="0" borderId="16" xfId="2" applyNumberFormat="1" applyFont="1" applyFill="1" applyBorder="1" applyAlignment="1" applyProtection="1">
      <alignment horizontal="right" vertical="center" shrinkToFit="1"/>
    </xf>
    <xf numFmtId="0" fontId="6" fillId="0" borderId="13" xfId="1" applyFont="1" applyFill="1" applyBorder="1" applyAlignment="1" applyProtection="1">
      <alignment horizontal="center" vertical="center"/>
    </xf>
    <xf numFmtId="0" fontId="6" fillId="0" borderId="0" xfId="1" applyFont="1" applyFill="1" applyAlignment="1">
      <alignment vertical="center"/>
    </xf>
    <xf numFmtId="176" fontId="6" fillId="0" borderId="25" xfId="2" applyNumberFormat="1" applyFont="1" applyFill="1" applyBorder="1" applyAlignment="1" applyProtection="1">
      <alignment horizontal="right" vertical="center" shrinkToFit="1"/>
    </xf>
    <xf numFmtId="0" fontId="6" fillId="0" borderId="14" xfId="1" applyFont="1" applyFill="1" applyBorder="1" applyAlignment="1" applyProtection="1">
      <alignment horizontal="center" vertical="center"/>
    </xf>
    <xf numFmtId="0" fontId="6" fillId="0" borderId="28" xfId="1" applyFont="1" applyFill="1" applyBorder="1" applyAlignment="1" applyProtection="1">
      <alignment horizontal="center" vertical="center"/>
    </xf>
    <xf numFmtId="0" fontId="6" fillId="0" borderId="8" xfId="1" applyFont="1" applyFill="1" applyBorder="1" applyAlignment="1" applyProtection="1">
      <alignment horizontal="distributed" vertical="center"/>
    </xf>
    <xf numFmtId="0" fontId="6" fillId="0" borderId="14" xfId="1" quotePrefix="1" applyFont="1" applyFill="1" applyBorder="1" applyAlignment="1" applyProtection="1">
      <alignment horizontal="center" vertical="center"/>
    </xf>
    <xf numFmtId="0" fontId="6" fillId="0" borderId="17" xfId="1" applyFont="1" applyFill="1" applyBorder="1" applyAlignment="1" applyProtection="1">
      <alignment horizontal="distributed" vertical="center"/>
    </xf>
    <xf numFmtId="0" fontId="6" fillId="0" borderId="28" xfId="1" quotePrefix="1" applyFont="1" applyFill="1" applyBorder="1" applyAlignment="1" applyProtection="1">
      <alignment horizontal="center" vertical="center"/>
    </xf>
    <xf numFmtId="176" fontId="6" fillId="0" borderId="15" xfId="2" applyNumberFormat="1" applyFont="1" applyFill="1" applyBorder="1" applyAlignment="1" applyProtection="1">
      <alignment horizontal="center" vertical="center" shrinkToFit="1"/>
    </xf>
    <xf numFmtId="0" fontId="6" fillId="0" borderId="18" xfId="1" applyFont="1" applyFill="1" applyBorder="1" applyAlignment="1" applyProtection="1">
      <alignment horizontal="center" vertical="center"/>
    </xf>
    <xf numFmtId="0" fontId="6" fillId="0" borderId="19" xfId="1" applyFont="1" applyFill="1" applyBorder="1" applyAlignment="1" applyProtection="1">
      <alignment horizontal="distributed" vertical="center"/>
    </xf>
    <xf numFmtId="176" fontId="6" fillId="0" borderId="20" xfId="2" applyNumberFormat="1" applyFont="1" applyFill="1" applyBorder="1" applyAlignment="1" applyProtection="1">
      <alignment horizontal="right" vertical="center" shrinkToFit="1"/>
    </xf>
    <xf numFmtId="176" fontId="6" fillId="0" borderId="20" xfId="2" applyNumberFormat="1" applyFont="1" applyFill="1" applyBorder="1" applyAlignment="1" applyProtection="1">
      <alignment horizontal="center" vertical="center" shrinkToFit="1"/>
    </xf>
    <xf numFmtId="0" fontId="6" fillId="0" borderId="21" xfId="1" applyFont="1" applyFill="1" applyBorder="1" applyAlignment="1" applyProtection="1">
      <alignment horizontal="center" vertical="center"/>
    </xf>
    <xf numFmtId="0" fontId="6" fillId="0" borderId="0" xfId="1" applyFont="1"/>
    <xf numFmtId="0" fontId="3" fillId="0" borderId="0" xfId="1" applyFont="1" applyAlignment="1">
      <alignment vertical="center"/>
    </xf>
    <xf numFmtId="176" fontId="6" fillId="0" borderId="16" xfId="2" applyNumberFormat="1" applyFont="1" applyBorder="1" applyAlignment="1">
      <alignment horizontal="right" vertical="center" shrinkToFit="1"/>
    </xf>
    <xf numFmtId="176" fontId="6" fillId="0" borderId="16" xfId="2" applyNumberFormat="1" applyFont="1" applyBorder="1" applyAlignment="1" applyProtection="1">
      <alignment horizontal="center" vertical="center" shrinkToFit="1"/>
    </xf>
    <xf numFmtId="176" fontId="6" fillId="0" borderId="32" xfId="2" applyNumberFormat="1" applyFont="1" applyBorder="1" applyAlignment="1">
      <alignment horizontal="right" vertical="center" shrinkToFit="1"/>
    </xf>
    <xf numFmtId="0" fontId="6" fillId="0" borderId="13" xfId="1" applyFont="1" applyBorder="1" applyAlignment="1" applyProtection="1">
      <alignment horizontal="distributed" vertical="center"/>
    </xf>
    <xf numFmtId="176" fontId="6" fillId="0" borderId="32" xfId="2" applyNumberFormat="1" applyFont="1" applyBorder="1" applyAlignment="1" applyProtection="1">
      <alignment horizontal="right" vertical="center" shrinkToFit="1"/>
    </xf>
    <xf numFmtId="176" fontId="6" fillId="0" borderId="22" xfId="2" applyNumberFormat="1" applyFont="1" applyBorder="1" applyAlignment="1" applyProtection="1">
      <alignment horizontal="right" vertical="center" shrinkToFit="1"/>
    </xf>
    <xf numFmtId="176" fontId="6" fillId="0" borderId="25" xfId="2" applyNumberFormat="1" applyFont="1" applyBorder="1" applyAlignment="1" applyProtection="1">
      <alignment horizontal="right" vertical="center" shrinkToFit="1"/>
    </xf>
    <xf numFmtId="0" fontId="6" fillId="0" borderId="27" xfId="1" applyFont="1" applyBorder="1" applyAlignment="1" applyProtection="1">
      <alignment horizontal="distributed" vertical="center"/>
    </xf>
    <xf numFmtId="176" fontId="6" fillId="0" borderId="15" xfId="2" applyNumberFormat="1" applyFont="1" applyFill="1" applyBorder="1" applyAlignment="1">
      <alignment horizontal="right" vertical="center" shrinkToFit="1"/>
    </xf>
    <xf numFmtId="176" fontId="6" fillId="0" borderId="15" xfId="2" applyNumberFormat="1" applyFont="1" applyFill="1" applyBorder="1" applyAlignment="1">
      <alignment horizontal="center" vertical="center" shrinkToFit="1"/>
    </xf>
    <xf numFmtId="176" fontId="6" fillId="0" borderId="16" xfId="2" applyNumberFormat="1" applyFont="1" applyFill="1" applyBorder="1" applyAlignment="1">
      <alignment horizontal="right" vertical="center" shrinkToFit="1"/>
    </xf>
    <xf numFmtId="176" fontId="6" fillId="0" borderId="16" xfId="2" applyNumberFormat="1" applyFont="1" applyFill="1" applyBorder="1" applyAlignment="1" applyProtection="1">
      <alignment horizontal="center" vertical="center" shrinkToFit="1"/>
    </xf>
    <xf numFmtId="176" fontId="6" fillId="0" borderId="16" xfId="2" applyNumberFormat="1" applyFont="1" applyFill="1" applyBorder="1" applyAlignment="1">
      <alignment horizontal="center" vertical="center" shrinkToFit="1"/>
    </xf>
    <xf numFmtId="176" fontId="6" fillId="0" borderId="25" xfId="2" applyNumberFormat="1" applyFont="1" applyFill="1" applyBorder="1" applyAlignment="1">
      <alignment horizontal="right" vertical="center" shrinkToFit="1"/>
    </xf>
    <xf numFmtId="176" fontId="6" fillId="0" borderId="25" xfId="2" applyNumberFormat="1" applyFont="1" applyFill="1" applyBorder="1" applyAlignment="1" applyProtection="1">
      <alignment horizontal="center" vertical="center" shrinkToFit="1"/>
    </xf>
    <xf numFmtId="176" fontId="6" fillId="0" borderId="15" xfId="2" applyNumberFormat="1" applyFont="1" applyBorder="1" applyAlignment="1">
      <alignment horizontal="right" vertical="center" shrinkToFit="1"/>
    </xf>
    <xf numFmtId="176" fontId="6" fillId="0" borderId="31" xfId="2" applyNumberFormat="1" applyFont="1" applyFill="1" applyBorder="1" applyAlignment="1">
      <alignment horizontal="right" vertical="center" shrinkToFit="1"/>
    </xf>
    <xf numFmtId="176" fontId="6" fillId="0" borderId="20" xfId="2" applyNumberFormat="1" applyFont="1" applyFill="1" applyBorder="1" applyAlignment="1">
      <alignment horizontal="right" vertical="center" shrinkToFit="1"/>
    </xf>
    <xf numFmtId="176" fontId="6" fillId="0" borderId="33" xfId="2" applyNumberFormat="1" applyFont="1" applyFill="1" applyBorder="1" applyAlignment="1">
      <alignment horizontal="right" vertical="center" shrinkToFit="1"/>
    </xf>
    <xf numFmtId="0" fontId="6" fillId="2" borderId="20" xfId="1" applyFont="1" applyFill="1" applyBorder="1" applyAlignment="1">
      <alignment horizontal="distributed" vertical="center"/>
    </xf>
    <xf numFmtId="176" fontId="6" fillId="0" borderId="16" xfId="2" applyNumberFormat="1" applyFont="1" applyFill="1" applyBorder="1" applyAlignment="1" applyProtection="1">
      <alignment vertical="center" shrinkToFit="1"/>
    </xf>
    <xf numFmtId="176" fontId="6" fillId="0" borderId="8" xfId="2" applyNumberFormat="1" applyFont="1" applyBorder="1" applyAlignment="1" applyProtection="1">
      <alignment horizontal="right" vertical="center" shrinkToFit="1"/>
    </xf>
    <xf numFmtId="176" fontId="6" fillId="0" borderId="25" xfId="2" applyNumberFormat="1" applyFont="1" applyBorder="1" applyAlignment="1" applyProtection="1">
      <alignment horizontal="center" vertical="center" shrinkToFit="1"/>
    </xf>
    <xf numFmtId="176" fontId="6" fillId="0" borderId="20" xfId="2" applyNumberFormat="1" applyFont="1" applyFill="1" applyBorder="1" applyAlignment="1">
      <alignment horizontal="center" vertical="center" shrinkToFit="1"/>
    </xf>
    <xf numFmtId="38" fontId="6" fillId="0" borderId="0" xfId="2" applyFont="1" applyFill="1" applyAlignment="1">
      <alignment vertical="center"/>
    </xf>
    <xf numFmtId="0" fontId="6" fillId="2" borderId="15" xfId="1" applyFont="1" applyFill="1" applyBorder="1" applyAlignment="1">
      <alignment horizontal="distributed" vertical="center"/>
    </xf>
    <xf numFmtId="0" fontId="6" fillId="2" borderId="16" xfId="1" applyFont="1" applyFill="1" applyBorder="1" applyAlignment="1">
      <alignment horizontal="distributed" vertical="center"/>
    </xf>
    <xf numFmtId="177" fontId="6" fillId="0" borderId="25" xfId="2" applyNumberFormat="1" applyFont="1" applyFill="1" applyBorder="1" applyAlignment="1">
      <alignment horizontal="right" vertical="center" shrinkToFit="1"/>
    </xf>
    <xf numFmtId="176" fontId="6" fillId="0" borderId="15" xfId="2" applyNumberFormat="1" applyFont="1" applyBorder="1" applyAlignment="1" applyProtection="1">
      <alignment horizontal="right" vertical="center" shrinkToFit="1"/>
    </xf>
    <xf numFmtId="38" fontId="6" fillId="2" borderId="38" xfId="2" applyFont="1" applyFill="1" applyBorder="1" applyAlignment="1">
      <alignment horizontal="distributed" vertical="center"/>
    </xf>
    <xf numFmtId="0" fontId="6" fillId="2" borderId="16" xfId="1" applyFont="1" applyFill="1" applyBorder="1"/>
    <xf numFmtId="176" fontId="6" fillId="2" borderId="36" xfId="2" applyNumberFormat="1" applyFont="1" applyFill="1" applyBorder="1" applyAlignment="1" applyProtection="1">
      <alignment horizontal="right" vertical="center" shrinkToFit="1"/>
    </xf>
    <xf numFmtId="176" fontId="6" fillId="0" borderId="12" xfId="2" applyNumberFormat="1" applyFont="1" applyBorder="1" applyAlignment="1">
      <alignment horizontal="right" vertical="center" shrinkToFit="1"/>
    </xf>
    <xf numFmtId="0" fontId="6" fillId="0" borderId="0" xfId="1" applyFont="1" applyFill="1" applyAlignment="1">
      <alignment horizontal="center" vertical="center"/>
    </xf>
    <xf numFmtId="38" fontId="6" fillId="0" borderId="0" xfId="2" applyFont="1" applyFill="1" applyAlignment="1">
      <alignment horizontal="center" vertical="center"/>
    </xf>
    <xf numFmtId="0" fontId="6" fillId="0" borderId="0" xfId="1" applyFont="1" applyAlignment="1">
      <alignment horizontal="center"/>
    </xf>
    <xf numFmtId="49" fontId="6" fillId="0" borderId="0" xfId="2" applyNumberFormat="1" applyFont="1" applyFill="1" applyAlignment="1">
      <alignment horizontal="right" vertical="center"/>
    </xf>
    <xf numFmtId="0" fontId="6" fillId="0" borderId="38" xfId="1" applyFont="1" applyFill="1" applyBorder="1" applyAlignment="1">
      <alignment horizontal="distributed" vertical="center"/>
    </xf>
    <xf numFmtId="0" fontId="6" fillId="0" borderId="29" xfId="1" applyFont="1" applyFill="1" applyBorder="1" applyAlignment="1">
      <alignment horizontal="centerContinuous" vertical="center"/>
    </xf>
    <xf numFmtId="0" fontId="6" fillId="0" borderId="4" xfId="1" applyFont="1" applyFill="1" applyBorder="1" applyAlignment="1">
      <alignment vertical="center"/>
    </xf>
    <xf numFmtId="0" fontId="6" fillId="0" borderId="16" xfId="1" applyFont="1" applyFill="1" applyBorder="1" applyAlignment="1">
      <alignment horizontal="distributed" vertical="center"/>
    </xf>
    <xf numFmtId="0" fontId="6" fillId="0" borderId="11" xfId="1" applyFont="1" applyFill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44" xfId="1" applyFont="1" applyBorder="1" applyAlignment="1">
      <alignment vertical="center"/>
    </xf>
    <xf numFmtId="0" fontId="6" fillId="0" borderId="15" xfId="1" applyFont="1" applyFill="1" applyBorder="1" applyAlignment="1">
      <alignment horizontal="distributed" vertical="center"/>
    </xf>
    <xf numFmtId="0" fontId="6" fillId="0" borderId="20" xfId="1" applyFont="1" applyFill="1" applyBorder="1" applyAlignment="1">
      <alignment horizontal="distributed" vertical="center"/>
    </xf>
    <xf numFmtId="176" fontId="6" fillId="0" borderId="22" xfId="2" applyNumberFormat="1" applyFont="1" applyBorder="1" applyAlignment="1">
      <alignment horizontal="right" vertical="center" shrinkToFit="1"/>
    </xf>
    <xf numFmtId="176" fontId="6" fillId="0" borderId="7" xfId="2" applyNumberFormat="1" applyFont="1" applyBorder="1" applyAlignment="1" applyProtection="1">
      <alignment horizontal="right" vertical="center" shrinkToFit="1"/>
    </xf>
    <xf numFmtId="176" fontId="6" fillId="0" borderId="31" xfId="2" applyNumberFormat="1" applyFont="1" applyBorder="1" applyAlignment="1">
      <alignment horizontal="right" vertical="center" shrinkToFit="1"/>
    </xf>
    <xf numFmtId="176" fontId="6" fillId="0" borderId="25" xfId="2" applyNumberFormat="1" applyFont="1" applyBorder="1" applyAlignment="1">
      <alignment horizontal="right" vertical="center" shrinkToFit="1"/>
    </xf>
    <xf numFmtId="176" fontId="6" fillId="0" borderId="22" xfId="2" applyNumberFormat="1" applyFont="1" applyFill="1" applyBorder="1" applyAlignment="1">
      <alignment horizontal="right" vertical="center" shrinkToFit="1"/>
    </xf>
    <xf numFmtId="0" fontId="6" fillId="0" borderId="0" xfId="1" applyFont="1" applyAlignment="1">
      <alignment horizontal="right" vertical="center" shrinkToFit="1"/>
    </xf>
    <xf numFmtId="0" fontId="6" fillId="0" borderId="0" xfId="1" applyFont="1" applyFill="1" applyAlignment="1">
      <alignment horizontal="center"/>
    </xf>
    <xf numFmtId="0" fontId="6" fillId="2" borderId="4" xfId="1" applyFont="1" applyFill="1" applyBorder="1" applyAlignment="1">
      <alignment vertical="center"/>
    </xf>
    <xf numFmtId="0" fontId="6" fillId="2" borderId="37" xfId="1" applyFont="1" applyFill="1" applyBorder="1" applyAlignment="1">
      <alignment vertical="center"/>
    </xf>
    <xf numFmtId="0" fontId="6" fillId="2" borderId="7" xfId="1" applyFont="1" applyFill="1" applyBorder="1" applyAlignment="1">
      <alignment horizontal="distributed" vertical="center"/>
    </xf>
    <xf numFmtId="0" fontId="6" fillId="2" borderId="18" xfId="1" applyFont="1" applyFill="1" applyBorder="1" applyAlignment="1">
      <alignment horizontal="distributed" vertical="center"/>
    </xf>
    <xf numFmtId="0" fontId="6" fillId="2" borderId="20" xfId="1" applyFont="1" applyFill="1" applyBorder="1" applyAlignment="1">
      <alignment horizontal="center" vertical="center"/>
    </xf>
    <xf numFmtId="176" fontId="6" fillId="0" borderId="32" xfId="2" applyNumberFormat="1" applyFont="1" applyFill="1" applyBorder="1" applyAlignment="1">
      <alignment horizontal="right" vertical="center" shrinkToFit="1"/>
    </xf>
    <xf numFmtId="176" fontId="6" fillId="0" borderId="32" xfId="2" applyNumberFormat="1" applyFont="1" applyFill="1" applyBorder="1" applyAlignment="1">
      <alignment horizontal="center" vertical="center" shrinkToFit="1"/>
    </xf>
    <xf numFmtId="176" fontId="6" fillId="0" borderId="32" xfId="2" applyNumberFormat="1" applyFont="1" applyFill="1" applyBorder="1" applyAlignment="1" applyProtection="1">
      <alignment horizontal="right" vertical="center" shrinkToFit="1"/>
    </xf>
    <xf numFmtId="176" fontId="6" fillId="0" borderId="32" xfId="2" applyNumberFormat="1" applyFont="1" applyFill="1" applyBorder="1" applyAlignment="1" applyProtection="1">
      <alignment vertical="center" shrinkToFit="1"/>
    </xf>
    <xf numFmtId="176" fontId="6" fillId="0" borderId="22" xfId="2" applyNumberFormat="1" applyFont="1" applyFill="1" applyBorder="1" applyAlignment="1" applyProtection="1">
      <alignment horizontal="right" vertical="center" shrinkToFit="1"/>
    </xf>
    <xf numFmtId="176" fontId="6" fillId="0" borderId="0" xfId="2" applyNumberFormat="1" applyFont="1" applyFill="1" applyBorder="1" applyAlignment="1" applyProtection="1">
      <alignment horizontal="right" vertical="center" shrinkToFit="1"/>
    </xf>
    <xf numFmtId="0" fontId="6" fillId="0" borderId="27" xfId="1" applyFont="1" applyBorder="1" applyAlignment="1" applyProtection="1">
      <alignment horizontal="center" vertical="center"/>
    </xf>
    <xf numFmtId="176" fontId="6" fillId="0" borderId="16" xfId="1" quotePrefix="1" applyNumberFormat="1" applyFont="1" applyFill="1" applyBorder="1" applyAlignment="1">
      <alignment horizontal="right" vertical="center" shrinkToFit="1"/>
    </xf>
    <xf numFmtId="176" fontId="6" fillId="0" borderId="32" xfId="1" quotePrefix="1" applyNumberFormat="1" applyFont="1" applyFill="1" applyBorder="1" applyAlignment="1">
      <alignment horizontal="right" vertical="center" shrinkToFit="1"/>
    </xf>
    <xf numFmtId="176" fontId="6" fillId="0" borderId="36" xfId="2" applyNumberFormat="1" applyFont="1" applyFill="1" applyBorder="1" applyAlignment="1">
      <alignment horizontal="right" vertical="center" shrinkToFit="1"/>
    </xf>
    <xf numFmtId="176" fontId="6" fillId="0" borderId="12" xfId="2" applyNumberFormat="1" applyFont="1" applyFill="1" applyBorder="1" applyAlignment="1">
      <alignment horizontal="right" vertical="center" shrinkToFit="1"/>
    </xf>
    <xf numFmtId="176" fontId="6" fillId="0" borderId="12" xfId="2" applyNumberFormat="1" applyFont="1" applyFill="1" applyBorder="1" applyAlignment="1">
      <alignment horizontal="center" vertical="center" shrinkToFit="1"/>
    </xf>
    <xf numFmtId="176" fontId="6" fillId="0" borderId="34" xfId="2" applyNumberFormat="1" applyFont="1" applyFill="1" applyBorder="1" applyAlignment="1">
      <alignment horizontal="right" vertical="center" shrinkToFit="1"/>
    </xf>
    <xf numFmtId="176" fontId="6" fillId="0" borderId="34" xfId="2" applyNumberFormat="1" applyFont="1" applyFill="1" applyBorder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6" fillId="0" borderId="0" xfId="1" applyFont="1" applyFill="1" applyAlignment="1">
      <alignment horizontal="distributed" vertical="center"/>
    </xf>
    <xf numFmtId="0" fontId="6" fillId="0" borderId="13" xfId="1" applyFont="1" applyFill="1" applyBorder="1" applyAlignment="1" applyProtection="1">
      <alignment horizontal="distributed" vertical="center"/>
    </xf>
    <xf numFmtId="176" fontId="6" fillId="0" borderId="16" xfId="2" applyNumberFormat="1" applyFont="1" applyFill="1" applyBorder="1" applyAlignment="1">
      <alignment vertical="center" shrinkToFit="1"/>
    </xf>
    <xf numFmtId="0" fontId="6" fillId="0" borderId="0" xfId="1" applyFont="1" applyBorder="1" applyAlignment="1">
      <alignment horizontal="distributed" vertical="center"/>
    </xf>
    <xf numFmtId="176" fontId="6" fillId="0" borderId="16" xfId="1" quotePrefix="1" applyNumberFormat="1" applyFont="1" applyFill="1" applyBorder="1" applyAlignment="1">
      <alignment horizontal="center" vertical="center" shrinkToFit="1"/>
    </xf>
    <xf numFmtId="176" fontId="6" fillId="0" borderId="15" xfId="1" quotePrefix="1" applyNumberFormat="1" applyFont="1" applyFill="1" applyBorder="1" applyAlignment="1">
      <alignment horizontal="center" vertical="center" shrinkToFit="1"/>
    </xf>
    <xf numFmtId="176" fontId="6" fillId="0" borderId="25" xfId="1" quotePrefix="1" applyNumberFormat="1" applyFont="1" applyFill="1" applyBorder="1" applyAlignment="1">
      <alignment horizontal="center" vertical="center" shrinkToFit="1"/>
    </xf>
    <xf numFmtId="38" fontId="6" fillId="2" borderId="16" xfId="2" applyFont="1" applyFill="1" applyBorder="1" applyAlignment="1">
      <alignment vertical="center"/>
    </xf>
    <xf numFmtId="38" fontId="6" fillId="2" borderId="20" xfId="2" applyFont="1" applyFill="1" applyBorder="1" applyAlignment="1">
      <alignment horizontal="center" vertical="center" wrapText="1"/>
    </xf>
    <xf numFmtId="176" fontId="6" fillId="0" borderId="8" xfId="2" applyNumberFormat="1" applyFont="1" applyFill="1" applyBorder="1" applyAlignment="1" applyProtection="1">
      <alignment horizontal="right" vertical="center" shrinkToFit="1"/>
    </xf>
    <xf numFmtId="176" fontId="6" fillId="0" borderId="17" xfId="2" applyNumberFormat="1" applyFont="1" applyFill="1" applyBorder="1" applyAlignment="1">
      <alignment horizontal="right" vertical="center" shrinkToFit="1"/>
    </xf>
    <xf numFmtId="176" fontId="6" fillId="0" borderId="8" xfId="2" applyNumberFormat="1" applyFont="1" applyFill="1" applyBorder="1" applyAlignment="1">
      <alignment horizontal="right" vertical="center" shrinkToFit="1"/>
    </xf>
    <xf numFmtId="176" fontId="6" fillId="0" borderId="36" xfId="2" applyNumberFormat="1" applyFont="1" applyBorder="1" applyAlignment="1">
      <alignment horizontal="right" vertical="center" shrinkToFit="1"/>
    </xf>
    <xf numFmtId="176" fontId="6" fillId="0" borderId="24" xfId="2" applyNumberFormat="1" applyFont="1" applyFill="1" applyBorder="1" applyAlignment="1">
      <alignment horizontal="right" vertical="center" shrinkToFit="1"/>
    </xf>
    <xf numFmtId="176" fontId="6" fillId="0" borderId="17" xfId="2" applyNumberFormat="1" applyFont="1" applyFill="1" applyBorder="1" applyAlignment="1" applyProtection="1">
      <alignment horizontal="right" vertical="center" shrinkToFit="1"/>
    </xf>
    <xf numFmtId="176" fontId="6" fillId="0" borderId="24" xfId="2" applyNumberFormat="1" applyFont="1" applyFill="1" applyBorder="1" applyAlignment="1" applyProtection="1">
      <alignment horizontal="right" vertical="center" shrinkToFit="1"/>
    </xf>
    <xf numFmtId="176" fontId="6" fillId="0" borderId="15" xfId="2" applyNumberFormat="1" applyFont="1" applyFill="1" applyBorder="1" applyAlignment="1">
      <alignment vertical="center" shrinkToFit="1"/>
    </xf>
    <xf numFmtId="176" fontId="6" fillId="0" borderId="20" xfId="2" applyNumberFormat="1" applyFont="1" applyFill="1" applyBorder="1" applyAlignment="1">
      <alignment vertical="center" shrinkToFit="1"/>
    </xf>
    <xf numFmtId="176" fontId="6" fillId="0" borderId="19" xfId="2" applyNumberFormat="1" applyFont="1" applyFill="1" applyBorder="1" applyAlignment="1" applyProtection="1">
      <alignment horizontal="right" vertical="center" shrinkToFit="1"/>
    </xf>
    <xf numFmtId="49" fontId="6" fillId="0" borderId="0" xfId="2" applyNumberFormat="1" applyFont="1" applyFill="1" applyBorder="1" applyAlignment="1">
      <alignment horizontal="right" vertical="center"/>
    </xf>
    <xf numFmtId="0" fontId="6" fillId="2" borderId="38" xfId="2" applyNumberFormat="1" applyFont="1" applyFill="1" applyBorder="1" applyAlignment="1">
      <alignment vertical="center" wrapText="1"/>
    </xf>
    <xf numFmtId="0" fontId="6" fillId="2" borderId="16" xfId="2" applyNumberFormat="1" applyFont="1" applyFill="1" applyBorder="1" applyAlignment="1">
      <alignment horizontal="distributed" vertical="center"/>
    </xf>
    <xf numFmtId="0" fontId="6" fillId="2" borderId="16" xfId="2" applyNumberFormat="1" applyFont="1" applyFill="1" applyBorder="1" applyAlignment="1">
      <alignment vertical="center"/>
    </xf>
    <xf numFmtId="38" fontId="6" fillId="2" borderId="16" xfId="2" applyFont="1" applyFill="1" applyBorder="1" applyAlignment="1">
      <alignment vertical="center" wrapText="1"/>
    </xf>
    <xf numFmtId="0" fontId="6" fillId="2" borderId="20" xfId="2" applyNumberFormat="1" applyFont="1" applyFill="1" applyBorder="1" applyAlignment="1">
      <alignment horizontal="center" vertical="center"/>
    </xf>
    <xf numFmtId="177" fontId="6" fillId="0" borderId="7" xfId="2" applyNumberFormat="1" applyFont="1" applyFill="1" applyBorder="1" applyAlignment="1">
      <alignment horizontal="right" vertical="center" shrinkToFit="1"/>
    </xf>
    <xf numFmtId="177" fontId="6" fillId="0" borderId="16" xfId="2" applyNumberFormat="1" applyFont="1" applyFill="1" applyBorder="1" applyAlignment="1">
      <alignment horizontal="right" vertical="center" shrinkToFit="1"/>
    </xf>
    <xf numFmtId="177" fontId="6" fillId="0" borderId="14" xfId="2" applyNumberFormat="1" applyFont="1" applyFill="1" applyBorder="1" applyAlignment="1">
      <alignment horizontal="right" vertical="center" shrinkToFit="1"/>
    </xf>
    <xf numFmtId="177" fontId="6" fillId="0" borderId="15" xfId="2" applyNumberFormat="1" applyFont="1" applyFill="1" applyBorder="1" applyAlignment="1">
      <alignment horizontal="right" vertical="center" shrinkToFit="1"/>
    </xf>
    <xf numFmtId="177" fontId="6" fillId="0" borderId="23" xfId="2" applyNumberFormat="1" applyFont="1" applyFill="1" applyBorder="1" applyAlignment="1">
      <alignment horizontal="right" vertical="center" shrinkToFit="1"/>
    </xf>
    <xf numFmtId="177" fontId="6" fillId="0" borderId="7" xfId="2" applyNumberFormat="1" applyFont="1" applyBorder="1" applyAlignment="1">
      <alignment horizontal="right" vertical="center" shrinkToFit="1"/>
    </xf>
    <xf numFmtId="177" fontId="6" fillId="0" borderId="16" xfId="2" applyNumberFormat="1" applyFont="1" applyBorder="1" applyAlignment="1">
      <alignment horizontal="right" vertical="center" shrinkToFit="1"/>
    </xf>
    <xf numFmtId="177" fontId="6" fillId="0" borderId="18" xfId="2" applyNumberFormat="1" applyFont="1" applyFill="1" applyBorder="1" applyAlignment="1">
      <alignment horizontal="right" vertical="center" shrinkToFit="1"/>
    </xf>
    <xf numFmtId="177" fontId="6" fillId="0" borderId="20" xfId="2" applyNumberFormat="1" applyFont="1" applyFill="1" applyBorder="1" applyAlignment="1">
      <alignment horizontal="right" vertical="center" shrinkToFit="1"/>
    </xf>
    <xf numFmtId="176" fontId="6" fillId="0" borderId="19" xfId="2" applyNumberFormat="1" applyFont="1" applyFill="1" applyBorder="1" applyAlignment="1">
      <alignment horizontal="right" vertical="center" shrinkToFit="1"/>
    </xf>
    <xf numFmtId="176" fontId="6" fillId="0" borderId="27" xfId="2" applyNumberFormat="1" applyFont="1" applyBorder="1" applyAlignment="1" applyProtection="1">
      <alignment horizontal="right" vertical="center" shrinkToFit="1"/>
    </xf>
    <xf numFmtId="0" fontId="6" fillId="0" borderId="23" xfId="1" applyFont="1" applyBorder="1" applyAlignment="1" applyProtection="1">
      <alignment horizontal="center" vertical="center"/>
    </xf>
    <xf numFmtId="177" fontId="6" fillId="0" borderId="16" xfId="2" applyNumberFormat="1" applyFont="1" applyBorder="1" applyAlignment="1" applyProtection="1">
      <alignment horizontal="right" vertical="center" shrinkToFit="1"/>
    </xf>
    <xf numFmtId="3" fontId="6" fillId="2" borderId="16" xfId="7" applyNumberFormat="1" applyFont="1" applyFill="1" applyBorder="1" applyAlignment="1" applyProtection="1">
      <alignment horizontal="right" vertical="center" shrinkToFit="1"/>
    </xf>
    <xf numFmtId="177" fontId="10" fillId="2" borderId="16" xfId="2" applyNumberFormat="1" applyFont="1" applyFill="1" applyBorder="1" applyAlignment="1" applyProtection="1">
      <alignment horizontal="right" vertical="center" shrinkToFit="1"/>
    </xf>
    <xf numFmtId="177" fontId="6" fillId="2" borderId="26" xfId="2" applyNumberFormat="1" applyFont="1" applyFill="1" applyBorder="1" applyAlignment="1" applyProtection="1">
      <alignment horizontal="right" vertical="center" shrinkToFit="1"/>
    </xf>
    <xf numFmtId="0" fontId="6" fillId="2" borderId="1" xfId="1" applyFont="1" applyFill="1" applyBorder="1" applyAlignment="1" applyProtection="1">
      <alignment horizontal="center" vertical="center" wrapText="1"/>
    </xf>
    <xf numFmtId="0" fontId="6" fillId="2" borderId="7" xfId="1" applyFont="1" applyFill="1" applyBorder="1" applyAlignment="1" applyProtection="1">
      <alignment horizontal="center" vertical="center"/>
    </xf>
    <xf numFmtId="0" fontId="1" fillId="0" borderId="23" xfId="3" applyBorder="1" applyAlignment="1">
      <alignment horizontal="center" vertical="center"/>
    </xf>
    <xf numFmtId="0" fontId="6" fillId="2" borderId="14" xfId="1" applyFont="1" applyFill="1" applyBorder="1" applyAlignment="1" applyProtection="1">
      <alignment horizontal="center" vertical="center" wrapText="1"/>
    </xf>
    <xf numFmtId="0" fontId="1" fillId="0" borderId="18" xfId="3" applyBorder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distributed" textRotation="255"/>
    </xf>
    <xf numFmtId="0" fontId="6" fillId="0" borderId="7" xfId="1" applyFont="1" applyFill="1" applyBorder="1" applyAlignment="1" applyProtection="1">
      <alignment horizontal="center" vertical="distributed" textRotation="255"/>
    </xf>
    <xf numFmtId="0" fontId="6" fillId="0" borderId="18" xfId="1" applyFont="1" applyFill="1" applyBorder="1" applyAlignment="1" applyProtection="1">
      <alignment horizontal="center" vertical="distributed" textRotation="255"/>
    </xf>
    <xf numFmtId="0" fontId="6" fillId="0" borderId="2" xfId="1" applyFont="1" applyFill="1" applyBorder="1" applyAlignment="1" applyProtection="1">
      <alignment horizontal="distributed" vertical="center"/>
    </xf>
    <xf numFmtId="0" fontId="6" fillId="0" borderId="8" xfId="1" applyFont="1" applyFill="1" applyBorder="1" applyAlignment="1" applyProtection="1">
      <alignment horizontal="distributed" vertical="center"/>
    </xf>
    <xf numFmtId="0" fontId="6" fillId="0" borderId="19" xfId="1" applyFont="1" applyFill="1" applyBorder="1" applyAlignment="1" applyProtection="1">
      <alignment horizontal="distributed" vertical="center"/>
    </xf>
    <xf numFmtId="0" fontId="6" fillId="0" borderId="6" xfId="1" applyFont="1" applyFill="1" applyBorder="1" applyAlignment="1" applyProtection="1">
      <alignment horizontal="center" vertical="distributed" textRotation="255"/>
    </xf>
    <xf numFmtId="0" fontId="6" fillId="0" borderId="13" xfId="1" applyFont="1" applyFill="1" applyBorder="1" applyAlignment="1" applyProtection="1">
      <alignment horizontal="center" vertical="distributed" textRotation="255"/>
    </xf>
    <xf numFmtId="0" fontId="6" fillId="0" borderId="21" xfId="1" applyFont="1" applyFill="1" applyBorder="1" applyAlignment="1" applyProtection="1">
      <alignment horizontal="center" vertical="distributed" textRotation="255"/>
    </xf>
    <xf numFmtId="0" fontId="6" fillId="0" borderId="15" xfId="1" applyFont="1" applyFill="1" applyBorder="1" applyAlignment="1">
      <alignment horizontal="distributed" vertical="center"/>
    </xf>
    <xf numFmtId="0" fontId="6" fillId="0" borderId="16" xfId="1" applyFont="1" applyFill="1" applyBorder="1" applyAlignment="1">
      <alignment horizontal="distributed" vertical="center"/>
    </xf>
    <xf numFmtId="0" fontId="6" fillId="0" borderId="20" xfId="1" applyFont="1" applyFill="1" applyBorder="1" applyAlignment="1">
      <alignment horizontal="distributed" vertical="center"/>
    </xf>
    <xf numFmtId="0" fontId="6" fillId="0" borderId="15" xfId="1" applyFont="1" applyFill="1" applyBorder="1" applyAlignment="1">
      <alignment horizontal="distributed" vertical="center" wrapText="1"/>
    </xf>
    <xf numFmtId="0" fontId="6" fillId="0" borderId="16" xfId="1" applyFont="1" applyBorder="1" applyAlignment="1">
      <alignment horizontal="distributed" vertical="center"/>
    </xf>
    <xf numFmtId="0" fontId="6" fillId="0" borderId="20" xfId="1" applyFont="1" applyBorder="1" applyAlignment="1">
      <alignment horizontal="distributed" vertical="center"/>
    </xf>
    <xf numFmtId="0" fontId="6" fillId="0" borderId="17" xfId="1" applyFont="1" applyFill="1" applyBorder="1" applyAlignment="1">
      <alignment horizontal="distributed" vertical="center" wrapText="1"/>
    </xf>
    <xf numFmtId="0" fontId="6" fillId="0" borderId="8" xfId="1" applyFont="1" applyFill="1" applyBorder="1" applyAlignment="1">
      <alignment horizontal="distributed" vertical="center"/>
    </xf>
    <xf numFmtId="0" fontId="6" fillId="0" borderId="19" xfId="1" applyFont="1" applyFill="1" applyBorder="1" applyAlignment="1">
      <alignment horizontal="distributed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32" xfId="1" applyFont="1" applyFill="1" applyBorder="1" applyAlignment="1">
      <alignment horizontal="center" vertical="center"/>
    </xf>
    <xf numFmtId="0" fontId="6" fillId="2" borderId="3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distributed" vertical="center" wrapText="1"/>
    </xf>
    <xf numFmtId="0" fontId="6" fillId="2" borderId="16" xfId="1" applyFont="1" applyFill="1" applyBorder="1" applyAlignment="1">
      <alignment horizontal="distributed" vertical="center"/>
    </xf>
    <xf numFmtId="0" fontId="6" fillId="2" borderId="20" xfId="1" applyFont="1" applyFill="1" applyBorder="1" applyAlignment="1">
      <alignment horizontal="distributed" vertical="center"/>
    </xf>
    <xf numFmtId="0" fontId="6" fillId="2" borderId="12" xfId="1" applyFont="1" applyFill="1" applyBorder="1" applyAlignment="1">
      <alignment horizontal="distributed" vertical="center" wrapText="1"/>
    </xf>
    <xf numFmtId="0" fontId="6" fillId="2" borderId="32" xfId="1" applyFont="1" applyFill="1" applyBorder="1" applyAlignment="1">
      <alignment horizontal="distributed" vertical="center"/>
    </xf>
    <xf numFmtId="0" fontId="6" fillId="2" borderId="34" xfId="1" applyFont="1" applyFill="1" applyBorder="1" applyAlignment="1">
      <alignment horizontal="distributed" vertical="center"/>
    </xf>
    <xf numFmtId="0" fontId="6" fillId="2" borderId="3" xfId="1" applyFont="1" applyFill="1" applyBorder="1" applyAlignment="1">
      <alignment horizontal="right" vertical="center"/>
    </xf>
    <xf numFmtId="0" fontId="6" fillId="2" borderId="4" xfId="1" applyFont="1" applyFill="1" applyBorder="1" applyAlignment="1">
      <alignment horizontal="right" vertical="center"/>
    </xf>
    <xf numFmtId="0" fontId="6" fillId="2" borderId="29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distributed" vertical="center" wrapText="1" indent="7"/>
    </xf>
    <xf numFmtId="0" fontId="6" fillId="2" borderId="9" xfId="1" applyFont="1" applyFill="1" applyBorder="1" applyAlignment="1">
      <alignment horizontal="distributed" vertical="center" wrapText="1" indent="7"/>
    </xf>
    <xf numFmtId="0" fontId="6" fillId="2" borderId="10" xfId="1" applyFont="1" applyFill="1" applyBorder="1" applyAlignment="1">
      <alignment horizontal="distributed" vertical="center" wrapText="1" indent="7"/>
    </xf>
    <xf numFmtId="0" fontId="6" fillId="2" borderId="12" xfId="1" applyFont="1" applyFill="1" applyBorder="1" applyAlignment="1">
      <alignment horizontal="distributed" vertical="center" indent="5"/>
    </xf>
    <xf numFmtId="0" fontId="6" fillId="2" borderId="30" xfId="1" applyFont="1" applyFill="1" applyBorder="1" applyAlignment="1">
      <alignment horizontal="distributed" vertical="center" indent="5"/>
    </xf>
    <xf numFmtId="0" fontId="6" fillId="2" borderId="45" xfId="1" applyFont="1" applyFill="1" applyBorder="1" applyAlignment="1">
      <alignment horizontal="distributed" vertical="center" indent="5"/>
    </xf>
    <xf numFmtId="0" fontId="6" fillId="2" borderId="14" xfId="1" applyFont="1" applyFill="1" applyBorder="1" applyAlignment="1">
      <alignment horizontal="distributed" vertical="center" wrapText="1"/>
    </xf>
    <xf numFmtId="0" fontId="6" fillId="2" borderId="7" xfId="1" applyFont="1" applyFill="1" applyBorder="1" applyAlignment="1">
      <alignment horizontal="distributed" vertical="center"/>
    </xf>
    <xf numFmtId="0" fontId="6" fillId="2" borderId="18" xfId="1" applyFont="1" applyFill="1" applyBorder="1" applyAlignment="1">
      <alignment horizontal="distributed" vertical="center"/>
    </xf>
    <xf numFmtId="0" fontId="6" fillId="2" borderId="17" xfId="1" applyFont="1" applyFill="1" applyBorder="1" applyAlignment="1">
      <alignment horizontal="distributed" vertical="center" wrapText="1"/>
    </xf>
    <xf numFmtId="0" fontId="6" fillId="2" borderId="8" xfId="1" applyFont="1" applyFill="1" applyBorder="1" applyAlignment="1">
      <alignment horizontal="distributed" vertical="center"/>
    </xf>
    <xf numFmtId="0" fontId="6" fillId="2" borderId="19" xfId="1" applyFont="1" applyFill="1" applyBorder="1" applyAlignment="1">
      <alignment horizontal="distributed" vertical="center"/>
    </xf>
    <xf numFmtId="0" fontId="6" fillId="2" borderId="15" xfId="1" applyFont="1" applyFill="1" applyBorder="1" applyAlignment="1">
      <alignment horizontal="distributed" vertical="center"/>
    </xf>
    <xf numFmtId="0" fontId="6" fillId="2" borderId="16" xfId="1" applyFont="1" applyFill="1" applyBorder="1" applyAlignment="1">
      <alignment horizontal="distributed" vertical="center" wrapText="1"/>
    </xf>
    <xf numFmtId="0" fontId="6" fillId="2" borderId="20" xfId="1" applyFont="1" applyFill="1" applyBorder="1" applyAlignment="1">
      <alignment horizontal="distributed" vertical="center" wrapText="1"/>
    </xf>
    <xf numFmtId="38" fontId="6" fillId="0" borderId="38" xfId="2" applyFont="1" applyFill="1" applyBorder="1" applyAlignment="1">
      <alignment horizontal="distributed" vertical="center" wrapText="1"/>
    </xf>
    <xf numFmtId="38" fontId="6" fillId="0" borderId="16" xfId="2" applyFont="1" applyFill="1" applyBorder="1" applyAlignment="1">
      <alignment horizontal="distributed" vertical="center" wrapText="1"/>
    </xf>
    <xf numFmtId="38" fontId="6" fillId="0" borderId="20" xfId="2" applyFont="1" applyFill="1" applyBorder="1" applyAlignment="1">
      <alignment horizontal="distributed" vertical="center" wrapText="1"/>
    </xf>
    <xf numFmtId="0" fontId="6" fillId="2" borderId="38" xfId="1" applyFont="1" applyFill="1" applyBorder="1" applyAlignment="1">
      <alignment horizontal="distributed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38" fontId="6" fillId="0" borderId="15" xfId="2" applyFont="1" applyFill="1" applyBorder="1" applyAlignment="1">
      <alignment horizontal="distributed" vertical="center" wrapText="1"/>
    </xf>
    <xf numFmtId="0" fontId="6" fillId="2" borderId="4" xfId="1" applyFont="1" applyFill="1" applyBorder="1" applyAlignment="1">
      <alignment horizontal="distributed" vertical="center" indent="8"/>
    </xf>
    <xf numFmtId="0" fontId="6" fillId="2" borderId="37" xfId="1" applyFont="1" applyFill="1" applyBorder="1" applyAlignment="1">
      <alignment horizontal="distributed" vertical="center" indent="8"/>
    </xf>
    <xf numFmtId="0" fontId="6" fillId="0" borderId="29" xfId="1" applyFont="1" applyFill="1" applyBorder="1" applyAlignment="1">
      <alignment horizontal="distributed" vertical="center" indent="3"/>
    </xf>
    <xf numFmtId="0" fontId="6" fillId="0" borderId="4" xfId="1" applyFont="1" applyFill="1" applyBorder="1" applyAlignment="1">
      <alignment horizontal="distributed" vertical="center" indent="3"/>
    </xf>
    <xf numFmtId="0" fontId="6" fillId="0" borderId="37" xfId="1" applyFont="1" applyFill="1" applyBorder="1" applyAlignment="1">
      <alignment horizontal="distributed" vertical="center" indent="3"/>
    </xf>
    <xf numFmtId="38" fontId="6" fillId="0" borderId="39" xfId="2" applyFont="1" applyFill="1" applyBorder="1" applyAlignment="1">
      <alignment horizontal="distributed" vertical="center" wrapText="1"/>
    </xf>
    <xf numFmtId="38" fontId="6" fillId="0" borderId="32" xfId="2" applyFont="1" applyFill="1" applyBorder="1" applyAlignment="1">
      <alignment horizontal="distributed" vertical="center" wrapText="1"/>
    </xf>
    <xf numFmtId="38" fontId="6" fillId="0" borderId="34" xfId="2" applyFont="1" applyFill="1" applyBorder="1" applyAlignment="1">
      <alignment horizontal="distributed" vertical="center" wrapText="1"/>
    </xf>
    <xf numFmtId="38" fontId="6" fillId="2" borderId="39" xfId="2" applyFont="1" applyFill="1" applyBorder="1" applyAlignment="1">
      <alignment horizontal="center" vertical="center"/>
    </xf>
    <xf numFmtId="0" fontId="6" fillId="2" borderId="41" xfId="1" applyFont="1" applyFill="1" applyBorder="1" applyAlignment="1">
      <alignment horizontal="center" vertical="center"/>
    </xf>
    <xf numFmtId="0" fontId="6" fillId="2" borderId="4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43" xfId="1" applyFont="1" applyFill="1" applyBorder="1" applyAlignment="1">
      <alignment horizontal="center" vertical="center"/>
    </xf>
    <xf numFmtId="38" fontId="6" fillId="2" borderId="15" xfId="2" applyFont="1" applyFill="1" applyBorder="1" applyAlignment="1">
      <alignment horizontal="distributed" vertical="center" wrapText="1"/>
    </xf>
    <xf numFmtId="38" fontId="6" fillId="2" borderId="16" xfId="2" applyFont="1" applyFill="1" applyBorder="1" applyAlignment="1">
      <alignment horizontal="distributed" vertical="center" wrapText="1"/>
    </xf>
    <xf numFmtId="38" fontId="6" fillId="2" borderId="20" xfId="2" applyFont="1" applyFill="1" applyBorder="1" applyAlignment="1">
      <alignment horizontal="distributed" vertical="center" wrapText="1"/>
    </xf>
    <xf numFmtId="38" fontId="6" fillId="2" borderId="16" xfId="2" applyFont="1" applyFill="1" applyBorder="1" applyAlignment="1">
      <alignment horizontal="distributed" vertical="center"/>
    </xf>
    <xf numFmtId="38" fontId="6" fillId="2" borderId="20" xfId="2" applyFont="1" applyFill="1" applyBorder="1" applyAlignment="1">
      <alignment horizontal="distributed" vertical="center"/>
    </xf>
    <xf numFmtId="38" fontId="6" fillId="2" borderId="15" xfId="2" applyFont="1" applyFill="1" applyBorder="1" applyAlignment="1">
      <alignment horizontal="center" vertical="center" wrapText="1"/>
    </xf>
    <xf numFmtId="38" fontId="6" fillId="2" borderId="16" xfId="2" applyFont="1" applyFill="1" applyBorder="1" applyAlignment="1">
      <alignment horizontal="center" vertical="center" wrapText="1"/>
    </xf>
    <xf numFmtId="38" fontId="6" fillId="2" borderId="20" xfId="2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vertical="center"/>
    </xf>
    <xf numFmtId="0" fontId="6" fillId="2" borderId="20" xfId="1" applyFont="1" applyFill="1" applyBorder="1" applyAlignment="1">
      <alignment vertical="center"/>
    </xf>
    <xf numFmtId="38" fontId="6" fillId="2" borderId="12" xfId="2" applyFont="1" applyFill="1" applyBorder="1" applyAlignment="1">
      <alignment horizontal="distributed" vertical="center" wrapText="1"/>
    </xf>
    <xf numFmtId="38" fontId="6" fillId="2" borderId="32" xfId="2" applyFont="1" applyFill="1" applyBorder="1" applyAlignment="1">
      <alignment horizontal="distributed" vertical="center" wrapText="1"/>
    </xf>
    <xf numFmtId="38" fontId="6" fillId="2" borderId="34" xfId="2" applyFont="1" applyFill="1" applyBorder="1" applyAlignment="1">
      <alignment horizontal="distributed" vertical="center" wrapText="1"/>
    </xf>
    <xf numFmtId="38" fontId="6" fillId="2" borderId="3" xfId="2" applyFont="1" applyFill="1" applyBorder="1" applyAlignment="1">
      <alignment horizontal="distributed" vertical="center" indent="10"/>
    </xf>
    <xf numFmtId="38" fontId="6" fillId="2" borderId="4" xfId="2" applyFont="1" applyFill="1" applyBorder="1" applyAlignment="1">
      <alignment horizontal="distributed" vertical="center" indent="10"/>
    </xf>
    <xf numFmtId="38" fontId="6" fillId="2" borderId="37" xfId="2" applyFont="1" applyFill="1" applyBorder="1" applyAlignment="1">
      <alignment horizontal="distributed" vertical="center" indent="10"/>
    </xf>
    <xf numFmtId="38" fontId="6" fillId="2" borderId="38" xfId="2" applyFont="1" applyFill="1" applyBorder="1" applyAlignment="1">
      <alignment horizontal="distributed" vertical="center" wrapText="1"/>
    </xf>
    <xf numFmtId="38" fontId="6" fillId="2" borderId="39" xfId="2" applyFont="1" applyFill="1" applyBorder="1" applyAlignment="1">
      <alignment horizontal="left" vertical="center"/>
    </xf>
    <xf numFmtId="38" fontId="6" fillId="2" borderId="41" xfId="2" applyFont="1" applyFill="1" applyBorder="1" applyAlignment="1">
      <alignment horizontal="left" vertical="center"/>
    </xf>
    <xf numFmtId="0" fontId="6" fillId="2" borderId="41" xfId="1" applyFont="1" applyFill="1" applyBorder="1" applyAlignment="1">
      <alignment horizontal="left" vertical="center"/>
    </xf>
    <xf numFmtId="0" fontId="6" fillId="2" borderId="32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left" vertical="center"/>
    </xf>
    <xf numFmtId="38" fontId="6" fillId="2" borderId="17" xfId="2" applyFont="1" applyFill="1" applyBorder="1" applyAlignment="1">
      <alignment horizontal="distributed" vertical="center" wrapText="1"/>
    </xf>
    <xf numFmtId="0" fontId="6" fillId="2" borderId="8" xfId="1" applyFont="1" applyFill="1" applyBorder="1" applyAlignment="1">
      <alignment vertical="center"/>
    </xf>
    <xf numFmtId="0" fontId="6" fillId="2" borderId="19" xfId="1" applyFont="1" applyFill="1" applyBorder="1" applyAlignment="1">
      <alignment vertical="center"/>
    </xf>
    <xf numFmtId="0" fontId="1" fillId="0" borderId="7" xfId="3" applyBorder="1" applyAlignment="1">
      <alignment horizontal="center" vertical="center"/>
    </xf>
    <xf numFmtId="0" fontId="6" fillId="2" borderId="39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38" fontId="6" fillId="2" borderId="2" xfId="2" applyFont="1" applyFill="1" applyBorder="1" applyAlignment="1">
      <alignment horizontal="distributed" vertical="center" wrapText="1"/>
    </xf>
    <xf numFmtId="38" fontId="6" fillId="2" borderId="8" xfId="2" applyFont="1" applyFill="1" applyBorder="1" applyAlignment="1">
      <alignment horizontal="distributed" vertical="center"/>
    </xf>
    <xf numFmtId="38" fontId="6" fillId="2" borderId="19" xfId="2" applyFont="1" applyFill="1" applyBorder="1" applyAlignment="1">
      <alignment horizontal="distributed" vertical="center"/>
    </xf>
    <xf numFmtId="0" fontId="6" fillId="2" borderId="32" xfId="1" applyFont="1" applyFill="1" applyBorder="1" applyAlignment="1">
      <alignment horizontal="distributed" vertical="center" wrapText="1"/>
    </xf>
    <xf numFmtId="0" fontId="6" fillId="2" borderId="34" xfId="1" applyFont="1" applyFill="1" applyBorder="1" applyAlignment="1">
      <alignment horizontal="distributed" vertical="center" wrapText="1"/>
    </xf>
    <xf numFmtId="0" fontId="6" fillId="2" borderId="46" xfId="1" applyFont="1" applyFill="1" applyBorder="1" applyAlignment="1">
      <alignment horizontal="center" vertical="center"/>
    </xf>
    <xf numFmtId="0" fontId="6" fillId="2" borderId="40" xfId="1" applyFont="1" applyFill="1" applyBorder="1" applyAlignment="1">
      <alignment horizontal="center" vertical="center"/>
    </xf>
    <xf numFmtId="0" fontId="6" fillId="2" borderId="35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38" fontId="6" fillId="2" borderId="39" xfId="2" applyFont="1" applyFill="1" applyBorder="1" applyAlignment="1">
      <alignment horizontal="center" vertical="center" shrinkToFit="1"/>
    </xf>
    <xf numFmtId="0" fontId="6" fillId="2" borderId="40" xfId="1" applyFont="1" applyFill="1" applyBorder="1" applyAlignment="1">
      <alignment horizontal="center" vertical="center" shrinkToFit="1"/>
    </xf>
    <xf numFmtId="0" fontId="6" fillId="2" borderId="32" xfId="1" applyFont="1" applyFill="1" applyBorder="1" applyAlignment="1">
      <alignment horizontal="center" vertical="center" shrinkToFit="1"/>
    </xf>
    <xf numFmtId="0" fontId="6" fillId="2" borderId="22" xfId="1" applyFont="1" applyFill="1" applyBorder="1" applyAlignment="1">
      <alignment horizontal="center" vertical="center" shrinkToFit="1"/>
    </xf>
  </cellXfs>
  <cellStyles count="8">
    <cellStyle name="桁区切り" xfId="7" builtinId="6"/>
    <cellStyle name="桁区切り 2 2" xfId="5" xr:uid="{F9708E00-1031-462E-8182-743707C40398}"/>
    <cellStyle name="桁区切り 3" xfId="2" xr:uid="{7854A5A7-CA07-4214-AE4A-B96B5937B68A}"/>
    <cellStyle name="標準" xfId="0" builtinId="0"/>
    <cellStyle name="標準 2" xfId="3" xr:uid="{9F3F1464-A868-4C33-8BBA-8599A66A43A5}"/>
    <cellStyle name="標準 2 3" xfId="4" xr:uid="{C3377214-42DD-4F8B-A65A-E42CDB110D90}"/>
    <cellStyle name="標準 3" xfId="1" xr:uid="{CF212B26-8839-4C02-B0EA-C8C85C6700CA}"/>
    <cellStyle name="標準 3 2" xfId="6" xr:uid="{BD8AEFF8-7EAF-4A8E-84C6-11E70B8C04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9734;&#12304;H&#65298;&#65298;&#29256;&#12305;\&#20874;&#23376;&#29992;\&#65298;&#65293;&#65299;&#12288;&#20445;&#38522;&#26009;&#65288;&#31246;&#65289;&#29366;&#2784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9734;&#12304;H&#65298;&#65298;&#29256;&#12305;\&#20874;&#23376;&#29992;\&#65298;&#65293;&#65299;&#12288;&#20445;&#38522;&#26009;&#65288;&#31246;&#65289;&#29366;&#2784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8263;&#35895;&#24029;&#8594;&#23460;&#20117;&#20027;&#20107;&#12408;&#12398;&#24341;&#32153;&#12366;&#12487;&#12540;&#12479;\03&#32113;&#35336;&#38306;&#20418;\&#20107;&#26989;&#29366;&#27841;\H25(H24&#24180;&#24230;)\&#12471;&#12473;&#12486;&#12512;&#26410;&#23550;&#24540;&#20998;\&#12471;&#12473;&#12486;&#12512;&#26410;&#23550;&#24540;&#2099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&#32113;&#35336;&#38306;&#20418;\&#20107;&#26989;&#29366;&#27841;\H24(H23&#24180;&#24230;)\2.&#12471;&#12473;&#12486;&#12512;&#26410;&#23550;&#24540;&#20998;\&#12471;&#12473;&#12486;&#12512;&#26410;&#23550;&#24540;&#2099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9734;&#12304;H&#65298;&#65298;&#29256;&#12305;\&#20874;&#23376;&#29992;\&#65298;&#65293;&#65297;&#12288;&#19968;&#33324;&#29366;&#2784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&#32113;&#35336;&#38306;&#20418;\&#20107;&#26989;&#29366;&#27841;\H24(H23&#24180;&#24230;)\2.&#12471;&#12473;&#12486;&#12512;&#26410;&#23550;&#24540;&#20998;\&#32113;&#35336;&#36039;&#26009;&#65315;&#65331;&#65334;&#12487;&#12540;&#12479;\&#26681;&#26412;&#20027;&#20107;(&#36001;&#25919;&#21177;&#26524;&#38306;&#20418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8263;&#35895;&#24029;&#8594;&#23460;&#20117;&#20027;&#20107;&#12408;&#12398;&#24341;&#32153;&#12366;&#12487;&#12540;&#12479;\03&#32113;&#35336;&#38306;&#20418;\&#20107;&#26989;&#29366;&#27841;\H25(H24&#24180;&#24230;)\&#12471;&#12473;&#12486;&#12512;&#26410;&#23550;&#24540;&#20998;\&#32113;&#35336;&#36039;&#26009;&#65315;&#65331;&#65334;&#12487;&#12540;&#12479;\&#26681;&#26412;&#20027;&#20107;(&#36001;&#25919;&#21177;&#26524;&#38306;&#20418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9734;&#12304;H&#65298;&#65298;&#29256;&#12305;\&#20874;&#23376;&#29992;\&#32113;&#35336;&#36039;&#26009;&#65315;&#65331;&#65334;&#12487;&#12540;&#12479;\&#26681;&#26412;&#20027;&#20107;(&#36001;&#25919;&#21177;&#26524;&#38306;&#2041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"/>
      <sheetName val="12"/>
      <sheetName val="13-1"/>
      <sheetName val="13-2"/>
      <sheetName val="13-3"/>
      <sheetName val="14"/>
      <sheetName val="15"/>
      <sheetName val="16-1"/>
      <sheetName val="16-2"/>
      <sheetName val="16-3"/>
      <sheetName val="16-4"/>
      <sheetName val="17-1"/>
      <sheetName val="17-2"/>
      <sheetName val="17-3"/>
      <sheetName val="17-4"/>
      <sheetName val="18-1"/>
      <sheetName val="18-2"/>
      <sheetName val="18-3"/>
      <sheetName val="18-4"/>
      <sheetName val="18-5"/>
      <sheetName val="18-6"/>
      <sheetName val="19"/>
      <sheetName val="20"/>
      <sheetName val="21"/>
      <sheetName val="11(済）"/>
      <sheetName val="12(済）"/>
      <sheetName val="13-1(済）"/>
      <sheetName val="13-2(済）"/>
      <sheetName val="13-3(済）"/>
      <sheetName val="14(済）"/>
      <sheetName val="15(済）"/>
      <sheetName val="16-1(済）"/>
      <sheetName val="16-2(済）"/>
      <sheetName val="16-3(済）"/>
      <sheetName val="16-4(済）"/>
      <sheetName val="17-1(済）"/>
      <sheetName val="17-2(済）"/>
      <sheetName val="17-3(済）"/>
      <sheetName val="17-4(済）"/>
      <sheetName val="18-1(済）"/>
      <sheetName val="18-2(済）"/>
      <sheetName val="18-3(済）"/>
      <sheetName val="18-4(済）"/>
      <sheetName val="18-5(済）"/>
      <sheetName val="18-6(済）"/>
      <sheetName val="19(済）"/>
      <sheetName val="Sheet1"/>
    </sheetNames>
    <sheetDataSet>
      <sheetData sheetId="0">
        <row r="1">
          <cell r="A1" t="str">
            <v xml:space="preserve">  第１１表   年度別保険料(税)調定額(現年分)</v>
          </cell>
        </row>
        <row r="6">
          <cell r="A6" t="str">
            <v xml:space="preserve"> 平成17年度</v>
          </cell>
          <cell r="B6">
            <v>190122.1585873632</v>
          </cell>
          <cell r="E6">
            <v>91773.720284669296</v>
          </cell>
        </row>
        <row r="7">
          <cell r="A7" t="str">
            <v xml:space="preserve"> 平成18年度</v>
          </cell>
          <cell r="B7">
            <v>193585.05837057153</v>
          </cell>
          <cell r="E7">
            <v>95144.53176678154</v>
          </cell>
        </row>
        <row r="8">
          <cell r="A8" t="str">
            <v xml:space="preserve"> 平成19年度</v>
          </cell>
          <cell r="B8">
            <v>194111</v>
          </cell>
          <cell r="E8">
            <v>97040</v>
          </cell>
        </row>
        <row r="9">
          <cell r="A9" t="str">
            <v xml:space="preserve"> 平成20年度</v>
          </cell>
          <cell r="B9">
            <v>198029</v>
          </cell>
          <cell r="E9">
            <v>106865</v>
          </cell>
        </row>
        <row r="10">
          <cell r="A10" t="str">
            <v xml:space="preserve"> 平成21年度</v>
          </cell>
          <cell r="B10">
            <v>197518</v>
          </cell>
          <cell r="E10">
            <v>106382</v>
          </cell>
        </row>
        <row r="16">
          <cell r="B16">
            <v>185276.82009974145</v>
          </cell>
          <cell r="E16">
            <v>88557.960055929638</v>
          </cell>
        </row>
        <row r="17">
          <cell r="B17">
            <v>189304.13163313837</v>
          </cell>
          <cell r="E17">
            <v>92205.153553428201</v>
          </cell>
        </row>
        <row r="18">
          <cell r="B18">
            <v>190069</v>
          </cell>
          <cell r="E18">
            <v>94239</v>
          </cell>
        </row>
        <row r="19">
          <cell r="B19">
            <v>194312</v>
          </cell>
          <cell r="E19">
            <v>104131</v>
          </cell>
        </row>
        <row r="20">
          <cell r="B20">
            <v>193827</v>
          </cell>
          <cell r="E20">
            <v>103536</v>
          </cell>
        </row>
      </sheetData>
      <sheetData sheetId="1">
        <row r="1">
          <cell r="B1" t="str">
            <v>第１２表 保険者別保険料(税)収納率一覧表</v>
          </cell>
        </row>
      </sheetData>
      <sheetData sheetId="2"/>
      <sheetData sheetId="3"/>
      <sheetData sheetId="4"/>
      <sheetData sheetId="5"/>
      <sheetData sheetId="6">
        <row r="1">
          <cell r="H1" t="str">
            <v xml:space="preserve">第１５表   保険者別  </v>
          </cell>
        </row>
        <row r="11">
          <cell r="C11">
            <v>179849.23895553988</v>
          </cell>
          <cell r="D11">
            <v>23</v>
          </cell>
          <cell r="E11">
            <v>593.1440931732941</v>
          </cell>
          <cell r="F11">
            <v>100.33089200879262</v>
          </cell>
          <cell r="G11">
            <v>100214.8531655525</v>
          </cell>
          <cell r="H11">
            <v>17</v>
          </cell>
          <cell r="J11">
            <v>-649.78022453493031</v>
          </cell>
          <cell r="K11">
            <v>99.355789831682685</v>
          </cell>
          <cell r="L11">
            <v>83465</v>
          </cell>
          <cell r="M11">
            <v>22</v>
          </cell>
          <cell r="N11">
            <v>-1180</v>
          </cell>
          <cell r="O11">
            <v>98.605942465591596</v>
          </cell>
        </row>
        <row r="12">
          <cell r="C12">
            <v>197526.3573290261</v>
          </cell>
          <cell r="D12">
            <v>17</v>
          </cell>
          <cell r="E12">
            <v>1147.6578336247476</v>
          </cell>
          <cell r="F12">
            <v>100.58441054787188</v>
          </cell>
          <cell r="G12">
            <v>107031.91574005928</v>
          </cell>
          <cell r="H12">
            <v>12</v>
          </cell>
          <cell r="J12">
            <v>-661.49400206106657</v>
          </cell>
          <cell r="K12">
            <v>99.385761855210021</v>
          </cell>
          <cell r="L12">
            <v>89295</v>
          </cell>
          <cell r="M12">
            <v>15</v>
          </cell>
          <cell r="N12">
            <v>-459</v>
          </cell>
          <cell r="O12">
            <v>99.488602179290069</v>
          </cell>
        </row>
        <row r="13">
          <cell r="C13">
            <v>197962.36872679624</v>
          </cell>
          <cell r="D13">
            <v>16</v>
          </cell>
          <cell r="E13" t="str">
            <v>-</v>
          </cell>
          <cell r="F13" t="str">
            <v>-</v>
          </cell>
          <cell r="G13">
            <v>102599.85131861913</v>
          </cell>
          <cell r="H13">
            <v>14</v>
          </cell>
          <cell r="J13" t="str">
            <v>-</v>
          </cell>
          <cell r="K13" t="str">
            <v>-</v>
          </cell>
          <cell r="L13">
            <v>89183</v>
          </cell>
          <cell r="M13">
            <v>16</v>
          </cell>
          <cell r="N13" t="str">
            <v>-</v>
          </cell>
          <cell r="O13" t="str">
            <v>-</v>
          </cell>
        </row>
        <row r="14">
          <cell r="C14">
            <v>174760.0524183941</v>
          </cell>
          <cell r="D14">
            <v>25</v>
          </cell>
          <cell r="E14">
            <v>-416.75897282906226</v>
          </cell>
          <cell r="F14">
            <v>99.762092385676368</v>
          </cell>
          <cell r="G14">
            <v>93697.99948901379</v>
          </cell>
          <cell r="H14">
            <v>25</v>
          </cell>
          <cell r="J14">
            <v>-1549.8060700673086</v>
          </cell>
          <cell r="K14">
            <v>98.372869526000812</v>
          </cell>
          <cell r="L14">
            <v>80934</v>
          </cell>
          <cell r="M14">
            <v>25</v>
          </cell>
          <cell r="N14">
            <v>-1054</v>
          </cell>
          <cell r="O14">
            <v>98.714446016490214</v>
          </cell>
        </row>
        <row r="15">
          <cell r="C15">
            <v>191478.00049492699</v>
          </cell>
          <cell r="D15">
            <v>20</v>
          </cell>
          <cell r="E15">
            <v>633.79595642309869</v>
          </cell>
          <cell r="F15">
            <v>100.33210123302186</v>
          </cell>
          <cell r="G15">
            <v>98056.342668863261</v>
          </cell>
          <cell r="H15">
            <v>22</v>
          </cell>
          <cell r="J15">
            <v>-815.91705164249288</v>
          </cell>
          <cell r="K15">
            <v>99.174776571356873</v>
          </cell>
          <cell r="L15">
            <v>82647</v>
          </cell>
          <cell r="M15">
            <v>23</v>
          </cell>
          <cell r="N15">
            <v>-1748</v>
          </cell>
          <cell r="O15">
            <v>97.928787250429522</v>
          </cell>
        </row>
        <row r="16">
          <cell r="C16">
            <v>178915.89871568567</v>
          </cell>
          <cell r="D16">
            <v>24</v>
          </cell>
          <cell r="E16">
            <v>2118.9125759039016</v>
          </cell>
          <cell r="F16">
            <v>101.19850039424803</v>
          </cell>
          <cell r="G16">
            <v>99398.393750845396</v>
          </cell>
          <cell r="H16">
            <v>18</v>
          </cell>
          <cell r="J16">
            <v>-262.25190378590196</v>
          </cell>
          <cell r="K16">
            <v>99.736855102570061</v>
          </cell>
          <cell r="L16">
            <v>82169</v>
          </cell>
          <cell r="M16">
            <v>24</v>
          </cell>
          <cell r="N16">
            <v>-1306</v>
          </cell>
          <cell r="O16">
            <v>98.435459718478597</v>
          </cell>
        </row>
        <row r="17">
          <cell r="C17">
            <v>184146.39344262294</v>
          </cell>
          <cell r="D17">
            <v>22</v>
          </cell>
          <cell r="E17">
            <v>-9956.7804812742106</v>
          </cell>
          <cell r="F17">
            <v>94.870366990918967</v>
          </cell>
          <cell r="G17">
            <v>112253.70056900455</v>
          </cell>
          <cell r="H17">
            <v>5</v>
          </cell>
          <cell r="J17">
            <v>-180.91076359889121</v>
          </cell>
          <cell r="K17">
            <v>99.839096910235483</v>
          </cell>
          <cell r="L17">
            <v>90418</v>
          </cell>
          <cell r="M17">
            <v>13</v>
          </cell>
          <cell r="N17">
            <v>-1540</v>
          </cell>
          <cell r="O17">
            <v>98.325322429804913</v>
          </cell>
        </row>
        <row r="18">
          <cell r="C18">
            <v>225655.24181206001</v>
          </cell>
          <cell r="D18">
            <v>3</v>
          </cell>
          <cell r="E18">
            <v>939.01611629180843</v>
          </cell>
          <cell r="F18">
            <v>100.41786751863798</v>
          </cell>
          <cell r="G18">
            <v>110452.56948085999</v>
          </cell>
          <cell r="H18">
            <v>7</v>
          </cell>
          <cell r="J18">
            <v>693.03352316754172</v>
          </cell>
          <cell r="K18">
            <v>100.63141076273745</v>
          </cell>
          <cell r="L18">
            <v>94415</v>
          </cell>
          <cell r="M18">
            <v>9</v>
          </cell>
          <cell r="N18">
            <v>2078</v>
          </cell>
          <cell r="O18">
            <v>102.25045214810964</v>
          </cell>
        </row>
        <row r="19">
          <cell r="C19">
            <v>196922.29130398741</v>
          </cell>
          <cell r="D19">
            <v>18</v>
          </cell>
          <cell r="E19">
            <v>599.65830128226662</v>
          </cell>
          <cell r="F19">
            <v>100.30544532339987</v>
          </cell>
          <cell r="G19">
            <v>98998.691394040419</v>
          </cell>
          <cell r="H19">
            <v>19</v>
          </cell>
          <cell r="J19">
            <v>-59.909755812754156</v>
          </cell>
          <cell r="K19">
            <v>99.939520894584291</v>
          </cell>
          <cell r="L19">
            <v>85007</v>
          </cell>
          <cell r="M19">
            <v>19</v>
          </cell>
          <cell r="N19">
            <v>-1330</v>
          </cell>
          <cell r="O19">
            <v>98.459524885043493</v>
          </cell>
        </row>
        <row r="20">
          <cell r="C20">
            <v>201925.79981290927</v>
          </cell>
          <cell r="D20">
            <v>12</v>
          </cell>
          <cell r="E20">
            <v>1165.840842375881</v>
          </cell>
          <cell r="F20">
            <v>100.58071382777429</v>
          </cell>
          <cell r="G20">
            <v>108221.53815301314</v>
          </cell>
          <cell r="H20">
            <v>10</v>
          </cell>
          <cell r="J20">
            <v>-513.30023082524713</v>
          </cell>
          <cell r="K20">
            <v>99.527933973642121</v>
          </cell>
          <cell r="L20">
            <v>90833</v>
          </cell>
          <cell r="M20">
            <v>12</v>
          </cell>
          <cell r="N20">
            <v>-534</v>
          </cell>
          <cell r="O20">
            <v>99.415543905348756</v>
          </cell>
        </row>
        <row r="21">
          <cell r="C21">
            <v>222940.68115868248</v>
          </cell>
          <cell r="D21">
            <v>6</v>
          </cell>
          <cell r="E21">
            <v>-2263.4339637613448</v>
          </cell>
          <cell r="F21">
            <v>98.994941117070297</v>
          </cell>
          <cell r="G21">
            <v>114684.39963336389</v>
          </cell>
          <cell r="H21">
            <v>3</v>
          </cell>
          <cell r="J21">
            <v>-1254.4488199763728</v>
          </cell>
          <cell r="K21">
            <v>98.918008211474316</v>
          </cell>
          <cell r="L21">
            <v>94957</v>
          </cell>
          <cell r="M21">
            <v>7</v>
          </cell>
          <cell r="N21">
            <v>578</v>
          </cell>
          <cell r="O21">
            <v>100.61242437406625</v>
          </cell>
        </row>
        <row r="22">
          <cell r="C22">
            <v>224339.95169082127</v>
          </cell>
          <cell r="D22">
            <v>4</v>
          </cell>
          <cell r="E22">
            <v>-358.63510624473565</v>
          </cell>
          <cell r="F22">
            <v>99.840392807379502</v>
          </cell>
          <cell r="G22">
            <v>110370.45751633987</v>
          </cell>
          <cell r="H22">
            <v>8</v>
          </cell>
          <cell r="J22">
            <v>-488.07324361188512</v>
          </cell>
          <cell r="K22">
            <v>99.559733256190512</v>
          </cell>
          <cell r="L22">
            <v>96789</v>
          </cell>
          <cell r="M22">
            <v>6</v>
          </cell>
          <cell r="N22">
            <v>-465</v>
          </cell>
          <cell r="O22">
            <v>99.521870565735085</v>
          </cell>
        </row>
        <row r="23">
          <cell r="C23">
            <v>249668.18613485279</v>
          </cell>
          <cell r="D23">
            <v>1</v>
          </cell>
          <cell r="E23">
            <v>-478.81671957156505</v>
          </cell>
          <cell r="F23">
            <v>99.808585865867755</v>
          </cell>
          <cell r="G23">
            <v>123834.47951012717</v>
          </cell>
          <cell r="H23">
            <v>1</v>
          </cell>
          <cell r="J23">
            <v>172.90848472736252</v>
          </cell>
          <cell r="K23">
            <v>100.13982394311638</v>
          </cell>
          <cell r="L23">
            <v>113072</v>
          </cell>
          <cell r="M23">
            <v>1</v>
          </cell>
          <cell r="N23">
            <v>-189</v>
          </cell>
          <cell r="O23">
            <v>99.833128791022503</v>
          </cell>
        </row>
        <row r="24">
          <cell r="C24">
            <v>199119.94932043308</v>
          </cell>
          <cell r="D24">
            <v>15</v>
          </cell>
          <cell r="E24">
            <v>-1703.7818499029672</v>
          </cell>
          <cell r="F24">
            <v>99.151603328962238</v>
          </cell>
          <cell r="G24">
            <v>96524.81295365718</v>
          </cell>
          <cell r="H24">
            <v>24</v>
          </cell>
          <cell r="J24">
            <v>-1137.1277653780999</v>
          </cell>
          <cell r="K24">
            <v>98.835649018434395</v>
          </cell>
          <cell r="L24">
            <v>84451</v>
          </cell>
          <cell r="M24">
            <v>21</v>
          </cell>
          <cell r="N24">
            <v>-2938</v>
          </cell>
          <cell r="O24">
            <v>96.638020803533635</v>
          </cell>
        </row>
        <row r="25">
          <cell r="C25">
            <v>155498.84303895102</v>
          </cell>
          <cell r="D25">
            <v>26</v>
          </cell>
          <cell r="E25">
            <v>4202.5593832817103</v>
          </cell>
          <cell r="F25">
            <v>102.77770166043614</v>
          </cell>
          <cell r="G25">
            <v>81177.47131065029</v>
          </cell>
          <cell r="H25">
            <v>26</v>
          </cell>
          <cell r="J25">
            <v>1319.9252738208306</v>
          </cell>
          <cell r="K25">
            <v>101.65284977979677</v>
          </cell>
          <cell r="L25">
            <v>76119</v>
          </cell>
          <cell r="M25">
            <v>26</v>
          </cell>
          <cell r="N25">
            <v>705</v>
          </cell>
          <cell r="O25">
            <v>100.93483968493912</v>
          </cell>
        </row>
        <row r="26">
          <cell r="C26">
            <v>193279.79074889867</v>
          </cell>
          <cell r="D26">
            <v>19</v>
          </cell>
          <cell r="E26">
            <v>2361.8672516309016</v>
          </cell>
          <cell r="F26">
            <v>101.23711132426219</v>
          </cell>
          <cell r="G26">
            <v>98927.874859075542</v>
          </cell>
          <cell r="H26">
            <v>20</v>
          </cell>
          <cell r="J26">
            <v>-327.75014092445781</v>
          </cell>
          <cell r="K26">
            <v>99.669791872325163</v>
          </cell>
          <cell r="L26">
            <v>89061</v>
          </cell>
          <cell r="M26">
            <v>17</v>
          </cell>
          <cell r="N26">
            <v>-545</v>
          </cell>
          <cell r="O26">
            <v>99.391781800325873</v>
          </cell>
        </row>
        <row r="27">
          <cell r="C27">
            <v>205371.4070162203</v>
          </cell>
          <cell r="D27">
            <v>11</v>
          </cell>
          <cell r="E27">
            <v>279.44991166266846</v>
          </cell>
          <cell r="F27">
            <v>100.13625590959678</v>
          </cell>
          <cell r="G27">
            <v>98114.903586231754</v>
          </cell>
          <cell r="H27">
            <v>21</v>
          </cell>
          <cell r="J27">
            <v>92.736278891461552</v>
          </cell>
          <cell r="K27">
            <v>100.09460745608764</v>
          </cell>
          <cell r="L27">
            <v>89513</v>
          </cell>
          <cell r="M27">
            <v>14</v>
          </cell>
          <cell r="N27">
            <v>-370</v>
          </cell>
          <cell r="O27">
            <v>99.588353748762287</v>
          </cell>
        </row>
        <row r="28">
          <cell r="C28">
            <v>210673.82769901853</v>
          </cell>
          <cell r="D28">
            <v>9</v>
          </cell>
          <cell r="E28">
            <v>-2666.5809098398604</v>
          </cell>
          <cell r="F28">
            <v>98.750081652497059</v>
          </cell>
          <cell r="G28">
            <v>107891.75841710548</v>
          </cell>
          <cell r="H28">
            <v>11</v>
          </cell>
          <cell r="J28">
            <v>-1965.1882581274112</v>
          </cell>
          <cell r="K28">
            <v>98.211138833179987</v>
          </cell>
          <cell r="L28">
            <v>94865</v>
          </cell>
          <cell r="M28">
            <v>8</v>
          </cell>
          <cell r="N28">
            <v>-2240</v>
          </cell>
          <cell r="O28">
            <v>97.693218680809437</v>
          </cell>
        </row>
        <row r="29">
          <cell r="C29">
            <v>221651.86915887852</v>
          </cell>
          <cell r="D29">
            <v>7</v>
          </cell>
          <cell r="E29">
            <v>348.00942123975256</v>
          </cell>
          <cell r="F29">
            <v>100.15725411280776</v>
          </cell>
          <cell r="G29">
            <v>112229.15334441744</v>
          </cell>
          <cell r="H29">
            <v>6</v>
          </cell>
          <cell r="J29">
            <v>-361.29778822710796</v>
          </cell>
          <cell r="K29">
            <v>99.679104413746899</v>
          </cell>
          <cell r="L29">
            <v>100085</v>
          </cell>
          <cell r="M29">
            <v>3</v>
          </cell>
          <cell r="N29">
            <v>-1124</v>
          </cell>
          <cell r="O29">
            <v>98.889426829629784</v>
          </cell>
        </row>
        <row r="30">
          <cell r="C30">
            <v>208836.76176176177</v>
          </cell>
          <cell r="D30">
            <v>10</v>
          </cell>
          <cell r="E30">
            <v>837.67692377016647</v>
          </cell>
          <cell r="F30">
            <v>100.40273106221724</v>
          </cell>
          <cell r="G30">
            <v>109186.40586157268</v>
          </cell>
          <cell r="H30">
            <v>9</v>
          </cell>
          <cell r="J30">
            <v>-525.30972877304885</v>
          </cell>
          <cell r="K30">
            <v>99.521190853732961</v>
          </cell>
          <cell r="L30">
            <v>99828</v>
          </cell>
          <cell r="M30">
            <v>4</v>
          </cell>
          <cell r="N30">
            <v>634</v>
          </cell>
          <cell r="O30">
            <v>100.63915156158639</v>
          </cell>
        </row>
        <row r="31">
          <cell r="C31">
            <v>201342.2816519973</v>
          </cell>
          <cell r="D31">
            <v>13</v>
          </cell>
          <cell r="E31">
            <v>22.516946114948951</v>
          </cell>
          <cell r="F31">
            <v>100.01118466741099</v>
          </cell>
          <cell r="G31">
            <v>100620.04736931145</v>
          </cell>
          <cell r="H31">
            <v>16</v>
          </cell>
          <cell r="J31">
            <v>-362.29962107802567</v>
          </cell>
          <cell r="K31">
            <v>99.641224796337411</v>
          </cell>
          <cell r="L31">
            <v>92571</v>
          </cell>
          <cell r="M31">
            <v>10</v>
          </cell>
          <cell r="N31">
            <v>-625</v>
          </cell>
          <cell r="O31">
            <v>99.329370359242887</v>
          </cell>
        </row>
        <row r="32">
          <cell r="C32">
            <v>223312.45173745175</v>
          </cell>
          <cell r="D32">
            <v>5</v>
          </cell>
          <cell r="E32">
            <v>2983.2114125592343</v>
          </cell>
          <cell r="F32">
            <v>101.35397889456716</v>
          </cell>
          <cell r="G32">
            <v>113602.60250429659</v>
          </cell>
          <cell r="H32">
            <v>4</v>
          </cell>
          <cell r="J32">
            <v>1482.7143448023126</v>
          </cell>
          <cell r="K32">
            <v>101.32243651785767</v>
          </cell>
          <cell r="L32">
            <v>99383</v>
          </cell>
          <cell r="M32">
            <v>5</v>
          </cell>
          <cell r="N32">
            <v>952</v>
          </cell>
          <cell r="O32">
            <v>100.96717497536345</v>
          </cell>
        </row>
        <row r="33">
          <cell r="C33">
            <v>232231.40080971661</v>
          </cell>
          <cell r="D33">
            <v>2</v>
          </cell>
          <cell r="E33">
            <v>486.91294171271147</v>
          </cell>
          <cell r="F33">
            <v>100.21010766909374</v>
          </cell>
          <cell r="G33">
            <v>118475.61962987442</v>
          </cell>
          <cell r="H33">
            <v>2</v>
          </cell>
          <cell r="J33">
            <v>-307.60099859751062</v>
          </cell>
          <cell r="K33">
            <v>99.7410400248705</v>
          </cell>
          <cell r="L33">
            <v>101190</v>
          </cell>
          <cell r="M33">
            <v>2</v>
          </cell>
          <cell r="N33">
            <v>-838</v>
          </cell>
          <cell r="O33">
            <v>99.178656839299023</v>
          </cell>
        </row>
        <row r="34">
          <cell r="C34">
            <v>199415.63599798895</v>
          </cell>
          <cell r="D34">
            <v>14</v>
          </cell>
          <cell r="E34">
            <v>-2466.747941785201</v>
          </cell>
          <cell r="F34">
            <v>98.778126207128068</v>
          </cell>
          <cell r="G34">
            <v>100989.86632718013</v>
          </cell>
          <cell r="H34">
            <v>15</v>
          </cell>
          <cell r="J34">
            <v>-2072.0475851949595</v>
          </cell>
          <cell r="K34">
            <v>97.989511831735783</v>
          </cell>
          <cell r="L34">
            <v>86508</v>
          </cell>
          <cell r="M34">
            <v>18</v>
          </cell>
          <cell r="N34">
            <v>-1059</v>
          </cell>
          <cell r="O34">
            <v>98.790640309705708</v>
          </cell>
        </row>
        <row r="35">
          <cell r="C35">
            <v>187091.45023696683</v>
          </cell>
          <cell r="D35">
            <v>21</v>
          </cell>
          <cell r="E35">
            <v>931.57533173559932</v>
          </cell>
          <cell r="F35">
            <v>100.50041682301828</v>
          </cell>
          <cell r="G35">
            <v>96860.084404750218</v>
          </cell>
          <cell r="H35">
            <v>23</v>
          </cell>
          <cell r="J35">
            <v>-636.3916722797585</v>
          </cell>
          <cell r="K35">
            <v>99.347267000935545</v>
          </cell>
          <cell r="L35">
            <v>84706</v>
          </cell>
          <cell r="M35">
            <v>20</v>
          </cell>
          <cell r="N35">
            <v>-1240</v>
          </cell>
          <cell r="O35">
            <v>98.557233611802758</v>
          </cell>
        </row>
        <row r="36">
          <cell r="C36">
            <v>144489.53361989561</v>
          </cell>
          <cell r="D36">
            <v>27</v>
          </cell>
          <cell r="E36">
            <v>-2198.7784626783978</v>
          </cell>
          <cell r="F36">
            <v>98.501054084363133</v>
          </cell>
          <cell r="G36">
            <v>71130.956922611847</v>
          </cell>
          <cell r="H36">
            <v>27</v>
          </cell>
          <cell r="J36">
            <v>-1847.6414764215297</v>
          </cell>
          <cell r="K36">
            <v>97.46824203676951</v>
          </cell>
          <cell r="L36">
            <v>63697</v>
          </cell>
          <cell r="M36">
            <v>27</v>
          </cell>
          <cell r="N36">
            <v>-1779</v>
          </cell>
          <cell r="O36">
            <v>97.282973914105924</v>
          </cell>
        </row>
        <row r="37">
          <cell r="C37">
            <v>216256.24550035998</v>
          </cell>
          <cell r="D37">
            <v>8</v>
          </cell>
          <cell r="E37">
            <v>-4777.3039323790872</v>
          </cell>
          <cell r="F37">
            <v>97.838652121074119</v>
          </cell>
          <cell r="G37">
            <v>105138.23066153307</v>
          </cell>
          <cell r="H37">
            <v>13</v>
          </cell>
          <cell r="J37">
            <v>-2945.540032373232</v>
          </cell>
          <cell r="K37">
            <v>97.274761961520568</v>
          </cell>
          <cell r="L37">
            <v>91564</v>
          </cell>
          <cell r="M37">
            <v>11</v>
          </cell>
          <cell r="N37">
            <v>-2440</v>
          </cell>
          <cell r="O37">
            <v>97.404365771669291</v>
          </cell>
        </row>
        <row r="38">
          <cell r="C38">
            <v>225079.44095622862</v>
          </cell>
          <cell r="E38">
            <v>-1175.2124683932634</v>
          </cell>
          <cell r="F38">
            <v>99.480579757982838</v>
          </cell>
          <cell r="G38">
            <v>129406.02667475441</v>
          </cell>
          <cell r="J38">
            <v>363.84464330720948</v>
          </cell>
          <cell r="K38">
            <v>100.2819579129703</v>
          </cell>
          <cell r="L38">
            <v>129406</v>
          </cell>
          <cell r="N38">
            <v>364</v>
          </cell>
          <cell r="O38">
            <v>100.28207870305792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第１９表 保険者別保険料(税)の負担率及び賦課割合 医療</v>
          </cell>
        </row>
      </sheetData>
      <sheetData sheetId="22"/>
      <sheetData sheetId="23">
        <row r="1">
          <cell r="A1" t="str">
            <v>第２１表 保険者別保険料(税)の負担率及び賦課割合　介護</v>
          </cell>
        </row>
      </sheetData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"/>
      <sheetName val="12"/>
      <sheetName val="13-1"/>
      <sheetName val="13-2"/>
      <sheetName val="13-3"/>
      <sheetName val="14"/>
      <sheetName val="15"/>
      <sheetName val="16-1"/>
      <sheetName val="16-2"/>
      <sheetName val="16-3"/>
      <sheetName val="16-4"/>
      <sheetName val="17-1"/>
      <sheetName val="17-2"/>
      <sheetName val="17-3"/>
      <sheetName val="17-4"/>
      <sheetName val="18-1"/>
      <sheetName val="18-2"/>
      <sheetName val="18-3"/>
      <sheetName val="18-4"/>
      <sheetName val="18-5"/>
      <sheetName val="18-6"/>
      <sheetName val="19"/>
      <sheetName val="20"/>
      <sheetName val="21"/>
      <sheetName val="11(済）"/>
      <sheetName val="12(済）"/>
      <sheetName val="13-1(済）"/>
      <sheetName val="13-2(済）"/>
      <sheetName val="13-3(済）"/>
      <sheetName val="14(済）"/>
      <sheetName val="15(済）"/>
      <sheetName val="16-1(済）"/>
      <sheetName val="16-2(済）"/>
      <sheetName val="16-3(済）"/>
      <sheetName val="16-4(済）"/>
      <sheetName val="17-1(済）"/>
      <sheetName val="17-2(済）"/>
      <sheetName val="17-3(済）"/>
      <sheetName val="17-4(済）"/>
      <sheetName val="18-1(済）"/>
      <sheetName val="18-2(済）"/>
      <sheetName val="18-3(済）"/>
      <sheetName val="18-4(済）"/>
      <sheetName val="18-5(済）"/>
      <sheetName val="18-6(済）"/>
      <sheetName val="19(済）"/>
      <sheetName val="Sheet1"/>
    </sheetNames>
    <sheetDataSet>
      <sheetData sheetId="0">
        <row r="1">
          <cell r="A1" t="str">
            <v xml:space="preserve">  第１１表   年度別保険料(税)調定額(現年分)</v>
          </cell>
        </row>
        <row r="3">
          <cell r="H3" t="str">
            <v>(県計）</v>
          </cell>
        </row>
        <row r="4">
          <cell r="B4" t="str">
            <v>1 世帯当たり調定額</v>
          </cell>
          <cell r="E4" t="str">
            <v xml:space="preserve"> 1 人当たり調定額</v>
          </cell>
        </row>
        <row r="5">
          <cell r="A5" t="str">
            <v xml:space="preserve"> 年  度  別</v>
          </cell>
          <cell r="B5" t="str">
            <v xml:space="preserve"> 金額(円)</v>
          </cell>
          <cell r="C5" t="str">
            <v>対前年度比</v>
          </cell>
          <cell r="D5" t="str">
            <v xml:space="preserve"> 上昇指数</v>
          </cell>
          <cell r="E5" t="str">
            <v xml:space="preserve"> 金額(円)</v>
          </cell>
          <cell r="F5" t="str">
            <v>対前年度比</v>
          </cell>
          <cell r="G5" t="str">
            <v xml:space="preserve"> 上昇指数</v>
          </cell>
          <cell r="H5" t="str">
            <v xml:space="preserve"> 収納率(%)</v>
          </cell>
        </row>
        <row r="6">
          <cell r="A6" t="str">
            <v xml:space="preserve"> 平成17年度</v>
          </cell>
          <cell r="B6">
            <v>190122.1585873632</v>
          </cell>
          <cell r="C6">
            <v>1.0222665680223422</v>
          </cell>
          <cell r="D6">
            <v>97.957109935039526</v>
          </cell>
          <cell r="E6">
            <v>91773.720284669296</v>
          </cell>
          <cell r="F6">
            <v>1.0360663394785365</v>
          </cell>
          <cell r="G6">
            <v>101.78389682176304</v>
          </cell>
          <cell r="H6">
            <v>88.950957000000002</v>
          </cell>
        </row>
        <row r="7">
          <cell r="A7" t="str">
            <v xml:space="preserve"> 平成18年度</v>
          </cell>
          <cell r="B7">
            <v>193585.05837057153</v>
          </cell>
          <cell r="C7">
            <v>1.0182140777747224</v>
          </cell>
          <cell r="D7">
            <v>100.68319456763763</v>
          </cell>
          <cell r="E7">
            <v>95144.53176678154</v>
          </cell>
          <cell r="F7">
            <v>1.0367295939584498</v>
          </cell>
          <cell r="G7">
            <v>105.89784951999928</v>
          </cell>
          <cell r="H7">
            <v>88.875636999999998</v>
          </cell>
        </row>
        <row r="8">
          <cell r="A8" t="str">
            <v xml:space="preserve"> 平成19年度</v>
          </cell>
          <cell r="B8">
            <v>194111</v>
          </cell>
          <cell r="C8">
            <v>1.0027168503285087</v>
          </cell>
          <cell r="D8">
            <v>105.85632624613734</v>
          </cell>
          <cell r="E8">
            <v>97040</v>
          </cell>
          <cell r="F8">
            <v>1.0199219881376329</v>
          </cell>
          <cell r="G8">
            <v>112.35348747366251</v>
          </cell>
          <cell r="H8">
            <v>88.92</v>
          </cell>
        </row>
        <row r="9">
          <cell r="A9" t="str">
            <v xml:space="preserve"> 平成20年度</v>
          </cell>
          <cell r="B9">
            <v>198029</v>
          </cell>
          <cell r="C9">
            <v>1.0201843275239424</v>
          </cell>
          <cell r="D9">
            <v>106.47808109430532</v>
          </cell>
          <cell r="E9">
            <v>106865</v>
          </cell>
          <cell r="F9">
            <v>1.1012469084913439</v>
          </cell>
          <cell r="G9">
            <v>120.64371916594227</v>
          </cell>
          <cell r="H9">
            <v>87.04</v>
          </cell>
        </row>
        <row r="10">
          <cell r="A10" t="str">
            <v xml:space="preserve"> 平成21年度</v>
          </cell>
          <cell r="B10">
            <v>197518</v>
          </cell>
          <cell r="C10">
            <v>0.9974195698609799</v>
          </cell>
          <cell r="D10">
            <v>103.89004704532552</v>
          </cell>
          <cell r="E10">
            <v>106382</v>
          </cell>
          <cell r="F10">
            <v>0.99548027885650114</v>
          </cell>
          <cell r="G10">
            <v>115.91771551814382</v>
          </cell>
          <cell r="H10">
            <v>86.75</v>
          </cell>
        </row>
        <row r="13">
          <cell r="H13" t="str">
            <v>(市町村計)</v>
          </cell>
        </row>
        <row r="14">
          <cell r="B14" t="str">
            <v xml:space="preserve"> 1 世帯当たり調定額</v>
          </cell>
          <cell r="E14" t="str">
            <v>1 人当たり調定額</v>
          </cell>
        </row>
        <row r="15">
          <cell r="A15" t="str">
            <v xml:space="preserve"> 年  度  別</v>
          </cell>
          <cell r="B15" t="str">
            <v xml:space="preserve"> 金額(円)</v>
          </cell>
          <cell r="C15" t="str">
            <v>対前年度比</v>
          </cell>
          <cell r="D15" t="str">
            <v xml:space="preserve"> 上昇指数</v>
          </cell>
          <cell r="E15" t="str">
            <v xml:space="preserve"> 金額(円)</v>
          </cell>
          <cell r="F15" t="str">
            <v>対前年度比</v>
          </cell>
          <cell r="G15" t="str">
            <v xml:space="preserve"> 上昇指数</v>
          </cell>
          <cell r="H15" t="str">
            <v xml:space="preserve"> 収納率(%)</v>
          </cell>
        </row>
        <row r="16">
          <cell r="A16" t="str">
            <v xml:space="preserve"> 平成17年度</v>
          </cell>
          <cell r="B16">
            <v>185276.82009974145</v>
          </cell>
          <cell r="C16">
            <v>1.0250616613262817</v>
          </cell>
          <cell r="D16">
            <v>96.241385902726208</v>
          </cell>
          <cell r="E16">
            <v>88557.960055929638</v>
          </cell>
          <cell r="F16">
            <v>1.0396201126507594</v>
          </cell>
          <cell r="G16">
            <v>100.17526330205445</v>
          </cell>
          <cell r="H16">
            <v>87.465329999999994</v>
          </cell>
        </row>
        <row r="17">
          <cell r="A17" t="str">
            <v xml:space="preserve"> 平成18年度</v>
          </cell>
          <cell r="B17">
            <v>189304.13163313837</v>
          </cell>
          <cell r="C17">
            <v>1.0217367263278205</v>
          </cell>
          <cell r="D17">
            <v>99.308055260007706</v>
          </cell>
          <cell r="E17">
            <v>92205.153553428201</v>
          </cell>
          <cell r="F17">
            <v>1.0411842537384008</v>
          </cell>
          <cell r="G17">
            <v>104.68349704376007</v>
          </cell>
          <cell r="H17">
            <v>87.420923000000002</v>
          </cell>
        </row>
        <row r="18">
          <cell r="A18" t="str">
            <v xml:space="preserve"> 平成19年度</v>
          </cell>
          <cell r="B18">
            <v>190069</v>
          </cell>
          <cell r="C18">
            <v>1.0040404208839133</v>
          </cell>
          <cell r="D18">
            <v>105.17332490864935</v>
          </cell>
          <cell r="E18">
            <v>94239</v>
          </cell>
          <cell r="F18">
            <v>1.0220578391574751</v>
          </cell>
          <cell r="G18">
            <v>111.93386086685749</v>
          </cell>
          <cell r="H18">
            <v>87.48</v>
          </cell>
        </row>
        <row r="19">
          <cell r="A19" t="str">
            <v xml:space="preserve"> 平成20年度</v>
          </cell>
          <cell r="B19">
            <v>194312</v>
          </cell>
          <cell r="C19">
            <v>1.0223234720022729</v>
          </cell>
          <cell r="D19">
            <v>107.5049655042684</v>
          </cell>
          <cell r="E19">
            <v>104131</v>
          </cell>
          <cell r="F19">
            <v>1.1049671579706914</v>
          </cell>
          <cell r="G19">
            <v>122.24387495157485</v>
          </cell>
          <cell r="H19">
            <v>85.14</v>
          </cell>
        </row>
        <row r="20">
          <cell r="A20" t="str">
            <v xml:space="preserve"> 平成21年度</v>
          </cell>
          <cell r="B20">
            <v>193827</v>
          </cell>
          <cell r="C20">
            <v>0.99750401416278978</v>
          </cell>
          <cell r="D20">
            <v>104.61481360466769</v>
          </cell>
          <cell r="E20">
            <v>103536</v>
          </cell>
          <cell r="F20">
            <v>0.99428604354130856</v>
          </cell>
          <cell r="G20">
            <v>116.91326215578006</v>
          </cell>
          <cell r="H20">
            <v>84.77</v>
          </cell>
        </row>
        <row r="21">
          <cell r="A21" t="str">
            <v>（注）調定額は居所不明者分を除く。</v>
          </cell>
        </row>
      </sheetData>
      <sheetData sheetId="1">
        <row r="1">
          <cell r="B1" t="str">
            <v>第１２表 保険者別保険料(税)収納率一覧表</v>
          </cell>
        </row>
        <row r="4">
          <cell r="G4" t="str">
            <v>(現年分)</v>
          </cell>
        </row>
        <row r="6">
          <cell r="B6" t="str">
            <v>順位</v>
          </cell>
          <cell r="C6" t="str">
            <v xml:space="preserve"> 保険者名</v>
          </cell>
          <cell r="D6" t="str">
            <v xml:space="preserve"> 収納率(%)</v>
          </cell>
          <cell r="E6" t="str">
            <v>順位</v>
          </cell>
          <cell r="F6" t="str">
            <v xml:space="preserve"> 保険者名</v>
          </cell>
          <cell r="G6" t="str">
            <v xml:space="preserve"> 収納率(%)</v>
          </cell>
        </row>
        <row r="8">
          <cell r="B8">
            <v>1</v>
          </cell>
          <cell r="C8" t="str">
            <v>茂木町</v>
          </cell>
          <cell r="D8">
            <v>93.768484543356607</v>
          </cell>
          <cell r="E8">
            <v>21</v>
          </cell>
          <cell r="F8" t="str">
            <v>鹿沼市</v>
          </cell>
          <cell r="G8">
            <v>84.285006376632836</v>
          </cell>
        </row>
        <row r="9">
          <cell r="B9">
            <v>2</v>
          </cell>
          <cell r="C9" t="str">
            <v>岩舟町</v>
          </cell>
          <cell r="D9">
            <v>92.000421174678877</v>
          </cell>
          <cell r="E9">
            <v>22</v>
          </cell>
          <cell r="F9" t="str">
            <v>矢板市</v>
          </cell>
          <cell r="G9">
            <v>83.932237517620322</v>
          </cell>
        </row>
        <row r="10">
          <cell r="B10">
            <v>3</v>
          </cell>
          <cell r="C10" t="str">
            <v>野木町</v>
          </cell>
          <cell r="D10">
            <v>91.42854510008668</v>
          </cell>
          <cell r="E10">
            <v>23</v>
          </cell>
          <cell r="F10" t="str">
            <v>足利市</v>
          </cell>
          <cell r="G10">
            <v>83.428787476545139</v>
          </cell>
        </row>
        <row r="11">
          <cell r="B11">
            <v>4</v>
          </cell>
          <cell r="C11" t="str">
            <v>西方町</v>
          </cell>
          <cell r="D11">
            <v>91.308744445619368</v>
          </cell>
          <cell r="E11">
            <v>24</v>
          </cell>
          <cell r="F11" t="str">
            <v>宇都宮市</v>
          </cell>
          <cell r="G11">
            <v>83.286436970619775</v>
          </cell>
        </row>
        <row r="12">
          <cell r="B12">
            <v>5</v>
          </cell>
          <cell r="C12" t="str">
            <v>芳賀町</v>
          </cell>
          <cell r="D12">
            <v>91.232941909442303</v>
          </cell>
          <cell r="E12">
            <v>25</v>
          </cell>
          <cell r="F12" t="str">
            <v>那須塩原市</v>
          </cell>
          <cell r="G12">
            <v>82.7981289515279</v>
          </cell>
        </row>
        <row r="13">
          <cell r="B13">
            <v>6</v>
          </cell>
          <cell r="C13" t="str">
            <v>市貝町</v>
          </cell>
          <cell r="D13">
            <v>90.025927923415665</v>
          </cell>
          <cell r="E13">
            <v>26</v>
          </cell>
          <cell r="F13" t="str">
            <v>日光市</v>
          </cell>
          <cell r="G13">
            <v>82.665972751736206</v>
          </cell>
        </row>
        <row r="14">
          <cell r="B14">
            <v>7</v>
          </cell>
          <cell r="C14" t="str">
            <v>那珂川町</v>
          </cell>
          <cell r="D14">
            <v>89.548929446517434</v>
          </cell>
          <cell r="E14">
            <v>27</v>
          </cell>
          <cell r="F14" t="str">
            <v>小山市</v>
          </cell>
          <cell r="G14">
            <v>80.547597963473166</v>
          </cell>
        </row>
        <row r="15">
          <cell r="B15">
            <v>8</v>
          </cell>
          <cell r="C15" t="str">
            <v>下野市</v>
          </cell>
          <cell r="D15">
            <v>89.179093120126353</v>
          </cell>
        </row>
        <row r="16">
          <cell r="B16">
            <v>9</v>
          </cell>
          <cell r="C16" t="str">
            <v>壬生町</v>
          </cell>
          <cell r="D16">
            <v>87.926167366441831</v>
          </cell>
        </row>
        <row r="17">
          <cell r="B17">
            <v>10</v>
          </cell>
          <cell r="C17" t="str">
            <v>上三川町</v>
          </cell>
          <cell r="D17">
            <v>87.694883993559642</v>
          </cell>
        </row>
        <row r="18">
          <cell r="B18">
            <v>11</v>
          </cell>
          <cell r="C18" t="str">
            <v>益子町</v>
          </cell>
          <cell r="D18">
            <v>87.491521145163404</v>
          </cell>
          <cell r="E18" t="str">
            <v>-</v>
          </cell>
          <cell r="F18" t="str">
            <v>医師国保</v>
          </cell>
          <cell r="G18">
            <v>100</v>
          </cell>
        </row>
        <row r="19">
          <cell r="B19">
            <v>12</v>
          </cell>
          <cell r="C19" t="str">
            <v>塩谷町</v>
          </cell>
          <cell r="D19">
            <v>87.483414861442554</v>
          </cell>
          <cell r="E19" t="str">
            <v>-</v>
          </cell>
          <cell r="F19" t="str">
            <v>全歯国保</v>
          </cell>
          <cell r="G19">
            <v>100</v>
          </cell>
        </row>
        <row r="20">
          <cell r="B20">
            <v>13</v>
          </cell>
          <cell r="C20" t="str">
            <v>那須烏山市</v>
          </cell>
          <cell r="D20">
            <v>87.451693137572988</v>
          </cell>
          <cell r="E20" t="str">
            <v xml:space="preserve">     市町村計</v>
          </cell>
          <cell r="G20">
            <v>84.77</v>
          </cell>
        </row>
        <row r="21">
          <cell r="B21">
            <v>14</v>
          </cell>
          <cell r="C21" t="str">
            <v>那須町</v>
          </cell>
          <cell r="D21">
            <v>87.089622500571579</v>
          </cell>
          <cell r="E21" t="str">
            <v xml:space="preserve">     組 合 計</v>
          </cell>
          <cell r="G21">
            <v>100</v>
          </cell>
        </row>
        <row r="22">
          <cell r="B22">
            <v>15</v>
          </cell>
          <cell r="C22" t="str">
            <v>栃木市</v>
          </cell>
          <cell r="D22">
            <v>86.923452358262992</v>
          </cell>
          <cell r="E22" t="str">
            <v xml:space="preserve">     県    計</v>
          </cell>
          <cell r="G22">
            <v>86.75</v>
          </cell>
        </row>
        <row r="23">
          <cell r="B23">
            <v>16</v>
          </cell>
          <cell r="C23" t="str">
            <v>佐野市</v>
          </cell>
          <cell r="D23">
            <v>86.377144637023946</v>
          </cell>
        </row>
        <row r="24">
          <cell r="B24">
            <v>17</v>
          </cell>
          <cell r="C24" t="str">
            <v>大田原市</v>
          </cell>
          <cell r="D24">
            <v>85.866855771413327</v>
          </cell>
        </row>
        <row r="25">
          <cell r="B25">
            <v>18</v>
          </cell>
          <cell r="C25" t="str">
            <v>高根沢町</v>
          </cell>
          <cell r="D25">
            <v>85.66054311024898</v>
          </cell>
        </row>
        <row r="26">
          <cell r="B26">
            <v>19</v>
          </cell>
          <cell r="C26" t="str">
            <v>真岡市</v>
          </cell>
          <cell r="D26">
            <v>85.480326771402417</v>
          </cell>
        </row>
        <row r="27">
          <cell r="B27">
            <v>20</v>
          </cell>
          <cell r="C27" t="str">
            <v>さくら市</v>
          </cell>
          <cell r="D27">
            <v>85.409931138765742</v>
          </cell>
        </row>
      </sheetData>
      <sheetData sheetId="2"/>
      <sheetData sheetId="3"/>
      <sheetData sheetId="4"/>
      <sheetData sheetId="5"/>
      <sheetData sheetId="6">
        <row r="1">
          <cell r="H1" t="str">
            <v xml:space="preserve">第１５表   保険者別  </v>
          </cell>
          <cell r="K1" t="str">
            <v xml:space="preserve"> 保険料(税)諸率</v>
          </cell>
        </row>
        <row r="3">
          <cell r="C3" t="str">
            <v>　　　　一世帯当たり調定額（現年分）</v>
          </cell>
          <cell r="G3" t="str">
            <v>一人当たり調定額</v>
          </cell>
          <cell r="K3" t="str">
            <v>（現年分）</v>
          </cell>
          <cell r="L3" t="str">
            <v>　　　　　一人当たり収納額（現年分）</v>
          </cell>
        </row>
        <row r="4">
          <cell r="E4" t="str">
            <v>対前年度</v>
          </cell>
          <cell r="F4" t="str">
            <v>対前年度</v>
          </cell>
          <cell r="J4" t="str">
            <v>対前年度</v>
          </cell>
          <cell r="K4" t="str">
            <v>対前年度</v>
          </cell>
          <cell r="N4" t="str">
            <v>対前年度</v>
          </cell>
          <cell r="O4" t="str">
            <v>対前年度</v>
          </cell>
        </row>
        <row r="5">
          <cell r="C5" t="str">
            <v xml:space="preserve"> 2１年度</v>
          </cell>
          <cell r="D5" t="str">
            <v>順位</v>
          </cell>
          <cell r="E5" t="str">
            <v>増 減 額</v>
          </cell>
          <cell r="F5" t="str">
            <v>増 減 率</v>
          </cell>
          <cell r="G5" t="str">
            <v xml:space="preserve"> 2１年度</v>
          </cell>
          <cell r="H5" t="str">
            <v>順位</v>
          </cell>
          <cell r="J5" t="str">
            <v>増 減 額</v>
          </cell>
          <cell r="K5" t="str">
            <v>増 減 率</v>
          </cell>
          <cell r="L5" t="str">
            <v xml:space="preserve"> 2１年度</v>
          </cell>
          <cell r="M5" t="str">
            <v>順位</v>
          </cell>
          <cell r="N5" t="str">
            <v>増 減 額</v>
          </cell>
          <cell r="O5" t="str">
            <v>増 減 率</v>
          </cell>
        </row>
        <row r="6">
          <cell r="C6" t="str">
            <v>円</v>
          </cell>
          <cell r="E6" t="str">
            <v>円</v>
          </cell>
          <cell r="F6" t="str">
            <v>%</v>
          </cell>
          <cell r="G6" t="str">
            <v>円</v>
          </cell>
          <cell r="J6" t="str">
            <v>円</v>
          </cell>
          <cell r="K6" t="str">
            <v>%</v>
          </cell>
          <cell r="L6" t="str">
            <v>円</v>
          </cell>
          <cell r="N6" t="str">
            <v>円</v>
          </cell>
          <cell r="O6" t="str">
            <v>%</v>
          </cell>
        </row>
        <row r="7">
          <cell r="C7">
            <v>197518.06065092783</v>
          </cell>
          <cell r="E7">
            <v>-510.50730100768851</v>
          </cell>
          <cell r="F7">
            <v>99.742205225090757</v>
          </cell>
          <cell r="G7">
            <v>106382.42774674934</v>
          </cell>
          <cell r="J7">
            <v>-482.77950926314224</v>
          </cell>
          <cell r="K7">
            <v>99.548235088239181</v>
          </cell>
          <cell r="L7">
            <v>92283</v>
          </cell>
          <cell r="N7">
            <v>-738</v>
          </cell>
          <cell r="O7">
            <v>99.206630760795946</v>
          </cell>
        </row>
        <row r="8">
          <cell r="C8">
            <v>193827</v>
          </cell>
          <cell r="E8">
            <v>-485</v>
          </cell>
          <cell r="F8">
            <v>99.750401416278976</v>
          </cell>
          <cell r="G8">
            <v>103535.556449696</v>
          </cell>
          <cell r="J8">
            <v>-595.16315301333088</v>
          </cell>
          <cell r="K8">
            <v>99.428446134546974</v>
          </cell>
          <cell r="L8">
            <v>87768</v>
          </cell>
          <cell r="N8">
            <v>-887</v>
          </cell>
          <cell r="O8">
            <v>98.999492414415442</v>
          </cell>
        </row>
        <row r="9">
          <cell r="C9">
            <v>226457.75119099178</v>
          </cell>
          <cell r="E9">
            <v>-1145.9108363574778</v>
          </cell>
          <cell r="F9">
            <v>99.496532337770645</v>
          </cell>
          <cell r="G9">
            <v>130452.77211049356</v>
          </cell>
          <cell r="J9">
            <v>379.97262777810101</v>
          </cell>
          <cell r="K9">
            <v>100.29212304900734</v>
          </cell>
          <cell r="L9">
            <v>130453</v>
          </cell>
          <cell r="N9">
            <v>380</v>
          </cell>
          <cell r="O9">
            <v>100.29214364241619</v>
          </cell>
        </row>
        <row r="11">
          <cell r="C11">
            <v>179849.23895553988</v>
          </cell>
          <cell r="D11">
            <v>23</v>
          </cell>
          <cell r="E11">
            <v>593.1440931732941</v>
          </cell>
          <cell r="F11">
            <v>100.33089200879262</v>
          </cell>
          <cell r="G11">
            <v>100214.8531655525</v>
          </cell>
          <cell r="H11">
            <v>17</v>
          </cell>
          <cell r="J11">
            <v>-649.78022453493031</v>
          </cell>
          <cell r="K11">
            <v>99.355789831682685</v>
          </cell>
          <cell r="L11">
            <v>83465</v>
          </cell>
          <cell r="M11">
            <v>22</v>
          </cell>
          <cell r="N11">
            <v>-1180</v>
          </cell>
          <cell r="O11">
            <v>98.605942465591596</v>
          </cell>
          <cell r="P11">
            <v>1</v>
          </cell>
        </row>
        <row r="12">
          <cell r="C12">
            <v>197526.3573290261</v>
          </cell>
          <cell r="D12">
            <v>17</v>
          </cell>
          <cell r="E12">
            <v>1147.6578336247476</v>
          </cell>
          <cell r="F12">
            <v>100.58441054787188</v>
          </cell>
          <cell r="G12">
            <v>107031.91574005928</v>
          </cell>
          <cell r="H12">
            <v>12</v>
          </cell>
          <cell r="J12">
            <v>-661.49400206106657</v>
          </cell>
          <cell r="K12">
            <v>99.385761855210021</v>
          </cell>
          <cell r="L12">
            <v>89295</v>
          </cell>
          <cell r="M12">
            <v>15</v>
          </cell>
          <cell r="N12">
            <v>-459</v>
          </cell>
          <cell r="O12">
            <v>99.488602179290069</v>
          </cell>
          <cell r="P12">
            <v>2</v>
          </cell>
        </row>
        <row r="13">
          <cell r="C13">
            <v>197962.36872679624</v>
          </cell>
          <cell r="D13">
            <v>16</v>
          </cell>
          <cell r="E13" t="str">
            <v>-</v>
          </cell>
          <cell r="F13" t="str">
            <v>-</v>
          </cell>
          <cell r="G13">
            <v>102599.85131861913</v>
          </cell>
          <cell r="H13">
            <v>14</v>
          </cell>
          <cell r="J13" t="str">
            <v>-</v>
          </cell>
          <cell r="K13" t="str">
            <v>-</v>
          </cell>
          <cell r="L13">
            <v>89183</v>
          </cell>
          <cell r="M13">
            <v>16</v>
          </cell>
          <cell r="N13" t="str">
            <v>-</v>
          </cell>
          <cell r="O13" t="str">
            <v>-</v>
          </cell>
          <cell r="P13">
            <v>3</v>
          </cell>
        </row>
        <row r="14">
          <cell r="C14">
            <v>174760.0524183941</v>
          </cell>
          <cell r="D14">
            <v>25</v>
          </cell>
          <cell r="E14">
            <v>-416.75897282906226</v>
          </cell>
          <cell r="F14">
            <v>99.762092385676368</v>
          </cell>
          <cell r="G14">
            <v>93697.99948901379</v>
          </cell>
          <cell r="H14">
            <v>25</v>
          </cell>
          <cell r="J14">
            <v>-1549.8060700673086</v>
          </cell>
          <cell r="K14">
            <v>98.372869526000812</v>
          </cell>
          <cell r="L14">
            <v>80934</v>
          </cell>
          <cell r="M14">
            <v>25</v>
          </cell>
          <cell r="N14">
            <v>-1054</v>
          </cell>
          <cell r="O14">
            <v>98.714446016490214</v>
          </cell>
          <cell r="P14">
            <v>4</v>
          </cell>
        </row>
        <row r="15">
          <cell r="C15">
            <v>191478.00049492699</v>
          </cell>
          <cell r="D15">
            <v>20</v>
          </cell>
          <cell r="E15">
            <v>633.79595642309869</v>
          </cell>
          <cell r="F15">
            <v>100.33210123302186</v>
          </cell>
          <cell r="G15">
            <v>98056.342668863261</v>
          </cell>
          <cell r="H15">
            <v>22</v>
          </cell>
          <cell r="J15">
            <v>-815.91705164249288</v>
          </cell>
          <cell r="K15">
            <v>99.174776571356873</v>
          </cell>
          <cell r="L15">
            <v>82647</v>
          </cell>
          <cell r="M15">
            <v>23</v>
          </cell>
          <cell r="N15">
            <v>-1748</v>
          </cell>
          <cell r="O15">
            <v>97.928787250429522</v>
          </cell>
          <cell r="P15">
            <v>5</v>
          </cell>
        </row>
        <row r="16">
          <cell r="C16">
            <v>178915.89871568567</v>
          </cell>
          <cell r="D16">
            <v>24</v>
          </cell>
          <cell r="E16">
            <v>2118.9125759039016</v>
          </cell>
          <cell r="F16">
            <v>101.19850039424803</v>
          </cell>
          <cell r="G16">
            <v>99398.393750845396</v>
          </cell>
          <cell r="H16">
            <v>18</v>
          </cell>
          <cell r="J16">
            <v>-262.25190378590196</v>
          </cell>
          <cell r="K16">
            <v>99.736855102570061</v>
          </cell>
          <cell r="L16">
            <v>82169</v>
          </cell>
          <cell r="M16">
            <v>24</v>
          </cell>
          <cell r="N16">
            <v>-1306</v>
          </cell>
          <cell r="O16">
            <v>98.435459718478597</v>
          </cell>
          <cell r="P16">
            <v>7</v>
          </cell>
        </row>
        <row r="17">
          <cell r="C17">
            <v>184146.39344262294</v>
          </cell>
          <cell r="D17">
            <v>22</v>
          </cell>
          <cell r="E17">
            <v>-9956.7804812742106</v>
          </cell>
          <cell r="F17">
            <v>94.870366990918967</v>
          </cell>
          <cell r="G17">
            <v>112253.70056900455</v>
          </cell>
          <cell r="H17">
            <v>5</v>
          </cell>
          <cell r="J17">
            <v>-180.91076359889121</v>
          </cell>
          <cell r="K17">
            <v>99.839096910235483</v>
          </cell>
          <cell r="L17">
            <v>90418</v>
          </cell>
          <cell r="M17">
            <v>13</v>
          </cell>
          <cell r="N17">
            <v>-1540</v>
          </cell>
          <cell r="O17">
            <v>98.325322429804913</v>
          </cell>
          <cell r="P17">
            <v>8</v>
          </cell>
        </row>
        <row r="18">
          <cell r="C18">
            <v>225655.24181206001</v>
          </cell>
          <cell r="D18">
            <v>3</v>
          </cell>
          <cell r="E18">
            <v>939.01611629180843</v>
          </cell>
          <cell r="F18">
            <v>100.41786751863798</v>
          </cell>
          <cell r="G18">
            <v>110452.56948085999</v>
          </cell>
          <cell r="H18">
            <v>7</v>
          </cell>
          <cell r="J18">
            <v>693.03352316754172</v>
          </cell>
          <cell r="K18">
            <v>100.63141076273745</v>
          </cell>
          <cell r="L18">
            <v>94415</v>
          </cell>
          <cell r="M18">
            <v>9</v>
          </cell>
          <cell r="N18">
            <v>2078</v>
          </cell>
          <cell r="O18">
            <v>102.25045214810964</v>
          </cell>
          <cell r="P18">
            <v>9</v>
          </cell>
        </row>
        <row r="19">
          <cell r="C19">
            <v>196922.29130398741</v>
          </cell>
          <cell r="D19">
            <v>18</v>
          </cell>
          <cell r="E19">
            <v>599.65830128226662</v>
          </cell>
          <cell r="F19">
            <v>100.30544532339987</v>
          </cell>
          <cell r="G19">
            <v>98998.691394040419</v>
          </cell>
          <cell r="H19">
            <v>19</v>
          </cell>
          <cell r="J19">
            <v>-59.909755812754156</v>
          </cell>
          <cell r="K19">
            <v>99.939520894584291</v>
          </cell>
          <cell r="L19">
            <v>85007</v>
          </cell>
          <cell r="M19">
            <v>19</v>
          </cell>
          <cell r="N19">
            <v>-1330</v>
          </cell>
          <cell r="O19">
            <v>98.459524885043493</v>
          </cell>
          <cell r="P19">
            <v>10</v>
          </cell>
        </row>
        <row r="20">
          <cell r="C20">
            <v>201925.79981290927</v>
          </cell>
          <cell r="D20">
            <v>12</v>
          </cell>
          <cell r="E20">
            <v>1165.840842375881</v>
          </cell>
          <cell r="F20">
            <v>100.58071382777429</v>
          </cell>
          <cell r="G20">
            <v>108221.53815301314</v>
          </cell>
          <cell r="H20">
            <v>10</v>
          </cell>
          <cell r="J20">
            <v>-513.30023082524713</v>
          </cell>
          <cell r="K20">
            <v>99.527933973642121</v>
          </cell>
          <cell r="L20">
            <v>90833</v>
          </cell>
          <cell r="M20">
            <v>12</v>
          </cell>
          <cell r="N20">
            <v>-534</v>
          </cell>
          <cell r="O20">
            <v>99.415543905348756</v>
          </cell>
          <cell r="P20">
            <v>11</v>
          </cell>
        </row>
        <row r="21">
          <cell r="C21">
            <v>222940.68115868248</v>
          </cell>
          <cell r="D21">
            <v>6</v>
          </cell>
          <cell r="E21">
            <v>-2263.4339637613448</v>
          </cell>
          <cell r="F21">
            <v>98.994941117070297</v>
          </cell>
          <cell r="G21">
            <v>114684.39963336389</v>
          </cell>
          <cell r="H21">
            <v>3</v>
          </cell>
          <cell r="J21">
            <v>-1254.4488199763728</v>
          </cell>
          <cell r="K21">
            <v>98.918008211474316</v>
          </cell>
          <cell r="L21">
            <v>94957</v>
          </cell>
          <cell r="M21">
            <v>7</v>
          </cell>
          <cell r="N21">
            <v>578</v>
          </cell>
          <cell r="O21">
            <v>100.61242437406625</v>
          </cell>
          <cell r="P21">
            <v>12</v>
          </cell>
        </row>
        <row r="22">
          <cell r="C22">
            <v>224339.95169082127</v>
          </cell>
          <cell r="D22">
            <v>4</v>
          </cell>
          <cell r="E22">
            <v>-358.63510624473565</v>
          </cell>
          <cell r="F22">
            <v>99.840392807379502</v>
          </cell>
          <cell r="G22">
            <v>110370.45751633987</v>
          </cell>
          <cell r="H22">
            <v>8</v>
          </cell>
          <cell r="J22">
            <v>-488.07324361188512</v>
          </cell>
          <cell r="K22">
            <v>99.559733256190512</v>
          </cell>
          <cell r="L22">
            <v>96789</v>
          </cell>
          <cell r="M22">
            <v>6</v>
          </cell>
          <cell r="N22">
            <v>-465</v>
          </cell>
          <cell r="O22">
            <v>99.521870565735085</v>
          </cell>
          <cell r="P22">
            <v>13</v>
          </cell>
        </row>
        <row r="23">
          <cell r="C23">
            <v>249668.18613485279</v>
          </cell>
          <cell r="D23">
            <v>1</v>
          </cell>
          <cell r="E23">
            <v>-478.81671957156505</v>
          </cell>
          <cell r="F23">
            <v>99.808585865867755</v>
          </cell>
          <cell r="G23">
            <v>123834.47951012717</v>
          </cell>
          <cell r="H23">
            <v>1</v>
          </cell>
          <cell r="J23">
            <v>172.90848472736252</v>
          </cell>
          <cell r="K23">
            <v>100.13982394311638</v>
          </cell>
          <cell r="L23">
            <v>113072</v>
          </cell>
          <cell r="M23">
            <v>1</v>
          </cell>
          <cell r="N23">
            <v>-189</v>
          </cell>
          <cell r="O23">
            <v>99.833128791022503</v>
          </cell>
          <cell r="P23">
            <v>17</v>
          </cell>
        </row>
        <row r="24">
          <cell r="C24">
            <v>199119.94932043308</v>
          </cell>
          <cell r="D24">
            <v>15</v>
          </cell>
          <cell r="E24">
            <v>-1703.7818499029672</v>
          </cell>
          <cell r="F24">
            <v>99.151603328962238</v>
          </cell>
          <cell r="G24">
            <v>96524.81295365718</v>
          </cell>
          <cell r="H24">
            <v>24</v>
          </cell>
          <cell r="J24">
            <v>-1137.1277653780999</v>
          </cell>
          <cell r="K24">
            <v>98.835649018434395</v>
          </cell>
          <cell r="L24">
            <v>84451</v>
          </cell>
          <cell r="M24">
            <v>21</v>
          </cell>
          <cell r="N24">
            <v>-2938</v>
          </cell>
          <cell r="O24">
            <v>96.638020803533635</v>
          </cell>
          <cell r="P24">
            <v>21</v>
          </cell>
        </row>
        <row r="25">
          <cell r="C25">
            <v>155498.84303895102</v>
          </cell>
          <cell r="D25">
            <v>26</v>
          </cell>
          <cell r="E25">
            <v>4202.5593832817103</v>
          </cell>
          <cell r="F25">
            <v>102.77770166043614</v>
          </cell>
          <cell r="G25">
            <v>81177.47131065029</v>
          </cell>
          <cell r="H25">
            <v>26</v>
          </cell>
          <cell r="J25">
            <v>1319.9252738208306</v>
          </cell>
          <cell r="K25">
            <v>101.65284977979677</v>
          </cell>
          <cell r="L25">
            <v>76119</v>
          </cell>
          <cell r="M25">
            <v>26</v>
          </cell>
          <cell r="N25">
            <v>705</v>
          </cell>
          <cell r="O25">
            <v>100.93483968493912</v>
          </cell>
          <cell r="P25">
            <v>22</v>
          </cell>
        </row>
        <row r="26">
          <cell r="C26">
            <v>193279.79074889867</v>
          </cell>
          <cell r="D26">
            <v>19</v>
          </cell>
          <cell r="E26">
            <v>2361.8672516309016</v>
          </cell>
          <cell r="F26">
            <v>101.23711132426219</v>
          </cell>
          <cell r="G26">
            <v>98927.874859075542</v>
          </cell>
          <cell r="H26">
            <v>20</v>
          </cell>
          <cell r="J26">
            <v>-327.75014092445781</v>
          </cell>
          <cell r="K26">
            <v>99.669791872325163</v>
          </cell>
          <cell r="L26">
            <v>89061</v>
          </cell>
          <cell r="M26">
            <v>17</v>
          </cell>
          <cell r="N26">
            <v>-545</v>
          </cell>
          <cell r="O26">
            <v>99.391781800325873</v>
          </cell>
          <cell r="P26">
            <v>23</v>
          </cell>
        </row>
        <row r="27">
          <cell r="C27">
            <v>205371.4070162203</v>
          </cell>
          <cell r="D27">
            <v>11</v>
          </cell>
          <cell r="E27">
            <v>279.44991166266846</v>
          </cell>
          <cell r="F27">
            <v>100.13625590959678</v>
          </cell>
          <cell r="G27">
            <v>98114.903586231754</v>
          </cell>
          <cell r="H27">
            <v>21</v>
          </cell>
          <cell r="J27">
            <v>92.736278891461552</v>
          </cell>
          <cell r="K27">
            <v>100.09460745608764</v>
          </cell>
          <cell r="L27">
            <v>89513</v>
          </cell>
          <cell r="M27">
            <v>14</v>
          </cell>
          <cell r="N27">
            <v>-370</v>
          </cell>
          <cell r="O27">
            <v>99.588353748762287</v>
          </cell>
          <cell r="P27">
            <v>24</v>
          </cell>
        </row>
        <row r="28">
          <cell r="C28">
            <v>210673.82769901853</v>
          </cell>
          <cell r="D28">
            <v>9</v>
          </cell>
          <cell r="E28">
            <v>-2666.5809098398604</v>
          </cell>
          <cell r="F28">
            <v>98.750081652497059</v>
          </cell>
          <cell r="G28">
            <v>107891.75841710548</v>
          </cell>
          <cell r="H28">
            <v>11</v>
          </cell>
          <cell r="J28">
            <v>-1965.1882581274112</v>
          </cell>
          <cell r="K28">
            <v>98.211138833179987</v>
          </cell>
          <cell r="L28">
            <v>94865</v>
          </cell>
          <cell r="M28">
            <v>8</v>
          </cell>
          <cell r="N28">
            <v>-2240</v>
          </cell>
          <cell r="O28">
            <v>97.693218680809437</v>
          </cell>
          <cell r="P28">
            <v>25</v>
          </cell>
        </row>
        <row r="29">
          <cell r="C29">
            <v>221651.86915887852</v>
          </cell>
          <cell r="D29">
            <v>7</v>
          </cell>
          <cell r="E29">
            <v>348.00942123975256</v>
          </cell>
          <cell r="F29">
            <v>100.15725411280776</v>
          </cell>
          <cell r="G29">
            <v>112229.15334441744</v>
          </cell>
          <cell r="H29">
            <v>6</v>
          </cell>
          <cell r="J29">
            <v>-361.29778822710796</v>
          </cell>
          <cell r="K29">
            <v>99.679104413746899</v>
          </cell>
          <cell r="L29">
            <v>100085</v>
          </cell>
          <cell r="M29">
            <v>3</v>
          </cell>
          <cell r="N29">
            <v>-1124</v>
          </cell>
          <cell r="O29">
            <v>98.889426829629784</v>
          </cell>
          <cell r="P29">
            <v>26</v>
          </cell>
        </row>
        <row r="30">
          <cell r="C30">
            <v>208836.76176176177</v>
          </cell>
          <cell r="D30">
            <v>10</v>
          </cell>
          <cell r="E30">
            <v>837.67692377016647</v>
          </cell>
          <cell r="F30">
            <v>100.40273106221724</v>
          </cell>
          <cell r="G30">
            <v>109186.40586157268</v>
          </cell>
          <cell r="H30">
            <v>9</v>
          </cell>
          <cell r="J30">
            <v>-525.30972877304885</v>
          </cell>
          <cell r="K30">
            <v>99.521190853732961</v>
          </cell>
          <cell r="L30">
            <v>99828</v>
          </cell>
          <cell r="M30">
            <v>4</v>
          </cell>
          <cell r="N30">
            <v>634</v>
          </cell>
          <cell r="O30">
            <v>100.63915156158639</v>
          </cell>
          <cell r="P30">
            <v>28</v>
          </cell>
        </row>
        <row r="31">
          <cell r="C31">
            <v>201342.2816519973</v>
          </cell>
          <cell r="D31">
            <v>13</v>
          </cell>
          <cell r="E31">
            <v>22.516946114948951</v>
          </cell>
          <cell r="F31">
            <v>100.01118466741099</v>
          </cell>
          <cell r="G31">
            <v>100620.04736931145</v>
          </cell>
          <cell r="H31">
            <v>16</v>
          </cell>
          <cell r="J31">
            <v>-362.29962107802567</v>
          </cell>
          <cell r="K31">
            <v>99.641224796337411</v>
          </cell>
          <cell r="L31">
            <v>92571</v>
          </cell>
          <cell r="M31">
            <v>10</v>
          </cell>
          <cell r="N31">
            <v>-625</v>
          </cell>
          <cell r="O31">
            <v>99.329370359242887</v>
          </cell>
          <cell r="P31">
            <v>31</v>
          </cell>
        </row>
        <row r="32">
          <cell r="C32">
            <v>223312.45173745175</v>
          </cell>
          <cell r="D32">
            <v>5</v>
          </cell>
          <cell r="E32">
            <v>2983.2114125592343</v>
          </cell>
          <cell r="F32">
            <v>101.35397889456716</v>
          </cell>
          <cell r="G32">
            <v>113602.60250429659</v>
          </cell>
          <cell r="H32">
            <v>4</v>
          </cell>
          <cell r="J32">
            <v>1482.7143448023126</v>
          </cell>
          <cell r="K32">
            <v>101.32243651785767</v>
          </cell>
          <cell r="L32">
            <v>99383</v>
          </cell>
          <cell r="M32">
            <v>5</v>
          </cell>
          <cell r="N32">
            <v>952</v>
          </cell>
          <cell r="O32">
            <v>100.96717497536345</v>
          </cell>
          <cell r="P32">
            <v>36</v>
          </cell>
        </row>
        <row r="33">
          <cell r="C33">
            <v>232231.40080971661</v>
          </cell>
          <cell r="D33">
            <v>2</v>
          </cell>
          <cell r="E33">
            <v>486.91294171271147</v>
          </cell>
          <cell r="F33">
            <v>100.21010766909374</v>
          </cell>
          <cell r="G33">
            <v>118475.61962987442</v>
          </cell>
          <cell r="H33">
            <v>2</v>
          </cell>
          <cell r="J33">
            <v>-307.60099859751062</v>
          </cell>
          <cell r="K33">
            <v>99.7410400248705</v>
          </cell>
          <cell r="L33">
            <v>101190</v>
          </cell>
          <cell r="M33">
            <v>2</v>
          </cell>
          <cell r="N33">
            <v>-838</v>
          </cell>
          <cell r="O33">
            <v>99.178656839299023</v>
          </cell>
          <cell r="P33">
            <v>37</v>
          </cell>
        </row>
        <row r="34">
          <cell r="C34">
            <v>199415.63599798895</v>
          </cell>
          <cell r="D34">
            <v>14</v>
          </cell>
          <cell r="E34">
            <v>-2466.747941785201</v>
          </cell>
          <cell r="F34">
            <v>98.778126207128068</v>
          </cell>
          <cell r="G34">
            <v>100989.86632718013</v>
          </cell>
          <cell r="H34">
            <v>15</v>
          </cell>
          <cell r="J34">
            <v>-2072.0475851949595</v>
          </cell>
          <cell r="K34">
            <v>97.989511831735783</v>
          </cell>
          <cell r="L34">
            <v>86508</v>
          </cell>
          <cell r="M34">
            <v>18</v>
          </cell>
          <cell r="N34">
            <v>-1059</v>
          </cell>
          <cell r="O34">
            <v>98.790640309705708</v>
          </cell>
          <cell r="P34">
            <v>38</v>
          </cell>
        </row>
        <row r="35">
          <cell r="C35">
            <v>187091.45023696683</v>
          </cell>
          <cell r="D35">
            <v>21</v>
          </cell>
          <cell r="E35">
            <v>931.57533173559932</v>
          </cell>
          <cell r="F35">
            <v>100.50041682301828</v>
          </cell>
          <cell r="G35">
            <v>96860.084404750218</v>
          </cell>
          <cell r="H35">
            <v>23</v>
          </cell>
          <cell r="J35">
            <v>-636.3916722797585</v>
          </cell>
          <cell r="K35">
            <v>99.347267000935545</v>
          </cell>
          <cell r="L35">
            <v>84706</v>
          </cell>
          <cell r="M35">
            <v>20</v>
          </cell>
          <cell r="N35">
            <v>-1240</v>
          </cell>
          <cell r="O35">
            <v>98.557233611802758</v>
          </cell>
          <cell r="P35">
            <v>41</v>
          </cell>
        </row>
        <row r="36">
          <cell r="C36">
            <v>144489.53361989561</v>
          </cell>
          <cell r="D36">
            <v>27</v>
          </cell>
          <cell r="E36">
            <v>-2198.7784626783978</v>
          </cell>
          <cell r="F36">
            <v>98.501054084363133</v>
          </cell>
          <cell r="G36">
            <v>71130.956922611847</v>
          </cell>
          <cell r="H36">
            <v>27</v>
          </cell>
          <cell r="J36">
            <v>-1847.6414764215297</v>
          </cell>
          <cell r="K36">
            <v>97.46824203676951</v>
          </cell>
          <cell r="L36">
            <v>63697</v>
          </cell>
          <cell r="M36">
            <v>27</v>
          </cell>
          <cell r="N36">
            <v>-1779</v>
          </cell>
          <cell r="O36">
            <v>97.282973914105924</v>
          </cell>
          <cell r="P36">
            <v>42</v>
          </cell>
        </row>
        <row r="37">
          <cell r="C37">
            <v>216256.24550035998</v>
          </cell>
          <cell r="D37">
            <v>8</v>
          </cell>
          <cell r="E37">
            <v>-4777.3039323790872</v>
          </cell>
          <cell r="F37">
            <v>97.838652121074119</v>
          </cell>
          <cell r="G37">
            <v>105138.23066153307</v>
          </cell>
          <cell r="H37">
            <v>13</v>
          </cell>
          <cell r="J37">
            <v>-2945.540032373232</v>
          </cell>
          <cell r="K37">
            <v>97.274761961520568</v>
          </cell>
          <cell r="L37">
            <v>91564</v>
          </cell>
          <cell r="M37">
            <v>11</v>
          </cell>
          <cell r="N37">
            <v>-2440</v>
          </cell>
          <cell r="O37">
            <v>97.404365771669291</v>
          </cell>
          <cell r="P37">
            <v>45</v>
          </cell>
        </row>
        <row r="38">
          <cell r="C38">
            <v>225079.44095622862</v>
          </cell>
          <cell r="E38">
            <v>-1175.2124683932634</v>
          </cell>
          <cell r="F38">
            <v>99.480579757982838</v>
          </cell>
          <cell r="G38">
            <v>129406.02667475441</v>
          </cell>
          <cell r="J38">
            <v>363.84464330720948</v>
          </cell>
          <cell r="K38">
            <v>100.2819579129703</v>
          </cell>
          <cell r="L38">
            <v>129406</v>
          </cell>
          <cell r="N38">
            <v>364</v>
          </cell>
          <cell r="O38">
            <v>100.28207870305792</v>
          </cell>
          <cell r="P38">
            <v>301</v>
          </cell>
        </row>
        <row r="39">
          <cell r="C39">
            <v>246288.3746760459</v>
          </cell>
          <cell r="E39">
            <v>-614.90279136563186</v>
          </cell>
          <cell r="F39">
            <v>99.750953977738604</v>
          </cell>
          <cell r="G39">
            <v>145978.69212201011</v>
          </cell>
          <cell r="J39">
            <v>693.72609089023899</v>
          </cell>
          <cell r="K39">
            <v>100.47749337721676</v>
          </cell>
          <cell r="L39">
            <v>145979</v>
          </cell>
          <cell r="N39">
            <v>694</v>
          </cell>
          <cell r="O39">
            <v>100.47768179784562</v>
          </cell>
          <cell r="P39">
            <v>302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第１９表 保険者別保険料(税)の負担率及び賦課割合 医療</v>
          </cell>
        </row>
        <row r="3">
          <cell r="A3" t="str">
            <v>保険</v>
          </cell>
          <cell r="C3" t="str">
            <v>１世帯当り</v>
          </cell>
          <cell r="D3" t="str">
            <v>１世帯当り</v>
          </cell>
          <cell r="F3" t="str">
            <v xml:space="preserve">       賦  課  割  合</v>
          </cell>
        </row>
        <row r="4">
          <cell r="A4" t="str">
            <v>者</v>
          </cell>
          <cell r="B4" t="str">
            <v xml:space="preserve"> 保険者名</v>
          </cell>
          <cell r="C4" t="str">
            <v>所得割課税</v>
          </cell>
          <cell r="D4" t="str">
            <v>調定額</v>
          </cell>
          <cell r="E4" t="str">
            <v>負担率</v>
          </cell>
          <cell r="F4" t="str">
            <v xml:space="preserve">      （調定額ベース)</v>
          </cell>
        </row>
        <row r="5">
          <cell r="A5" t="str">
            <v>番号</v>
          </cell>
          <cell r="C5" t="str">
            <v>対象額  A</v>
          </cell>
          <cell r="D5" t="str">
            <v>(現年分) B</v>
          </cell>
          <cell r="E5" t="str">
            <v>B/A</v>
          </cell>
          <cell r="F5" t="str">
            <v xml:space="preserve"> 応 能</v>
          </cell>
          <cell r="G5" t="str">
            <v>｜</v>
          </cell>
          <cell r="H5" t="str">
            <v>応 益</v>
          </cell>
        </row>
        <row r="6">
          <cell r="C6" t="str">
            <v>千円</v>
          </cell>
          <cell r="D6" t="str">
            <v>千円</v>
          </cell>
          <cell r="E6" t="str">
            <v>%</v>
          </cell>
        </row>
        <row r="7">
          <cell r="B7" t="str">
            <v>県    計</v>
          </cell>
          <cell r="C7">
            <v>2243.4360993320888</v>
          </cell>
          <cell r="D7">
            <v>140.16081314266739</v>
          </cell>
          <cell r="E7">
            <v>6.2475955158426739</v>
          </cell>
          <cell r="F7">
            <v>53.181152538210256</v>
          </cell>
          <cell r="G7" t="str">
            <v>:</v>
          </cell>
          <cell r="H7">
            <v>46.818847461789744</v>
          </cell>
        </row>
        <row r="9">
          <cell r="B9" t="str">
            <v>市町村計</v>
          </cell>
          <cell r="C9">
            <v>1319.9181990596958</v>
          </cell>
          <cell r="D9">
            <v>137.78881516762212</v>
          </cell>
          <cell r="E9">
            <v>10.439193524703446</v>
          </cell>
          <cell r="F9">
            <v>55.706539970843849</v>
          </cell>
          <cell r="G9" t="str">
            <v>:</v>
          </cell>
          <cell r="H9">
            <v>44.293460029156151</v>
          </cell>
        </row>
        <row r="11">
          <cell r="B11" t="str">
            <v>組 合 計</v>
          </cell>
          <cell r="C11">
            <v>9483.9479813290982</v>
          </cell>
          <cell r="D11">
            <v>158.75761512920457</v>
          </cell>
          <cell r="E11">
            <v>1.6739612600337774</v>
          </cell>
          <cell r="F11">
            <v>35.455802574194237</v>
          </cell>
          <cell r="G11" t="str">
            <v>:</v>
          </cell>
          <cell r="H11">
            <v>64.544197425805763</v>
          </cell>
        </row>
        <row r="13">
          <cell r="A13">
            <v>1</v>
          </cell>
          <cell r="B13" t="str">
            <v>宇都宮市</v>
          </cell>
          <cell r="C13">
            <v>1337.6380188618721</v>
          </cell>
          <cell r="D13">
            <v>120.24054660935396</v>
          </cell>
          <cell r="E13">
            <v>8.9890198180566436</v>
          </cell>
          <cell r="F13">
            <v>48.330581826378655</v>
          </cell>
          <cell r="G13" t="str">
            <v>:</v>
          </cell>
          <cell r="H13">
            <v>51.669418173621345</v>
          </cell>
          <cell r="J13">
            <v>1</v>
          </cell>
        </row>
        <row r="14">
          <cell r="A14">
            <v>2</v>
          </cell>
          <cell r="B14" t="str">
            <v>足利市</v>
          </cell>
          <cell r="C14">
            <v>1177.580301751037</v>
          </cell>
          <cell r="D14">
            <v>140.11155978121215</v>
          </cell>
          <cell r="E14">
            <v>11.898259470956607</v>
          </cell>
          <cell r="F14">
            <v>53.063763544070767</v>
          </cell>
          <cell r="G14" t="str">
            <v>:</v>
          </cell>
          <cell r="H14">
            <v>46.936236455929233</v>
          </cell>
          <cell r="J14">
            <v>2</v>
          </cell>
        </row>
        <row r="15">
          <cell r="A15">
            <v>3</v>
          </cell>
          <cell r="B15" t="str">
            <v>栃木市</v>
          </cell>
          <cell r="C15">
            <v>1346.1681589866782</v>
          </cell>
          <cell r="D15">
            <v>138.88831622625028</v>
          </cell>
          <cell r="E15">
            <v>10.317308079162844</v>
          </cell>
          <cell r="F15">
            <v>56.339630477802046</v>
          </cell>
          <cell r="G15" t="str">
            <v>:</v>
          </cell>
          <cell r="H15">
            <v>43.660369522197954</v>
          </cell>
          <cell r="J15">
            <v>3</v>
          </cell>
        </row>
        <row r="16">
          <cell r="A16">
            <v>4</v>
          </cell>
          <cell r="B16" t="str">
            <v>佐野市</v>
          </cell>
          <cell r="C16">
            <v>1225.3474386466523</v>
          </cell>
          <cell r="D16">
            <v>114.62606623778889</v>
          </cell>
          <cell r="E16">
            <v>9.3545767202475112</v>
          </cell>
          <cell r="F16">
            <v>51.439374075137124</v>
          </cell>
          <cell r="G16" t="str">
            <v>:</v>
          </cell>
          <cell r="H16">
            <v>48.560625924862876</v>
          </cell>
          <cell r="J16">
            <v>4</v>
          </cell>
        </row>
        <row r="17">
          <cell r="A17">
            <v>5</v>
          </cell>
          <cell r="B17" t="str">
            <v>鹿沼市</v>
          </cell>
          <cell r="C17">
            <v>1367.6837416481069</v>
          </cell>
          <cell r="D17">
            <v>144.45502350903243</v>
          </cell>
          <cell r="E17">
            <v>10.562019501303647</v>
          </cell>
          <cell r="F17">
            <v>63.854100717018866</v>
          </cell>
          <cell r="G17" t="str">
            <v>:</v>
          </cell>
          <cell r="H17">
            <v>36.145899282981134</v>
          </cell>
          <cell r="J17">
            <v>5</v>
          </cell>
        </row>
        <row r="18">
          <cell r="A18">
            <v>7</v>
          </cell>
          <cell r="B18" t="str">
            <v>日光市</v>
          </cell>
          <cell r="C18">
            <v>1174.9303061659261</v>
          </cell>
          <cell r="D18">
            <v>142.96195751415181</v>
          </cell>
          <cell r="E18">
            <v>12.167696821156166</v>
          </cell>
          <cell r="F18">
            <v>59.561383620606321</v>
          </cell>
          <cell r="G18" t="str">
            <v>:</v>
          </cell>
          <cell r="H18">
            <v>40.438616379393679</v>
          </cell>
          <cell r="J18">
            <v>7</v>
          </cell>
        </row>
        <row r="19">
          <cell r="A19">
            <v>8</v>
          </cell>
          <cell r="B19" t="str">
            <v>小山市</v>
          </cell>
          <cell r="C19">
            <v>1290.7825359652059</v>
          </cell>
          <cell r="D19">
            <v>133.21395115423218</v>
          </cell>
          <cell r="E19">
            <v>10.320402348380012</v>
          </cell>
          <cell r="F19">
            <v>56.928910181520699</v>
          </cell>
          <cell r="G19" t="str">
            <v>:</v>
          </cell>
          <cell r="H19">
            <v>43.071089818479301</v>
          </cell>
          <cell r="J19">
            <v>8</v>
          </cell>
        </row>
        <row r="20">
          <cell r="A20">
            <v>9</v>
          </cell>
          <cell r="B20" t="str">
            <v>真岡市</v>
          </cell>
          <cell r="C20">
            <v>1483.2655341291704</v>
          </cell>
          <cell r="D20">
            <v>162.55410162228344</v>
          </cell>
          <cell r="E20">
            <v>10.959204396111007</v>
          </cell>
          <cell r="F20">
            <v>61.562985057197217</v>
          </cell>
          <cell r="G20" t="str">
            <v>:</v>
          </cell>
          <cell r="H20">
            <v>38.437014942802783</v>
          </cell>
          <cell r="J20">
            <v>9</v>
          </cell>
        </row>
        <row r="21">
          <cell r="A21">
            <v>10</v>
          </cell>
          <cell r="B21" t="str">
            <v>大田原市</v>
          </cell>
          <cell r="C21">
            <v>1299.028102462074</v>
          </cell>
          <cell r="D21">
            <v>139.43388875072534</v>
          </cell>
          <cell r="E21">
            <v>10.733708415272424</v>
          </cell>
          <cell r="F21">
            <v>51.081402526056884</v>
          </cell>
          <cell r="G21" t="str">
            <v>:</v>
          </cell>
          <cell r="H21">
            <v>48.918597473943116</v>
          </cell>
          <cell r="J21">
            <v>10</v>
          </cell>
        </row>
        <row r="22">
          <cell r="A22">
            <v>11</v>
          </cell>
          <cell r="B22" t="str">
            <v>矢板市</v>
          </cell>
          <cell r="C22">
            <v>1159.2101028999064</v>
          </cell>
          <cell r="D22">
            <v>156.31487371375118</v>
          </cell>
          <cell r="E22">
            <v>13.484602430802695</v>
          </cell>
          <cell r="F22">
            <v>55.859070143856769</v>
          </cell>
          <cell r="G22" t="str">
            <v>:</v>
          </cell>
          <cell r="H22">
            <v>44.140929856143231</v>
          </cell>
          <cell r="J22">
            <v>11</v>
          </cell>
        </row>
        <row r="23">
          <cell r="A23">
            <v>12</v>
          </cell>
          <cell r="B23" t="str">
            <v>那須塩原市</v>
          </cell>
          <cell r="C23">
            <v>1397.6406353408338</v>
          </cell>
          <cell r="D23">
            <v>160.65840248434557</v>
          </cell>
          <cell r="E23">
            <v>11.494972199714759</v>
          </cell>
          <cell r="F23">
            <v>60.692731231364981</v>
          </cell>
          <cell r="G23" t="str">
            <v>:</v>
          </cell>
          <cell r="H23">
            <v>39.307268768635019</v>
          </cell>
          <cell r="J23">
            <v>12</v>
          </cell>
        </row>
        <row r="24">
          <cell r="A24">
            <v>13</v>
          </cell>
          <cell r="B24" t="str">
            <v>上三川町</v>
          </cell>
          <cell r="C24">
            <v>1550.1574879227053</v>
          </cell>
          <cell r="D24">
            <v>174.44903381642513</v>
          </cell>
          <cell r="E24">
            <v>11.253632948623578</v>
          </cell>
          <cell r="F24">
            <v>61.407007564434345</v>
          </cell>
          <cell r="G24" t="str">
            <v>:</v>
          </cell>
          <cell r="H24">
            <v>38.592992435565655</v>
          </cell>
          <cell r="J24">
            <v>13</v>
          </cell>
        </row>
        <row r="25">
          <cell r="A25">
            <v>17</v>
          </cell>
          <cell r="B25" t="str">
            <v>西方町</v>
          </cell>
          <cell r="C25">
            <v>1433.1196581196582</v>
          </cell>
          <cell r="D25">
            <v>183.09781576448242</v>
          </cell>
          <cell r="E25">
            <v>12.776170833126251</v>
          </cell>
          <cell r="F25">
            <v>50.661000203867204</v>
          </cell>
          <cell r="G25" t="str">
            <v>:</v>
          </cell>
          <cell r="H25">
            <v>49.338999796132796</v>
          </cell>
          <cell r="J25">
            <v>17</v>
          </cell>
        </row>
        <row r="26">
          <cell r="A26">
            <v>21</v>
          </cell>
          <cell r="B26" t="str">
            <v>益子町</v>
          </cell>
          <cell r="C26">
            <v>1317.933886201336</v>
          </cell>
          <cell r="D26">
            <v>141.5061045841972</v>
          </cell>
          <cell r="E26">
            <v>10.736965341414692</v>
          </cell>
          <cell r="F26">
            <v>61.151784403615551</v>
          </cell>
          <cell r="G26" t="str">
            <v>:</v>
          </cell>
          <cell r="H26">
            <v>38.848215596384449</v>
          </cell>
          <cell r="J26">
            <v>21</v>
          </cell>
        </row>
        <row r="27">
          <cell r="A27">
            <v>22</v>
          </cell>
          <cell r="B27" t="str">
            <v>茂木町</v>
          </cell>
          <cell r="C27">
            <v>1359.7123023524875</v>
          </cell>
          <cell r="D27">
            <v>107.12803702275357</v>
          </cell>
          <cell r="E27">
            <v>7.8787282307740751</v>
          </cell>
          <cell r="F27">
            <v>61.398809639509707</v>
          </cell>
          <cell r="G27" t="str">
            <v>:</v>
          </cell>
          <cell r="H27">
            <v>38.601190360490293</v>
          </cell>
          <cell r="J27">
            <v>22</v>
          </cell>
        </row>
        <row r="28">
          <cell r="A28">
            <v>23</v>
          </cell>
          <cell r="B28" t="str">
            <v>市貝町</v>
          </cell>
          <cell r="C28">
            <v>1246.1800660792951</v>
          </cell>
          <cell r="D28">
            <v>141.90363436123349</v>
          </cell>
          <cell r="E28">
            <v>11.387089091200732</v>
          </cell>
          <cell r="F28">
            <v>64.797929914208979</v>
          </cell>
          <cell r="G28" t="str">
            <v>:</v>
          </cell>
          <cell r="H28">
            <v>35.202070085791021</v>
          </cell>
          <cell r="J28">
            <v>23</v>
          </cell>
        </row>
        <row r="29">
          <cell r="A29">
            <v>24</v>
          </cell>
          <cell r="B29" t="str">
            <v>芳賀町</v>
          </cell>
          <cell r="C29">
            <v>1488.7740475292342</v>
          </cell>
          <cell r="D29">
            <v>154.77480196152396</v>
          </cell>
          <cell r="E29">
            <v>10.396124396337232</v>
          </cell>
          <cell r="F29">
            <v>63.565446033476562</v>
          </cell>
          <cell r="G29" t="str">
            <v>:</v>
          </cell>
          <cell r="H29">
            <v>36.434553966523438</v>
          </cell>
          <cell r="J29">
            <v>24</v>
          </cell>
        </row>
        <row r="30">
          <cell r="A30">
            <v>25</v>
          </cell>
          <cell r="B30" t="str">
            <v>壬生町</v>
          </cell>
          <cell r="C30">
            <v>1370.2455211092069</v>
          </cell>
          <cell r="D30">
            <v>159.39414238978034</v>
          </cell>
          <cell r="E30">
            <v>11.632524239944354</v>
          </cell>
          <cell r="F30">
            <v>58.023078553493981</v>
          </cell>
          <cell r="G30" t="str">
            <v>:</v>
          </cell>
          <cell r="H30">
            <v>41.976921446506019</v>
          </cell>
          <cell r="J30">
            <v>25</v>
          </cell>
        </row>
        <row r="31">
          <cell r="A31">
            <v>26</v>
          </cell>
          <cell r="B31" t="str">
            <v>下野市</v>
          </cell>
          <cell r="C31">
            <v>1501.2688810305633</v>
          </cell>
          <cell r="D31">
            <v>165.57464006062136</v>
          </cell>
          <cell r="E31">
            <v>11.028979695293541</v>
          </cell>
          <cell r="F31">
            <v>51.916654747171975</v>
          </cell>
          <cell r="G31" t="str">
            <v>:</v>
          </cell>
          <cell r="H31">
            <v>48.083345252828025</v>
          </cell>
          <cell r="J31">
            <v>26</v>
          </cell>
        </row>
        <row r="32">
          <cell r="A32">
            <v>28</v>
          </cell>
          <cell r="B32" t="str">
            <v>野木町</v>
          </cell>
          <cell r="C32">
            <v>1433.5720720720722</v>
          </cell>
          <cell r="D32">
            <v>154.28903903903904</v>
          </cell>
          <cell r="E32">
            <v>10.762558928483521</v>
          </cell>
          <cell r="F32">
            <v>59.883370303618463</v>
          </cell>
          <cell r="G32" t="str">
            <v>:</v>
          </cell>
          <cell r="H32">
            <v>40.116629696381537</v>
          </cell>
          <cell r="J32">
            <v>28</v>
          </cell>
        </row>
        <row r="33">
          <cell r="A33">
            <v>31</v>
          </cell>
          <cell r="B33" t="str">
            <v>岩舟町</v>
          </cell>
          <cell r="C33">
            <v>1307.9278943805009</v>
          </cell>
          <cell r="D33">
            <v>148.15233581584292</v>
          </cell>
          <cell r="E33">
            <v>11.327255611901691</v>
          </cell>
          <cell r="F33">
            <v>60.180767027042258</v>
          </cell>
          <cell r="G33" t="str">
            <v>:</v>
          </cell>
          <cell r="H33">
            <v>39.819232972957742</v>
          </cell>
          <cell r="J33">
            <v>31</v>
          </cell>
        </row>
        <row r="34">
          <cell r="A34">
            <v>36</v>
          </cell>
          <cell r="B34" t="str">
            <v>塩谷町</v>
          </cell>
          <cell r="C34">
            <v>1212.1361003861005</v>
          </cell>
          <cell r="D34">
            <v>156.7919884169884</v>
          </cell>
          <cell r="E34">
            <v>12.935180163930898</v>
          </cell>
          <cell r="F34">
            <v>53.483211477790569</v>
          </cell>
          <cell r="G34" t="str">
            <v>:</v>
          </cell>
          <cell r="H34">
            <v>46.516788522209431</v>
          </cell>
          <cell r="J34">
            <v>36</v>
          </cell>
        </row>
        <row r="35">
          <cell r="A35">
            <v>37</v>
          </cell>
          <cell r="B35" t="str">
            <v>さくら市</v>
          </cell>
          <cell r="C35">
            <v>1467.9284210526316</v>
          </cell>
          <cell r="D35">
            <v>164.15076923076924</v>
          </cell>
          <cell r="E35">
            <v>11.182477760942795</v>
          </cell>
          <cell r="F35">
            <v>62.240823641186594</v>
          </cell>
          <cell r="G35" t="str">
            <v>:</v>
          </cell>
          <cell r="H35">
            <v>37.759176358813406</v>
          </cell>
          <cell r="J35">
            <v>37</v>
          </cell>
        </row>
        <row r="36">
          <cell r="A36">
            <v>38</v>
          </cell>
          <cell r="B36" t="str">
            <v>高根沢町</v>
          </cell>
          <cell r="C36">
            <v>1508.8856209150326</v>
          </cell>
          <cell r="D36">
            <v>128.56837606837607</v>
          </cell>
          <cell r="E36">
            <v>8.5207502998410458</v>
          </cell>
          <cell r="F36">
            <v>52.458500758820804</v>
          </cell>
          <cell r="G36" t="str">
            <v>:</v>
          </cell>
          <cell r="H36">
            <v>47.541499241179196</v>
          </cell>
          <cell r="J36">
            <v>38</v>
          </cell>
        </row>
        <row r="37">
          <cell r="A37">
            <v>41</v>
          </cell>
          <cell r="B37" t="str">
            <v>那須烏山市</v>
          </cell>
          <cell r="C37">
            <v>1196.0140284360189</v>
          </cell>
          <cell r="D37">
            <v>135.27355450236968</v>
          </cell>
          <cell r="E37">
            <v>11.310365203597291</v>
          </cell>
          <cell r="F37">
            <v>59.063468373876646</v>
          </cell>
          <cell r="G37" t="str">
            <v>:</v>
          </cell>
          <cell r="H37">
            <v>40.936531626123354</v>
          </cell>
          <cell r="J37">
            <v>41</v>
          </cell>
        </row>
        <row r="38">
          <cell r="A38">
            <v>42</v>
          </cell>
          <cell r="B38" t="str">
            <v>那珂川町</v>
          </cell>
          <cell r="C38">
            <v>1136.7626650291679</v>
          </cell>
          <cell r="D38">
            <v>106.64783543137857</v>
          </cell>
          <cell r="E38">
            <v>9.3817151734695745</v>
          </cell>
          <cell r="F38">
            <v>67.335098619359428</v>
          </cell>
          <cell r="G38" t="str">
            <v>:</v>
          </cell>
          <cell r="H38">
            <v>32.664901380640572</v>
          </cell>
          <cell r="J38">
            <v>42</v>
          </cell>
        </row>
        <row r="39">
          <cell r="A39">
            <v>45</v>
          </cell>
          <cell r="B39" t="str">
            <v>那須町</v>
          </cell>
          <cell r="C39">
            <v>1312.6853851691865</v>
          </cell>
          <cell r="D39">
            <v>159.90442764578833</v>
          </cell>
          <cell r="E39">
            <v>12.181473904745189</v>
          </cell>
          <cell r="F39">
            <v>61.871138772571122</v>
          </cell>
          <cell r="G39" t="str">
            <v>:</v>
          </cell>
          <cell r="H39">
            <v>38.128861227428878</v>
          </cell>
          <cell r="J39">
            <v>45</v>
          </cell>
        </row>
        <row r="40">
          <cell r="A40">
            <v>301</v>
          </cell>
          <cell r="B40" t="str">
            <v>全歯国保</v>
          </cell>
          <cell r="C40">
            <v>10143.12153572991</v>
          </cell>
          <cell r="D40">
            <v>157.41100331952342</v>
          </cell>
          <cell r="E40">
            <v>1.5518990161463737</v>
          </cell>
          <cell r="F40">
            <v>38.381465616507761</v>
          </cell>
          <cell r="G40" t="str">
            <v>:</v>
          </cell>
          <cell r="H40">
            <v>61.618534383492239</v>
          </cell>
          <cell r="J40">
            <v>301</v>
          </cell>
        </row>
        <row r="41">
          <cell r="A41">
            <v>302</v>
          </cell>
          <cell r="B41" t="str">
            <v>医師国保</v>
          </cell>
          <cell r="C41">
            <v>0</v>
          </cell>
          <cell r="D41">
            <v>178.13217326915958</v>
          </cell>
          <cell r="E41" t="str">
            <v>-</v>
          </cell>
          <cell r="F41">
            <v>0</v>
          </cell>
          <cell r="G41" t="str">
            <v>:</v>
          </cell>
          <cell r="H41">
            <v>100</v>
          </cell>
          <cell r="J41">
            <v>302</v>
          </cell>
        </row>
        <row r="42">
          <cell r="A42" t="str">
            <v>注１　負担率及び賦課割合は､千円単位を基に計算｡</v>
          </cell>
        </row>
        <row r="43">
          <cell r="A43" t="str">
            <v>　 ２　賦課割合（調定額ベース）の応能割合の計算式：（所得割＋資産割ー限度超過額）／（算定額計ー限度超過額）</v>
          </cell>
        </row>
        <row r="44">
          <cell r="A44" t="str">
            <v xml:space="preserve"> 　３　賦課割合は一般被保険者分の算定額から計算。</v>
          </cell>
        </row>
      </sheetData>
      <sheetData sheetId="22"/>
      <sheetData sheetId="23">
        <row r="1">
          <cell r="A1" t="str">
            <v>第２１表 保険者別保険料(税)の負担率及び賦課割合　介護</v>
          </cell>
        </row>
        <row r="3">
          <cell r="A3" t="str">
            <v>保険</v>
          </cell>
          <cell r="C3" t="str">
            <v>１世帯当り</v>
          </cell>
          <cell r="D3" t="str">
            <v>１世帯当り</v>
          </cell>
          <cell r="F3" t="str">
            <v xml:space="preserve">       賦  課  割  合</v>
          </cell>
        </row>
        <row r="4">
          <cell r="A4" t="str">
            <v>者</v>
          </cell>
          <cell r="B4" t="str">
            <v xml:space="preserve"> 保険者名</v>
          </cell>
          <cell r="C4" t="str">
            <v>所得割課税</v>
          </cell>
          <cell r="D4" t="str">
            <v>調定額</v>
          </cell>
          <cell r="E4" t="str">
            <v>負担率</v>
          </cell>
          <cell r="F4" t="str">
            <v xml:space="preserve">      （調定額ベース)</v>
          </cell>
        </row>
        <row r="5">
          <cell r="A5" t="str">
            <v>番号</v>
          </cell>
          <cell r="C5" t="str">
            <v>対象額  A</v>
          </cell>
          <cell r="D5" t="str">
            <v>(現年分) B</v>
          </cell>
          <cell r="E5" t="str">
            <v>B/A</v>
          </cell>
          <cell r="F5" t="str">
            <v xml:space="preserve"> 応 能</v>
          </cell>
          <cell r="G5" t="str">
            <v>｜</v>
          </cell>
          <cell r="H5" t="str">
            <v>応 益</v>
          </cell>
        </row>
        <row r="6">
          <cell r="C6" t="str">
            <v>千円</v>
          </cell>
          <cell r="D6" t="str">
            <v>千円</v>
          </cell>
          <cell r="E6" t="str">
            <v>%</v>
          </cell>
        </row>
        <row r="7">
          <cell r="B7" t="str">
            <v>県    計</v>
          </cell>
          <cell r="C7">
            <v>627.12136717708086</v>
          </cell>
          <cell r="D7">
            <v>18.171961329726141</v>
          </cell>
          <cell r="E7">
            <v>2.8976785484961649</v>
          </cell>
          <cell r="F7">
            <v>47.147074159335176</v>
          </cell>
          <cell r="G7" t="str">
            <v>:</v>
          </cell>
          <cell r="H7">
            <v>52.852925840664824</v>
          </cell>
        </row>
        <row r="9">
          <cell r="B9" t="str">
            <v>市町村計</v>
          </cell>
          <cell r="C9">
            <v>707.10988424192578</v>
          </cell>
          <cell r="D9">
            <v>17.926994463744276</v>
          </cell>
          <cell r="E9">
            <v>2.5352487446789604</v>
          </cell>
          <cell r="F9">
            <v>53.575445497324445</v>
          </cell>
          <cell r="G9" t="str">
            <v>:</v>
          </cell>
          <cell r="H9">
            <v>46.424554502675555</v>
          </cell>
        </row>
        <row r="11">
          <cell r="B11" t="str">
            <v>組 合 計</v>
          </cell>
          <cell r="C11">
            <v>0</v>
          </cell>
          <cell r="D11">
            <v>20.092536451566335</v>
          </cell>
          <cell r="E11" t="str">
            <v>-</v>
          </cell>
          <cell r="F11">
            <v>0</v>
          </cell>
          <cell r="G11" t="str">
            <v>:</v>
          </cell>
          <cell r="H11">
            <v>100</v>
          </cell>
        </row>
        <row r="13">
          <cell r="A13">
            <v>1</v>
          </cell>
          <cell r="B13" t="str">
            <v>宇都宮市</v>
          </cell>
          <cell r="C13">
            <v>673.7623532430872</v>
          </cell>
          <cell r="D13">
            <v>17.463912234554435</v>
          </cell>
          <cell r="E13">
            <v>2.5919988183509592</v>
          </cell>
          <cell r="F13">
            <v>52.191797556228927</v>
          </cell>
          <cell r="G13" t="str">
            <v>:</v>
          </cell>
          <cell r="H13">
            <v>47.808202443771073</v>
          </cell>
          <cell r="J13">
            <v>1</v>
          </cell>
        </row>
        <row r="14">
          <cell r="A14">
            <v>2</v>
          </cell>
          <cell r="B14" t="str">
            <v>足利市</v>
          </cell>
          <cell r="C14">
            <v>621.55945082779635</v>
          </cell>
          <cell r="D14">
            <v>18.100143166550421</v>
          </cell>
          <cell r="E14">
            <v>2.9120534073521926</v>
          </cell>
          <cell r="F14">
            <v>52.681552220113112</v>
          </cell>
          <cell r="G14" t="str">
            <v>:</v>
          </cell>
          <cell r="H14">
            <v>47.318447779886888</v>
          </cell>
          <cell r="J14">
            <v>2</v>
          </cell>
        </row>
        <row r="15">
          <cell r="A15">
            <v>3</v>
          </cell>
          <cell r="B15" t="str">
            <v>栃木市</v>
          </cell>
          <cell r="C15">
            <v>720.56300502293072</v>
          </cell>
          <cell r="D15">
            <v>19.415025114653854</v>
          </cell>
          <cell r="E15">
            <v>2.6944243569701447</v>
          </cell>
          <cell r="F15">
            <v>54.697659227000543</v>
          </cell>
          <cell r="G15" t="str">
            <v>:</v>
          </cell>
          <cell r="H15">
            <v>45.302340772999457</v>
          </cell>
          <cell r="J15">
            <v>3</v>
          </cell>
        </row>
        <row r="16">
          <cell r="A16">
            <v>4</v>
          </cell>
          <cell r="B16" t="str">
            <v>佐野市</v>
          </cell>
          <cell r="C16">
            <v>673.92818680009532</v>
          </cell>
          <cell r="D16">
            <v>21.101691684536572</v>
          </cell>
          <cell r="E16">
            <v>3.1311484068844688</v>
          </cell>
          <cell r="F16">
            <v>55.06308467993528</v>
          </cell>
          <cell r="G16" t="str">
            <v>:</v>
          </cell>
          <cell r="H16">
            <v>44.93691532006472</v>
          </cell>
          <cell r="J16">
            <v>4</v>
          </cell>
        </row>
        <row r="17">
          <cell r="A17">
            <v>5</v>
          </cell>
          <cell r="B17" t="str">
            <v>鹿沼市</v>
          </cell>
          <cell r="C17">
            <v>749.48867854491459</v>
          </cell>
          <cell r="D17">
            <v>12.989977728285078</v>
          </cell>
          <cell r="E17">
            <v>1.733178645674049</v>
          </cell>
          <cell r="F17">
            <v>53.603245848517986</v>
          </cell>
          <cell r="G17" t="str">
            <v>:</v>
          </cell>
          <cell r="H17">
            <v>46.396754151482014</v>
          </cell>
          <cell r="J17">
            <v>5</v>
          </cell>
        </row>
        <row r="18">
          <cell r="A18">
            <v>7</v>
          </cell>
          <cell r="B18" t="str">
            <v>日光市</v>
          </cell>
          <cell r="C18">
            <v>627.92628887942055</v>
          </cell>
          <cell r="D18">
            <v>16.104936392963662</v>
          </cell>
          <cell r="E18">
            <v>2.5647813570131097</v>
          </cell>
          <cell r="F18">
            <v>50.72250561785355</v>
          </cell>
          <cell r="G18" t="str">
            <v>:</v>
          </cell>
          <cell r="H18">
            <v>49.27749438214645</v>
          </cell>
          <cell r="J18">
            <v>7</v>
          </cell>
        </row>
        <row r="19">
          <cell r="A19">
            <v>8</v>
          </cell>
          <cell r="B19" t="str">
            <v>小山市</v>
          </cell>
          <cell r="C19">
            <v>670.86681164268987</v>
          </cell>
          <cell r="D19">
            <v>16.83061224489796</v>
          </cell>
          <cell r="E19">
            <v>2.5087859397435963</v>
          </cell>
          <cell r="F19">
            <v>54.889692055230711</v>
          </cell>
          <cell r="G19" t="str">
            <v>:</v>
          </cell>
          <cell r="H19">
            <v>45.110307944769289</v>
          </cell>
          <cell r="J19">
            <v>8</v>
          </cell>
        </row>
        <row r="20">
          <cell r="A20">
            <v>9</v>
          </cell>
          <cell r="B20" t="str">
            <v>真岡市</v>
          </cell>
          <cell r="C20">
            <v>812.65235690235693</v>
          </cell>
          <cell r="D20">
            <v>22.557545148454238</v>
          </cell>
          <cell r="E20">
            <v>2.7757927429680249</v>
          </cell>
          <cell r="F20">
            <v>58.101008615676655</v>
          </cell>
          <cell r="G20" t="str">
            <v>:</v>
          </cell>
          <cell r="H20">
            <v>41.898991384323345</v>
          </cell>
          <cell r="J20">
            <v>9</v>
          </cell>
        </row>
        <row r="21">
          <cell r="A21">
            <v>10</v>
          </cell>
          <cell r="B21" t="str">
            <v>大田原市</v>
          </cell>
          <cell r="C21">
            <v>770.55301334659703</v>
          </cell>
          <cell r="D21">
            <v>19.325955400812401</v>
          </cell>
          <cell r="E21">
            <v>2.5080630490143223</v>
          </cell>
          <cell r="F21">
            <v>49.683725578617654</v>
          </cell>
          <cell r="G21" t="str">
            <v>:</v>
          </cell>
          <cell r="H21">
            <v>50.316274421382346</v>
          </cell>
          <cell r="J21">
            <v>10</v>
          </cell>
        </row>
        <row r="22">
          <cell r="A22">
            <v>11</v>
          </cell>
          <cell r="B22" t="str">
            <v>矢板市</v>
          </cell>
          <cell r="C22">
            <v>624.84565014031807</v>
          </cell>
          <cell r="D22">
            <v>14.964826941066418</v>
          </cell>
          <cell r="E22">
            <v>2.3949637702856461</v>
          </cell>
          <cell r="F22">
            <v>53.115495321221729</v>
          </cell>
          <cell r="G22" t="str">
            <v>:</v>
          </cell>
          <cell r="H22">
            <v>46.884504678778271</v>
          </cell>
          <cell r="J22">
            <v>11</v>
          </cell>
        </row>
        <row r="23">
          <cell r="A23">
            <v>12</v>
          </cell>
          <cell r="B23" t="str">
            <v>那須塩原市</v>
          </cell>
          <cell r="C23">
            <v>763.00427633253571</v>
          </cell>
          <cell r="D23">
            <v>21.028967062057731</v>
          </cell>
          <cell r="E23">
            <v>2.7560746006740335</v>
          </cell>
          <cell r="F23">
            <v>59.314527591124403</v>
          </cell>
          <cell r="G23" t="str">
            <v>:</v>
          </cell>
          <cell r="H23">
            <v>40.685472408875597</v>
          </cell>
          <cell r="J23">
            <v>12</v>
          </cell>
        </row>
        <row r="24">
          <cell r="A24">
            <v>13</v>
          </cell>
          <cell r="B24" t="str">
            <v>上三川町</v>
          </cell>
          <cell r="C24">
            <v>820.9949275362319</v>
          </cell>
          <cell r="D24">
            <v>17.915458937198068</v>
          </cell>
          <cell r="E24">
            <v>2.1821643881481139</v>
          </cell>
          <cell r="F24">
            <v>55.473740478417746</v>
          </cell>
          <cell r="G24" t="str">
            <v>:</v>
          </cell>
          <cell r="H24">
            <v>44.526259521582254</v>
          </cell>
          <cell r="J24">
            <v>13</v>
          </cell>
        </row>
        <row r="25">
          <cell r="A25">
            <v>17</v>
          </cell>
          <cell r="B25" t="str">
            <v>西方町</v>
          </cell>
          <cell r="C25">
            <v>836.37986704653372</v>
          </cell>
          <cell r="D25">
            <v>22.16809116809117</v>
          </cell>
          <cell r="E25">
            <v>2.6504812037587944</v>
          </cell>
          <cell r="F25">
            <v>49.608956944101422</v>
          </cell>
          <cell r="G25" t="str">
            <v>:</v>
          </cell>
          <cell r="H25">
            <v>50.391043055898578</v>
          </cell>
          <cell r="J25">
            <v>17</v>
          </cell>
        </row>
        <row r="26">
          <cell r="A26">
            <v>21</v>
          </cell>
          <cell r="B26" t="str">
            <v>益子町</v>
          </cell>
          <cell r="C26">
            <v>770.76825616217457</v>
          </cell>
          <cell r="D26">
            <v>20.953927666436304</v>
          </cell>
          <cell r="E26">
            <v>2.7185768872696627</v>
          </cell>
          <cell r="F26">
            <v>49.523140460680374</v>
          </cell>
          <cell r="G26" t="str">
            <v>:</v>
          </cell>
          <cell r="H26">
            <v>50.476859539319626</v>
          </cell>
          <cell r="J26">
            <v>21</v>
          </cell>
        </row>
        <row r="27">
          <cell r="A27">
            <v>22</v>
          </cell>
          <cell r="B27" t="str">
            <v>茂木町</v>
          </cell>
          <cell r="C27">
            <v>922.13343617431542</v>
          </cell>
          <cell r="D27">
            <v>14.318164288468955</v>
          </cell>
          <cell r="E27">
            <v>1.5527215180344378</v>
          </cell>
          <cell r="F27">
            <v>41.806897268100137</v>
          </cell>
          <cell r="G27" t="str">
            <v>:</v>
          </cell>
          <cell r="H27">
            <v>58.193102731899863</v>
          </cell>
          <cell r="J27">
            <v>22</v>
          </cell>
        </row>
        <row r="28">
          <cell r="A28">
            <v>23</v>
          </cell>
          <cell r="B28" t="str">
            <v>市貝町</v>
          </cell>
          <cell r="C28">
            <v>753.30561674008811</v>
          </cell>
          <cell r="D28">
            <v>17.056718061674008</v>
          </cell>
          <cell r="E28">
            <v>2.2642494205056569</v>
          </cell>
          <cell r="F28">
            <v>48.128904755833233</v>
          </cell>
          <cell r="G28" t="str">
            <v>:</v>
          </cell>
          <cell r="H28">
            <v>51.871095244166767</v>
          </cell>
          <cell r="J28">
            <v>23</v>
          </cell>
        </row>
        <row r="29">
          <cell r="A29">
            <v>24</v>
          </cell>
          <cell r="B29" t="str">
            <v>芳賀町</v>
          </cell>
          <cell r="C29">
            <v>886.44209732176535</v>
          </cell>
          <cell r="D29">
            <v>11.384006035458318</v>
          </cell>
          <cell r="E29">
            <v>1.2842357182553903</v>
          </cell>
          <cell r="F29">
            <v>37.711823218740889</v>
          </cell>
          <cell r="G29" t="str">
            <v>:</v>
          </cell>
          <cell r="H29">
            <v>62.288176781259111</v>
          </cell>
          <cell r="J29">
            <v>24</v>
          </cell>
        </row>
        <row r="30">
          <cell r="A30">
            <v>25</v>
          </cell>
          <cell r="B30" t="str">
            <v>壬生町</v>
          </cell>
          <cell r="C30">
            <v>713.21374045801531</v>
          </cell>
          <cell r="D30">
            <v>14.601807135067768</v>
          </cell>
          <cell r="E30">
            <v>2.0473255500785363</v>
          </cell>
          <cell r="F30">
            <v>55.243843956548034</v>
          </cell>
          <cell r="G30" t="str">
            <v>:</v>
          </cell>
          <cell r="H30">
            <v>44.756156043451966</v>
          </cell>
          <cell r="J30">
            <v>25</v>
          </cell>
        </row>
        <row r="31">
          <cell r="A31">
            <v>26</v>
          </cell>
          <cell r="B31" t="str">
            <v>下野市</v>
          </cell>
          <cell r="C31">
            <v>802.81270522859313</v>
          </cell>
          <cell r="D31">
            <v>15.749052791108866</v>
          </cell>
          <cell r="E31">
            <v>1.9617343732277477</v>
          </cell>
          <cell r="F31">
            <v>50.546238953447919</v>
          </cell>
          <cell r="G31" t="str">
            <v>:</v>
          </cell>
          <cell r="H31">
            <v>49.453761046552081</v>
          </cell>
          <cell r="J31">
            <v>26</v>
          </cell>
        </row>
        <row r="32">
          <cell r="A32">
            <v>28</v>
          </cell>
          <cell r="B32" t="str">
            <v>野木町</v>
          </cell>
          <cell r="C32">
            <v>702.04254254254249</v>
          </cell>
          <cell r="D32">
            <v>15.971721721721721</v>
          </cell>
          <cell r="E32">
            <v>2.2750361628909208</v>
          </cell>
          <cell r="F32">
            <v>54.448055482125369</v>
          </cell>
          <cell r="G32" t="str">
            <v>:</v>
          </cell>
          <cell r="H32">
            <v>45.551944517874631</v>
          </cell>
          <cell r="J32">
            <v>28</v>
          </cell>
        </row>
        <row r="33">
          <cell r="A33">
            <v>31</v>
          </cell>
          <cell r="B33" t="str">
            <v>岩舟町</v>
          </cell>
          <cell r="C33">
            <v>706.18855788761005</v>
          </cell>
          <cell r="D33">
            <v>15.755585646580908</v>
          </cell>
          <cell r="E33">
            <v>2.2310734818063156</v>
          </cell>
          <cell r="F33">
            <v>53.797762296812323</v>
          </cell>
          <cell r="G33" t="str">
            <v>:</v>
          </cell>
          <cell r="H33">
            <v>46.202237703187677</v>
          </cell>
          <cell r="J33">
            <v>31</v>
          </cell>
        </row>
        <row r="34">
          <cell r="A34">
            <v>36</v>
          </cell>
          <cell r="B34" t="str">
            <v>塩谷町</v>
          </cell>
          <cell r="C34">
            <v>694.24806949806953</v>
          </cell>
          <cell r="D34">
            <v>23.916988416988417</v>
          </cell>
          <cell r="E34">
            <v>3.445020514681449</v>
          </cell>
          <cell r="F34">
            <v>51.005257664966621</v>
          </cell>
          <cell r="G34" t="str">
            <v>:</v>
          </cell>
          <cell r="H34">
            <v>48.994742335033379</v>
          </cell>
          <cell r="J34">
            <v>36</v>
          </cell>
        </row>
        <row r="35">
          <cell r="A35">
            <v>37</v>
          </cell>
          <cell r="B35" t="str">
            <v>さくら市</v>
          </cell>
          <cell r="C35">
            <v>823.18995951417003</v>
          </cell>
          <cell r="D35">
            <v>22.234493927125506</v>
          </cell>
          <cell r="E35">
            <v>2.7010161713157741</v>
          </cell>
          <cell r="F35">
            <v>54.761718053822847</v>
          </cell>
          <cell r="G35" t="str">
            <v>:</v>
          </cell>
          <cell r="H35">
            <v>45.238281946177153</v>
          </cell>
          <cell r="J35">
            <v>37</v>
          </cell>
        </row>
        <row r="36">
          <cell r="A36">
            <v>38</v>
          </cell>
          <cell r="B36" t="str">
            <v>高根沢町</v>
          </cell>
          <cell r="C36">
            <v>874.37958773252888</v>
          </cell>
          <cell r="D36">
            <v>19.441679235796883</v>
          </cell>
          <cell r="E36">
            <v>2.2234827423423402</v>
          </cell>
          <cell r="F36">
            <v>53.461978314683186</v>
          </cell>
          <cell r="G36" t="str">
            <v>:</v>
          </cell>
          <cell r="H36">
            <v>46.538021685316814</v>
          </cell>
          <cell r="J36">
            <v>38</v>
          </cell>
        </row>
        <row r="37">
          <cell r="A37">
            <v>41</v>
          </cell>
          <cell r="B37" t="str">
            <v>那須烏山市</v>
          </cell>
          <cell r="C37">
            <v>685.75393364928914</v>
          </cell>
          <cell r="D37">
            <v>17.795071090047394</v>
          </cell>
          <cell r="E37">
            <v>2.5949644933642069</v>
          </cell>
          <cell r="F37">
            <v>53.532466990676042</v>
          </cell>
          <cell r="G37" t="str">
            <v>:</v>
          </cell>
          <cell r="H37">
            <v>46.467533009323958</v>
          </cell>
          <cell r="J37">
            <v>41</v>
          </cell>
        </row>
        <row r="38">
          <cell r="A38">
            <v>42</v>
          </cell>
          <cell r="B38" t="str">
            <v>那珂川町</v>
          </cell>
          <cell r="C38">
            <v>679.38256063862445</v>
          </cell>
          <cell r="D38">
            <v>12.060792140006141</v>
          </cell>
          <cell r="E38">
            <v>1.7752578353893731</v>
          </cell>
          <cell r="F38">
            <v>53.137054826908233</v>
          </cell>
          <cell r="G38" t="str">
            <v>:</v>
          </cell>
          <cell r="H38">
            <v>46.862945173091767</v>
          </cell>
          <cell r="J38">
            <v>42</v>
          </cell>
        </row>
        <row r="39">
          <cell r="A39">
            <v>45</v>
          </cell>
          <cell r="B39" t="str">
            <v>那須町</v>
          </cell>
          <cell r="C39">
            <v>758.72678185745144</v>
          </cell>
          <cell r="D39">
            <v>15.949604031677465</v>
          </cell>
          <cell r="E39">
            <v>2.1021538204610333</v>
          </cell>
          <cell r="F39">
            <v>54.356359649122808</v>
          </cell>
          <cell r="G39" t="str">
            <v>:</v>
          </cell>
          <cell r="H39">
            <v>45.643640350877192</v>
          </cell>
          <cell r="J39">
            <v>45</v>
          </cell>
        </row>
        <row r="40">
          <cell r="A40">
            <v>301</v>
          </cell>
          <cell r="B40" t="str">
            <v>全歯国保</v>
          </cell>
          <cell r="C40">
            <v>0</v>
          </cell>
          <cell r="D40">
            <v>19.786932914747432</v>
          </cell>
          <cell r="E40" t="str">
            <v>-</v>
          </cell>
          <cell r="F40">
            <v>0</v>
          </cell>
          <cell r="G40" t="str">
            <v>:</v>
          </cell>
          <cell r="H40">
            <v>100</v>
          </cell>
          <cell r="J40">
            <v>301</v>
          </cell>
        </row>
        <row r="41">
          <cell r="A41">
            <v>302</v>
          </cell>
          <cell r="B41" t="str">
            <v>医師国保</v>
          </cell>
          <cell r="C41">
            <v>0</v>
          </cell>
          <cell r="D41">
            <v>24.489448352462052</v>
          </cell>
          <cell r="E41" t="str">
            <v>-</v>
          </cell>
          <cell r="F41">
            <v>0</v>
          </cell>
          <cell r="G41" t="str">
            <v>:</v>
          </cell>
          <cell r="H41">
            <v>100</v>
          </cell>
          <cell r="J41">
            <v>302</v>
          </cell>
        </row>
        <row r="42">
          <cell r="A42" t="str">
            <v>注１　負担率及び賦課割合は､千円単位を基に計算｡</v>
          </cell>
        </row>
        <row r="43">
          <cell r="A43" t="str">
            <v>　 ２　賦課割合（調定額ベース）の応能割合の計算式：（所得割＋資産割ー限度超過額）／（算定額計ー限度超過額）</v>
          </cell>
        </row>
        <row r="44">
          <cell r="A44" t="str">
            <v xml:space="preserve">   ３  賦課割合は一般被保険者+退職被保険者等分の算定額から計算。</v>
          </cell>
        </row>
      </sheetData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順"/>
      <sheetName val="第1表～3"/>
      <sheetName val="●1-3"/>
      <sheetName val="●第5表(済)"/>
      <sheetName val="●7-8"/>
      <sheetName val="第9表作成用)"/>
      <sheetName val="●9"/>
      <sheetName val="第11表"/>
      <sheetName val="●11"/>
      <sheetName val="第12表(済）"/>
      <sheetName val="●15"/>
      <sheetName val="第15表"/>
      <sheetName val="第19表(組合分未入力)"/>
      <sheetName val="第20表 (後)"/>
      <sheetName val="第21表(介）"/>
      <sheetName val="第22-24表"/>
      <sheetName val="第25表"/>
      <sheetName val="第26表"/>
      <sheetName val="第27表"/>
      <sheetName val="第38表"/>
      <sheetName val="38"/>
      <sheetName val="38 (2)"/>
      <sheetName val="38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順"/>
      <sheetName val="第1表～3"/>
      <sheetName val="●1-3"/>
      <sheetName val="●第5表(済)"/>
      <sheetName val="●7-8"/>
      <sheetName val="第9表作成用)"/>
      <sheetName val="●9"/>
      <sheetName val="第11表"/>
      <sheetName val="●11"/>
      <sheetName val="第12表(済）"/>
      <sheetName val="●15"/>
      <sheetName val="第15表"/>
      <sheetName val="第19表"/>
      <sheetName val="第20表 (後)"/>
      <sheetName val="第21表(介）"/>
      <sheetName val="第22-24表"/>
      <sheetName val="22-24"/>
      <sheetName val="第25表"/>
      <sheetName val="25"/>
      <sheetName val="第26表"/>
      <sheetName val="26"/>
      <sheetName val="第27表"/>
      <sheetName val="27"/>
      <sheetName val="第38表"/>
      <sheetName val="38"/>
      <sheetName val="38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3"/>
      <sheetName val="4"/>
      <sheetName val="5"/>
    </sheetNames>
    <sheetDataSet>
      <sheetData sheetId="0" refreshError="1">
        <row r="1">
          <cell r="L1" t="str">
            <v xml:space="preserve">第１表 年度別･月別事業  </v>
          </cell>
          <cell r="O1" t="str">
            <v>実施状況(毎年度３月末現在)</v>
          </cell>
        </row>
        <row r="3">
          <cell r="A3" t="str">
            <v xml:space="preserve"> 年  度  別</v>
          </cell>
          <cell r="B3" t="str">
            <v xml:space="preserve">    保  険  者  数</v>
          </cell>
          <cell r="E3" t="str">
            <v xml:space="preserve">   世     帯     数</v>
          </cell>
          <cell r="H3" t="str">
            <v xml:space="preserve"> 　　　　　　被保険者数（市町村）</v>
          </cell>
          <cell r="O3" t="str">
            <v xml:space="preserve"> 　　　　　　被保険者数（国保組合）</v>
          </cell>
          <cell r="T3" t="str">
            <v xml:space="preserve"> 　　　　　　被保険者数（計）</v>
          </cell>
          <cell r="Y3" t="str">
            <v xml:space="preserve">      事  務  職  員  数</v>
          </cell>
        </row>
        <row r="4">
          <cell r="A4" t="str">
            <v xml:space="preserve"> 月      別</v>
          </cell>
          <cell r="B4" t="str">
            <v>市町村</v>
          </cell>
          <cell r="C4" t="str">
            <v>国保組合</v>
          </cell>
          <cell r="D4" t="str">
            <v>計</v>
          </cell>
          <cell r="E4" t="str">
            <v>市町村</v>
          </cell>
          <cell r="F4" t="str">
            <v>国保組合</v>
          </cell>
          <cell r="G4" t="str">
            <v>計</v>
          </cell>
          <cell r="I4" t="str">
            <v>(再掲）
未就学児</v>
          </cell>
          <cell r="J4" t="str">
            <v>（再掲）
前期高齢者</v>
          </cell>
          <cell r="K4" t="str">
            <v>（再掲）
70歳以上一般</v>
          </cell>
          <cell r="L4" t="str">
            <v>（再掲）
70歳以上現役並み所得者</v>
          </cell>
          <cell r="P4" t="str">
            <v>(再掲）
未就学児</v>
          </cell>
          <cell r="Q4" t="str">
            <v>（再掲）
前期高齢者</v>
          </cell>
          <cell r="R4" t="str">
            <v>（再掲）
70歳以上一般</v>
          </cell>
          <cell r="S4" t="str">
            <v>（再掲）
70歳以上現役並み所得者</v>
          </cell>
          <cell r="U4" t="str">
            <v>(再掲）
未就学児</v>
          </cell>
          <cell r="V4" t="str">
            <v>（再掲）
前期高齢者</v>
          </cell>
          <cell r="W4" t="str">
            <v>（再掲）
70歳以上一般</v>
          </cell>
          <cell r="X4" t="str">
            <v>（再掲）
70歳以上現役並み所得者</v>
          </cell>
          <cell r="Y4" t="str">
            <v>市 町 村</v>
          </cell>
          <cell r="AC4" t="str">
            <v>国保組合</v>
          </cell>
          <cell r="AG4" t="str">
            <v>計</v>
          </cell>
        </row>
        <row r="5">
          <cell r="A5" t="str">
            <v xml:space="preserve"> 平成17年度</v>
          </cell>
          <cell r="B5">
            <v>33</v>
          </cell>
          <cell r="C5">
            <v>2</v>
          </cell>
          <cell r="D5">
            <v>35</v>
          </cell>
          <cell r="E5">
            <v>387243</v>
          </cell>
          <cell r="F5">
            <v>40291</v>
          </cell>
          <cell r="G5">
            <v>427534</v>
          </cell>
          <cell r="H5">
            <v>802261</v>
          </cell>
          <cell r="I5">
            <v>12617</v>
          </cell>
          <cell r="J5" t="str">
            <v>-</v>
          </cell>
          <cell r="K5">
            <v>50733</v>
          </cell>
          <cell r="L5">
            <v>2566</v>
          </cell>
          <cell r="O5">
            <v>75993</v>
          </cell>
          <cell r="P5">
            <v>1225</v>
          </cell>
          <cell r="Q5" t="str">
            <v>-</v>
          </cell>
          <cell r="R5">
            <v>474</v>
          </cell>
          <cell r="S5">
            <v>575</v>
          </cell>
          <cell r="T5">
            <v>878254</v>
          </cell>
          <cell r="U5">
            <v>13842</v>
          </cell>
          <cell r="V5" t="str">
            <v>-</v>
          </cell>
          <cell r="W5">
            <v>51207</v>
          </cell>
          <cell r="X5">
            <v>3141</v>
          </cell>
          <cell r="Y5" t="str">
            <v>(</v>
          </cell>
          <cell r="Z5">
            <v>72</v>
          </cell>
          <cell r="AA5" t="str">
            <v>)</v>
          </cell>
          <cell r="AB5">
            <v>304</v>
          </cell>
          <cell r="AC5" t="str">
            <v>(</v>
          </cell>
          <cell r="AD5">
            <v>1</v>
          </cell>
          <cell r="AE5" t="str">
            <v>)</v>
          </cell>
          <cell r="AF5">
            <v>46</v>
          </cell>
          <cell r="AG5" t="str">
            <v>(</v>
          </cell>
          <cell r="AH5">
            <v>73</v>
          </cell>
          <cell r="AI5" t="str">
            <v>)</v>
          </cell>
          <cell r="AJ5">
            <v>350</v>
          </cell>
        </row>
        <row r="6">
          <cell r="A6" t="str">
            <v xml:space="preserve"> 平成18年度</v>
          </cell>
          <cell r="B6">
            <v>31</v>
          </cell>
          <cell r="C6">
            <v>2</v>
          </cell>
          <cell r="D6">
            <v>33</v>
          </cell>
          <cell r="E6">
            <v>388256</v>
          </cell>
          <cell r="F6">
            <v>40584</v>
          </cell>
          <cell r="G6">
            <v>428840</v>
          </cell>
          <cell r="H6">
            <v>789636</v>
          </cell>
          <cell r="I6">
            <v>11731</v>
          </cell>
          <cell r="J6" t="str">
            <v>-</v>
          </cell>
          <cell r="K6">
            <v>62085</v>
          </cell>
          <cell r="L6">
            <v>5513</v>
          </cell>
          <cell r="O6">
            <v>75848</v>
          </cell>
          <cell r="P6">
            <v>1213</v>
          </cell>
          <cell r="Q6" t="str">
            <v>-</v>
          </cell>
          <cell r="R6">
            <v>531</v>
          </cell>
          <cell r="S6">
            <v>697</v>
          </cell>
          <cell r="T6">
            <v>865484</v>
          </cell>
          <cell r="U6">
            <v>12944</v>
          </cell>
          <cell r="V6" t="str">
            <v>-</v>
          </cell>
          <cell r="W6">
            <v>62616</v>
          </cell>
          <cell r="X6">
            <v>6210</v>
          </cell>
          <cell r="Y6" t="str">
            <v>(</v>
          </cell>
          <cell r="Z6">
            <v>85</v>
          </cell>
          <cell r="AA6" t="str">
            <v>)</v>
          </cell>
          <cell r="AB6">
            <v>300</v>
          </cell>
          <cell r="AC6" t="str">
            <v>(</v>
          </cell>
          <cell r="AD6">
            <v>1</v>
          </cell>
          <cell r="AE6" t="str">
            <v>)</v>
          </cell>
          <cell r="AF6">
            <v>47</v>
          </cell>
          <cell r="AG6" t="str">
            <v>(</v>
          </cell>
          <cell r="AH6">
            <v>86</v>
          </cell>
          <cell r="AI6" t="str">
            <v>)</v>
          </cell>
          <cell r="AJ6">
            <v>347</v>
          </cell>
        </row>
        <row r="7">
          <cell r="A7" t="str">
            <v xml:space="preserve"> 平成19年度</v>
          </cell>
          <cell r="B7">
            <v>31</v>
          </cell>
          <cell r="C7">
            <v>2</v>
          </cell>
          <cell r="D7">
            <v>33</v>
          </cell>
          <cell r="E7">
            <v>387406</v>
          </cell>
          <cell r="F7">
            <v>40844</v>
          </cell>
          <cell r="G7">
            <v>428250</v>
          </cell>
          <cell r="H7">
            <v>774938</v>
          </cell>
          <cell r="I7">
            <v>11077</v>
          </cell>
          <cell r="J7" t="str">
            <v>-</v>
          </cell>
          <cell r="K7">
            <v>71197</v>
          </cell>
          <cell r="L7">
            <v>6006</v>
          </cell>
          <cell r="O7">
            <v>75698</v>
          </cell>
          <cell r="P7">
            <v>1195</v>
          </cell>
          <cell r="Q7" t="str">
            <v>-</v>
          </cell>
          <cell r="R7">
            <v>577</v>
          </cell>
          <cell r="S7">
            <v>742</v>
          </cell>
          <cell r="T7">
            <v>850636</v>
          </cell>
          <cell r="U7">
            <v>12272</v>
          </cell>
          <cell r="V7" t="str">
            <v>-</v>
          </cell>
          <cell r="W7">
            <v>71774</v>
          </cell>
          <cell r="X7">
            <v>6748</v>
          </cell>
          <cell r="Y7" t="str">
            <v>(</v>
          </cell>
          <cell r="Z7">
            <v>92</v>
          </cell>
          <cell r="AA7" t="str">
            <v>)</v>
          </cell>
          <cell r="AB7">
            <v>300</v>
          </cell>
          <cell r="AC7" t="str">
            <v>(</v>
          </cell>
          <cell r="AD7">
            <v>1</v>
          </cell>
          <cell r="AE7" t="str">
            <v>)</v>
          </cell>
          <cell r="AF7">
            <v>46</v>
          </cell>
          <cell r="AG7" t="str">
            <v>(</v>
          </cell>
          <cell r="AH7">
            <v>93</v>
          </cell>
          <cell r="AI7" t="str">
            <v>)</v>
          </cell>
          <cell r="AJ7">
            <v>346</v>
          </cell>
        </row>
        <row r="8">
          <cell r="A8" t="str">
            <v>平成20年度</v>
          </cell>
          <cell r="B8">
            <v>30</v>
          </cell>
          <cell r="C8">
            <v>2</v>
          </cell>
          <cell r="D8">
            <v>32</v>
          </cell>
          <cell r="E8">
            <v>322714</v>
          </cell>
          <cell r="F8">
            <v>40697</v>
          </cell>
          <cell r="G8">
            <v>363411</v>
          </cell>
          <cell r="H8">
            <v>608405</v>
          </cell>
          <cell r="I8">
            <v>24241</v>
          </cell>
          <cell r="J8">
            <v>165969</v>
          </cell>
          <cell r="K8">
            <v>71226</v>
          </cell>
          <cell r="L8">
            <v>4793</v>
          </cell>
          <cell r="O8">
            <v>71549</v>
          </cell>
          <cell r="P8">
            <v>3297</v>
          </cell>
          <cell r="Q8">
            <v>3103</v>
          </cell>
          <cell r="R8">
            <v>633</v>
          </cell>
          <cell r="S8">
            <v>673</v>
          </cell>
          <cell r="T8">
            <v>679954</v>
          </cell>
          <cell r="U8">
            <v>27538</v>
          </cell>
          <cell r="V8">
            <v>169072</v>
          </cell>
          <cell r="W8">
            <v>71859</v>
          </cell>
          <cell r="X8">
            <v>5466</v>
          </cell>
          <cell r="Y8" t="str">
            <v>(</v>
          </cell>
          <cell r="Z8">
            <v>93</v>
          </cell>
          <cell r="AA8" t="str">
            <v>)</v>
          </cell>
          <cell r="AB8">
            <v>312</v>
          </cell>
          <cell r="AC8" t="str">
            <v>(</v>
          </cell>
          <cell r="AD8">
            <v>1</v>
          </cell>
          <cell r="AE8" t="str">
            <v>)</v>
          </cell>
          <cell r="AF8">
            <v>46</v>
          </cell>
          <cell r="AG8" t="str">
            <v>(</v>
          </cell>
          <cell r="AH8">
            <v>94</v>
          </cell>
          <cell r="AI8" t="str">
            <v>)</v>
          </cell>
          <cell r="AJ8">
            <v>358</v>
          </cell>
        </row>
        <row r="9">
          <cell r="A9" t="str">
            <v>平成2１年度</v>
          </cell>
          <cell r="B9">
            <v>27</v>
          </cell>
          <cell r="C9">
            <v>2</v>
          </cell>
          <cell r="D9">
            <v>29</v>
          </cell>
          <cell r="E9">
            <v>323986</v>
          </cell>
          <cell r="F9">
            <v>41210</v>
          </cell>
          <cell r="G9">
            <v>365196</v>
          </cell>
          <cell r="H9">
            <v>602100</v>
          </cell>
          <cell r="I9">
            <v>23845</v>
          </cell>
          <cell r="J9">
            <v>168481</v>
          </cell>
          <cell r="K9">
            <v>71861</v>
          </cell>
          <cell r="L9">
            <v>4755</v>
          </cell>
          <cell r="O9">
            <v>71831</v>
          </cell>
          <cell r="P9">
            <v>3121</v>
          </cell>
          <cell r="Q9">
            <v>3138</v>
          </cell>
          <cell r="R9">
            <v>611</v>
          </cell>
          <cell r="S9">
            <v>693</v>
          </cell>
          <cell r="T9">
            <v>673931</v>
          </cell>
          <cell r="U9">
            <v>26966</v>
          </cell>
          <cell r="V9">
            <v>171619</v>
          </cell>
          <cell r="W9">
            <v>72472</v>
          </cell>
          <cell r="X9">
            <v>5448</v>
          </cell>
          <cell r="Y9" t="str">
            <v>(</v>
          </cell>
          <cell r="Z9">
            <v>81</v>
          </cell>
          <cell r="AA9" t="str">
            <v>)</v>
          </cell>
          <cell r="AB9">
            <v>296</v>
          </cell>
          <cell r="AC9" t="str">
            <v>(</v>
          </cell>
          <cell r="AD9">
            <v>1</v>
          </cell>
          <cell r="AE9" t="str">
            <v>)</v>
          </cell>
          <cell r="AF9">
            <v>45</v>
          </cell>
          <cell r="AG9" t="str">
            <v>(</v>
          </cell>
          <cell r="AH9">
            <v>82</v>
          </cell>
          <cell r="AI9" t="str">
            <v>)</v>
          </cell>
          <cell r="AJ9">
            <v>341</v>
          </cell>
        </row>
        <row r="11">
          <cell r="A11" t="str">
            <v>平成21年  4月</v>
          </cell>
          <cell r="B11">
            <v>30</v>
          </cell>
          <cell r="C11">
            <v>2</v>
          </cell>
          <cell r="D11">
            <v>32</v>
          </cell>
          <cell r="E11">
            <v>326628</v>
          </cell>
          <cell r="F11">
            <v>41347</v>
          </cell>
          <cell r="G11">
            <v>367975</v>
          </cell>
          <cell r="H11">
            <v>614903</v>
          </cell>
          <cell r="I11">
            <v>22330</v>
          </cell>
          <cell r="J11">
            <v>167368</v>
          </cell>
          <cell r="K11">
            <v>71419</v>
          </cell>
          <cell r="L11">
            <v>4921</v>
          </cell>
          <cell r="O11">
            <v>72070</v>
          </cell>
          <cell r="P11">
            <v>2724</v>
          </cell>
          <cell r="Q11">
            <v>3118</v>
          </cell>
          <cell r="R11">
            <v>624</v>
          </cell>
          <cell r="S11">
            <v>673</v>
          </cell>
          <cell r="T11">
            <v>686973</v>
          </cell>
          <cell r="U11">
            <v>25054</v>
          </cell>
          <cell r="V11">
            <v>170486</v>
          </cell>
          <cell r="W11">
            <v>72043</v>
          </cell>
          <cell r="X11">
            <v>5594</v>
          </cell>
          <cell r="Y11" t="str">
            <v>(</v>
          </cell>
          <cell r="Z11">
            <v>81</v>
          </cell>
          <cell r="AA11" t="str">
            <v>)</v>
          </cell>
          <cell r="AB11">
            <v>296</v>
          </cell>
          <cell r="AC11" t="str">
            <v>(</v>
          </cell>
          <cell r="AD11">
            <v>1</v>
          </cell>
          <cell r="AE11" t="str">
            <v>)</v>
          </cell>
          <cell r="AF11">
            <v>45</v>
          </cell>
          <cell r="AG11" t="str">
            <v>(</v>
          </cell>
          <cell r="AH11">
            <v>82</v>
          </cell>
          <cell r="AI11" t="str">
            <v>)</v>
          </cell>
          <cell r="AJ11">
            <v>341</v>
          </cell>
        </row>
        <row r="12">
          <cell r="A12" t="str">
            <v xml:space="preserve">           5月</v>
          </cell>
          <cell r="B12">
            <v>30</v>
          </cell>
          <cell r="C12">
            <v>2</v>
          </cell>
          <cell r="D12">
            <v>32</v>
          </cell>
          <cell r="E12">
            <v>327059</v>
          </cell>
          <cell r="F12">
            <v>41622</v>
          </cell>
          <cell r="G12">
            <v>368681</v>
          </cell>
          <cell r="H12">
            <v>614800</v>
          </cell>
          <cell r="I12">
            <v>22467</v>
          </cell>
          <cell r="J12">
            <v>167769</v>
          </cell>
          <cell r="K12">
            <v>71300</v>
          </cell>
          <cell r="L12">
            <v>4927</v>
          </cell>
          <cell r="O12">
            <v>72221</v>
          </cell>
          <cell r="P12">
            <v>2749</v>
          </cell>
          <cell r="Q12">
            <v>3118</v>
          </cell>
          <cell r="R12">
            <v>616</v>
          </cell>
          <cell r="S12">
            <v>674</v>
          </cell>
          <cell r="T12">
            <v>687021</v>
          </cell>
          <cell r="U12">
            <v>25216</v>
          </cell>
          <cell r="V12">
            <v>170887</v>
          </cell>
          <cell r="W12">
            <v>71916</v>
          </cell>
          <cell r="X12">
            <v>5601</v>
          </cell>
          <cell r="Y12" t="str">
            <v>(</v>
          </cell>
          <cell r="Z12">
            <v>81</v>
          </cell>
          <cell r="AA12" t="str">
            <v>)</v>
          </cell>
          <cell r="AB12">
            <v>296</v>
          </cell>
          <cell r="AC12" t="str">
            <v>(</v>
          </cell>
          <cell r="AD12">
            <v>1</v>
          </cell>
          <cell r="AE12" t="str">
            <v>)</v>
          </cell>
          <cell r="AF12">
            <v>45</v>
          </cell>
          <cell r="AG12" t="str">
            <v>(</v>
          </cell>
          <cell r="AH12">
            <v>82</v>
          </cell>
          <cell r="AI12" t="str">
            <v>)</v>
          </cell>
          <cell r="AJ12">
            <v>341</v>
          </cell>
        </row>
        <row r="13">
          <cell r="A13" t="str">
            <v xml:space="preserve">           6月</v>
          </cell>
          <cell r="B13">
            <v>30</v>
          </cell>
          <cell r="C13">
            <v>2</v>
          </cell>
          <cell r="D13">
            <v>32</v>
          </cell>
          <cell r="E13">
            <v>327196</v>
          </cell>
          <cell r="F13">
            <v>41694</v>
          </cell>
          <cell r="G13">
            <v>368890</v>
          </cell>
          <cell r="H13">
            <v>614322</v>
          </cell>
          <cell r="I13">
            <v>22500</v>
          </cell>
          <cell r="J13">
            <v>168287</v>
          </cell>
          <cell r="K13">
            <v>71218</v>
          </cell>
          <cell r="L13">
            <v>5013</v>
          </cell>
          <cell r="O13">
            <v>72248</v>
          </cell>
          <cell r="P13">
            <v>2770</v>
          </cell>
          <cell r="Q13">
            <v>3105</v>
          </cell>
          <cell r="R13">
            <v>605</v>
          </cell>
          <cell r="S13">
            <v>680</v>
          </cell>
          <cell r="T13">
            <v>686570</v>
          </cell>
          <cell r="U13">
            <v>25270</v>
          </cell>
          <cell r="V13">
            <v>171392</v>
          </cell>
          <cell r="W13">
            <v>71823</v>
          </cell>
          <cell r="X13">
            <v>5693</v>
          </cell>
          <cell r="Y13" t="str">
            <v>(</v>
          </cell>
          <cell r="Z13">
            <v>81</v>
          </cell>
          <cell r="AA13" t="str">
            <v>)</v>
          </cell>
          <cell r="AB13">
            <v>295</v>
          </cell>
          <cell r="AC13" t="str">
            <v>(</v>
          </cell>
          <cell r="AD13">
            <v>1</v>
          </cell>
          <cell r="AE13" t="str">
            <v>)</v>
          </cell>
          <cell r="AF13">
            <v>45</v>
          </cell>
          <cell r="AG13" t="str">
            <v>(</v>
          </cell>
          <cell r="AH13">
            <v>82</v>
          </cell>
          <cell r="AI13" t="str">
            <v>)</v>
          </cell>
          <cell r="AJ13">
            <v>340</v>
          </cell>
        </row>
        <row r="14">
          <cell r="A14" t="str">
            <v xml:space="preserve">           7月</v>
          </cell>
          <cell r="B14">
            <v>30</v>
          </cell>
          <cell r="C14">
            <v>2</v>
          </cell>
          <cell r="D14">
            <v>32</v>
          </cell>
          <cell r="E14">
            <v>326575</v>
          </cell>
          <cell r="F14">
            <v>41765</v>
          </cell>
          <cell r="G14">
            <v>368340</v>
          </cell>
          <cell r="H14">
            <v>612484</v>
          </cell>
          <cell r="I14">
            <v>22666</v>
          </cell>
          <cell r="J14">
            <v>168464</v>
          </cell>
          <cell r="K14">
            <v>71120</v>
          </cell>
          <cell r="L14">
            <v>5027</v>
          </cell>
          <cell r="O14">
            <v>72313</v>
          </cell>
          <cell r="P14">
            <v>2837</v>
          </cell>
          <cell r="Q14">
            <v>3109</v>
          </cell>
          <cell r="R14">
            <v>605</v>
          </cell>
          <cell r="S14">
            <v>670</v>
          </cell>
          <cell r="T14">
            <v>684797</v>
          </cell>
          <cell r="U14">
            <v>25503</v>
          </cell>
          <cell r="V14">
            <v>171573</v>
          </cell>
          <cell r="W14">
            <v>71725</v>
          </cell>
          <cell r="X14">
            <v>5697</v>
          </cell>
          <cell r="Y14" t="str">
            <v>(</v>
          </cell>
          <cell r="Z14">
            <v>81</v>
          </cell>
          <cell r="AA14" t="str">
            <v>)</v>
          </cell>
          <cell r="AB14">
            <v>296</v>
          </cell>
          <cell r="AC14" t="str">
            <v>(</v>
          </cell>
          <cell r="AD14">
            <v>1</v>
          </cell>
          <cell r="AE14" t="str">
            <v>)</v>
          </cell>
          <cell r="AF14">
            <v>45</v>
          </cell>
          <cell r="AG14" t="str">
            <v>(</v>
          </cell>
          <cell r="AH14">
            <v>82</v>
          </cell>
          <cell r="AI14" t="str">
            <v>)</v>
          </cell>
          <cell r="AJ14">
            <v>341</v>
          </cell>
        </row>
        <row r="15">
          <cell r="A15" t="str">
            <v xml:space="preserve">           8月</v>
          </cell>
          <cell r="B15">
            <v>30</v>
          </cell>
          <cell r="C15">
            <v>2</v>
          </cell>
          <cell r="D15">
            <v>32</v>
          </cell>
          <cell r="E15">
            <v>326233</v>
          </cell>
          <cell r="F15">
            <v>41754</v>
          </cell>
          <cell r="G15">
            <v>367987</v>
          </cell>
          <cell r="H15">
            <v>611232</v>
          </cell>
          <cell r="I15">
            <v>22791</v>
          </cell>
          <cell r="J15">
            <v>168631</v>
          </cell>
          <cell r="K15">
            <v>71780</v>
          </cell>
          <cell r="L15">
            <v>4372</v>
          </cell>
          <cell r="O15">
            <v>72254</v>
          </cell>
          <cell r="P15">
            <v>2871</v>
          </cell>
          <cell r="Q15">
            <v>3110</v>
          </cell>
          <cell r="R15">
            <v>636</v>
          </cell>
          <cell r="S15">
            <v>656</v>
          </cell>
          <cell r="T15">
            <v>683486</v>
          </cell>
          <cell r="U15">
            <v>25662</v>
          </cell>
          <cell r="V15">
            <v>171741</v>
          </cell>
          <cell r="W15">
            <v>72416</v>
          </cell>
          <cell r="X15">
            <v>5028</v>
          </cell>
          <cell r="Y15" t="str">
            <v>(</v>
          </cell>
          <cell r="Z15">
            <v>81</v>
          </cell>
          <cell r="AA15" t="str">
            <v>)</v>
          </cell>
          <cell r="AB15">
            <v>296</v>
          </cell>
          <cell r="AC15" t="str">
            <v>(</v>
          </cell>
          <cell r="AD15">
            <v>1</v>
          </cell>
          <cell r="AE15" t="str">
            <v>)</v>
          </cell>
          <cell r="AF15">
            <v>45</v>
          </cell>
          <cell r="AG15" t="str">
            <v>(</v>
          </cell>
          <cell r="AH15">
            <v>82</v>
          </cell>
          <cell r="AI15" t="str">
            <v>)</v>
          </cell>
          <cell r="AJ15">
            <v>341</v>
          </cell>
        </row>
        <row r="16">
          <cell r="A16" t="str">
            <v xml:space="preserve">           9月</v>
          </cell>
          <cell r="B16">
            <v>30</v>
          </cell>
          <cell r="C16">
            <v>2</v>
          </cell>
          <cell r="D16">
            <v>32</v>
          </cell>
          <cell r="E16">
            <v>326106</v>
          </cell>
          <cell r="F16">
            <v>41695</v>
          </cell>
          <cell r="G16">
            <v>367801</v>
          </cell>
          <cell r="H16">
            <v>609937</v>
          </cell>
          <cell r="I16">
            <v>22897</v>
          </cell>
          <cell r="J16">
            <v>168898</v>
          </cell>
          <cell r="K16">
            <v>71890</v>
          </cell>
          <cell r="L16">
            <v>4418</v>
          </cell>
          <cell r="O16">
            <v>72207</v>
          </cell>
          <cell r="P16">
            <v>2892</v>
          </cell>
          <cell r="Q16">
            <v>3116</v>
          </cell>
          <cell r="R16">
            <v>630</v>
          </cell>
          <cell r="S16">
            <v>663</v>
          </cell>
          <cell r="T16">
            <v>682144</v>
          </cell>
          <cell r="U16">
            <v>25789</v>
          </cell>
          <cell r="V16">
            <v>172014</v>
          </cell>
          <cell r="W16">
            <v>72520</v>
          </cell>
          <cell r="X16">
            <v>5081</v>
          </cell>
          <cell r="Y16" t="str">
            <v>(</v>
          </cell>
          <cell r="Z16">
            <v>81</v>
          </cell>
          <cell r="AA16" t="str">
            <v>)</v>
          </cell>
          <cell r="AB16">
            <v>296</v>
          </cell>
          <cell r="AC16" t="str">
            <v>(</v>
          </cell>
          <cell r="AD16">
            <v>1</v>
          </cell>
          <cell r="AE16" t="str">
            <v>)</v>
          </cell>
          <cell r="AF16">
            <v>45</v>
          </cell>
          <cell r="AG16" t="str">
            <v>(</v>
          </cell>
          <cell r="AH16">
            <v>82</v>
          </cell>
          <cell r="AI16" t="str">
            <v>)</v>
          </cell>
          <cell r="AJ16">
            <v>341</v>
          </cell>
        </row>
        <row r="17">
          <cell r="A17" t="str">
            <v xml:space="preserve">          10月</v>
          </cell>
          <cell r="B17">
            <v>30</v>
          </cell>
          <cell r="C17">
            <v>2</v>
          </cell>
          <cell r="D17">
            <v>32</v>
          </cell>
          <cell r="E17">
            <v>326293</v>
          </cell>
          <cell r="F17">
            <v>41711</v>
          </cell>
          <cell r="G17">
            <v>368004</v>
          </cell>
          <cell r="H17">
            <v>609393</v>
          </cell>
          <cell r="I17">
            <v>23110</v>
          </cell>
          <cell r="J17">
            <v>169060</v>
          </cell>
          <cell r="K17">
            <v>73267</v>
          </cell>
          <cell r="L17">
            <v>4473</v>
          </cell>
          <cell r="O17">
            <v>72269</v>
          </cell>
          <cell r="P17">
            <v>2941</v>
          </cell>
          <cell r="Q17">
            <v>3131</v>
          </cell>
          <cell r="R17">
            <v>629</v>
          </cell>
          <cell r="S17">
            <v>669</v>
          </cell>
          <cell r="T17">
            <v>681662</v>
          </cell>
          <cell r="U17">
            <v>26051</v>
          </cell>
          <cell r="V17">
            <v>172191</v>
          </cell>
          <cell r="W17">
            <v>73896</v>
          </cell>
          <cell r="X17">
            <v>5142</v>
          </cell>
          <cell r="Y17" t="str">
            <v>(</v>
          </cell>
          <cell r="Z17">
            <v>81</v>
          </cell>
          <cell r="AA17" t="str">
            <v>)</v>
          </cell>
          <cell r="AB17">
            <v>296</v>
          </cell>
          <cell r="AC17" t="str">
            <v>(</v>
          </cell>
          <cell r="AD17">
            <v>1</v>
          </cell>
          <cell r="AE17" t="str">
            <v>)</v>
          </cell>
          <cell r="AF17">
            <v>45</v>
          </cell>
          <cell r="AG17" t="str">
            <v>(</v>
          </cell>
          <cell r="AH17">
            <v>82</v>
          </cell>
          <cell r="AI17" t="str">
            <v>)</v>
          </cell>
          <cell r="AJ17">
            <v>341</v>
          </cell>
        </row>
        <row r="18">
          <cell r="A18" t="str">
            <v xml:space="preserve">          11月</v>
          </cell>
          <cell r="B18">
            <v>30</v>
          </cell>
          <cell r="C18">
            <v>2</v>
          </cell>
          <cell r="D18">
            <v>32</v>
          </cell>
          <cell r="E18">
            <v>326086</v>
          </cell>
          <cell r="F18">
            <v>41681</v>
          </cell>
          <cell r="G18">
            <v>367767</v>
          </cell>
          <cell r="H18">
            <v>608288</v>
          </cell>
          <cell r="I18">
            <v>23308</v>
          </cell>
          <cell r="J18">
            <v>169168</v>
          </cell>
          <cell r="K18">
            <v>72038</v>
          </cell>
          <cell r="L18">
            <v>4504</v>
          </cell>
          <cell r="O18">
            <v>72279</v>
          </cell>
          <cell r="P18">
            <v>2975</v>
          </cell>
          <cell r="Q18">
            <v>3122</v>
          </cell>
          <cell r="R18">
            <v>631</v>
          </cell>
          <cell r="S18">
            <v>675</v>
          </cell>
          <cell r="T18">
            <v>680567</v>
          </cell>
          <cell r="U18">
            <v>26283</v>
          </cell>
          <cell r="V18">
            <v>172290</v>
          </cell>
          <cell r="W18">
            <v>72669</v>
          </cell>
          <cell r="X18">
            <v>5179</v>
          </cell>
          <cell r="Y18" t="str">
            <v>(</v>
          </cell>
          <cell r="Z18">
            <v>81</v>
          </cell>
          <cell r="AA18" t="str">
            <v>)</v>
          </cell>
          <cell r="AB18">
            <v>296</v>
          </cell>
          <cell r="AC18" t="str">
            <v>(</v>
          </cell>
          <cell r="AD18">
            <v>1</v>
          </cell>
          <cell r="AE18" t="str">
            <v>)</v>
          </cell>
          <cell r="AF18">
            <v>45</v>
          </cell>
          <cell r="AG18" t="str">
            <v>(</v>
          </cell>
          <cell r="AH18">
            <v>82</v>
          </cell>
          <cell r="AI18" t="str">
            <v>)</v>
          </cell>
          <cell r="AJ18">
            <v>341</v>
          </cell>
        </row>
        <row r="19">
          <cell r="A19" t="str">
            <v xml:space="preserve">          12月</v>
          </cell>
          <cell r="B19">
            <v>30</v>
          </cell>
          <cell r="C19">
            <v>2</v>
          </cell>
          <cell r="D19">
            <v>32</v>
          </cell>
          <cell r="E19">
            <v>325679</v>
          </cell>
          <cell r="F19">
            <v>41529</v>
          </cell>
          <cell r="G19">
            <v>367208</v>
          </cell>
          <cell r="H19">
            <v>606977</v>
          </cell>
          <cell r="I19">
            <v>23350</v>
          </cell>
          <cell r="J19">
            <v>169408</v>
          </cell>
          <cell r="K19">
            <v>72041</v>
          </cell>
          <cell r="L19">
            <v>4604</v>
          </cell>
          <cell r="O19">
            <v>72128</v>
          </cell>
          <cell r="P19">
            <v>3005</v>
          </cell>
          <cell r="Q19">
            <v>3140</v>
          </cell>
          <cell r="R19">
            <v>631</v>
          </cell>
          <cell r="S19">
            <v>678</v>
          </cell>
          <cell r="T19">
            <v>679105</v>
          </cell>
          <cell r="U19">
            <v>26355</v>
          </cell>
          <cell r="V19">
            <v>172548</v>
          </cell>
          <cell r="W19">
            <v>72672</v>
          </cell>
          <cell r="X19">
            <v>5282</v>
          </cell>
          <cell r="Y19" t="str">
            <v>(</v>
          </cell>
          <cell r="Z19">
            <v>81</v>
          </cell>
          <cell r="AA19" t="str">
            <v>)</v>
          </cell>
          <cell r="AB19">
            <v>296</v>
          </cell>
          <cell r="AC19" t="str">
            <v>(</v>
          </cell>
          <cell r="AD19">
            <v>1</v>
          </cell>
          <cell r="AE19" t="str">
            <v>)</v>
          </cell>
          <cell r="AF19">
            <v>45</v>
          </cell>
          <cell r="AG19" t="str">
            <v>(</v>
          </cell>
          <cell r="AH19">
            <v>82</v>
          </cell>
          <cell r="AI19" t="str">
            <v>)</v>
          </cell>
          <cell r="AJ19">
            <v>341</v>
          </cell>
        </row>
        <row r="20">
          <cell r="A20" t="str">
            <v xml:space="preserve"> 平成22年  1月</v>
          </cell>
          <cell r="B20">
            <v>30</v>
          </cell>
          <cell r="C20">
            <v>2</v>
          </cell>
          <cell r="D20">
            <v>32</v>
          </cell>
          <cell r="E20">
            <v>325288</v>
          </cell>
          <cell r="F20">
            <v>41378</v>
          </cell>
          <cell r="G20">
            <v>366666</v>
          </cell>
          <cell r="H20">
            <v>605761</v>
          </cell>
          <cell r="I20">
            <v>23497</v>
          </cell>
          <cell r="J20">
            <v>168954</v>
          </cell>
          <cell r="K20">
            <v>71813</v>
          </cell>
          <cell r="L20">
            <v>4606</v>
          </cell>
          <cell r="O20">
            <v>71997</v>
          </cell>
          <cell r="P20">
            <v>3059</v>
          </cell>
          <cell r="Q20">
            <v>3146</v>
          </cell>
          <cell r="R20">
            <v>625</v>
          </cell>
          <cell r="S20">
            <v>676</v>
          </cell>
          <cell r="T20">
            <v>677758</v>
          </cell>
          <cell r="U20">
            <v>26556</v>
          </cell>
          <cell r="V20">
            <v>172100</v>
          </cell>
          <cell r="W20">
            <v>72438</v>
          </cell>
          <cell r="X20">
            <v>5282</v>
          </cell>
          <cell r="Y20" t="str">
            <v>(</v>
          </cell>
          <cell r="Z20">
            <v>81</v>
          </cell>
          <cell r="AA20" t="str">
            <v>)</v>
          </cell>
          <cell r="AB20">
            <v>296</v>
          </cell>
          <cell r="AC20" t="str">
            <v>(</v>
          </cell>
          <cell r="AD20">
            <v>1</v>
          </cell>
          <cell r="AE20" t="str">
            <v>)</v>
          </cell>
          <cell r="AF20">
            <v>45</v>
          </cell>
          <cell r="AG20" t="str">
            <v>(</v>
          </cell>
          <cell r="AH20">
            <v>82</v>
          </cell>
          <cell r="AI20" t="str">
            <v>)</v>
          </cell>
          <cell r="AJ20">
            <v>341</v>
          </cell>
        </row>
        <row r="21">
          <cell r="A21" t="str">
            <v xml:space="preserve">           2月</v>
          </cell>
          <cell r="B21">
            <v>30</v>
          </cell>
          <cell r="C21">
            <v>2</v>
          </cell>
          <cell r="D21">
            <v>32</v>
          </cell>
          <cell r="E21">
            <v>324376</v>
          </cell>
          <cell r="F21">
            <v>41346</v>
          </cell>
          <cell r="G21">
            <v>365722</v>
          </cell>
          <cell r="H21">
            <v>603697</v>
          </cell>
          <cell r="I21">
            <v>23688</v>
          </cell>
          <cell r="J21">
            <v>168687</v>
          </cell>
          <cell r="K21">
            <v>72078</v>
          </cell>
          <cell r="L21">
            <v>4699</v>
          </cell>
          <cell r="O21">
            <v>71976</v>
          </cell>
          <cell r="P21">
            <v>3088</v>
          </cell>
          <cell r="Q21">
            <v>3161</v>
          </cell>
          <cell r="R21">
            <v>630</v>
          </cell>
          <cell r="S21">
            <v>683</v>
          </cell>
          <cell r="T21">
            <v>675673</v>
          </cell>
          <cell r="U21">
            <v>26776</v>
          </cell>
          <cell r="V21">
            <v>171848</v>
          </cell>
          <cell r="W21">
            <v>72708</v>
          </cell>
          <cell r="X21">
            <v>5382</v>
          </cell>
          <cell r="Y21" t="str">
            <v>(</v>
          </cell>
          <cell r="Z21">
            <v>81</v>
          </cell>
          <cell r="AA21" t="str">
            <v>)</v>
          </cell>
          <cell r="AB21">
            <v>296</v>
          </cell>
          <cell r="AC21" t="str">
            <v>(</v>
          </cell>
          <cell r="AD21">
            <v>1</v>
          </cell>
          <cell r="AE21" t="str">
            <v>)</v>
          </cell>
          <cell r="AF21">
            <v>45</v>
          </cell>
          <cell r="AG21" t="str">
            <v>(</v>
          </cell>
          <cell r="AH21">
            <v>82</v>
          </cell>
          <cell r="AI21" t="str">
            <v>)</v>
          </cell>
          <cell r="AJ21">
            <v>341</v>
          </cell>
        </row>
        <row r="22">
          <cell r="A22" t="str">
            <v xml:space="preserve">           3月</v>
          </cell>
          <cell r="B22">
            <v>27</v>
          </cell>
          <cell r="C22">
            <v>2</v>
          </cell>
          <cell r="D22">
            <v>29</v>
          </cell>
          <cell r="E22">
            <v>323986</v>
          </cell>
          <cell r="F22">
            <v>41210</v>
          </cell>
          <cell r="G22">
            <v>365196</v>
          </cell>
          <cell r="H22">
            <v>602100</v>
          </cell>
          <cell r="I22">
            <v>23845</v>
          </cell>
          <cell r="J22">
            <v>168481</v>
          </cell>
          <cell r="K22">
            <v>71861</v>
          </cell>
          <cell r="L22">
            <v>4755</v>
          </cell>
          <cell r="O22">
            <v>71831</v>
          </cell>
          <cell r="P22">
            <v>3121</v>
          </cell>
          <cell r="Q22">
            <v>3138</v>
          </cell>
          <cell r="R22">
            <v>611</v>
          </cell>
          <cell r="S22">
            <v>693</v>
          </cell>
          <cell r="T22">
            <v>673931</v>
          </cell>
          <cell r="U22">
            <v>26966</v>
          </cell>
          <cell r="V22">
            <v>171619</v>
          </cell>
          <cell r="W22">
            <v>72472</v>
          </cell>
          <cell r="X22">
            <v>5448</v>
          </cell>
          <cell r="Y22" t="str">
            <v>(</v>
          </cell>
          <cell r="Z22">
            <v>81</v>
          </cell>
          <cell r="AA22" t="str">
            <v>)</v>
          </cell>
          <cell r="AB22">
            <v>296</v>
          </cell>
          <cell r="AC22" t="str">
            <v>(</v>
          </cell>
          <cell r="AD22">
            <v>1</v>
          </cell>
          <cell r="AE22" t="str">
            <v>)</v>
          </cell>
          <cell r="AF22">
            <v>45</v>
          </cell>
          <cell r="AG22" t="str">
            <v>(</v>
          </cell>
          <cell r="AH22">
            <v>82</v>
          </cell>
          <cell r="AI22" t="str">
            <v>)</v>
          </cell>
          <cell r="AJ22">
            <v>341</v>
          </cell>
        </row>
        <row r="23">
          <cell r="A23" t="str">
            <v>（注）事務職員数欄の( )内は兼任職員の再掲</v>
          </cell>
        </row>
        <row r="25">
          <cell r="A25" t="str">
            <v xml:space="preserve">  第２表 年度別保険者数の異動状況</v>
          </cell>
          <cell r="O25" t="str">
            <v>第３表 年度別異動保険者名</v>
          </cell>
        </row>
        <row r="26">
          <cell r="A26" t="str">
            <v xml:space="preserve"> 年  度  別</v>
          </cell>
          <cell r="B26" t="str">
            <v>分合による増|開始による増|分合による減|休･廃止による減</v>
          </cell>
          <cell r="O26" t="str">
            <v xml:space="preserve"> 年度別</v>
          </cell>
          <cell r="P26" t="str">
            <v>異動年月日</v>
          </cell>
          <cell r="R26" t="str">
            <v xml:space="preserve"> 異動事由</v>
          </cell>
          <cell r="S26" t="str">
            <v xml:space="preserve">     異動保険者名</v>
          </cell>
        </row>
        <row r="27">
          <cell r="A27" t="str">
            <v xml:space="preserve"> 平成17年度</v>
          </cell>
          <cell r="B27">
            <v>4</v>
          </cell>
          <cell r="C27" t="str">
            <v>-</v>
          </cell>
          <cell r="E27">
            <v>15</v>
          </cell>
          <cell r="F27" t="str">
            <v>-</v>
          </cell>
          <cell r="O27" t="str">
            <v>平成17年度</v>
          </cell>
          <cell r="P27">
            <v>38626</v>
          </cell>
          <cell r="R27" t="str">
            <v>市町村合併</v>
          </cell>
          <cell r="S27" t="str">
            <v>大田原市</v>
          </cell>
        </row>
        <row r="28">
          <cell r="A28" t="str">
            <v xml:space="preserve"> 平成18年度</v>
          </cell>
          <cell r="B28" t="str">
            <v>-</v>
          </cell>
          <cell r="C28" t="str">
            <v>-</v>
          </cell>
          <cell r="E28">
            <v>2</v>
          </cell>
          <cell r="F28" t="str">
            <v>-</v>
          </cell>
          <cell r="P28">
            <v>38626</v>
          </cell>
          <cell r="R28" t="str">
            <v>市町村合併</v>
          </cell>
          <cell r="S28" t="str">
            <v>那須烏山市</v>
          </cell>
        </row>
        <row r="29">
          <cell r="A29" t="str">
            <v xml:space="preserve"> 平成19年度</v>
          </cell>
          <cell r="B29" t="str">
            <v>-</v>
          </cell>
          <cell r="C29" t="str">
            <v>-</v>
          </cell>
          <cell r="E29" t="str">
            <v>-</v>
          </cell>
          <cell r="F29" t="str">
            <v>-</v>
          </cell>
          <cell r="P29">
            <v>38626</v>
          </cell>
          <cell r="R29" t="str">
            <v>市町村合併</v>
          </cell>
          <cell r="S29" t="str">
            <v>那珂川町</v>
          </cell>
        </row>
        <row r="30">
          <cell r="A30" t="str">
            <v xml:space="preserve"> 平成20年度</v>
          </cell>
          <cell r="B30" t="str">
            <v>-</v>
          </cell>
          <cell r="C30" t="str">
            <v>-</v>
          </cell>
          <cell r="E30">
            <v>1</v>
          </cell>
          <cell r="F30" t="str">
            <v>-</v>
          </cell>
          <cell r="P30">
            <v>38718</v>
          </cell>
          <cell r="R30" t="str">
            <v>市町村合併</v>
          </cell>
          <cell r="S30" t="str">
            <v>鹿沼市</v>
          </cell>
        </row>
        <row r="31">
          <cell r="A31" t="str">
            <v xml:space="preserve"> 平成21年度</v>
          </cell>
          <cell r="B31">
            <v>1</v>
          </cell>
          <cell r="C31" t="str">
            <v>-</v>
          </cell>
          <cell r="E31">
            <v>4</v>
          </cell>
          <cell r="F31" t="str">
            <v>-</v>
          </cell>
          <cell r="P31">
            <v>38727</v>
          </cell>
          <cell r="R31" t="str">
            <v>市町村合併</v>
          </cell>
          <cell r="S31" t="str">
            <v>下野市</v>
          </cell>
        </row>
        <row r="32">
          <cell r="P32">
            <v>38796</v>
          </cell>
          <cell r="R32" t="str">
            <v>市町村合併</v>
          </cell>
          <cell r="S32" t="str">
            <v>日光市</v>
          </cell>
        </row>
        <row r="33">
          <cell r="O33" t="str">
            <v>平成18年度</v>
          </cell>
          <cell r="P33">
            <v>39172</v>
          </cell>
          <cell r="R33" t="str">
            <v>市町村合併</v>
          </cell>
          <cell r="S33" t="str">
            <v>宇都宮市</v>
          </cell>
        </row>
        <row r="34">
          <cell r="O34" t="str">
            <v>平成20年度</v>
          </cell>
          <cell r="P34">
            <v>39895</v>
          </cell>
          <cell r="R34" t="str">
            <v>市町村合併</v>
          </cell>
          <cell r="S34" t="str">
            <v>真岡市</v>
          </cell>
        </row>
        <row r="35">
          <cell r="O35" t="str">
            <v>平成21年度</v>
          </cell>
          <cell r="P35">
            <v>40266</v>
          </cell>
          <cell r="R35" t="str">
            <v>市町村合併</v>
          </cell>
          <cell r="S35" t="str">
            <v>栃木市</v>
          </cell>
        </row>
      </sheetData>
      <sheetData sheetId="1" refreshError="1"/>
      <sheetData sheetId="2" refreshError="1">
        <row r="1">
          <cell r="B1" t="str">
            <v xml:space="preserve">  第５表  被 保 険 者 数 増 減 内 訳</v>
          </cell>
        </row>
        <row r="3">
          <cell r="G3" t="str">
            <v xml:space="preserve">    ( 県 計 ）</v>
          </cell>
        </row>
        <row r="5">
          <cell r="B5" t="str">
            <v>　　　平 成 2 0 年 度 末 被 保 険 者 数</v>
          </cell>
          <cell r="F5">
            <v>679954</v>
          </cell>
          <cell r="G5" t="str">
            <v>人</v>
          </cell>
        </row>
        <row r="6">
          <cell r="B6" t="str">
            <v>21年度中増</v>
          </cell>
          <cell r="C6" t="str">
            <v xml:space="preserve">  異  動  数</v>
          </cell>
          <cell r="D6" t="str">
            <v xml:space="preserve">  構 成 割 合</v>
          </cell>
          <cell r="E6" t="str">
            <v xml:space="preserve"> 21年度中減</v>
          </cell>
          <cell r="F6" t="str">
            <v xml:space="preserve">  異  動  数</v>
          </cell>
          <cell r="G6" t="str">
            <v xml:space="preserve">  構 成 割 合</v>
          </cell>
        </row>
        <row r="7">
          <cell r="C7" t="str">
            <v>　　　（人）</v>
          </cell>
          <cell r="D7" t="str">
            <v>（％）</v>
          </cell>
          <cell r="F7" t="str">
            <v>　　　（人）</v>
          </cell>
          <cell r="G7" t="str">
            <v>（％）</v>
          </cell>
        </row>
        <row r="9">
          <cell r="B9" t="str">
            <v xml:space="preserve">  転      入</v>
          </cell>
          <cell r="C9">
            <v>16897</v>
          </cell>
          <cell r="D9">
            <v>17.221276639114528</v>
          </cell>
          <cell r="E9" t="str">
            <v xml:space="preserve">  転      出</v>
          </cell>
          <cell r="F9">
            <v>15900</v>
          </cell>
          <cell r="G9">
            <v>15.267908584597656</v>
          </cell>
        </row>
        <row r="11">
          <cell r="B11" t="str">
            <v xml:space="preserve">  社 保 離 脱</v>
          </cell>
          <cell r="C11">
            <v>66381</v>
          </cell>
          <cell r="D11">
            <v>67.654942568566099</v>
          </cell>
          <cell r="E11" t="str">
            <v xml:space="preserve">  社 保 加 入</v>
          </cell>
          <cell r="F11">
            <v>54410</v>
          </cell>
          <cell r="G11">
            <v>52.246975225657764</v>
          </cell>
        </row>
        <row r="13">
          <cell r="B13" t="str">
            <v xml:space="preserve">  生 保 廃 止</v>
          </cell>
          <cell r="C13">
            <v>779</v>
          </cell>
          <cell r="D13">
            <v>0.79395008000652278</v>
          </cell>
          <cell r="E13" t="str">
            <v xml:space="preserve">  生 保 開 始</v>
          </cell>
          <cell r="F13">
            <v>3340</v>
          </cell>
          <cell r="G13">
            <v>3.2072210485884387</v>
          </cell>
        </row>
        <row r="15">
          <cell r="B15" t="str">
            <v xml:space="preserve">  出      生</v>
          </cell>
          <cell r="C15">
            <v>3414</v>
          </cell>
          <cell r="D15">
            <v>3.479519349348227</v>
          </cell>
          <cell r="E15" t="str">
            <v xml:space="preserve">  死      亡</v>
          </cell>
          <cell r="F15">
            <v>3588</v>
          </cell>
          <cell r="G15">
            <v>3.4453620126752447</v>
          </cell>
        </row>
        <row r="17">
          <cell r="B17" t="str">
            <v>後期高齢者離脱</v>
          </cell>
          <cell r="C17">
            <v>125</v>
          </cell>
          <cell r="D17">
            <v>0.12739892169552677</v>
          </cell>
          <cell r="E17" t="str">
            <v>後期高齢者加入</v>
          </cell>
          <cell r="F17">
            <v>15498</v>
          </cell>
          <cell r="G17">
            <v>14.881889763779526</v>
          </cell>
        </row>
        <row r="19">
          <cell r="B19" t="str">
            <v xml:space="preserve">  そ  の  他</v>
          </cell>
          <cell r="C19">
            <v>10521</v>
          </cell>
          <cell r="D19">
            <v>10.722912441269097</v>
          </cell>
          <cell r="E19" t="str">
            <v xml:space="preserve">  そ  の  他</v>
          </cell>
          <cell r="F19">
            <v>11404</v>
          </cell>
          <cell r="G19">
            <v>10.950643364701364</v>
          </cell>
        </row>
        <row r="21">
          <cell r="B21" t="str">
            <v xml:space="preserve">      計</v>
          </cell>
          <cell r="C21">
            <v>98117</v>
          </cell>
          <cell r="D21">
            <v>100.00000000000001</v>
          </cell>
          <cell r="E21" t="str">
            <v xml:space="preserve">      計</v>
          </cell>
          <cell r="F21">
            <v>104140</v>
          </cell>
          <cell r="G21">
            <v>99.999999999999986</v>
          </cell>
        </row>
        <row r="23">
          <cell r="B23" t="str">
            <v>　　　平 成 2 1 年 度 末 被 保 険 者 数</v>
          </cell>
          <cell r="F23">
            <v>673931</v>
          </cell>
          <cell r="G23" t="str">
            <v>人</v>
          </cell>
        </row>
        <row r="28">
          <cell r="G28" t="str">
            <v>( 市 町 村 計 ）</v>
          </cell>
        </row>
        <row r="30">
          <cell r="B30" t="str">
            <v>　　　平 成 2 0 年 度 末 被 保 険 者 数</v>
          </cell>
          <cell r="F30">
            <v>608405</v>
          </cell>
          <cell r="G30" t="str">
            <v>人</v>
          </cell>
        </row>
        <row r="31">
          <cell r="B31" t="str">
            <v>21年度中増</v>
          </cell>
          <cell r="C31" t="str">
            <v xml:space="preserve">  異  動  数</v>
          </cell>
          <cell r="D31" t="str">
            <v xml:space="preserve">  構 成 割 合</v>
          </cell>
          <cell r="E31" t="str">
            <v xml:space="preserve"> 21年度中減</v>
          </cell>
          <cell r="F31" t="str">
            <v xml:space="preserve">  異  動  数</v>
          </cell>
          <cell r="G31" t="str">
            <v xml:space="preserve">  構 成 割 合</v>
          </cell>
        </row>
        <row r="32">
          <cell r="C32" t="str">
            <v>　　　（人）</v>
          </cell>
          <cell r="D32" t="str">
            <v>（％）</v>
          </cell>
          <cell r="F32" t="str">
            <v>　　　（人）</v>
          </cell>
          <cell r="G32" t="str">
            <v>（％）</v>
          </cell>
        </row>
        <row r="34">
          <cell r="B34" t="str">
            <v xml:space="preserve">  転      入</v>
          </cell>
          <cell r="C34">
            <v>16897</v>
          </cell>
          <cell r="D34">
            <v>18.789684966695209</v>
          </cell>
          <cell r="E34" t="str">
            <v xml:space="preserve">  転      出</v>
          </cell>
          <cell r="F34">
            <v>15900</v>
          </cell>
          <cell r="G34">
            <v>16.522570454734392</v>
          </cell>
        </row>
        <row r="36">
          <cell r="B36" t="str">
            <v xml:space="preserve">  社 保 離 脱</v>
          </cell>
          <cell r="C36">
            <v>63923</v>
          </cell>
          <cell r="D36">
            <v>71.083211938572404</v>
          </cell>
          <cell r="E36" t="str">
            <v xml:space="preserve">  社 保 加 入</v>
          </cell>
          <cell r="F36">
            <v>52875</v>
          </cell>
          <cell r="G36">
            <v>54.945340427300692</v>
          </cell>
        </row>
        <row r="38">
          <cell r="B38" t="str">
            <v xml:space="preserve">  生 保 廃 止</v>
          </cell>
          <cell r="C38">
            <v>774</v>
          </cell>
          <cell r="D38">
            <v>0.86069812180991256</v>
          </cell>
          <cell r="E38" t="str">
            <v xml:space="preserve">  生 保 開 始</v>
          </cell>
          <cell r="F38">
            <v>3307</v>
          </cell>
          <cell r="G38">
            <v>3.4364868235098509</v>
          </cell>
        </row>
        <row r="40">
          <cell r="B40" t="str">
            <v xml:space="preserve">  出      生</v>
          </cell>
          <cell r="C40">
            <v>3081</v>
          </cell>
          <cell r="D40">
            <v>3.426112291080543</v>
          </cell>
          <cell r="E40" t="str">
            <v xml:space="preserve">  死      亡</v>
          </cell>
          <cell r="F40">
            <v>3479</v>
          </cell>
          <cell r="G40">
            <v>3.615221547925846</v>
          </cell>
        </row>
        <row r="42">
          <cell r="B42" t="str">
            <v>後期高齢者離脱</v>
          </cell>
          <cell r="C42">
            <v>8</v>
          </cell>
          <cell r="D42">
            <v>8.8961046181903099E-3</v>
          </cell>
          <cell r="E42" t="str">
            <v>後期高齢者加入</v>
          </cell>
          <cell r="F42">
            <v>15161</v>
          </cell>
          <cell r="G42">
            <v>15.754634632970321</v>
          </cell>
        </row>
        <row r="44">
          <cell r="B44" t="str">
            <v xml:space="preserve">  そ  の  他</v>
          </cell>
          <cell r="C44">
            <v>5244</v>
          </cell>
          <cell r="D44">
            <v>5.8313965772237486</v>
          </cell>
          <cell r="E44" t="str">
            <v xml:space="preserve">  そ  の  他</v>
          </cell>
          <cell r="F44">
            <v>5510</v>
          </cell>
          <cell r="G44">
            <v>5.7257461135588992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7-8表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7-8表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7-8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29D75-00A7-480A-9F52-2481EB8E55EF}">
  <dimension ref="A1:Q49"/>
  <sheetViews>
    <sheetView showGridLines="0" view="pageBreakPreview" zoomScale="50" zoomScaleNormal="75" zoomScaleSheetLayoutView="5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17" sqref="C17"/>
    </sheetView>
  </sheetViews>
  <sheetFormatPr defaultColWidth="8.25" defaultRowHeight="21" customHeight="1"/>
  <cols>
    <col min="1" max="1" width="5.83203125" style="37" customWidth="1"/>
    <col min="2" max="2" width="20.08203125" style="1" customWidth="1"/>
    <col min="3" max="13" width="24.58203125" style="37" customWidth="1"/>
    <col min="14" max="14" width="28.75" style="37" customWidth="1"/>
    <col min="15" max="15" width="5.83203125" style="37" customWidth="1"/>
    <col min="16" max="16384" width="8.25" style="37"/>
  </cols>
  <sheetData>
    <row r="1" spans="1:17" s="1" customFormat="1" ht="36.75" customHeight="1">
      <c r="A1" s="38" t="s">
        <v>39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74" customFormat="1" ht="22.5" customHeight="1" thickBot="1">
      <c r="A2" s="72"/>
      <c r="B2" s="72"/>
      <c r="C2" s="73"/>
      <c r="D2" s="73"/>
      <c r="E2" s="73"/>
      <c r="F2" s="73"/>
      <c r="G2" s="73"/>
      <c r="H2" s="73"/>
      <c r="I2" s="73"/>
      <c r="J2" s="73"/>
      <c r="L2" s="73"/>
      <c r="M2" s="73"/>
      <c r="N2" s="75" t="s">
        <v>0</v>
      </c>
      <c r="O2" s="72"/>
    </row>
    <row r="3" spans="1:17" s="5" customFormat="1" ht="25" customHeight="1">
      <c r="A3" s="158" t="s">
        <v>1</v>
      </c>
      <c r="B3" s="161" t="s">
        <v>40</v>
      </c>
      <c r="C3" s="76"/>
      <c r="D3" s="77"/>
      <c r="E3" s="78"/>
      <c r="F3" s="78" t="s">
        <v>41</v>
      </c>
      <c r="G3" s="78"/>
      <c r="H3" s="78"/>
      <c r="I3" s="78" t="s">
        <v>42</v>
      </c>
      <c r="J3" s="78"/>
      <c r="K3" s="78"/>
      <c r="L3" s="78"/>
      <c r="M3" s="78"/>
      <c r="N3" s="78"/>
      <c r="O3" s="164" t="s">
        <v>1</v>
      </c>
    </row>
    <row r="4" spans="1:17" s="5" customFormat="1" ht="25" customHeight="1">
      <c r="A4" s="159"/>
      <c r="B4" s="162"/>
      <c r="C4" s="79"/>
      <c r="D4" s="80"/>
      <c r="E4" s="81"/>
      <c r="F4" s="81" t="s">
        <v>43</v>
      </c>
      <c r="G4" s="81" t="s">
        <v>44</v>
      </c>
      <c r="H4" s="81" t="s">
        <v>45</v>
      </c>
      <c r="I4" s="81"/>
      <c r="J4" s="81" t="s">
        <v>46</v>
      </c>
      <c r="K4" s="81" t="s">
        <v>47</v>
      </c>
      <c r="L4" s="81" t="s">
        <v>48</v>
      </c>
      <c r="M4" s="81" t="s">
        <v>49</v>
      </c>
      <c r="N4" s="82"/>
      <c r="O4" s="165"/>
    </row>
    <row r="5" spans="1:17" s="5" customFormat="1" ht="25" customHeight="1">
      <c r="A5" s="159"/>
      <c r="B5" s="162"/>
      <c r="C5" s="79" t="s">
        <v>50</v>
      </c>
      <c r="D5" s="167" t="s">
        <v>51</v>
      </c>
      <c r="E5" s="167" t="s">
        <v>52</v>
      </c>
      <c r="F5" s="170" t="s">
        <v>53</v>
      </c>
      <c r="G5" s="83"/>
      <c r="H5" s="170" t="s">
        <v>54</v>
      </c>
      <c r="I5" s="167" t="s">
        <v>55</v>
      </c>
      <c r="J5" s="167" t="s">
        <v>56</v>
      </c>
      <c r="K5" s="167" t="s">
        <v>57</v>
      </c>
      <c r="L5" s="167" t="s">
        <v>58</v>
      </c>
      <c r="M5" s="167" t="s">
        <v>59</v>
      </c>
      <c r="N5" s="173" t="s">
        <v>2</v>
      </c>
      <c r="O5" s="165"/>
    </row>
    <row r="6" spans="1:17" s="5" customFormat="1" ht="25" customHeight="1">
      <c r="A6" s="159"/>
      <c r="B6" s="162"/>
      <c r="C6" s="79"/>
      <c r="D6" s="168"/>
      <c r="E6" s="168"/>
      <c r="F6" s="171"/>
      <c r="G6" s="79" t="s">
        <v>60</v>
      </c>
      <c r="H6" s="168"/>
      <c r="I6" s="168"/>
      <c r="J6" s="168"/>
      <c r="K6" s="168"/>
      <c r="L6" s="168"/>
      <c r="M6" s="168"/>
      <c r="N6" s="174"/>
      <c r="O6" s="165"/>
    </row>
    <row r="7" spans="1:17" s="5" customFormat="1" ht="25" customHeight="1" thickBot="1">
      <c r="A7" s="160"/>
      <c r="B7" s="163"/>
      <c r="C7" s="84"/>
      <c r="D7" s="169"/>
      <c r="E7" s="169"/>
      <c r="F7" s="172"/>
      <c r="G7" s="84"/>
      <c r="H7" s="169"/>
      <c r="I7" s="169"/>
      <c r="J7" s="169"/>
      <c r="K7" s="169"/>
      <c r="L7" s="169"/>
      <c r="M7" s="169"/>
      <c r="N7" s="175"/>
      <c r="O7" s="166"/>
    </row>
    <row r="8" spans="1:17" ht="43.5" customHeight="1">
      <c r="A8" s="153" t="s">
        <v>37</v>
      </c>
      <c r="B8" s="6" t="s">
        <v>3</v>
      </c>
      <c r="C8" s="18">
        <v>3480458269</v>
      </c>
      <c r="D8" s="18">
        <v>125322240001</v>
      </c>
      <c r="E8" s="18">
        <v>1325813861</v>
      </c>
      <c r="F8" s="39">
        <v>126648053862</v>
      </c>
      <c r="G8" s="39">
        <v>17286152504</v>
      </c>
      <c r="H8" s="21">
        <v>8333228</v>
      </c>
      <c r="I8" s="39">
        <v>23220</v>
      </c>
      <c r="J8" s="39">
        <v>970557710</v>
      </c>
      <c r="K8" s="39">
        <v>165850000</v>
      </c>
      <c r="L8" s="85">
        <v>0</v>
      </c>
      <c r="M8" s="39">
        <v>143118000</v>
      </c>
      <c r="N8" s="39">
        <v>145222088524</v>
      </c>
      <c r="O8" s="42"/>
    </row>
    <row r="9" spans="1:17" ht="43.5" customHeight="1">
      <c r="A9" s="154"/>
      <c r="B9" s="6" t="s">
        <v>4</v>
      </c>
      <c r="C9" s="86">
        <v>3490016138</v>
      </c>
      <c r="D9" s="18">
        <v>121771296375</v>
      </c>
      <c r="E9" s="18">
        <v>1219210364</v>
      </c>
      <c r="F9" s="18">
        <v>122990506739</v>
      </c>
      <c r="G9" s="18">
        <v>17205476748</v>
      </c>
      <c r="H9" s="21">
        <v>8648156</v>
      </c>
      <c r="I9" s="18">
        <v>121360</v>
      </c>
      <c r="J9" s="18">
        <v>897467008</v>
      </c>
      <c r="K9" s="43">
        <v>166250000</v>
      </c>
      <c r="L9" s="18">
        <v>0</v>
      </c>
      <c r="M9" s="18">
        <v>145013115</v>
      </c>
      <c r="N9" s="18">
        <v>141413483126</v>
      </c>
      <c r="O9" s="42"/>
    </row>
    <row r="10" spans="1:17" ht="43.5" customHeight="1">
      <c r="A10" s="154"/>
      <c r="B10" s="6" t="s">
        <v>5</v>
      </c>
      <c r="C10" s="18">
        <v>3314577171</v>
      </c>
      <c r="D10" s="18">
        <v>127171125983</v>
      </c>
      <c r="E10" s="18">
        <v>1195004185</v>
      </c>
      <c r="F10" s="18">
        <v>128366130168</v>
      </c>
      <c r="G10" s="18">
        <v>17945187570</v>
      </c>
      <c r="H10" s="21">
        <v>10480559</v>
      </c>
      <c r="I10" s="18">
        <v>8010</v>
      </c>
      <c r="J10" s="18">
        <v>942617157</v>
      </c>
      <c r="K10" s="18">
        <v>172200000</v>
      </c>
      <c r="L10" s="44">
        <v>0</v>
      </c>
      <c r="M10" s="44">
        <v>169836124</v>
      </c>
      <c r="N10" s="44">
        <v>147606459588</v>
      </c>
      <c r="O10" s="42"/>
    </row>
    <row r="11" spans="1:17" ht="43.5" customHeight="1">
      <c r="A11" s="154"/>
      <c r="B11" s="6" t="s">
        <v>119</v>
      </c>
      <c r="C11" s="9">
        <v>3424527174</v>
      </c>
      <c r="D11" s="9">
        <v>125659845546</v>
      </c>
      <c r="E11" s="9">
        <v>1095474923</v>
      </c>
      <c r="F11" s="9">
        <v>126755320469</v>
      </c>
      <c r="G11" s="9">
        <v>17684217949</v>
      </c>
      <c r="H11" s="9">
        <v>11020573</v>
      </c>
      <c r="I11" s="9">
        <v>192315</v>
      </c>
      <c r="J11" s="9">
        <v>873081735</v>
      </c>
      <c r="K11" s="9">
        <v>173300000</v>
      </c>
      <c r="L11" s="9">
        <v>0</v>
      </c>
      <c r="M11" s="9">
        <v>252670892</v>
      </c>
      <c r="N11" s="9">
        <v>145749803933</v>
      </c>
      <c r="O11" s="42"/>
    </row>
    <row r="12" spans="1:17" ht="43.5" customHeight="1">
      <c r="A12" s="155"/>
      <c r="B12" s="11" t="s">
        <v>120</v>
      </c>
      <c r="C12" s="12">
        <f>C17+C43+C44</f>
        <v>3508461841</v>
      </c>
      <c r="D12" s="12">
        <f t="shared" ref="D12:N12" si="0">D17+D43+D44</f>
        <v>124997278543</v>
      </c>
      <c r="E12" s="12">
        <f t="shared" si="0"/>
        <v>1031000370</v>
      </c>
      <c r="F12" s="12">
        <f t="shared" si="0"/>
        <v>126028278913</v>
      </c>
      <c r="G12" s="12">
        <f t="shared" si="0"/>
        <v>18157837801</v>
      </c>
      <c r="H12" s="12">
        <f t="shared" si="0"/>
        <v>9879827</v>
      </c>
      <c r="I12" s="12">
        <f t="shared" si="0"/>
        <v>215217</v>
      </c>
      <c r="J12" s="12">
        <f t="shared" si="0"/>
        <v>988168861</v>
      </c>
      <c r="K12" s="12">
        <f t="shared" si="0"/>
        <v>161800000</v>
      </c>
      <c r="L12" s="12">
        <f t="shared" si="0"/>
        <v>0</v>
      </c>
      <c r="M12" s="12">
        <f t="shared" si="0"/>
        <v>174339779</v>
      </c>
      <c r="N12" s="12">
        <f t="shared" si="0"/>
        <v>145520520398</v>
      </c>
      <c r="O12" s="46"/>
    </row>
    <row r="13" spans="1:17" ht="43.5" customHeight="1">
      <c r="A13" s="156" t="s">
        <v>38</v>
      </c>
      <c r="B13" s="6" t="s">
        <v>3</v>
      </c>
      <c r="C13" s="18">
        <v>2714799000</v>
      </c>
      <c r="D13" s="18">
        <v>117407929196</v>
      </c>
      <c r="E13" s="18">
        <v>1223569900</v>
      </c>
      <c r="F13" s="39">
        <v>118631499096</v>
      </c>
      <c r="G13" s="39">
        <v>16570000371</v>
      </c>
      <c r="H13" s="21">
        <v>8325599</v>
      </c>
      <c r="I13" s="39">
        <v>18120</v>
      </c>
      <c r="J13" s="39">
        <v>530667591</v>
      </c>
      <c r="K13" s="39">
        <v>148600000</v>
      </c>
      <c r="L13" s="85">
        <v>0</v>
      </c>
      <c r="M13" s="39">
        <v>0</v>
      </c>
      <c r="N13" s="39">
        <v>135889110777</v>
      </c>
      <c r="O13" s="42"/>
    </row>
    <row r="14" spans="1:17" ht="43.5" customHeight="1">
      <c r="A14" s="154"/>
      <c r="B14" s="6" t="s">
        <v>4</v>
      </c>
      <c r="C14" s="86">
        <v>2743997474</v>
      </c>
      <c r="D14" s="18">
        <v>113977209004</v>
      </c>
      <c r="E14" s="18">
        <v>1127126208</v>
      </c>
      <c r="F14" s="18">
        <v>115104335212</v>
      </c>
      <c r="G14" s="18">
        <v>16453893207</v>
      </c>
      <c r="H14" s="21">
        <v>8639327</v>
      </c>
      <c r="I14" s="18">
        <v>121360</v>
      </c>
      <c r="J14" s="18">
        <v>471795101</v>
      </c>
      <c r="K14" s="43">
        <v>149000000</v>
      </c>
      <c r="L14" s="18">
        <v>0</v>
      </c>
      <c r="M14" s="18">
        <v>3210698</v>
      </c>
      <c r="N14" s="18">
        <v>132190994905</v>
      </c>
      <c r="O14" s="42"/>
    </row>
    <row r="15" spans="1:17" ht="43.5" customHeight="1">
      <c r="A15" s="154"/>
      <c r="B15" s="6" t="s">
        <v>5</v>
      </c>
      <c r="C15" s="18">
        <v>2633452557</v>
      </c>
      <c r="D15" s="18">
        <v>118836599753</v>
      </c>
      <c r="E15" s="18">
        <v>1097764739</v>
      </c>
      <c r="F15" s="18">
        <v>119934364492</v>
      </c>
      <c r="G15" s="18">
        <v>17153050616</v>
      </c>
      <c r="H15" s="21">
        <v>10480476</v>
      </c>
      <c r="I15" s="18">
        <v>8010</v>
      </c>
      <c r="J15" s="18">
        <v>485176334</v>
      </c>
      <c r="K15" s="18">
        <v>154050000</v>
      </c>
      <c r="L15" s="44">
        <v>0</v>
      </c>
      <c r="M15" s="44">
        <v>12802138</v>
      </c>
      <c r="N15" s="44">
        <v>137749932066</v>
      </c>
      <c r="O15" s="42"/>
    </row>
    <row r="16" spans="1:17" ht="43.5" customHeight="1">
      <c r="A16" s="154"/>
      <c r="B16" s="6" t="s">
        <v>119</v>
      </c>
      <c r="C16" s="18">
        <v>2687310834</v>
      </c>
      <c r="D16" s="18">
        <v>116640621804</v>
      </c>
      <c r="E16" s="18">
        <v>1003601902</v>
      </c>
      <c r="F16" s="18">
        <v>117644223706</v>
      </c>
      <c r="G16" s="18">
        <v>16812039927</v>
      </c>
      <c r="H16" s="18">
        <v>11020573</v>
      </c>
      <c r="I16" s="18">
        <v>175902</v>
      </c>
      <c r="J16" s="18">
        <v>391255429</v>
      </c>
      <c r="K16" s="18">
        <v>154150000</v>
      </c>
      <c r="L16" s="18">
        <v>0</v>
      </c>
      <c r="M16" s="18">
        <v>27363774</v>
      </c>
      <c r="N16" s="18">
        <v>135040229311</v>
      </c>
      <c r="O16" s="42"/>
    </row>
    <row r="17" spans="1:15" ht="43.5" customHeight="1" thickBot="1">
      <c r="A17" s="157"/>
      <c r="B17" s="11" t="s">
        <v>120</v>
      </c>
      <c r="C17" s="45">
        <f>SUM(C18:C42)</f>
        <v>2705874208</v>
      </c>
      <c r="D17" s="45">
        <f t="shared" ref="D17:N17" si="1">SUM(D18:D42)</f>
        <v>115750155697</v>
      </c>
      <c r="E17" s="45">
        <f t="shared" si="1"/>
        <v>937269176</v>
      </c>
      <c r="F17" s="45">
        <f t="shared" si="1"/>
        <v>116687424873</v>
      </c>
      <c r="G17" s="45">
        <f t="shared" si="1"/>
        <v>17270746281</v>
      </c>
      <c r="H17" s="45">
        <f t="shared" si="1"/>
        <v>9879480</v>
      </c>
      <c r="I17" s="45">
        <f t="shared" si="1"/>
        <v>14410</v>
      </c>
      <c r="J17" s="45">
        <f t="shared" si="1"/>
        <v>418995768</v>
      </c>
      <c r="K17" s="45">
        <f t="shared" si="1"/>
        <v>143250000</v>
      </c>
      <c r="L17" s="45">
        <f t="shared" si="1"/>
        <v>0</v>
      </c>
      <c r="M17" s="45">
        <f t="shared" si="1"/>
        <v>1229227</v>
      </c>
      <c r="N17" s="45">
        <f t="shared" si="1"/>
        <v>134531540039</v>
      </c>
      <c r="O17" s="46"/>
    </row>
    <row r="18" spans="1:15" ht="43.5" customHeight="1">
      <c r="A18" s="13">
        <v>1</v>
      </c>
      <c r="B18" s="29" t="s">
        <v>6</v>
      </c>
      <c r="C18" s="67">
        <v>580158592</v>
      </c>
      <c r="D18" s="67">
        <v>28041484594</v>
      </c>
      <c r="E18" s="67">
        <v>228387237</v>
      </c>
      <c r="F18" s="54">
        <v>28269871831</v>
      </c>
      <c r="G18" s="54">
        <v>4146116049</v>
      </c>
      <c r="H18" s="47">
        <v>2060066</v>
      </c>
      <c r="I18" s="54">
        <v>0</v>
      </c>
      <c r="J18" s="54">
        <v>118004600</v>
      </c>
      <c r="K18" s="54">
        <v>31450000</v>
      </c>
      <c r="L18" s="87">
        <v>0</v>
      </c>
      <c r="M18" s="54">
        <v>176438</v>
      </c>
      <c r="N18" s="54">
        <v>32567678984</v>
      </c>
      <c r="O18" s="15">
        <v>1</v>
      </c>
    </row>
    <row r="19" spans="1:15" ht="43.5" customHeight="1">
      <c r="A19" s="16">
        <v>2</v>
      </c>
      <c r="B19" s="27" t="s">
        <v>7</v>
      </c>
      <c r="C19" s="18">
        <v>225001755</v>
      </c>
      <c r="D19" s="18">
        <v>8340296496</v>
      </c>
      <c r="E19" s="18">
        <v>92081670</v>
      </c>
      <c r="F19" s="39">
        <v>8432378166</v>
      </c>
      <c r="G19" s="39">
        <v>1249190158</v>
      </c>
      <c r="H19" s="49">
        <v>377560</v>
      </c>
      <c r="I19" s="39">
        <v>0</v>
      </c>
      <c r="J19" s="39">
        <v>36207843</v>
      </c>
      <c r="K19" s="39">
        <v>11250000</v>
      </c>
      <c r="L19" s="85">
        <v>0</v>
      </c>
      <c r="M19" s="39">
        <v>377859</v>
      </c>
      <c r="N19" s="39">
        <v>9729781586</v>
      </c>
      <c r="O19" s="19">
        <v>2</v>
      </c>
    </row>
    <row r="20" spans="1:15" ht="43.5" customHeight="1">
      <c r="A20" s="16">
        <v>3</v>
      </c>
      <c r="B20" s="27" t="s">
        <v>8</v>
      </c>
      <c r="C20" s="18">
        <v>198143227</v>
      </c>
      <c r="D20" s="18">
        <v>10419723102</v>
      </c>
      <c r="E20" s="18">
        <v>66856656</v>
      </c>
      <c r="F20" s="39">
        <v>10486579758</v>
      </c>
      <c r="G20" s="39">
        <v>1601168154</v>
      </c>
      <c r="H20" s="49">
        <v>974819</v>
      </c>
      <c r="I20" s="39">
        <v>0</v>
      </c>
      <c r="J20" s="39">
        <v>29564460</v>
      </c>
      <c r="K20" s="39">
        <v>12900000</v>
      </c>
      <c r="L20" s="85">
        <v>0</v>
      </c>
      <c r="M20" s="39">
        <v>49338</v>
      </c>
      <c r="N20" s="39">
        <v>12131236529</v>
      </c>
      <c r="O20" s="19">
        <v>3</v>
      </c>
    </row>
    <row r="21" spans="1:15" ht="43.5" customHeight="1">
      <c r="A21" s="16">
        <v>4</v>
      </c>
      <c r="B21" s="27" t="s">
        <v>9</v>
      </c>
      <c r="C21" s="18">
        <v>211415462</v>
      </c>
      <c r="D21" s="18">
        <v>6802691733</v>
      </c>
      <c r="E21" s="18">
        <v>56940350</v>
      </c>
      <c r="F21" s="39">
        <v>6859632083</v>
      </c>
      <c r="G21" s="39">
        <v>1004306329</v>
      </c>
      <c r="H21" s="49">
        <v>1054341</v>
      </c>
      <c r="I21" s="39">
        <v>14410</v>
      </c>
      <c r="J21" s="39">
        <v>21057220</v>
      </c>
      <c r="K21" s="39">
        <v>8800000</v>
      </c>
      <c r="L21" s="85">
        <v>0</v>
      </c>
      <c r="M21" s="39">
        <v>231843</v>
      </c>
      <c r="N21" s="39">
        <v>7895096226</v>
      </c>
      <c r="O21" s="19">
        <v>4</v>
      </c>
    </row>
    <row r="22" spans="1:15" ht="43.5" customHeight="1">
      <c r="A22" s="16">
        <v>5</v>
      </c>
      <c r="B22" s="27" t="s">
        <v>10</v>
      </c>
      <c r="C22" s="45">
        <v>154719151</v>
      </c>
      <c r="D22" s="45">
        <v>5805120313</v>
      </c>
      <c r="E22" s="45">
        <v>52819753</v>
      </c>
      <c r="F22" s="88">
        <v>5857940066</v>
      </c>
      <c r="G22" s="88">
        <v>854123028</v>
      </c>
      <c r="H22" s="52">
        <v>658899</v>
      </c>
      <c r="I22" s="88">
        <v>0</v>
      </c>
      <c r="J22" s="88">
        <v>24472247</v>
      </c>
      <c r="K22" s="88">
        <v>7650000</v>
      </c>
      <c r="L22" s="85">
        <v>0</v>
      </c>
      <c r="M22" s="39">
        <v>52662</v>
      </c>
      <c r="N22" s="88">
        <v>6744896902</v>
      </c>
      <c r="O22" s="19">
        <v>5</v>
      </c>
    </row>
    <row r="23" spans="1:15" ht="43.5" customHeight="1">
      <c r="A23" s="13">
        <v>7</v>
      </c>
      <c r="B23" s="29" t="s">
        <v>11</v>
      </c>
      <c r="C23" s="67">
        <v>48323529</v>
      </c>
      <c r="D23" s="67">
        <v>5106958633</v>
      </c>
      <c r="E23" s="67">
        <v>38545377</v>
      </c>
      <c r="F23" s="54">
        <v>5145504010</v>
      </c>
      <c r="G23" s="54">
        <v>759250838</v>
      </c>
      <c r="H23" s="54">
        <v>556803</v>
      </c>
      <c r="I23" s="54">
        <v>0</v>
      </c>
      <c r="J23" s="54">
        <v>8834647</v>
      </c>
      <c r="K23" s="54">
        <v>6750000</v>
      </c>
      <c r="L23" s="87">
        <v>0</v>
      </c>
      <c r="M23" s="54">
        <v>86367</v>
      </c>
      <c r="N23" s="54">
        <v>5920982665</v>
      </c>
      <c r="O23" s="15">
        <v>7</v>
      </c>
    </row>
    <row r="24" spans="1:15" ht="43.5" customHeight="1">
      <c r="A24" s="16">
        <v>8</v>
      </c>
      <c r="B24" s="17" t="s">
        <v>12</v>
      </c>
      <c r="C24" s="18">
        <v>227114611</v>
      </c>
      <c r="D24" s="18">
        <v>9352033973</v>
      </c>
      <c r="E24" s="18">
        <v>64629893</v>
      </c>
      <c r="F24" s="39">
        <v>9416663866</v>
      </c>
      <c r="G24" s="39">
        <v>1457302026</v>
      </c>
      <c r="H24" s="39">
        <v>712422</v>
      </c>
      <c r="I24" s="39">
        <v>0</v>
      </c>
      <c r="J24" s="39">
        <v>46473521</v>
      </c>
      <c r="K24" s="39">
        <v>11750000</v>
      </c>
      <c r="L24" s="85">
        <v>0</v>
      </c>
      <c r="M24" s="39">
        <v>27300</v>
      </c>
      <c r="N24" s="39">
        <v>10932929135</v>
      </c>
      <c r="O24" s="19">
        <v>8</v>
      </c>
    </row>
    <row r="25" spans="1:15" ht="43.5" customHeight="1">
      <c r="A25" s="16">
        <v>9</v>
      </c>
      <c r="B25" s="17" t="s">
        <v>13</v>
      </c>
      <c r="C25" s="18">
        <v>130420320</v>
      </c>
      <c r="D25" s="18">
        <v>4964226659</v>
      </c>
      <c r="E25" s="18">
        <v>28031773</v>
      </c>
      <c r="F25" s="39">
        <v>4992258432</v>
      </c>
      <c r="G25" s="39">
        <v>724178317</v>
      </c>
      <c r="H25" s="39">
        <v>240682</v>
      </c>
      <c r="I25" s="39">
        <v>0</v>
      </c>
      <c r="J25" s="39">
        <v>20898850</v>
      </c>
      <c r="K25" s="39">
        <v>6100000</v>
      </c>
      <c r="L25" s="85">
        <v>0</v>
      </c>
      <c r="M25" s="39">
        <v>0</v>
      </c>
      <c r="N25" s="39">
        <v>5743676281</v>
      </c>
      <c r="O25" s="19">
        <v>9</v>
      </c>
    </row>
    <row r="26" spans="1:15" s="5" customFormat="1" ht="43.5" customHeight="1">
      <c r="A26" s="20">
        <v>10</v>
      </c>
      <c r="B26" s="27" t="s">
        <v>14</v>
      </c>
      <c r="C26" s="21">
        <v>158517646</v>
      </c>
      <c r="D26" s="21">
        <v>4850110442</v>
      </c>
      <c r="E26" s="21">
        <v>39246847</v>
      </c>
      <c r="F26" s="49">
        <v>4889357289</v>
      </c>
      <c r="G26" s="49">
        <v>762741627</v>
      </c>
      <c r="H26" s="49">
        <v>429578</v>
      </c>
      <c r="I26" s="49">
        <v>0</v>
      </c>
      <c r="J26" s="49">
        <v>12310810</v>
      </c>
      <c r="K26" s="49">
        <v>6750000</v>
      </c>
      <c r="L26" s="89">
        <v>0</v>
      </c>
      <c r="M26" s="49">
        <v>63492</v>
      </c>
      <c r="N26" s="49">
        <v>5671652796</v>
      </c>
      <c r="O26" s="22">
        <v>10</v>
      </c>
    </row>
    <row r="27" spans="1:15" s="5" customFormat="1" ht="43.5" customHeight="1">
      <c r="A27" s="20">
        <v>11</v>
      </c>
      <c r="B27" s="27" t="s">
        <v>15</v>
      </c>
      <c r="C27" s="24">
        <v>64187804</v>
      </c>
      <c r="D27" s="24">
        <v>2176628266</v>
      </c>
      <c r="E27" s="24">
        <v>20207929</v>
      </c>
      <c r="F27" s="52">
        <v>2196836195</v>
      </c>
      <c r="G27" s="52">
        <v>340034513</v>
      </c>
      <c r="H27" s="52">
        <v>292752</v>
      </c>
      <c r="I27" s="52">
        <v>0</v>
      </c>
      <c r="J27" s="52">
        <v>2316630</v>
      </c>
      <c r="K27" s="52">
        <v>2850000</v>
      </c>
      <c r="L27" s="89">
        <v>0</v>
      </c>
      <c r="M27" s="49">
        <v>0</v>
      </c>
      <c r="N27" s="52">
        <v>2542330090</v>
      </c>
      <c r="O27" s="22">
        <v>11</v>
      </c>
    </row>
    <row r="28" spans="1:15" s="5" customFormat="1" ht="43.5" customHeight="1">
      <c r="A28" s="25">
        <v>12</v>
      </c>
      <c r="B28" s="29" t="s">
        <v>16</v>
      </c>
      <c r="C28" s="14">
        <v>228741949</v>
      </c>
      <c r="D28" s="14">
        <v>6839783437</v>
      </c>
      <c r="E28" s="14">
        <v>64348518</v>
      </c>
      <c r="F28" s="47">
        <v>6904131955</v>
      </c>
      <c r="G28" s="47">
        <v>1023053657</v>
      </c>
      <c r="H28" s="47">
        <v>567305</v>
      </c>
      <c r="I28" s="47">
        <v>0</v>
      </c>
      <c r="J28" s="47">
        <v>25479986</v>
      </c>
      <c r="K28" s="47">
        <v>7250000</v>
      </c>
      <c r="L28" s="55">
        <v>0</v>
      </c>
      <c r="M28" s="47">
        <v>18120</v>
      </c>
      <c r="N28" s="47">
        <v>7960501023</v>
      </c>
      <c r="O28" s="26">
        <v>12</v>
      </c>
    </row>
    <row r="29" spans="1:15" s="5" customFormat="1" ht="43.5" customHeight="1">
      <c r="A29" s="20">
        <v>13</v>
      </c>
      <c r="B29" s="27" t="s">
        <v>17</v>
      </c>
      <c r="C29" s="21">
        <v>62136407</v>
      </c>
      <c r="D29" s="21">
        <v>1739102074</v>
      </c>
      <c r="E29" s="21">
        <v>11535626</v>
      </c>
      <c r="F29" s="49">
        <v>1750637700</v>
      </c>
      <c r="G29" s="49">
        <v>250088504</v>
      </c>
      <c r="H29" s="49">
        <v>256909</v>
      </c>
      <c r="I29" s="49">
        <v>0</v>
      </c>
      <c r="J29" s="49">
        <v>9420000</v>
      </c>
      <c r="K29" s="49">
        <v>1700000</v>
      </c>
      <c r="L29" s="89">
        <v>0</v>
      </c>
      <c r="M29" s="49">
        <v>60764</v>
      </c>
      <c r="N29" s="49">
        <v>2012163877</v>
      </c>
      <c r="O29" s="22">
        <v>13</v>
      </c>
    </row>
    <row r="30" spans="1:15" s="5" customFormat="1" ht="43.5" customHeight="1">
      <c r="A30" s="20">
        <v>21</v>
      </c>
      <c r="B30" s="27" t="s">
        <v>18</v>
      </c>
      <c r="C30" s="21">
        <v>15706665</v>
      </c>
      <c r="D30" s="21">
        <v>1529752778</v>
      </c>
      <c r="E30" s="21">
        <v>9286441</v>
      </c>
      <c r="F30" s="49">
        <v>1539039219</v>
      </c>
      <c r="G30" s="49">
        <v>219521660</v>
      </c>
      <c r="H30" s="49">
        <v>151384</v>
      </c>
      <c r="I30" s="49">
        <v>0</v>
      </c>
      <c r="J30" s="49">
        <v>5955685</v>
      </c>
      <c r="K30" s="49">
        <v>2050000</v>
      </c>
      <c r="L30" s="89">
        <v>0</v>
      </c>
      <c r="M30" s="49">
        <v>0</v>
      </c>
      <c r="N30" s="49">
        <v>1766717948</v>
      </c>
      <c r="O30" s="22">
        <v>21</v>
      </c>
    </row>
    <row r="31" spans="1:15" s="5" customFormat="1" ht="43.5" customHeight="1">
      <c r="A31" s="20">
        <v>22</v>
      </c>
      <c r="B31" s="27" t="s">
        <v>19</v>
      </c>
      <c r="C31" s="21">
        <v>11062479</v>
      </c>
      <c r="D31" s="21">
        <v>960877568</v>
      </c>
      <c r="E31" s="21">
        <v>8845256</v>
      </c>
      <c r="F31" s="49">
        <v>969722824</v>
      </c>
      <c r="G31" s="49">
        <v>143633539</v>
      </c>
      <c r="H31" s="49">
        <v>39022</v>
      </c>
      <c r="I31" s="49">
        <v>0</v>
      </c>
      <c r="J31" s="49">
        <v>2943005</v>
      </c>
      <c r="K31" s="49">
        <v>1350000</v>
      </c>
      <c r="L31" s="89">
        <v>0</v>
      </c>
      <c r="M31" s="49">
        <v>0</v>
      </c>
      <c r="N31" s="49">
        <v>1117688390</v>
      </c>
      <c r="O31" s="22">
        <v>22</v>
      </c>
    </row>
    <row r="32" spans="1:15" s="5" customFormat="1" ht="43.5" customHeight="1">
      <c r="A32" s="20">
        <v>23</v>
      </c>
      <c r="B32" s="27" t="s">
        <v>20</v>
      </c>
      <c r="C32" s="24">
        <v>14264113</v>
      </c>
      <c r="D32" s="24">
        <v>685847574</v>
      </c>
      <c r="E32" s="24">
        <v>4964625</v>
      </c>
      <c r="F32" s="52">
        <v>690812199</v>
      </c>
      <c r="G32" s="52">
        <v>92505421</v>
      </c>
      <c r="H32" s="52">
        <v>849</v>
      </c>
      <c r="I32" s="52">
        <v>0</v>
      </c>
      <c r="J32" s="52">
        <v>2421050</v>
      </c>
      <c r="K32" s="52">
        <v>950000</v>
      </c>
      <c r="L32" s="89">
        <v>0</v>
      </c>
      <c r="M32" s="49">
        <v>0</v>
      </c>
      <c r="N32" s="52">
        <v>786689519</v>
      </c>
      <c r="O32" s="22">
        <v>23</v>
      </c>
    </row>
    <row r="33" spans="1:15" s="5" customFormat="1" ht="43.5" customHeight="1">
      <c r="A33" s="28">
        <v>24</v>
      </c>
      <c r="B33" s="29" t="s">
        <v>21</v>
      </c>
      <c r="C33" s="14">
        <v>10916855</v>
      </c>
      <c r="D33" s="14">
        <v>1150414030</v>
      </c>
      <c r="E33" s="14">
        <v>8018595</v>
      </c>
      <c r="F33" s="47">
        <v>1158432625</v>
      </c>
      <c r="G33" s="47">
        <v>171193544</v>
      </c>
      <c r="H33" s="47">
        <v>44105</v>
      </c>
      <c r="I33" s="47">
        <v>0</v>
      </c>
      <c r="J33" s="47">
        <v>2921050</v>
      </c>
      <c r="K33" s="47">
        <v>2000000</v>
      </c>
      <c r="L33" s="55">
        <v>0</v>
      </c>
      <c r="M33" s="47">
        <v>0</v>
      </c>
      <c r="N33" s="47">
        <v>1334591324</v>
      </c>
      <c r="O33" s="30">
        <v>24</v>
      </c>
    </row>
    <row r="34" spans="1:15" s="5" customFormat="1" ht="43.5" customHeight="1">
      <c r="A34" s="20">
        <v>25</v>
      </c>
      <c r="B34" s="27" t="s">
        <v>22</v>
      </c>
      <c r="C34" s="21">
        <v>71911160</v>
      </c>
      <c r="D34" s="21">
        <v>2352229450</v>
      </c>
      <c r="E34" s="21">
        <v>15824412</v>
      </c>
      <c r="F34" s="49">
        <v>2368053862</v>
      </c>
      <c r="G34" s="49">
        <v>331370809</v>
      </c>
      <c r="H34" s="49">
        <v>335603</v>
      </c>
      <c r="I34" s="49">
        <v>0</v>
      </c>
      <c r="J34" s="49">
        <v>9411780</v>
      </c>
      <c r="K34" s="49">
        <v>2600000</v>
      </c>
      <c r="L34" s="89">
        <v>0</v>
      </c>
      <c r="M34" s="49">
        <v>0</v>
      </c>
      <c r="N34" s="49">
        <v>2711772054</v>
      </c>
      <c r="O34" s="22">
        <v>25</v>
      </c>
    </row>
    <row r="35" spans="1:15" s="5" customFormat="1" ht="43.5" customHeight="1">
      <c r="A35" s="20">
        <v>26</v>
      </c>
      <c r="B35" s="27" t="s">
        <v>23</v>
      </c>
      <c r="C35" s="21">
        <v>66260546</v>
      </c>
      <c r="D35" s="21">
        <v>3042192819</v>
      </c>
      <c r="E35" s="21">
        <v>28038251</v>
      </c>
      <c r="F35" s="49">
        <v>3070231070</v>
      </c>
      <c r="G35" s="49">
        <v>409622446</v>
      </c>
      <c r="H35" s="49">
        <v>319330</v>
      </c>
      <c r="I35" s="49">
        <v>0</v>
      </c>
      <c r="J35" s="49">
        <v>14799964</v>
      </c>
      <c r="K35" s="49">
        <v>3350000</v>
      </c>
      <c r="L35" s="89">
        <v>0</v>
      </c>
      <c r="M35" s="49">
        <v>0</v>
      </c>
      <c r="N35" s="49">
        <v>3498322810</v>
      </c>
      <c r="O35" s="22">
        <v>26</v>
      </c>
    </row>
    <row r="36" spans="1:15" s="5" customFormat="1" ht="43.5" customHeight="1">
      <c r="A36" s="20">
        <v>28</v>
      </c>
      <c r="B36" s="27" t="s">
        <v>24</v>
      </c>
      <c r="C36" s="21">
        <v>45342114</v>
      </c>
      <c r="D36" s="21">
        <v>1706601360</v>
      </c>
      <c r="E36" s="21">
        <v>18232868</v>
      </c>
      <c r="F36" s="49">
        <v>1724834228</v>
      </c>
      <c r="G36" s="49">
        <v>245709065</v>
      </c>
      <c r="H36" s="49">
        <v>181755</v>
      </c>
      <c r="I36" s="49">
        <v>0</v>
      </c>
      <c r="J36" s="49">
        <v>4921890</v>
      </c>
      <c r="K36" s="49">
        <v>2050000</v>
      </c>
      <c r="L36" s="89">
        <v>0</v>
      </c>
      <c r="M36" s="49">
        <v>0</v>
      </c>
      <c r="N36" s="49">
        <v>1977696938</v>
      </c>
      <c r="O36" s="22">
        <v>28</v>
      </c>
    </row>
    <row r="37" spans="1:15" s="5" customFormat="1" ht="43.5" customHeight="1">
      <c r="A37" s="20">
        <v>36</v>
      </c>
      <c r="B37" s="27" t="s">
        <v>25</v>
      </c>
      <c r="C37" s="24">
        <v>12494675</v>
      </c>
      <c r="D37" s="24">
        <v>806030918</v>
      </c>
      <c r="E37" s="24">
        <v>7247133</v>
      </c>
      <c r="F37" s="52">
        <v>813278051</v>
      </c>
      <c r="G37" s="52">
        <v>125482601</v>
      </c>
      <c r="H37" s="52">
        <v>79436</v>
      </c>
      <c r="I37" s="52">
        <v>0</v>
      </c>
      <c r="J37" s="52">
        <v>1420630</v>
      </c>
      <c r="K37" s="52">
        <v>1550000</v>
      </c>
      <c r="L37" s="89">
        <v>0</v>
      </c>
      <c r="M37" s="49">
        <v>0</v>
      </c>
      <c r="N37" s="52">
        <v>941810718</v>
      </c>
      <c r="O37" s="22">
        <v>36</v>
      </c>
    </row>
    <row r="38" spans="1:15" s="5" customFormat="1" ht="43.5" customHeight="1">
      <c r="A38" s="25">
        <v>37</v>
      </c>
      <c r="B38" s="29" t="s">
        <v>26</v>
      </c>
      <c r="C38" s="14">
        <v>16880313</v>
      </c>
      <c r="D38" s="14">
        <v>2337628555</v>
      </c>
      <c r="E38" s="14">
        <v>15167986</v>
      </c>
      <c r="F38" s="47">
        <v>2352796541</v>
      </c>
      <c r="G38" s="47">
        <v>344555535</v>
      </c>
      <c r="H38" s="47">
        <v>66619</v>
      </c>
      <c r="I38" s="47">
        <v>0</v>
      </c>
      <c r="J38" s="47">
        <v>7490730</v>
      </c>
      <c r="K38" s="47">
        <v>3100000</v>
      </c>
      <c r="L38" s="55">
        <v>0</v>
      </c>
      <c r="M38" s="47">
        <v>75524</v>
      </c>
      <c r="N38" s="47">
        <v>2708084949</v>
      </c>
      <c r="O38" s="26">
        <v>37</v>
      </c>
    </row>
    <row r="39" spans="1:15" s="5" customFormat="1" ht="43.5" customHeight="1">
      <c r="A39" s="20">
        <v>38</v>
      </c>
      <c r="B39" s="27" t="s">
        <v>27</v>
      </c>
      <c r="C39" s="21">
        <v>16715135</v>
      </c>
      <c r="D39" s="21">
        <v>1475867692</v>
      </c>
      <c r="E39" s="21">
        <v>14989648</v>
      </c>
      <c r="F39" s="49">
        <v>1490857340</v>
      </c>
      <c r="G39" s="49">
        <v>200512856</v>
      </c>
      <c r="H39" s="49">
        <v>110109</v>
      </c>
      <c r="I39" s="49">
        <v>0</v>
      </c>
      <c r="J39" s="49">
        <v>3908100</v>
      </c>
      <c r="K39" s="49">
        <v>1800000</v>
      </c>
      <c r="L39" s="89">
        <v>0</v>
      </c>
      <c r="M39" s="49">
        <v>9520</v>
      </c>
      <c r="N39" s="49">
        <v>1697197925</v>
      </c>
      <c r="O39" s="22">
        <v>38</v>
      </c>
    </row>
    <row r="40" spans="1:15" s="5" customFormat="1" ht="43.5" customHeight="1">
      <c r="A40" s="20">
        <v>41</v>
      </c>
      <c r="B40" s="27" t="s">
        <v>28</v>
      </c>
      <c r="C40" s="21">
        <v>53920120</v>
      </c>
      <c r="D40" s="21">
        <v>1944629055</v>
      </c>
      <c r="E40" s="21">
        <v>19837285</v>
      </c>
      <c r="F40" s="49">
        <v>1964466340</v>
      </c>
      <c r="G40" s="49">
        <v>314890599</v>
      </c>
      <c r="H40" s="49">
        <v>253752</v>
      </c>
      <c r="I40" s="49">
        <v>0</v>
      </c>
      <c r="J40" s="49">
        <v>1984820</v>
      </c>
      <c r="K40" s="49">
        <v>2600000</v>
      </c>
      <c r="L40" s="89">
        <v>0</v>
      </c>
      <c r="M40" s="49">
        <v>0</v>
      </c>
      <c r="N40" s="49">
        <v>2284195511</v>
      </c>
      <c r="O40" s="22">
        <v>41</v>
      </c>
    </row>
    <row r="41" spans="1:15" s="5" customFormat="1" ht="43.5" customHeight="1">
      <c r="A41" s="20">
        <v>42</v>
      </c>
      <c r="B41" s="27" t="s">
        <v>29</v>
      </c>
      <c r="C41" s="21">
        <v>15410391</v>
      </c>
      <c r="D41" s="21">
        <v>1205606060</v>
      </c>
      <c r="E41" s="21">
        <v>11133027</v>
      </c>
      <c r="F41" s="49">
        <v>1216739087</v>
      </c>
      <c r="G41" s="49">
        <v>169870850</v>
      </c>
      <c r="H41" s="49">
        <v>35705</v>
      </c>
      <c r="I41" s="49">
        <v>0</v>
      </c>
      <c r="J41" s="49">
        <v>2774990</v>
      </c>
      <c r="K41" s="49">
        <v>1700000</v>
      </c>
      <c r="L41" s="89">
        <v>0</v>
      </c>
      <c r="M41" s="49">
        <v>0</v>
      </c>
      <c r="N41" s="49">
        <v>1391120632</v>
      </c>
      <c r="O41" s="22">
        <v>42</v>
      </c>
    </row>
    <row r="42" spans="1:15" s="5" customFormat="1" ht="43.5" customHeight="1">
      <c r="A42" s="20">
        <v>45</v>
      </c>
      <c r="B42" s="27" t="s">
        <v>30</v>
      </c>
      <c r="C42" s="24">
        <v>66109189</v>
      </c>
      <c r="D42" s="24">
        <v>2114318116</v>
      </c>
      <c r="E42" s="24">
        <v>12052020</v>
      </c>
      <c r="F42" s="52">
        <v>2126370136</v>
      </c>
      <c r="G42" s="52">
        <v>330324156</v>
      </c>
      <c r="H42" s="52">
        <v>79675</v>
      </c>
      <c r="I42" s="52">
        <v>0</v>
      </c>
      <c r="J42" s="52">
        <v>3001260</v>
      </c>
      <c r="K42" s="52">
        <v>2950000</v>
      </c>
      <c r="L42" s="89">
        <v>0</v>
      </c>
      <c r="M42" s="49">
        <v>0</v>
      </c>
      <c r="N42" s="52">
        <v>2462725227</v>
      </c>
      <c r="O42" s="22">
        <v>45</v>
      </c>
    </row>
    <row r="43" spans="1:15" s="5" customFormat="1" ht="43.5" customHeight="1">
      <c r="A43" s="28">
        <v>301</v>
      </c>
      <c r="B43" s="29" t="s">
        <v>31</v>
      </c>
      <c r="C43" s="14">
        <v>743879466</v>
      </c>
      <c r="D43" s="14">
        <v>8698618745</v>
      </c>
      <c r="E43" s="14">
        <v>89571041</v>
      </c>
      <c r="F43" s="47">
        <v>8788189786</v>
      </c>
      <c r="G43" s="47">
        <v>845416399</v>
      </c>
      <c r="H43" s="47">
        <v>347</v>
      </c>
      <c r="I43" s="47">
        <v>200807</v>
      </c>
      <c r="J43" s="47">
        <v>557488053</v>
      </c>
      <c r="K43" s="47">
        <v>17850000</v>
      </c>
      <c r="L43" s="55">
        <v>0</v>
      </c>
      <c r="M43" s="47">
        <v>173057774</v>
      </c>
      <c r="N43" s="47">
        <v>10382203166</v>
      </c>
      <c r="O43" s="30">
        <v>301</v>
      </c>
    </row>
    <row r="44" spans="1:15" s="5" customFormat="1" ht="43.5" customHeight="1" thickBot="1">
      <c r="A44" s="32">
        <v>302</v>
      </c>
      <c r="B44" s="33" t="s">
        <v>33</v>
      </c>
      <c r="C44" s="34">
        <v>58708167</v>
      </c>
      <c r="D44" s="34">
        <v>548504101</v>
      </c>
      <c r="E44" s="34">
        <v>4160153</v>
      </c>
      <c r="F44" s="56">
        <v>552664254</v>
      </c>
      <c r="G44" s="56">
        <v>41675121</v>
      </c>
      <c r="H44" s="56">
        <v>0</v>
      </c>
      <c r="I44" s="56">
        <v>0</v>
      </c>
      <c r="J44" s="56">
        <v>11685040</v>
      </c>
      <c r="K44" s="56">
        <v>700000</v>
      </c>
      <c r="L44" s="57">
        <v>0</v>
      </c>
      <c r="M44" s="56">
        <v>52778</v>
      </c>
      <c r="N44" s="56">
        <v>606777193</v>
      </c>
      <c r="O44" s="36">
        <v>302</v>
      </c>
    </row>
    <row r="45" spans="1:15" ht="21" customHeight="1"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</row>
    <row r="46" spans="1:15" ht="21" customHeight="1"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</row>
    <row r="47" spans="1:15" ht="21" customHeight="1"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</row>
    <row r="48" spans="1:15" ht="21" customHeight="1"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</row>
    <row r="49" spans="3:14" ht="21" customHeight="1"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</row>
  </sheetData>
  <mergeCells count="15">
    <mergeCell ref="A8:A12"/>
    <mergeCell ref="A13:A17"/>
    <mergeCell ref="A3:A7"/>
    <mergeCell ref="B3:B7"/>
    <mergeCell ref="O3:O7"/>
    <mergeCell ref="D5:D7"/>
    <mergeCell ref="E5:E7"/>
    <mergeCell ref="F5:F7"/>
    <mergeCell ref="H5:H7"/>
    <mergeCell ref="I5:I7"/>
    <mergeCell ref="J5:J7"/>
    <mergeCell ref="K5:K7"/>
    <mergeCell ref="L5:L7"/>
    <mergeCell ref="M5:M7"/>
    <mergeCell ref="N5:N7"/>
  </mergeCells>
  <phoneticPr fontId="4"/>
  <printOptions horizontalCentered="1"/>
  <pageMargins left="0.59055118110236227" right="0.43307086614173229" top="0.74803149606299213" bottom="0.59055118110236227" header="0.31496062992125984" footer="0.31496062992125984"/>
  <pageSetup paperSize="9" scale="40" pageOrder="overThenDown" orientation="portrait" r:id="rId1"/>
  <headerFooter alignWithMargins="0"/>
  <colBreaks count="1" manualBreakCount="1">
    <brk id="8" max="1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5E9B7-34A1-48E2-B682-406E34C26DDE}">
  <dimension ref="A1:S54"/>
  <sheetViews>
    <sheetView showGridLines="0" view="pageBreakPreview" zoomScale="50" zoomScaleNormal="75" zoomScaleSheetLayoutView="5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18" sqref="L18:Q42"/>
    </sheetView>
  </sheetViews>
  <sheetFormatPr defaultColWidth="8.25" defaultRowHeight="21" customHeight="1"/>
  <cols>
    <col min="1" max="1" width="5.83203125" style="37" customWidth="1"/>
    <col min="2" max="2" width="20.08203125" style="1" customWidth="1"/>
    <col min="3" max="9" width="22.33203125" style="37" customWidth="1"/>
    <col min="10" max="10" width="21" style="37" customWidth="1"/>
    <col min="11" max="11" width="23.83203125" style="37" customWidth="1"/>
    <col min="12" max="15" width="21.83203125" style="37" customWidth="1"/>
    <col min="16" max="17" width="21.83203125" style="2" customWidth="1"/>
    <col min="18" max="18" width="5.83203125" style="37" customWidth="1"/>
    <col min="19" max="16384" width="8.25" style="37"/>
  </cols>
  <sheetData>
    <row r="1" spans="1:19" ht="36.75" customHeight="1">
      <c r="A1" s="38" t="s">
        <v>61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R1" s="1"/>
    </row>
    <row r="2" spans="1:19" s="74" customFormat="1" ht="22.5" customHeight="1" thickBot="1">
      <c r="A2" s="72"/>
      <c r="B2" s="72"/>
      <c r="C2" s="73"/>
      <c r="D2" s="73"/>
      <c r="E2" s="73"/>
      <c r="F2" s="73"/>
      <c r="G2" s="73"/>
      <c r="H2" s="73"/>
      <c r="I2" s="73"/>
      <c r="J2" s="73"/>
      <c r="K2" s="75"/>
      <c r="L2" s="73"/>
      <c r="M2" s="73"/>
      <c r="N2" s="73"/>
      <c r="O2" s="75"/>
      <c r="P2" s="73"/>
      <c r="Q2" s="75" t="s">
        <v>0</v>
      </c>
      <c r="R2" s="72"/>
      <c r="S2" s="91"/>
    </row>
    <row r="3" spans="1:19" s="5" customFormat="1" ht="25" customHeight="1">
      <c r="A3" s="158" t="s">
        <v>1</v>
      </c>
      <c r="B3" s="161" t="s">
        <v>40</v>
      </c>
      <c r="C3" s="185" t="s">
        <v>62</v>
      </c>
      <c r="D3" s="186"/>
      <c r="E3" s="186"/>
      <c r="F3" s="186"/>
      <c r="G3" s="186"/>
      <c r="H3" s="186"/>
      <c r="I3" s="186"/>
      <c r="J3" s="92"/>
      <c r="K3" s="93"/>
      <c r="L3" s="187" t="s">
        <v>63</v>
      </c>
      <c r="M3" s="188"/>
      <c r="N3" s="188"/>
      <c r="O3" s="188"/>
      <c r="P3" s="188"/>
      <c r="Q3" s="189"/>
      <c r="R3" s="164" t="s">
        <v>1</v>
      </c>
    </row>
    <row r="4" spans="1:19" s="5" customFormat="1" ht="25" customHeight="1">
      <c r="A4" s="159"/>
      <c r="B4" s="162"/>
      <c r="C4" s="190" t="s">
        <v>64</v>
      </c>
      <c r="D4" s="191"/>
      <c r="E4" s="191"/>
      <c r="F4" s="191"/>
      <c r="G4" s="191"/>
      <c r="H4" s="191"/>
      <c r="I4" s="192"/>
      <c r="J4" s="64"/>
      <c r="K4" s="193" t="s">
        <v>34</v>
      </c>
      <c r="L4" s="196" t="s">
        <v>65</v>
      </c>
      <c r="M4" s="197"/>
      <c r="N4" s="198"/>
      <c r="O4" s="199" t="s">
        <v>66</v>
      </c>
      <c r="P4" s="200"/>
      <c r="Q4" s="201"/>
      <c r="R4" s="165"/>
    </row>
    <row r="5" spans="1:19" s="5" customFormat="1" ht="25" customHeight="1">
      <c r="A5" s="159"/>
      <c r="B5" s="162"/>
      <c r="C5" s="202" t="s">
        <v>67</v>
      </c>
      <c r="D5" s="208" t="s">
        <v>68</v>
      </c>
      <c r="E5" s="170" t="s">
        <v>53</v>
      </c>
      <c r="F5" s="179" t="s">
        <v>69</v>
      </c>
      <c r="G5" s="179" t="s">
        <v>54</v>
      </c>
      <c r="H5" s="208" t="s">
        <v>55</v>
      </c>
      <c r="I5" s="179" t="s">
        <v>2</v>
      </c>
      <c r="J5" s="65" t="s">
        <v>70</v>
      </c>
      <c r="K5" s="194"/>
      <c r="L5" s="176" t="s">
        <v>71</v>
      </c>
      <c r="M5" s="179" t="s">
        <v>72</v>
      </c>
      <c r="N5" s="182" t="s">
        <v>2</v>
      </c>
      <c r="O5" s="193" t="s">
        <v>71</v>
      </c>
      <c r="P5" s="179" t="s">
        <v>72</v>
      </c>
      <c r="Q5" s="205" t="s">
        <v>2</v>
      </c>
      <c r="R5" s="165"/>
    </row>
    <row r="6" spans="1:19" s="5" customFormat="1" ht="25" customHeight="1">
      <c r="A6" s="159"/>
      <c r="B6" s="162"/>
      <c r="C6" s="203"/>
      <c r="D6" s="180"/>
      <c r="E6" s="171"/>
      <c r="F6" s="180"/>
      <c r="G6" s="180"/>
      <c r="H6" s="180"/>
      <c r="I6" s="209"/>
      <c r="J6" s="65" t="s">
        <v>73</v>
      </c>
      <c r="K6" s="194"/>
      <c r="L6" s="177"/>
      <c r="M6" s="180"/>
      <c r="N6" s="183"/>
      <c r="O6" s="194"/>
      <c r="P6" s="180"/>
      <c r="Q6" s="206"/>
      <c r="R6" s="165"/>
    </row>
    <row r="7" spans="1:19" s="5" customFormat="1" ht="25" customHeight="1" thickBot="1">
      <c r="A7" s="160"/>
      <c r="B7" s="163"/>
      <c r="C7" s="204"/>
      <c r="D7" s="181"/>
      <c r="E7" s="172"/>
      <c r="F7" s="181"/>
      <c r="G7" s="181"/>
      <c r="H7" s="181"/>
      <c r="I7" s="210"/>
      <c r="J7" s="58"/>
      <c r="K7" s="195"/>
      <c r="L7" s="178"/>
      <c r="M7" s="181"/>
      <c r="N7" s="184"/>
      <c r="O7" s="195"/>
      <c r="P7" s="181"/>
      <c r="Q7" s="207"/>
      <c r="R7" s="166"/>
    </row>
    <row r="8" spans="1:19" ht="43.5" customHeight="1">
      <c r="A8" s="153" t="s">
        <v>37</v>
      </c>
      <c r="B8" s="6" t="s">
        <v>3</v>
      </c>
      <c r="C8" s="49">
        <v>168604168</v>
      </c>
      <c r="D8" s="49">
        <v>2475087</v>
      </c>
      <c r="E8" s="49">
        <v>171079255</v>
      </c>
      <c r="F8" s="21">
        <v>31110180</v>
      </c>
      <c r="G8" s="21">
        <v>127025</v>
      </c>
      <c r="H8" s="49">
        <v>0</v>
      </c>
      <c r="I8" s="49">
        <v>202316460</v>
      </c>
      <c r="J8" s="49">
        <v>437970485</v>
      </c>
      <c r="K8" s="97">
        <v>145862375469</v>
      </c>
      <c r="L8" s="51">
        <v>43623621253</v>
      </c>
      <c r="M8" s="49">
        <v>33546241</v>
      </c>
      <c r="N8" s="51">
        <v>43657167494</v>
      </c>
      <c r="O8" s="98">
        <v>13816497778</v>
      </c>
      <c r="P8" s="21">
        <v>11340020</v>
      </c>
      <c r="Q8" s="50">
        <v>13827837798</v>
      </c>
      <c r="R8" s="19"/>
    </row>
    <row r="9" spans="1:19" ht="43.5" customHeight="1">
      <c r="A9" s="154"/>
      <c r="B9" s="6" t="s">
        <v>4</v>
      </c>
      <c r="C9" s="59">
        <v>10379726</v>
      </c>
      <c r="D9" s="59">
        <v>49857</v>
      </c>
      <c r="E9" s="21">
        <v>10429583</v>
      </c>
      <c r="F9" s="21">
        <v>2530381</v>
      </c>
      <c r="G9" s="21">
        <v>100094</v>
      </c>
      <c r="H9" s="21">
        <v>0</v>
      </c>
      <c r="I9" s="21">
        <v>13060058</v>
      </c>
      <c r="J9" s="21">
        <v>415189508</v>
      </c>
      <c r="K9" s="99">
        <v>141841732692</v>
      </c>
      <c r="L9" s="59">
        <v>39842848558</v>
      </c>
      <c r="M9" s="59">
        <v>0</v>
      </c>
      <c r="N9" s="59">
        <v>39842848558</v>
      </c>
      <c r="O9" s="100">
        <v>13165411750</v>
      </c>
      <c r="P9" s="59">
        <v>0</v>
      </c>
      <c r="Q9" s="59">
        <v>13165411750</v>
      </c>
      <c r="R9" s="19"/>
    </row>
    <row r="10" spans="1:19" ht="43.5" customHeight="1">
      <c r="A10" s="154"/>
      <c r="B10" s="6" t="s">
        <v>5</v>
      </c>
      <c r="C10" s="101">
        <v>316912</v>
      </c>
      <c r="D10" s="101">
        <v>0</v>
      </c>
      <c r="E10" s="101">
        <v>316912</v>
      </c>
      <c r="F10" s="101">
        <v>-3729</v>
      </c>
      <c r="G10" s="101">
        <v>34537</v>
      </c>
      <c r="H10" s="101">
        <v>0</v>
      </c>
      <c r="I10" s="21">
        <v>347720</v>
      </c>
      <c r="J10" s="21">
        <v>430432576</v>
      </c>
      <c r="K10" s="21">
        <v>148037239884</v>
      </c>
      <c r="L10" s="101">
        <v>37085017160</v>
      </c>
      <c r="M10" s="101">
        <v>0</v>
      </c>
      <c r="N10" s="101">
        <v>37085017160</v>
      </c>
      <c r="O10" s="102">
        <v>13121539458</v>
      </c>
      <c r="P10" s="18">
        <v>0</v>
      </c>
      <c r="Q10" s="18">
        <v>13121539458</v>
      </c>
      <c r="R10" s="19"/>
    </row>
    <row r="11" spans="1:19" ht="43.5" customHeight="1">
      <c r="A11" s="154"/>
      <c r="B11" s="6" t="s">
        <v>119</v>
      </c>
      <c r="C11" s="9">
        <v>133553</v>
      </c>
      <c r="D11" s="9">
        <v>0</v>
      </c>
      <c r="E11" s="9">
        <v>133553</v>
      </c>
      <c r="F11" s="151">
        <v>9709</v>
      </c>
      <c r="G11" s="9">
        <v>0</v>
      </c>
      <c r="H11" s="9">
        <v>0</v>
      </c>
      <c r="I11" s="9">
        <v>143262</v>
      </c>
      <c r="J11" s="9">
        <v>503907467</v>
      </c>
      <c r="K11" s="9">
        <v>146253854662</v>
      </c>
      <c r="L11" s="9">
        <v>34498735363</v>
      </c>
      <c r="M11" s="9">
        <v>0</v>
      </c>
      <c r="N11" s="9">
        <v>34498735363</v>
      </c>
      <c r="O11" s="9">
        <v>12718927773</v>
      </c>
      <c r="P11" s="9">
        <v>0</v>
      </c>
      <c r="Q11" s="9">
        <v>12718927773</v>
      </c>
      <c r="R11" s="19"/>
    </row>
    <row r="12" spans="1:19" ht="43.5" customHeight="1">
      <c r="A12" s="155"/>
      <c r="B12" s="11" t="s">
        <v>120</v>
      </c>
      <c r="C12" s="12">
        <f>C17</f>
        <v>36183</v>
      </c>
      <c r="D12" s="12">
        <f t="shared" ref="D12:I12" si="0">D17</f>
        <v>0</v>
      </c>
      <c r="E12" s="12">
        <f t="shared" si="0"/>
        <v>36183</v>
      </c>
      <c r="F12" s="12">
        <f t="shared" si="0"/>
        <v>11094</v>
      </c>
      <c r="G12" s="12">
        <f t="shared" si="0"/>
        <v>0</v>
      </c>
      <c r="H12" s="12">
        <f t="shared" si="0"/>
        <v>0</v>
      </c>
      <c r="I12" s="12">
        <f t="shared" si="0"/>
        <v>47277</v>
      </c>
      <c r="J12" s="12">
        <f>J17+J43+J44</f>
        <v>505168323</v>
      </c>
      <c r="K12" s="12">
        <f>K17+K43+K44</f>
        <v>146025735998</v>
      </c>
      <c r="L12" s="12">
        <f>L17</f>
        <v>30505000921</v>
      </c>
      <c r="M12" s="12">
        <f t="shared" ref="M12:Q12" si="1">M17</f>
        <v>0</v>
      </c>
      <c r="N12" s="12">
        <f t="shared" si="1"/>
        <v>30505000921</v>
      </c>
      <c r="O12" s="12">
        <f t="shared" si="1"/>
        <v>13733229195</v>
      </c>
      <c r="P12" s="12">
        <f t="shared" si="1"/>
        <v>0</v>
      </c>
      <c r="Q12" s="12">
        <f t="shared" si="1"/>
        <v>13733229195</v>
      </c>
      <c r="R12" s="103"/>
    </row>
    <row r="13" spans="1:19" ht="43.5" customHeight="1">
      <c r="A13" s="156" t="s">
        <v>38</v>
      </c>
      <c r="B13" s="6" t="s">
        <v>3</v>
      </c>
      <c r="C13" s="49">
        <v>168604168</v>
      </c>
      <c r="D13" s="49">
        <v>2475087</v>
      </c>
      <c r="E13" s="49">
        <v>171079255</v>
      </c>
      <c r="F13" s="21">
        <v>31110180</v>
      </c>
      <c r="G13" s="21">
        <v>127025</v>
      </c>
      <c r="H13" s="49">
        <v>0</v>
      </c>
      <c r="I13" s="49">
        <v>202316460</v>
      </c>
      <c r="J13" s="49">
        <v>367858505</v>
      </c>
      <c r="K13" s="97">
        <v>136459285742</v>
      </c>
      <c r="L13" s="51">
        <v>43623621253</v>
      </c>
      <c r="M13" s="49">
        <v>33546241</v>
      </c>
      <c r="N13" s="51">
        <v>43657167494</v>
      </c>
      <c r="O13" s="98">
        <v>13816497778</v>
      </c>
      <c r="P13" s="21">
        <v>11340020</v>
      </c>
      <c r="Q13" s="50">
        <v>13827837798</v>
      </c>
      <c r="R13" s="19"/>
    </row>
    <row r="14" spans="1:19" ht="43.5" customHeight="1">
      <c r="A14" s="154"/>
      <c r="B14" s="6" t="s">
        <v>4</v>
      </c>
      <c r="C14" s="59">
        <v>10379726</v>
      </c>
      <c r="D14" s="59">
        <v>49857</v>
      </c>
      <c r="E14" s="21">
        <v>10429583</v>
      </c>
      <c r="F14" s="21">
        <v>2530381</v>
      </c>
      <c r="G14" s="21">
        <v>100094</v>
      </c>
      <c r="H14" s="21">
        <v>0</v>
      </c>
      <c r="I14" s="21">
        <v>13060058</v>
      </c>
      <c r="J14" s="21">
        <v>349762616</v>
      </c>
      <c r="K14" s="99">
        <v>132553817579</v>
      </c>
      <c r="L14" s="59">
        <v>39842848558</v>
      </c>
      <c r="M14" s="21">
        <v>0</v>
      </c>
      <c r="N14" s="59">
        <v>39842848558</v>
      </c>
      <c r="O14" s="100">
        <v>13165411750</v>
      </c>
      <c r="P14" s="59">
        <v>0</v>
      </c>
      <c r="Q14" s="59">
        <v>13165411750</v>
      </c>
      <c r="R14" s="19"/>
    </row>
    <row r="15" spans="1:19" ht="43.5" customHeight="1">
      <c r="A15" s="154"/>
      <c r="B15" s="6" t="s">
        <v>5</v>
      </c>
      <c r="C15" s="101">
        <v>316912</v>
      </c>
      <c r="D15" s="101">
        <v>0</v>
      </c>
      <c r="E15" s="101">
        <v>316912</v>
      </c>
      <c r="F15" s="101">
        <v>-3729</v>
      </c>
      <c r="G15" s="101">
        <v>34537</v>
      </c>
      <c r="H15" s="101">
        <v>0</v>
      </c>
      <c r="I15" s="21">
        <v>347720</v>
      </c>
      <c r="J15" s="21">
        <v>361277383</v>
      </c>
      <c r="K15" s="21">
        <v>138111557169</v>
      </c>
      <c r="L15" s="101">
        <v>37085017160</v>
      </c>
      <c r="M15" s="101">
        <v>0</v>
      </c>
      <c r="N15" s="101">
        <v>37085017160</v>
      </c>
      <c r="O15" s="102">
        <v>13121539458</v>
      </c>
      <c r="P15" s="18">
        <v>0</v>
      </c>
      <c r="Q15" s="18">
        <v>13121539458</v>
      </c>
      <c r="R15" s="19"/>
    </row>
    <row r="16" spans="1:19" ht="43.5" customHeight="1">
      <c r="A16" s="154"/>
      <c r="B16" s="6" t="s">
        <v>119</v>
      </c>
      <c r="C16" s="18">
        <v>133553</v>
      </c>
      <c r="D16" s="18">
        <v>0</v>
      </c>
      <c r="E16" s="18">
        <v>133553</v>
      </c>
      <c r="F16" s="149">
        <v>9709</v>
      </c>
      <c r="G16" s="18">
        <v>0</v>
      </c>
      <c r="H16" s="18">
        <v>0</v>
      </c>
      <c r="I16" s="18">
        <v>143262</v>
      </c>
      <c r="J16" s="18">
        <v>423828129</v>
      </c>
      <c r="K16" s="18">
        <v>135464200702</v>
      </c>
      <c r="L16" s="18">
        <v>34498735363</v>
      </c>
      <c r="M16" s="18">
        <v>0</v>
      </c>
      <c r="N16" s="18">
        <v>34498735363</v>
      </c>
      <c r="O16" s="18">
        <v>12718927773</v>
      </c>
      <c r="P16" s="18">
        <v>0</v>
      </c>
      <c r="Q16" s="18">
        <v>12718927773</v>
      </c>
      <c r="R16" s="19"/>
    </row>
    <row r="17" spans="1:18" ht="43.5" customHeight="1" thickBot="1">
      <c r="A17" s="157"/>
      <c r="B17" s="11" t="s">
        <v>120</v>
      </c>
      <c r="C17" s="45">
        <f>SUM(C18:C42)</f>
        <v>36183</v>
      </c>
      <c r="D17" s="45">
        <f t="shared" ref="D17:Q17" si="2">SUM(D18:D42)</f>
        <v>0</v>
      </c>
      <c r="E17" s="45">
        <f t="shared" si="2"/>
        <v>36183</v>
      </c>
      <c r="F17" s="45">
        <f t="shared" si="2"/>
        <v>11094</v>
      </c>
      <c r="G17" s="45">
        <f t="shared" si="2"/>
        <v>0</v>
      </c>
      <c r="H17" s="45">
        <f t="shared" si="2"/>
        <v>0</v>
      </c>
      <c r="I17" s="45">
        <f t="shared" si="2"/>
        <v>47277</v>
      </c>
      <c r="J17" s="45">
        <f t="shared" si="2"/>
        <v>418785801</v>
      </c>
      <c r="K17" s="45">
        <f t="shared" si="2"/>
        <v>134950373117</v>
      </c>
      <c r="L17" s="45">
        <f t="shared" si="2"/>
        <v>30505000921</v>
      </c>
      <c r="M17" s="45">
        <f t="shared" si="2"/>
        <v>0</v>
      </c>
      <c r="N17" s="45">
        <f t="shared" si="2"/>
        <v>30505000921</v>
      </c>
      <c r="O17" s="45">
        <f t="shared" si="2"/>
        <v>13733229195</v>
      </c>
      <c r="P17" s="45">
        <f t="shared" si="2"/>
        <v>0</v>
      </c>
      <c r="Q17" s="45">
        <f t="shared" si="2"/>
        <v>13733229195</v>
      </c>
      <c r="R17" s="103"/>
    </row>
    <row r="18" spans="1:18" ht="43.5" customHeight="1">
      <c r="A18" s="16">
        <v>1</v>
      </c>
      <c r="B18" s="27" t="s">
        <v>6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103137336</v>
      </c>
      <c r="K18" s="97">
        <v>32670816320</v>
      </c>
      <c r="L18" s="104">
        <v>7958728327</v>
      </c>
      <c r="M18" s="104">
        <v>0</v>
      </c>
      <c r="N18" s="104">
        <v>7958728327</v>
      </c>
      <c r="O18" s="105">
        <v>3381594911</v>
      </c>
      <c r="P18" s="21">
        <v>0</v>
      </c>
      <c r="Q18" s="49">
        <v>3381594911</v>
      </c>
      <c r="R18" s="19">
        <v>1</v>
      </c>
    </row>
    <row r="19" spans="1:18" ht="43.5" customHeight="1">
      <c r="A19" s="16">
        <v>2</v>
      </c>
      <c r="B19" s="27" t="s">
        <v>7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31433422</v>
      </c>
      <c r="K19" s="97">
        <v>9761215008</v>
      </c>
      <c r="L19" s="104">
        <v>2100248200</v>
      </c>
      <c r="M19" s="104">
        <v>0</v>
      </c>
      <c r="N19" s="104">
        <v>2100248200</v>
      </c>
      <c r="O19" s="105">
        <v>991820463</v>
      </c>
      <c r="P19" s="21">
        <v>0</v>
      </c>
      <c r="Q19" s="49">
        <v>991820463</v>
      </c>
      <c r="R19" s="19">
        <v>2</v>
      </c>
    </row>
    <row r="20" spans="1:18" ht="43.5" customHeight="1">
      <c r="A20" s="16">
        <v>3</v>
      </c>
      <c r="B20" s="27" t="s">
        <v>8</v>
      </c>
      <c r="C20" s="49">
        <v>19656</v>
      </c>
      <c r="D20" s="49">
        <v>0</v>
      </c>
      <c r="E20" s="49">
        <v>19656</v>
      </c>
      <c r="F20" s="104">
        <v>0</v>
      </c>
      <c r="G20" s="104">
        <v>0</v>
      </c>
      <c r="H20" s="49">
        <v>0</v>
      </c>
      <c r="I20" s="49">
        <v>19656</v>
      </c>
      <c r="J20" s="49">
        <v>36980945</v>
      </c>
      <c r="K20" s="97">
        <v>12168237130</v>
      </c>
      <c r="L20" s="104">
        <v>2592939093</v>
      </c>
      <c r="M20" s="104">
        <v>0</v>
      </c>
      <c r="N20" s="104">
        <v>2592939093</v>
      </c>
      <c r="O20" s="105">
        <v>1111781817</v>
      </c>
      <c r="P20" s="21">
        <v>0</v>
      </c>
      <c r="Q20" s="49">
        <v>1111781817</v>
      </c>
      <c r="R20" s="19">
        <v>3</v>
      </c>
    </row>
    <row r="21" spans="1:18" ht="43.5" customHeight="1">
      <c r="A21" s="16">
        <v>4</v>
      </c>
      <c r="B21" s="27" t="s">
        <v>9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24423302</v>
      </c>
      <c r="K21" s="97">
        <v>7919519528</v>
      </c>
      <c r="L21" s="104">
        <v>1735841683</v>
      </c>
      <c r="M21" s="104">
        <v>0</v>
      </c>
      <c r="N21" s="104">
        <v>1735841683</v>
      </c>
      <c r="O21" s="105">
        <v>818695288</v>
      </c>
      <c r="P21" s="21">
        <v>0</v>
      </c>
      <c r="Q21" s="49">
        <v>818695288</v>
      </c>
      <c r="R21" s="19">
        <v>4</v>
      </c>
    </row>
    <row r="22" spans="1:18" ht="43.5" customHeight="1">
      <c r="A22" s="16">
        <v>5</v>
      </c>
      <c r="B22" s="27" t="s">
        <v>10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20483373</v>
      </c>
      <c r="K22" s="106">
        <v>6765380275</v>
      </c>
      <c r="L22" s="104">
        <v>1558940474</v>
      </c>
      <c r="M22" s="104">
        <v>0</v>
      </c>
      <c r="N22" s="104">
        <v>1558940474</v>
      </c>
      <c r="O22" s="105">
        <v>704704533</v>
      </c>
      <c r="P22" s="24">
        <v>0</v>
      </c>
      <c r="Q22" s="52">
        <v>704704533</v>
      </c>
      <c r="R22" s="19">
        <v>5</v>
      </c>
    </row>
    <row r="23" spans="1:18" ht="43.5" customHeight="1">
      <c r="A23" s="13">
        <v>7</v>
      </c>
      <c r="B23" s="29" t="s">
        <v>11</v>
      </c>
      <c r="C23" s="54">
        <v>3752</v>
      </c>
      <c r="D23" s="54">
        <v>0</v>
      </c>
      <c r="E23" s="54">
        <v>3752</v>
      </c>
      <c r="F23" s="54">
        <v>0</v>
      </c>
      <c r="G23" s="54">
        <v>0</v>
      </c>
      <c r="H23" s="54">
        <v>0</v>
      </c>
      <c r="I23" s="54">
        <v>3752</v>
      </c>
      <c r="J23" s="54">
        <v>17482844</v>
      </c>
      <c r="K23" s="71">
        <v>5938469261</v>
      </c>
      <c r="L23" s="54">
        <v>1270888842</v>
      </c>
      <c r="M23" s="54">
        <v>0</v>
      </c>
      <c r="N23" s="54">
        <v>1270888842</v>
      </c>
      <c r="O23" s="71">
        <v>567754254</v>
      </c>
      <c r="P23" s="67">
        <v>0</v>
      </c>
      <c r="Q23" s="54">
        <v>567754254</v>
      </c>
      <c r="R23" s="15">
        <v>7</v>
      </c>
    </row>
    <row r="24" spans="1:18" ht="43.5" customHeight="1">
      <c r="A24" s="16">
        <v>8</v>
      </c>
      <c r="B24" s="17" t="s">
        <v>12</v>
      </c>
      <c r="C24" s="39">
        <v>7420</v>
      </c>
      <c r="D24" s="39">
        <v>0</v>
      </c>
      <c r="E24" s="39">
        <v>7420</v>
      </c>
      <c r="F24" s="39">
        <v>0</v>
      </c>
      <c r="G24" s="39">
        <v>0</v>
      </c>
      <c r="H24" s="39">
        <v>0</v>
      </c>
      <c r="I24" s="39">
        <v>7420</v>
      </c>
      <c r="J24" s="39">
        <v>33117327</v>
      </c>
      <c r="K24" s="41">
        <v>10966053882</v>
      </c>
      <c r="L24" s="39">
        <v>2451866219</v>
      </c>
      <c r="M24" s="39">
        <v>0</v>
      </c>
      <c r="N24" s="39">
        <v>2451866219</v>
      </c>
      <c r="O24" s="41">
        <v>1135999562</v>
      </c>
      <c r="P24" s="18">
        <v>0</v>
      </c>
      <c r="Q24" s="39">
        <v>1135999562</v>
      </c>
      <c r="R24" s="19">
        <v>8</v>
      </c>
    </row>
    <row r="25" spans="1:18" ht="43.5" customHeight="1">
      <c r="A25" s="16">
        <v>9</v>
      </c>
      <c r="B25" s="17" t="s">
        <v>13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19692569</v>
      </c>
      <c r="K25" s="41">
        <v>5763368850</v>
      </c>
      <c r="L25" s="39">
        <v>1335520493</v>
      </c>
      <c r="M25" s="39">
        <v>0</v>
      </c>
      <c r="N25" s="39">
        <v>1335520493</v>
      </c>
      <c r="O25" s="41">
        <v>629494376</v>
      </c>
      <c r="P25" s="18">
        <v>0</v>
      </c>
      <c r="Q25" s="39">
        <v>629494376</v>
      </c>
      <c r="R25" s="19">
        <v>9</v>
      </c>
    </row>
    <row r="26" spans="1:18" s="5" customFormat="1" ht="43.5" customHeight="1">
      <c r="A26" s="20">
        <v>10</v>
      </c>
      <c r="B26" s="27" t="s">
        <v>14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16449199</v>
      </c>
      <c r="K26" s="97">
        <v>5688101995</v>
      </c>
      <c r="L26" s="49">
        <v>1182486913</v>
      </c>
      <c r="M26" s="49">
        <v>0</v>
      </c>
      <c r="N26" s="49">
        <v>1182486913</v>
      </c>
      <c r="O26" s="97">
        <v>517667603</v>
      </c>
      <c r="P26" s="21">
        <v>0</v>
      </c>
      <c r="Q26" s="49">
        <v>517667603</v>
      </c>
      <c r="R26" s="22">
        <v>10</v>
      </c>
    </row>
    <row r="27" spans="1:18" s="5" customFormat="1" ht="43.5" customHeight="1">
      <c r="A27" s="20">
        <v>11</v>
      </c>
      <c r="B27" s="27" t="s">
        <v>15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6595808</v>
      </c>
      <c r="K27" s="106">
        <v>2548925898</v>
      </c>
      <c r="L27" s="52">
        <v>515555082</v>
      </c>
      <c r="M27" s="52">
        <v>0</v>
      </c>
      <c r="N27" s="52">
        <v>515555082</v>
      </c>
      <c r="O27" s="106">
        <v>231626844</v>
      </c>
      <c r="P27" s="24">
        <v>0</v>
      </c>
      <c r="Q27" s="52">
        <v>231626844</v>
      </c>
      <c r="R27" s="22">
        <v>11</v>
      </c>
    </row>
    <row r="28" spans="1:18" s="5" customFormat="1" ht="43.5" customHeight="1">
      <c r="A28" s="25">
        <v>12</v>
      </c>
      <c r="B28" s="29" t="s">
        <v>16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24497356</v>
      </c>
      <c r="K28" s="107">
        <v>7984998379</v>
      </c>
      <c r="L28" s="47">
        <v>1832930548</v>
      </c>
      <c r="M28" s="47">
        <v>0</v>
      </c>
      <c r="N28" s="47">
        <v>1832930548</v>
      </c>
      <c r="O28" s="107">
        <v>871009555</v>
      </c>
      <c r="P28" s="14">
        <v>0</v>
      </c>
      <c r="Q28" s="47">
        <v>871009555</v>
      </c>
      <c r="R28" s="26">
        <v>12</v>
      </c>
    </row>
    <row r="29" spans="1:18" s="5" customFormat="1" ht="43.5" customHeight="1">
      <c r="A29" s="20">
        <v>13</v>
      </c>
      <c r="B29" s="27" t="s">
        <v>17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6783200</v>
      </c>
      <c r="K29" s="97">
        <v>2018947077</v>
      </c>
      <c r="L29" s="49">
        <v>459241938</v>
      </c>
      <c r="M29" s="49">
        <v>0</v>
      </c>
      <c r="N29" s="49">
        <v>459241938</v>
      </c>
      <c r="O29" s="97">
        <v>205232827</v>
      </c>
      <c r="P29" s="21">
        <v>0</v>
      </c>
      <c r="Q29" s="49">
        <v>205232827</v>
      </c>
      <c r="R29" s="22">
        <v>13</v>
      </c>
    </row>
    <row r="30" spans="1:18" s="5" customFormat="1" ht="43.5" customHeight="1">
      <c r="A30" s="20">
        <v>21</v>
      </c>
      <c r="B30" s="27" t="s">
        <v>18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5914011</v>
      </c>
      <c r="K30" s="97">
        <v>1772631959</v>
      </c>
      <c r="L30" s="49">
        <v>400238415</v>
      </c>
      <c r="M30" s="49">
        <v>0</v>
      </c>
      <c r="N30" s="49">
        <v>400238415</v>
      </c>
      <c r="O30" s="97">
        <v>193585303</v>
      </c>
      <c r="P30" s="21">
        <v>0</v>
      </c>
      <c r="Q30" s="49">
        <v>193585303</v>
      </c>
      <c r="R30" s="22">
        <v>21</v>
      </c>
    </row>
    <row r="31" spans="1:18" s="5" customFormat="1" ht="43.5" customHeight="1">
      <c r="A31" s="20">
        <v>22</v>
      </c>
      <c r="B31" s="27" t="s">
        <v>19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3413133</v>
      </c>
      <c r="K31" s="97">
        <v>1121101523</v>
      </c>
      <c r="L31" s="49">
        <v>221453515</v>
      </c>
      <c r="M31" s="49">
        <v>0</v>
      </c>
      <c r="N31" s="49">
        <v>221453515</v>
      </c>
      <c r="O31" s="97">
        <v>102903493</v>
      </c>
      <c r="P31" s="21">
        <v>0</v>
      </c>
      <c r="Q31" s="49">
        <v>102903493</v>
      </c>
      <c r="R31" s="22">
        <v>22</v>
      </c>
    </row>
    <row r="32" spans="1:18" s="5" customFormat="1" ht="43.5" customHeight="1">
      <c r="A32" s="20">
        <v>23</v>
      </c>
      <c r="B32" s="27" t="s">
        <v>20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2753845</v>
      </c>
      <c r="K32" s="106">
        <v>789443364</v>
      </c>
      <c r="L32" s="52">
        <v>171306468</v>
      </c>
      <c r="M32" s="52">
        <v>0</v>
      </c>
      <c r="N32" s="52">
        <v>171306468</v>
      </c>
      <c r="O32" s="106">
        <v>87267455</v>
      </c>
      <c r="P32" s="24">
        <v>0</v>
      </c>
      <c r="Q32" s="52">
        <v>87267455</v>
      </c>
      <c r="R32" s="22">
        <v>23</v>
      </c>
    </row>
    <row r="33" spans="1:18" s="5" customFormat="1" ht="43.5" customHeight="1">
      <c r="A33" s="28">
        <v>24</v>
      </c>
      <c r="B33" s="29" t="s">
        <v>21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4129456</v>
      </c>
      <c r="K33" s="107">
        <v>1338720780</v>
      </c>
      <c r="L33" s="47">
        <v>293362559</v>
      </c>
      <c r="M33" s="47">
        <v>0</v>
      </c>
      <c r="N33" s="47">
        <v>293362559</v>
      </c>
      <c r="O33" s="107">
        <v>134678742</v>
      </c>
      <c r="P33" s="67">
        <v>0</v>
      </c>
      <c r="Q33" s="54">
        <v>134678742</v>
      </c>
      <c r="R33" s="30">
        <v>24</v>
      </c>
    </row>
    <row r="34" spans="1:18" s="5" customFormat="1" ht="43.5" customHeight="1">
      <c r="A34" s="20">
        <v>25</v>
      </c>
      <c r="B34" s="27" t="s">
        <v>22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9200569</v>
      </c>
      <c r="K34" s="97">
        <v>2720972623</v>
      </c>
      <c r="L34" s="49">
        <v>630503486</v>
      </c>
      <c r="M34" s="49">
        <v>0</v>
      </c>
      <c r="N34" s="49">
        <v>630503486</v>
      </c>
      <c r="O34" s="97">
        <v>280234516</v>
      </c>
      <c r="P34" s="18">
        <v>0</v>
      </c>
      <c r="Q34" s="39">
        <v>280234516</v>
      </c>
      <c r="R34" s="22">
        <v>25</v>
      </c>
    </row>
    <row r="35" spans="1:18" s="5" customFormat="1" ht="43.5" customHeight="1">
      <c r="A35" s="20">
        <v>26</v>
      </c>
      <c r="B35" s="27" t="s">
        <v>23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12613031</v>
      </c>
      <c r="K35" s="97">
        <v>3510935841</v>
      </c>
      <c r="L35" s="49">
        <v>838965377</v>
      </c>
      <c r="M35" s="49">
        <v>0</v>
      </c>
      <c r="N35" s="49">
        <v>838965377</v>
      </c>
      <c r="O35" s="97">
        <v>393239199</v>
      </c>
      <c r="P35" s="18">
        <v>0</v>
      </c>
      <c r="Q35" s="39">
        <v>393239199</v>
      </c>
      <c r="R35" s="22">
        <v>26</v>
      </c>
    </row>
    <row r="36" spans="1:18" s="5" customFormat="1" ht="43.5" customHeight="1">
      <c r="A36" s="20">
        <v>28</v>
      </c>
      <c r="B36" s="27" t="s">
        <v>24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6040220</v>
      </c>
      <c r="K36" s="97">
        <v>1983737158</v>
      </c>
      <c r="L36" s="49">
        <v>410450719</v>
      </c>
      <c r="M36" s="49">
        <v>0</v>
      </c>
      <c r="N36" s="49">
        <v>410450719</v>
      </c>
      <c r="O36" s="97">
        <v>201253350</v>
      </c>
      <c r="P36" s="21">
        <v>0</v>
      </c>
      <c r="Q36" s="49">
        <v>201253350</v>
      </c>
      <c r="R36" s="22">
        <v>28</v>
      </c>
    </row>
    <row r="37" spans="1:18" s="5" customFormat="1" ht="43.5" customHeight="1">
      <c r="A37" s="20">
        <v>36</v>
      </c>
      <c r="B37" s="27" t="s">
        <v>25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2431399</v>
      </c>
      <c r="K37" s="106">
        <v>944242117</v>
      </c>
      <c r="L37" s="52">
        <v>199505543</v>
      </c>
      <c r="M37" s="52">
        <v>0</v>
      </c>
      <c r="N37" s="52">
        <v>199505543</v>
      </c>
      <c r="O37" s="106">
        <v>88694919</v>
      </c>
      <c r="P37" s="24">
        <v>0</v>
      </c>
      <c r="Q37" s="52">
        <v>88694919</v>
      </c>
      <c r="R37" s="22">
        <v>36</v>
      </c>
    </row>
    <row r="38" spans="1:18" s="5" customFormat="1" ht="43.5" customHeight="1">
      <c r="A38" s="25">
        <v>37</v>
      </c>
      <c r="B38" s="29" t="s">
        <v>26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8624363</v>
      </c>
      <c r="K38" s="107">
        <v>2716709312</v>
      </c>
      <c r="L38" s="47">
        <v>640433694</v>
      </c>
      <c r="M38" s="47">
        <v>0</v>
      </c>
      <c r="N38" s="47">
        <v>640433694</v>
      </c>
      <c r="O38" s="107">
        <v>292854631</v>
      </c>
      <c r="P38" s="14">
        <v>0</v>
      </c>
      <c r="Q38" s="47">
        <v>292854631</v>
      </c>
      <c r="R38" s="26">
        <v>37</v>
      </c>
    </row>
    <row r="39" spans="1:18" s="5" customFormat="1" ht="43.5" customHeight="1">
      <c r="A39" s="20">
        <v>38</v>
      </c>
      <c r="B39" s="27" t="s">
        <v>27</v>
      </c>
      <c r="C39" s="138">
        <v>0</v>
      </c>
      <c r="D39" s="138">
        <v>0</v>
      </c>
      <c r="E39" s="138">
        <v>0</v>
      </c>
      <c r="F39" s="138">
        <v>11094</v>
      </c>
      <c r="G39" s="138">
        <v>0</v>
      </c>
      <c r="H39" s="138">
        <v>0</v>
      </c>
      <c r="I39" s="138">
        <v>11094</v>
      </c>
      <c r="J39" s="49">
        <v>5454986</v>
      </c>
      <c r="K39" s="97">
        <v>1702664005</v>
      </c>
      <c r="L39" s="49">
        <v>409475319</v>
      </c>
      <c r="M39" s="49">
        <v>0</v>
      </c>
      <c r="N39" s="49">
        <v>409475319</v>
      </c>
      <c r="O39" s="97">
        <v>187650171</v>
      </c>
      <c r="P39" s="21">
        <v>0</v>
      </c>
      <c r="Q39" s="49">
        <v>187650171</v>
      </c>
      <c r="R39" s="22">
        <v>38</v>
      </c>
    </row>
    <row r="40" spans="1:18" s="5" customFormat="1" ht="43.5" customHeight="1">
      <c r="A40" s="20">
        <v>41</v>
      </c>
      <c r="B40" s="27" t="s">
        <v>28</v>
      </c>
      <c r="C40" s="138">
        <v>5355</v>
      </c>
      <c r="D40" s="138">
        <v>0</v>
      </c>
      <c r="E40" s="138">
        <v>5355</v>
      </c>
      <c r="F40" s="138">
        <v>0</v>
      </c>
      <c r="G40" s="138">
        <v>0</v>
      </c>
      <c r="H40" s="138">
        <v>0</v>
      </c>
      <c r="I40" s="138">
        <v>5355</v>
      </c>
      <c r="J40" s="49">
        <v>6344061</v>
      </c>
      <c r="K40" s="97">
        <v>2290544927</v>
      </c>
      <c r="L40" s="49">
        <v>483961157</v>
      </c>
      <c r="M40" s="49">
        <v>0</v>
      </c>
      <c r="N40" s="49">
        <v>483961157</v>
      </c>
      <c r="O40" s="97">
        <v>213795380</v>
      </c>
      <c r="P40" s="21">
        <v>0</v>
      </c>
      <c r="Q40" s="49">
        <v>213795380</v>
      </c>
      <c r="R40" s="22">
        <v>41</v>
      </c>
    </row>
    <row r="41" spans="1:18" s="5" customFormat="1" ht="43.5" customHeight="1">
      <c r="A41" s="20">
        <v>42</v>
      </c>
      <c r="B41" s="27" t="s">
        <v>29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4176731</v>
      </c>
      <c r="K41" s="97">
        <v>1395297363</v>
      </c>
      <c r="L41" s="49">
        <v>284981490</v>
      </c>
      <c r="M41" s="49">
        <v>0</v>
      </c>
      <c r="N41" s="49">
        <v>284981490</v>
      </c>
      <c r="O41" s="97">
        <v>130136812</v>
      </c>
      <c r="P41" s="21">
        <v>0</v>
      </c>
      <c r="Q41" s="49">
        <v>130136812</v>
      </c>
      <c r="R41" s="22">
        <v>42</v>
      </c>
    </row>
    <row r="42" spans="1:18" s="5" customFormat="1" ht="43.5" customHeight="1">
      <c r="A42" s="20">
        <v>45</v>
      </c>
      <c r="B42" s="27" t="s">
        <v>30</v>
      </c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6613315</v>
      </c>
      <c r="K42" s="106">
        <v>2469338542</v>
      </c>
      <c r="L42" s="52">
        <v>525175367</v>
      </c>
      <c r="M42" s="52">
        <v>0</v>
      </c>
      <c r="N42" s="52">
        <v>525175367</v>
      </c>
      <c r="O42" s="106">
        <v>259553191</v>
      </c>
      <c r="P42" s="24">
        <v>0</v>
      </c>
      <c r="Q42" s="52">
        <v>259553191</v>
      </c>
      <c r="R42" s="22">
        <v>45</v>
      </c>
    </row>
    <row r="43" spans="1:18" s="5" customFormat="1" ht="43.5" customHeight="1">
      <c r="A43" s="28">
        <v>301</v>
      </c>
      <c r="B43" s="29" t="s">
        <v>31</v>
      </c>
      <c r="C43" s="48" t="s">
        <v>32</v>
      </c>
      <c r="D43" s="48" t="s">
        <v>32</v>
      </c>
      <c r="E43" s="48" t="s">
        <v>32</v>
      </c>
      <c r="F43" s="48" t="s">
        <v>32</v>
      </c>
      <c r="G43" s="48" t="s">
        <v>32</v>
      </c>
      <c r="H43" s="48" t="s">
        <v>32</v>
      </c>
      <c r="I43" s="48" t="s">
        <v>32</v>
      </c>
      <c r="J43" s="47">
        <v>83778127</v>
      </c>
      <c r="K43" s="107">
        <v>10465981293</v>
      </c>
      <c r="L43" s="48" t="s">
        <v>32</v>
      </c>
      <c r="M43" s="48" t="s">
        <v>32</v>
      </c>
      <c r="N43" s="48" t="s">
        <v>32</v>
      </c>
      <c r="O43" s="108" t="s">
        <v>32</v>
      </c>
      <c r="P43" s="31" t="s">
        <v>32</v>
      </c>
      <c r="Q43" s="48" t="s">
        <v>32</v>
      </c>
      <c r="R43" s="30">
        <v>301</v>
      </c>
    </row>
    <row r="44" spans="1:18" s="5" customFormat="1" ht="43.5" customHeight="1" thickBot="1">
      <c r="A44" s="32">
        <v>302</v>
      </c>
      <c r="B44" s="33" t="s">
        <v>33</v>
      </c>
      <c r="C44" s="62" t="s">
        <v>32</v>
      </c>
      <c r="D44" s="62" t="s">
        <v>32</v>
      </c>
      <c r="E44" s="62" t="s">
        <v>32</v>
      </c>
      <c r="F44" s="62" t="s">
        <v>32</v>
      </c>
      <c r="G44" s="62" t="s">
        <v>32</v>
      </c>
      <c r="H44" s="62" t="s">
        <v>32</v>
      </c>
      <c r="I44" s="62" t="s">
        <v>32</v>
      </c>
      <c r="J44" s="56">
        <v>2604395</v>
      </c>
      <c r="K44" s="109">
        <v>609381588</v>
      </c>
      <c r="L44" s="62" t="s">
        <v>32</v>
      </c>
      <c r="M44" s="62" t="s">
        <v>32</v>
      </c>
      <c r="N44" s="62" t="s">
        <v>32</v>
      </c>
      <c r="O44" s="110" t="s">
        <v>32</v>
      </c>
      <c r="P44" s="35" t="s">
        <v>32</v>
      </c>
      <c r="Q44" s="62" t="s">
        <v>32</v>
      </c>
      <c r="R44" s="36">
        <v>302</v>
      </c>
    </row>
    <row r="45" spans="1:18" ht="21" customHeight="1"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1:18" ht="21" customHeight="1"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1:18" ht="21" customHeight="1"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1:18" ht="21" customHeight="1"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3:15" ht="21" customHeight="1"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3:15" ht="21" customHeight="1"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3:15" ht="21" customHeight="1"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3:15" ht="21" customHeight="1"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3:15" ht="21" customHeight="1"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3:15" ht="21" customHeight="1"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</sheetData>
  <mergeCells count="24">
    <mergeCell ref="R3:R7"/>
    <mergeCell ref="C4:I4"/>
    <mergeCell ref="K4:K7"/>
    <mergeCell ref="L4:N4"/>
    <mergeCell ref="O4:Q4"/>
    <mergeCell ref="C5:C7"/>
    <mergeCell ref="O5:O7"/>
    <mergeCell ref="P5:P7"/>
    <mergeCell ref="Q5:Q7"/>
    <mergeCell ref="D5:D7"/>
    <mergeCell ref="E5:E7"/>
    <mergeCell ref="F5:F7"/>
    <mergeCell ref="G5:G7"/>
    <mergeCell ref="H5:H7"/>
    <mergeCell ref="I5:I7"/>
    <mergeCell ref="A8:A12"/>
    <mergeCell ref="A13:A17"/>
    <mergeCell ref="L5:L7"/>
    <mergeCell ref="M5:M7"/>
    <mergeCell ref="N5:N7"/>
    <mergeCell ref="A3:A7"/>
    <mergeCell ref="B3:B7"/>
    <mergeCell ref="C3:I3"/>
    <mergeCell ref="L3:Q3"/>
  </mergeCells>
  <phoneticPr fontId="4"/>
  <printOptions horizontalCentered="1"/>
  <pageMargins left="0.59055118110236227" right="0.43307086614173229" top="0.74803149606299213" bottom="0.59055118110236227" header="0.31496062992125984" footer="0.31496062992125984"/>
  <pageSetup paperSize="9" scale="40" pageOrder="overThenDown" orientation="portrait" r:id="rId1"/>
  <headerFooter alignWithMargins="0"/>
  <colBreaks count="1" manualBreakCount="1">
    <brk id="9" max="1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85271-CB94-4D95-BC83-9F18CBC3E97C}">
  <dimension ref="A1:P485"/>
  <sheetViews>
    <sheetView showGridLines="0" view="pageBreakPreview" zoomScale="50" zoomScaleNormal="75" zoomScaleSheetLayoutView="5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25" defaultRowHeight="19" customHeight="1"/>
  <cols>
    <col min="1" max="1" width="5.83203125" style="37" customWidth="1"/>
    <col min="2" max="2" width="20.08203125" style="1" customWidth="1"/>
    <col min="3" max="6" width="22.08203125" style="2" customWidth="1"/>
    <col min="7" max="7" width="23.5" style="2" customWidth="1"/>
    <col min="8" max="8" width="18.58203125" style="2" customWidth="1"/>
    <col min="9" max="9" width="23.5" style="2" customWidth="1"/>
    <col min="10" max="10" width="25.33203125" style="2" customWidth="1"/>
    <col min="11" max="11" width="18.58203125" style="2" customWidth="1"/>
    <col min="12" max="14" width="25.33203125" style="2" customWidth="1"/>
    <col min="15" max="15" width="21.08203125" style="2" customWidth="1"/>
    <col min="16" max="16" width="5.83203125" style="37" customWidth="1"/>
    <col min="17" max="16384" width="8.25" style="1"/>
  </cols>
  <sheetData>
    <row r="1" spans="1:16" ht="36.75" customHeight="1">
      <c r="A1" s="38" t="s">
        <v>74</v>
      </c>
      <c r="P1" s="1"/>
    </row>
    <row r="2" spans="1:16" s="111" customFormat="1" ht="22.5" customHeight="1" thickBot="1">
      <c r="C2" s="73"/>
      <c r="D2" s="73"/>
      <c r="E2" s="73"/>
      <c r="F2" s="73"/>
      <c r="G2" s="73"/>
      <c r="H2" s="73"/>
      <c r="I2" s="75"/>
      <c r="J2" s="3"/>
      <c r="K2" s="3"/>
      <c r="L2" s="3"/>
      <c r="M2" s="73"/>
      <c r="O2" s="75" t="s">
        <v>0</v>
      </c>
      <c r="P2" s="72"/>
    </row>
    <row r="3" spans="1:16" s="112" customFormat="1" ht="24.75" customHeight="1">
      <c r="A3" s="158" t="s">
        <v>1</v>
      </c>
      <c r="B3" s="161" t="s">
        <v>75</v>
      </c>
      <c r="C3" s="221" t="s">
        <v>76</v>
      </c>
      <c r="D3" s="221"/>
      <c r="E3" s="221"/>
      <c r="F3" s="222"/>
      <c r="G3" s="223" t="s">
        <v>77</v>
      </c>
      <c r="H3" s="224"/>
      <c r="I3" s="225"/>
      <c r="J3" s="223" t="s">
        <v>78</v>
      </c>
      <c r="K3" s="224"/>
      <c r="L3" s="225"/>
      <c r="M3" s="226" t="s">
        <v>79</v>
      </c>
      <c r="N3" s="211" t="s">
        <v>80</v>
      </c>
      <c r="O3" s="214" t="s">
        <v>81</v>
      </c>
      <c r="P3" s="164" t="s">
        <v>1</v>
      </c>
    </row>
    <row r="4" spans="1:16" s="112" customFormat="1" ht="25" customHeight="1">
      <c r="A4" s="159"/>
      <c r="B4" s="162"/>
      <c r="C4" s="208" t="s">
        <v>82</v>
      </c>
      <c r="D4" s="176" t="s">
        <v>2</v>
      </c>
      <c r="E4" s="215"/>
      <c r="F4" s="216"/>
      <c r="G4" s="170" t="s">
        <v>83</v>
      </c>
      <c r="H4" s="170" t="s">
        <v>84</v>
      </c>
      <c r="I4" s="217" t="s">
        <v>2</v>
      </c>
      <c r="J4" s="220" t="s">
        <v>85</v>
      </c>
      <c r="K4" s="220" t="s">
        <v>86</v>
      </c>
      <c r="L4" s="220" t="s">
        <v>2</v>
      </c>
      <c r="M4" s="227"/>
      <c r="N4" s="212"/>
      <c r="O4" s="180"/>
      <c r="P4" s="165"/>
    </row>
    <row r="5" spans="1:16" s="112" customFormat="1" ht="25" customHeight="1">
      <c r="A5" s="159"/>
      <c r="B5" s="162"/>
      <c r="C5" s="180"/>
      <c r="D5" s="194"/>
      <c r="E5" s="209" t="s">
        <v>35</v>
      </c>
      <c r="F5" s="209" t="s">
        <v>36</v>
      </c>
      <c r="G5" s="168"/>
      <c r="H5" s="168"/>
      <c r="I5" s="218"/>
      <c r="J5" s="212"/>
      <c r="K5" s="212"/>
      <c r="L5" s="212"/>
      <c r="M5" s="227"/>
      <c r="N5" s="212"/>
      <c r="O5" s="180"/>
      <c r="P5" s="165"/>
    </row>
    <row r="6" spans="1:16" s="112" customFormat="1" ht="25" customHeight="1">
      <c r="A6" s="159"/>
      <c r="B6" s="162"/>
      <c r="C6" s="180"/>
      <c r="D6" s="194"/>
      <c r="E6" s="209"/>
      <c r="F6" s="180"/>
      <c r="G6" s="168"/>
      <c r="H6" s="168"/>
      <c r="I6" s="218"/>
      <c r="J6" s="212"/>
      <c r="K6" s="212"/>
      <c r="L6" s="212"/>
      <c r="M6" s="227"/>
      <c r="N6" s="212"/>
      <c r="O6" s="180"/>
      <c r="P6" s="165"/>
    </row>
    <row r="7" spans="1:16" s="112" customFormat="1" ht="25" customHeight="1" thickBot="1">
      <c r="A7" s="160"/>
      <c r="B7" s="163"/>
      <c r="C7" s="181"/>
      <c r="D7" s="195"/>
      <c r="E7" s="210"/>
      <c r="F7" s="181"/>
      <c r="G7" s="169"/>
      <c r="H7" s="169"/>
      <c r="I7" s="219"/>
      <c r="J7" s="213"/>
      <c r="K7" s="213"/>
      <c r="L7" s="213"/>
      <c r="M7" s="228"/>
      <c r="N7" s="213"/>
      <c r="O7" s="181"/>
      <c r="P7" s="166"/>
    </row>
    <row r="8" spans="1:16" s="10" customFormat="1" ht="43.5" customHeight="1">
      <c r="A8" s="153" t="s">
        <v>37</v>
      </c>
      <c r="B8" s="6" t="s">
        <v>3</v>
      </c>
      <c r="C8" s="21">
        <v>4951102776</v>
      </c>
      <c r="D8" s="21">
        <v>62436108068</v>
      </c>
      <c r="E8" s="21">
        <v>13827837798</v>
      </c>
      <c r="F8" s="21">
        <v>4951102776</v>
      </c>
      <c r="G8" s="21">
        <v>4109742305</v>
      </c>
      <c r="H8" s="49">
        <v>288382</v>
      </c>
      <c r="I8" s="49">
        <v>4110030687</v>
      </c>
      <c r="J8" s="49">
        <v>2460108017</v>
      </c>
      <c r="K8" s="21">
        <v>238615</v>
      </c>
      <c r="L8" s="21">
        <v>2460346632</v>
      </c>
      <c r="M8" s="49">
        <v>1995059463</v>
      </c>
      <c r="N8" s="49">
        <v>348094000</v>
      </c>
      <c r="O8" s="49">
        <v>0</v>
      </c>
      <c r="P8" s="113"/>
    </row>
    <row r="9" spans="1:16" s="10" customFormat="1" ht="43.5" customHeight="1">
      <c r="A9" s="154"/>
      <c r="B9" s="6" t="s">
        <v>4</v>
      </c>
      <c r="C9" s="59">
        <v>4914840617</v>
      </c>
      <c r="D9" s="59">
        <v>57923100925</v>
      </c>
      <c r="E9" s="59">
        <v>13165411750</v>
      </c>
      <c r="F9" s="59">
        <v>4914840617</v>
      </c>
      <c r="G9" s="21">
        <v>4160262276</v>
      </c>
      <c r="H9" s="21">
        <v>287063</v>
      </c>
      <c r="I9" s="21">
        <v>4160549339</v>
      </c>
      <c r="J9" s="21">
        <v>2177388384</v>
      </c>
      <c r="K9" s="21">
        <v>237523</v>
      </c>
      <c r="L9" s="21">
        <v>2177625907</v>
      </c>
      <c r="M9" s="49">
        <v>2049444990</v>
      </c>
      <c r="N9" s="49">
        <v>373702000</v>
      </c>
      <c r="O9" s="114">
        <v>0</v>
      </c>
      <c r="P9" s="113"/>
    </row>
    <row r="10" spans="1:16" s="10" customFormat="1" ht="43.5" customHeight="1">
      <c r="A10" s="154"/>
      <c r="B10" s="6" t="s">
        <v>5</v>
      </c>
      <c r="C10" s="18">
        <v>4454249822</v>
      </c>
      <c r="D10" s="18">
        <v>54660806440</v>
      </c>
      <c r="E10" s="18">
        <v>13121539458</v>
      </c>
      <c r="F10" s="18">
        <v>4454249822</v>
      </c>
      <c r="G10" s="18">
        <v>4231107597</v>
      </c>
      <c r="H10" s="18">
        <v>278307</v>
      </c>
      <c r="I10" s="18">
        <v>4231385904</v>
      </c>
      <c r="J10" s="21">
        <v>2146126952</v>
      </c>
      <c r="K10" s="21">
        <v>223459</v>
      </c>
      <c r="L10" s="21">
        <v>2146350411</v>
      </c>
      <c r="M10" s="49">
        <v>2111444578</v>
      </c>
      <c r="N10" s="49">
        <v>401440000</v>
      </c>
      <c r="O10" s="49">
        <v>0</v>
      </c>
      <c r="P10" s="113"/>
    </row>
    <row r="11" spans="1:16" s="10" customFormat="1" ht="43.5" customHeight="1">
      <c r="A11" s="154"/>
      <c r="B11" s="6" t="s">
        <v>119</v>
      </c>
      <c r="C11" s="9">
        <v>4529073291</v>
      </c>
      <c r="D11" s="9">
        <v>51746736427</v>
      </c>
      <c r="E11" s="9">
        <v>12718927773</v>
      </c>
      <c r="F11" s="9">
        <v>4529073291</v>
      </c>
      <c r="G11" s="9">
        <v>4124271520</v>
      </c>
      <c r="H11" s="9">
        <v>275084</v>
      </c>
      <c r="I11" s="9">
        <v>4124546604</v>
      </c>
      <c r="J11" s="9">
        <v>1818044550</v>
      </c>
      <c r="K11" s="9">
        <v>221409</v>
      </c>
      <c r="L11" s="9">
        <v>1818265959</v>
      </c>
      <c r="M11" s="9">
        <v>2094910035</v>
      </c>
      <c r="N11" s="9">
        <v>421074000</v>
      </c>
      <c r="O11" s="9">
        <v>0</v>
      </c>
      <c r="P11" s="42"/>
    </row>
    <row r="12" spans="1:16" s="10" customFormat="1" ht="43.5" customHeight="1">
      <c r="A12" s="155"/>
      <c r="B12" s="11" t="s">
        <v>120</v>
      </c>
      <c r="C12" s="12">
        <f>C17</f>
        <v>4590869224</v>
      </c>
      <c r="D12" s="12">
        <f t="shared" ref="D12:F12" si="0">D17</f>
        <v>48829099340</v>
      </c>
      <c r="E12" s="12">
        <f t="shared" si="0"/>
        <v>13733229195</v>
      </c>
      <c r="F12" s="12">
        <f t="shared" si="0"/>
        <v>4590869224</v>
      </c>
      <c r="G12" s="12">
        <f>G43+G44</f>
        <v>4426633824</v>
      </c>
      <c r="H12" s="12">
        <f t="shared" ref="H12:N12" si="1">H43+H44</f>
        <v>264674</v>
      </c>
      <c r="I12" s="12">
        <f t="shared" si="1"/>
        <v>4426898498</v>
      </c>
      <c r="J12" s="12">
        <f t="shared" si="1"/>
        <v>1619229497</v>
      </c>
      <c r="K12" s="12">
        <f t="shared" si="1"/>
        <v>218357</v>
      </c>
      <c r="L12" s="12">
        <f t="shared" si="1"/>
        <v>1619447854</v>
      </c>
      <c r="M12" s="12">
        <f t="shared" si="1"/>
        <v>2083575784</v>
      </c>
      <c r="N12" s="12">
        <f t="shared" si="1"/>
        <v>465923000</v>
      </c>
      <c r="O12" s="12">
        <v>0</v>
      </c>
      <c r="P12" s="46"/>
    </row>
    <row r="13" spans="1:16" s="10" customFormat="1" ht="43.5" customHeight="1">
      <c r="A13" s="156" t="s">
        <v>38</v>
      </c>
      <c r="B13" s="6" t="s">
        <v>3</v>
      </c>
      <c r="C13" s="21">
        <v>4951102776</v>
      </c>
      <c r="D13" s="21">
        <v>62436108068</v>
      </c>
      <c r="E13" s="21">
        <v>13827837798</v>
      </c>
      <c r="F13" s="21">
        <v>4951102776</v>
      </c>
      <c r="G13" s="50" t="s">
        <v>32</v>
      </c>
      <c r="H13" s="51" t="s">
        <v>32</v>
      </c>
      <c r="I13" s="51" t="s">
        <v>32</v>
      </c>
      <c r="J13" s="51" t="s">
        <v>32</v>
      </c>
      <c r="K13" s="50" t="s">
        <v>32</v>
      </c>
      <c r="L13" s="50" t="s">
        <v>32</v>
      </c>
      <c r="M13" s="51" t="s">
        <v>32</v>
      </c>
      <c r="N13" s="51" t="s">
        <v>32</v>
      </c>
      <c r="O13" s="49">
        <v>0</v>
      </c>
      <c r="P13" s="113"/>
    </row>
    <row r="14" spans="1:16" s="10" customFormat="1" ht="43.5" customHeight="1">
      <c r="A14" s="154"/>
      <c r="B14" s="6" t="s">
        <v>4</v>
      </c>
      <c r="C14" s="59">
        <v>4914840617</v>
      </c>
      <c r="D14" s="59">
        <v>57923100925</v>
      </c>
      <c r="E14" s="59">
        <v>13165411750</v>
      </c>
      <c r="F14" s="59">
        <v>4914840617</v>
      </c>
      <c r="G14" s="50" t="s">
        <v>32</v>
      </c>
      <c r="H14" s="50" t="s">
        <v>32</v>
      </c>
      <c r="I14" s="50" t="s">
        <v>32</v>
      </c>
      <c r="J14" s="50" t="s">
        <v>32</v>
      </c>
      <c r="K14" s="50" t="s">
        <v>32</v>
      </c>
      <c r="L14" s="50" t="s">
        <v>32</v>
      </c>
      <c r="M14" s="50" t="s">
        <v>32</v>
      </c>
      <c r="N14" s="50" t="s">
        <v>32</v>
      </c>
      <c r="O14" s="114">
        <v>0</v>
      </c>
      <c r="P14" s="113"/>
    </row>
    <row r="15" spans="1:16" s="10" customFormat="1" ht="43.5" customHeight="1">
      <c r="A15" s="154"/>
      <c r="B15" s="6" t="s">
        <v>5</v>
      </c>
      <c r="C15" s="18">
        <v>4454249822</v>
      </c>
      <c r="D15" s="18">
        <v>54660806440</v>
      </c>
      <c r="E15" s="18">
        <v>13121539458</v>
      </c>
      <c r="F15" s="18">
        <v>4454249822</v>
      </c>
      <c r="G15" s="40" t="s">
        <v>32</v>
      </c>
      <c r="H15" s="40" t="s">
        <v>32</v>
      </c>
      <c r="I15" s="40" t="s">
        <v>32</v>
      </c>
      <c r="J15" s="50" t="s">
        <v>32</v>
      </c>
      <c r="K15" s="50" t="s">
        <v>32</v>
      </c>
      <c r="L15" s="50" t="s">
        <v>32</v>
      </c>
      <c r="M15" s="50" t="s">
        <v>32</v>
      </c>
      <c r="N15" s="50" t="s">
        <v>32</v>
      </c>
      <c r="O15" s="49">
        <v>0</v>
      </c>
      <c r="P15" s="113"/>
    </row>
    <row r="16" spans="1:16" s="10" customFormat="1" ht="43.5" customHeight="1">
      <c r="A16" s="154"/>
      <c r="B16" s="6" t="s">
        <v>119</v>
      </c>
      <c r="C16" s="18">
        <v>4529073291</v>
      </c>
      <c r="D16" s="18">
        <v>51746736427</v>
      </c>
      <c r="E16" s="18">
        <v>12718927773</v>
      </c>
      <c r="F16" s="18">
        <v>4529073291</v>
      </c>
      <c r="G16" s="40" t="s">
        <v>32</v>
      </c>
      <c r="H16" s="40" t="s">
        <v>32</v>
      </c>
      <c r="I16" s="40" t="s">
        <v>32</v>
      </c>
      <c r="J16" s="50" t="s">
        <v>32</v>
      </c>
      <c r="K16" s="50" t="s">
        <v>32</v>
      </c>
      <c r="L16" s="50" t="s">
        <v>32</v>
      </c>
      <c r="M16" s="50" t="s">
        <v>32</v>
      </c>
      <c r="N16" s="50" t="s">
        <v>32</v>
      </c>
      <c r="O16" s="49">
        <v>0</v>
      </c>
      <c r="P16" s="42"/>
    </row>
    <row r="17" spans="1:16" s="115" customFormat="1" ht="43.5" customHeight="1" thickBot="1">
      <c r="A17" s="157"/>
      <c r="B17" s="11" t="s">
        <v>120</v>
      </c>
      <c r="C17" s="45">
        <f>SUM(C18:C42)</f>
        <v>4590869224</v>
      </c>
      <c r="D17" s="45">
        <f t="shared" ref="D17:F17" si="2">SUM(D18:D42)</f>
        <v>48829099340</v>
      </c>
      <c r="E17" s="45">
        <f t="shared" si="2"/>
        <v>13733229195</v>
      </c>
      <c r="F17" s="45">
        <f t="shared" si="2"/>
        <v>4590869224</v>
      </c>
      <c r="G17" s="61" t="s">
        <v>32</v>
      </c>
      <c r="H17" s="61" t="s">
        <v>32</v>
      </c>
      <c r="I17" s="61" t="s">
        <v>32</v>
      </c>
      <c r="J17" s="53" t="s">
        <v>32</v>
      </c>
      <c r="K17" s="53" t="s">
        <v>32</v>
      </c>
      <c r="L17" s="53" t="s">
        <v>32</v>
      </c>
      <c r="M17" s="53" t="s">
        <v>32</v>
      </c>
      <c r="N17" s="53" t="s">
        <v>32</v>
      </c>
      <c r="O17" s="52">
        <v>0</v>
      </c>
      <c r="P17" s="46"/>
    </row>
    <row r="18" spans="1:16" ht="43.5" customHeight="1">
      <c r="A18" s="16">
        <v>1</v>
      </c>
      <c r="B18" s="27" t="s">
        <v>6</v>
      </c>
      <c r="C18" s="49">
        <v>1160739570</v>
      </c>
      <c r="D18" s="49">
        <v>12501062808</v>
      </c>
      <c r="E18" s="49">
        <v>3381594911</v>
      </c>
      <c r="F18" s="49">
        <v>1160739570</v>
      </c>
      <c r="G18" s="116" t="s">
        <v>32</v>
      </c>
      <c r="H18" s="116" t="s">
        <v>32</v>
      </c>
      <c r="I18" s="116" t="s">
        <v>32</v>
      </c>
      <c r="J18" s="51" t="s">
        <v>32</v>
      </c>
      <c r="K18" s="50" t="s">
        <v>32</v>
      </c>
      <c r="L18" s="50" t="s">
        <v>32</v>
      </c>
      <c r="M18" s="50" t="s">
        <v>32</v>
      </c>
      <c r="N18" s="50" t="s">
        <v>32</v>
      </c>
      <c r="O18" s="49">
        <v>0</v>
      </c>
      <c r="P18" s="19">
        <v>1</v>
      </c>
    </row>
    <row r="19" spans="1:16" ht="43.5" customHeight="1">
      <c r="A19" s="16">
        <v>2</v>
      </c>
      <c r="B19" s="27" t="s">
        <v>7</v>
      </c>
      <c r="C19" s="49">
        <v>341256063</v>
      </c>
      <c r="D19" s="49">
        <v>3433324726</v>
      </c>
      <c r="E19" s="49">
        <v>991820463</v>
      </c>
      <c r="F19" s="49">
        <v>341256063</v>
      </c>
      <c r="G19" s="116" t="s">
        <v>32</v>
      </c>
      <c r="H19" s="116" t="s">
        <v>32</v>
      </c>
      <c r="I19" s="116" t="s">
        <v>32</v>
      </c>
      <c r="J19" s="51" t="s">
        <v>32</v>
      </c>
      <c r="K19" s="50" t="s">
        <v>32</v>
      </c>
      <c r="L19" s="50" t="s">
        <v>32</v>
      </c>
      <c r="M19" s="50" t="s">
        <v>32</v>
      </c>
      <c r="N19" s="50" t="s">
        <v>32</v>
      </c>
      <c r="O19" s="49">
        <v>0</v>
      </c>
      <c r="P19" s="19">
        <v>2</v>
      </c>
    </row>
    <row r="20" spans="1:16" ht="43.5" customHeight="1">
      <c r="A20" s="16">
        <v>3</v>
      </c>
      <c r="B20" s="27" t="s">
        <v>8</v>
      </c>
      <c r="C20" s="49">
        <v>367452932</v>
      </c>
      <c r="D20" s="49">
        <v>4072173842</v>
      </c>
      <c r="E20" s="104">
        <v>1111781817</v>
      </c>
      <c r="F20" s="49">
        <v>367452932</v>
      </c>
      <c r="G20" s="116" t="s">
        <v>32</v>
      </c>
      <c r="H20" s="116" t="s">
        <v>32</v>
      </c>
      <c r="I20" s="116" t="s">
        <v>32</v>
      </c>
      <c r="J20" s="51" t="s">
        <v>32</v>
      </c>
      <c r="K20" s="50" t="s">
        <v>32</v>
      </c>
      <c r="L20" s="50" t="s">
        <v>32</v>
      </c>
      <c r="M20" s="50" t="s">
        <v>32</v>
      </c>
      <c r="N20" s="50" t="s">
        <v>32</v>
      </c>
      <c r="O20" s="49">
        <v>0</v>
      </c>
      <c r="P20" s="19">
        <v>3</v>
      </c>
    </row>
    <row r="21" spans="1:16" ht="43.5" customHeight="1">
      <c r="A21" s="16">
        <v>4</v>
      </c>
      <c r="B21" s="27" t="s">
        <v>9</v>
      </c>
      <c r="C21" s="49">
        <v>273653936</v>
      </c>
      <c r="D21" s="49">
        <v>2828190907</v>
      </c>
      <c r="E21" s="49">
        <v>818695288</v>
      </c>
      <c r="F21" s="49">
        <v>273653936</v>
      </c>
      <c r="G21" s="116" t="s">
        <v>32</v>
      </c>
      <c r="H21" s="116" t="s">
        <v>32</v>
      </c>
      <c r="I21" s="116" t="s">
        <v>32</v>
      </c>
      <c r="J21" s="51" t="s">
        <v>32</v>
      </c>
      <c r="K21" s="50" t="s">
        <v>32</v>
      </c>
      <c r="L21" s="50" t="s">
        <v>32</v>
      </c>
      <c r="M21" s="50" t="s">
        <v>32</v>
      </c>
      <c r="N21" s="50" t="s">
        <v>32</v>
      </c>
      <c r="O21" s="49">
        <v>0</v>
      </c>
      <c r="P21" s="19">
        <v>4</v>
      </c>
    </row>
    <row r="22" spans="1:16" ht="43.5" customHeight="1">
      <c r="A22" s="16">
        <v>5</v>
      </c>
      <c r="B22" s="27" t="s">
        <v>10</v>
      </c>
      <c r="C22" s="52">
        <v>241618736</v>
      </c>
      <c r="D22" s="52">
        <v>2505263743</v>
      </c>
      <c r="E22" s="52">
        <v>704704533</v>
      </c>
      <c r="F22" s="52">
        <v>241618736</v>
      </c>
      <c r="G22" s="116" t="s">
        <v>32</v>
      </c>
      <c r="H22" s="116" t="s">
        <v>32</v>
      </c>
      <c r="I22" s="116" t="s">
        <v>32</v>
      </c>
      <c r="J22" s="51" t="s">
        <v>32</v>
      </c>
      <c r="K22" s="53" t="s">
        <v>32</v>
      </c>
      <c r="L22" s="53" t="s">
        <v>32</v>
      </c>
      <c r="M22" s="53" t="s">
        <v>32</v>
      </c>
      <c r="N22" s="53" t="s">
        <v>32</v>
      </c>
      <c r="O22" s="52">
        <v>0</v>
      </c>
      <c r="P22" s="19">
        <v>5</v>
      </c>
    </row>
    <row r="23" spans="1:16" ht="43.5" customHeight="1">
      <c r="A23" s="13">
        <v>7</v>
      </c>
      <c r="B23" s="29" t="s">
        <v>11</v>
      </c>
      <c r="C23" s="54">
        <v>181350531</v>
      </c>
      <c r="D23" s="54">
        <v>2019993627</v>
      </c>
      <c r="E23" s="54">
        <v>567754254</v>
      </c>
      <c r="F23" s="54">
        <v>181350531</v>
      </c>
      <c r="G23" s="117" t="s">
        <v>32</v>
      </c>
      <c r="H23" s="117" t="s">
        <v>32</v>
      </c>
      <c r="I23" s="117" t="s">
        <v>32</v>
      </c>
      <c r="J23" s="48" t="s">
        <v>32</v>
      </c>
      <c r="K23" s="31" t="s">
        <v>32</v>
      </c>
      <c r="L23" s="31" t="s">
        <v>32</v>
      </c>
      <c r="M23" s="31" t="s">
        <v>32</v>
      </c>
      <c r="N23" s="31" t="s">
        <v>32</v>
      </c>
      <c r="O23" s="47">
        <v>0</v>
      </c>
      <c r="P23" s="15">
        <v>7</v>
      </c>
    </row>
    <row r="24" spans="1:16" ht="43.5" customHeight="1">
      <c r="A24" s="16">
        <v>8</v>
      </c>
      <c r="B24" s="17" t="s">
        <v>12</v>
      </c>
      <c r="C24" s="39">
        <v>381627976</v>
      </c>
      <c r="D24" s="39">
        <v>3969493757</v>
      </c>
      <c r="E24" s="39">
        <v>1135999562</v>
      </c>
      <c r="F24" s="39">
        <v>381627976</v>
      </c>
      <c r="G24" s="116" t="s">
        <v>32</v>
      </c>
      <c r="H24" s="116" t="s">
        <v>32</v>
      </c>
      <c r="I24" s="116" t="s">
        <v>32</v>
      </c>
      <c r="J24" s="51" t="s">
        <v>32</v>
      </c>
      <c r="K24" s="50" t="s">
        <v>32</v>
      </c>
      <c r="L24" s="50" t="s">
        <v>32</v>
      </c>
      <c r="M24" s="50" t="s">
        <v>32</v>
      </c>
      <c r="N24" s="50" t="s">
        <v>32</v>
      </c>
      <c r="O24" s="49">
        <v>0</v>
      </c>
      <c r="P24" s="19">
        <v>8</v>
      </c>
    </row>
    <row r="25" spans="1:16" ht="43.5" customHeight="1">
      <c r="A25" s="16">
        <v>9</v>
      </c>
      <c r="B25" s="17" t="s">
        <v>13</v>
      </c>
      <c r="C25" s="39">
        <v>210231530</v>
      </c>
      <c r="D25" s="39">
        <v>2175246399</v>
      </c>
      <c r="E25" s="39">
        <v>629494376</v>
      </c>
      <c r="F25" s="39">
        <v>210231530</v>
      </c>
      <c r="G25" s="116" t="s">
        <v>32</v>
      </c>
      <c r="H25" s="116" t="s">
        <v>32</v>
      </c>
      <c r="I25" s="116" t="s">
        <v>32</v>
      </c>
      <c r="J25" s="51" t="s">
        <v>32</v>
      </c>
      <c r="K25" s="50" t="s">
        <v>32</v>
      </c>
      <c r="L25" s="50" t="s">
        <v>32</v>
      </c>
      <c r="M25" s="50" t="s">
        <v>32</v>
      </c>
      <c r="N25" s="50" t="s">
        <v>32</v>
      </c>
      <c r="O25" s="49">
        <v>0</v>
      </c>
      <c r="P25" s="19">
        <v>9</v>
      </c>
    </row>
    <row r="26" spans="1:16" s="23" customFormat="1" ht="43.5" customHeight="1">
      <c r="A26" s="20">
        <v>10</v>
      </c>
      <c r="B26" s="27" t="s">
        <v>14</v>
      </c>
      <c r="C26" s="49">
        <v>172726541</v>
      </c>
      <c r="D26" s="49">
        <v>1872881057</v>
      </c>
      <c r="E26" s="49">
        <v>517667603</v>
      </c>
      <c r="F26" s="49">
        <v>172726541</v>
      </c>
      <c r="G26" s="116" t="s">
        <v>32</v>
      </c>
      <c r="H26" s="116" t="s">
        <v>32</v>
      </c>
      <c r="I26" s="116" t="s">
        <v>32</v>
      </c>
      <c r="J26" s="51" t="s">
        <v>32</v>
      </c>
      <c r="K26" s="50" t="s">
        <v>32</v>
      </c>
      <c r="L26" s="50" t="s">
        <v>32</v>
      </c>
      <c r="M26" s="50" t="s">
        <v>32</v>
      </c>
      <c r="N26" s="50" t="s">
        <v>32</v>
      </c>
      <c r="O26" s="49">
        <v>0</v>
      </c>
      <c r="P26" s="22">
        <v>10</v>
      </c>
    </row>
    <row r="27" spans="1:16" s="23" customFormat="1" ht="43.5" customHeight="1">
      <c r="A27" s="20">
        <v>11</v>
      </c>
      <c r="B27" s="27" t="s">
        <v>15</v>
      </c>
      <c r="C27" s="52">
        <v>71706256</v>
      </c>
      <c r="D27" s="52">
        <v>818888182</v>
      </c>
      <c r="E27" s="52">
        <v>231626844</v>
      </c>
      <c r="F27" s="52">
        <v>71706256</v>
      </c>
      <c r="G27" s="118" t="s">
        <v>32</v>
      </c>
      <c r="H27" s="118" t="s">
        <v>32</v>
      </c>
      <c r="I27" s="118" t="s">
        <v>32</v>
      </c>
      <c r="J27" s="51" t="s">
        <v>32</v>
      </c>
      <c r="K27" s="53" t="s">
        <v>32</v>
      </c>
      <c r="L27" s="53" t="s">
        <v>32</v>
      </c>
      <c r="M27" s="53" t="s">
        <v>32</v>
      </c>
      <c r="N27" s="53" t="s">
        <v>32</v>
      </c>
      <c r="O27" s="52">
        <v>0</v>
      </c>
      <c r="P27" s="22">
        <v>11</v>
      </c>
    </row>
    <row r="28" spans="1:16" s="23" customFormat="1" ht="43.5" customHeight="1">
      <c r="A28" s="25">
        <v>12</v>
      </c>
      <c r="B28" s="29" t="s">
        <v>16</v>
      </c>
      <c r="C28" s="47">
        <v>301449816</v>
      </c>
      <c r="D28" s="47">
        <v>3005389919</v>
      </c>
      <c r="E28" s="47">
        <v>871009555</v>
      </c>
      <c r="F28" s="47">
        <v>301449816</v>
      </c>
      <c r="G28" s="116" t="s">
        <v>32</v>
      </c>
      <c r="H28" s="116" t="s">
        <v>32</v>
      </c>
      <c r="I28" s="116" t="s">
        <v>32</v>
      </c>
      <c r="J28" s="48" t="s">
        <v>32</v>
      </c>
      <c r="K28" s="31" t="s">
        <v>32</v>
      </c>
      <c r="L28" s="31" t="s">
        <v>32</v>
      </c>
      <c r="M28" s="31" t="s">
        <v>32</v>
      </c>
      <c r="N28" s="31" t="s">
        <v>32</v>
      </c>
      <c r="O28" s="47">
        <v>0</v>
      </c>
      <c r="P28" s="26">
        <v>12</v>
      </c>
    </row>
    <row r="29" spans="1:16" s="23" customFormat="1" ht="43.5" customHeight="1">
      <c r="A29" s="20">
        <v>13</v>
      </c>
      <c r="B29" s="27" t="s">
        <v>17</v>
      </c>
      <c r="C29" s="49">
        <v>65364732</v>
      </c>
      <c r="D29" s="49">
        <v>729839497</v>
      </c>
      <c r="E29" s="49">
        <v>205232827</v>
      </c>
      <c r="F29" s="49">
        <v>65364732</v>
      </c>
      <c r="G29" s="116" t="s">
        <v>32</v>
      </c>
      <c r="H29" s="116" t="s">
        <v>32</v>
      </c>
      <c r="I29" s="116" t="s">
        <v>32</v>
      </c>
      <c r="J29" s="51" t="s">
        <v>32</v>
      </c>
      <c r="K29" s="50" t="s">
        <v>32</v>
      </c>
      <c r="L29" s="50" t="s">
        <v>32</v>
      </c>
      <c r="M29" s="50" t="s">
        <v>32</v>
      </c>
      <c r="N29" s="50" t="s">
        <v>32</v>
      </c>
      <c r="O29" s="49">
        <v>0</v>
      </c>
      <c r="P29" s="22">
        <v>13</v>
      </c>
    </row>
    <row r="30" spans="1:16" s="23" customFormat="1" ht="43.5" customHeight="1">
      <c r="A30" s="20">
        <v>21</v>
      </c>
      <c r="B30" s="27" t="s">
        <v>18</v>
      </c>
      <c r="C30" s="49">
        <v>69195767</v>
      </c>
      <c r="D30" s="49">
        <v>663019485</v>
      </c>
      <c r="E30" s="49">
        <v>193585303</v>
      </c>
      <c r="F30" s="49">
        <v>69195767</v>
      </c>
      <c r="G30" s="116" t="s">
        <v>32</v>
      </c>
      <c r="H30" s="116" t="s">
        <v>32</v>
      </c>
      <c r="I30" s="116" t="s">
        <v>32</v>
      </c>
      <c r="J30" s="51" t="s">
        <v>32</v>
      </c>
      <c r="K30" s="50" t="s">
        <v>32</v>
      </c>
      <c r="L30" s="50" t="s">
        <v>32</v>
      </c>
      <c r="M30" s="50" t="s">
        <v>32</v>
      </c>
      <c r="N30" s="50" t="s">
        <v>32</v>
      </c>
      <c r="O30" s="49">
        <v>0</v>
      </c>
      <c r="P30" s="22">
        <v>21</v>
      </c>
    </row>
    <row r="31" spans="1:16" s="23" customFormat="1" ht="43.5" customHeight="1">
      <c r="A31" s="20">
        <v>22</v>
      </c>
      <c r="B31" s="27" t="s">
        <v>19</v>
      </c>
      <c r="C31" s="49">
        <v>29826138</v>
      </c>
      <c r="D31" s="49">
        <v>354183146</v>
      </c>
      <c r="E31" s="49">
        <v>102903493</v>
      </c>
      <c r="F31" s="49">
        <v>29826138</v>
      </c>
      <c r="G31" s="116" t="s">
        <v>32</v>
      </c>
      <c r="H31" s="116" t="s">
        <v>32</v>
      </c>
      <c r="I31" s="116" t="s">
        <v>32</v>
      </c>
      <c r="J31" s="51" t="s">
        <v>32</v>
      </c>
      <c r="K31" s="50" t="s">
        <v>32</v>
      </c>
      <c r="L31" s="50" t="s">
        <v>32</v>
      </c>
      <c r="M31" s="50" t="s">
        <v>32</v>
      </c>
      <c r="N31" s="50" t="s">
        <v>32</v>
      </c>
      <c r="O31" s="49">
        <v>0</v>
      </c>
      <c r="P31" s="22">
        <v>22</v>
      </c>
    </row>
    <row r="32" spans="1:16" s="23" customFormat="1" ht="43.5" customHeight="1">
      <c r="A32" s="20">
        <v>23</v>
      </c>
      <c r="B32" s="27" t="s">
        <v>20</v>
      </c>
      <c r="C32" s="52">
        <v>28471086</v>
      </c>
      <c r="D32" s="52">
        <v>287045009</v>
      </c>
      <c r="E32" s="52">
        <v>87267455</v>
      </c>
      <c r="F32" s="52">
        <v>28471086</v>
      </c>
      <c r="G32" s="116" t="s">
        <v>32</v>
      </c>
      <c r="H32" s="116" t="s">
        <v>32</v>
      </c>
      <c r="I32" s="116" t="s">
        <v>32</v>
      </c>
      <c r="J32" s="51" t="s">
        <v>32</v>
      </c>
      <c r="K32" s="53" t="s">
        <v>32</v>
      </c>
      <c r="L32" s="53" t="s">
        <v>32</v>
      </c>
      <c r="M32" s="53" t="s">
        <v>32</v>
      </c>
      <c r="N32" s="53" t="s">
        <v>32</v>
      </c>
      <c r="O32" s="52">
        <v>0</v>
      </c>
      <c r="P32" s="22">
        <v>23</v>
      </c>
    </row>
    <row r="33" spans="1:16" ht="43.5" customHeight="1">
      <c r="A33" s="13">
        <v>24</v>
      </c>
      <c r="B33" s="29" t="s">
        <v>21</v>
      </c>
      <c r="C33" s="54">
        <v>41098522</v>
      </c>
      <c r="D33" s="54">
        <v>469139823</v>
      </c>
      <c r="E33" s="54">
        <v>134678742</v>
      </c>
      <c r="F33" s="54">
        <v>41098522</v>
      </c>
      <c r="G33" s="117" t="s">
        <v>32</v>
      </c>
      <c r="H33" s="117" t="s">
        <v>32</v>
      </c>
      <c r="I33" s="117" t="s">
        <v>32</v>
      </c>
      <c r="J33" s="48" t="s">
        <v>32</v>
      </c>
      <c r="K33" s="31" t="s">
        <v>32</v>
      </c>
      <c r="L33" s="31" t="s">
        <v>32</v>
      </c>
      <c r="M33" s="31" t="s">
        <v>32</v>
      </c>
      <c r="N33" s="31" t="s">
        <v>32</v>
      </c>
      <c r="O33" s="47">
        <v>0</v>
      </c>
      <c r="P33" s="15">
        <v>24</v>
      </c>
    </row>
    <row r="34" spans="1:16" ht="43.5" customHeight="1">
      <c r="A34" s="16">
        <v>25</v>
      </c>
      <c r="B34" s="27" t="s">
        <v>22</v>
      </c>
      <c r="C34" s="39">
        <v>93162225</v>
      </c>
      <c r="D34" s="39">
        <v>1003900227</v>
      </c>
      <c r="E34" s="39">
        <v>280234516</v>
      </c>
      <c r="F34" s="39">
        <v>93162225</v>
      </c>
      <c r="G34" s="116" t="s">
        <v>32</v>
      </c>
      <c r="H34" s="116" t="s">
        <v>32</v>
      </c>
      <c r="I34" s="116" t="s">
        <v>32</v>
      </c>
      <c r="J34" s="51" t="s">
        <v>32</v>
      </c>
      <c r="K34" s="50" t="s">
        <v>32</v>
      </c>
      <c r="L34" s="50" t="s">
        <v>32</v>
      </c>
      <c r="M34" s="50" t="s">
        <v>32</v>
      </c>
      <c r="N34" s="50" t="s">
        <v>32</v>
      </c>
      <c r="O34" s="49">
        <v>0</v>
      </c>
      <c r="P34" s="19">
        <v>25</v>
      </c>
    </row>
    <row r="35" spans="1:16" ht="43.5" customHeight="1">
      <c r="A35" s="16">
        <v>26</v>
      </c>
      <c r="B35" s="27" t="s">
        <v>23</v>
      </c>
      <c r="C35" s="39">
        <v>122822026</v>
      </c>
      <c r="D35" s="39">
        <v>1355026602</v>
      </c>
      <c r="E35" s="39">
        <v>393239199</v>
      </c>
      <c r="F35" s="39">
        <v>122822026</v>
      </c>
      <c r="G35" s="116" t="s">
        <v>32</v>
      </c>
      <c r="H35" s="116" t="s">
        <v>32</v>
      </c>
      <c r="I35" s="116" t="s">
        <v>32</v>
      </c>
      <c r="J35" s="51" t="s">
        <v>32</v>
      </c>
      <c r="K35" s="50" t="s">
        <v>32</v>
      </c>
      <c r="L35" s="50" t="s">
        <v>32</v>
      </c>
      <c r="M35" s="50" t="s">
        <v>32</v>
      </c>
      <c r="N35" s="50" t="s">
        <v>32</v>
      </c>
      <c r="O35" s="49">
        <v>0</v>
      </c>
      <c r="P35" s="19">
        <v>26</v>
      </c>
    </row>
    <row r="36" spans="1:16" s="23" customFormat="1" ht="43.5" customHeight="1">
      <c r="A36" s="20">
        <v>28</v>
      </c>
      <c r="B36" s="27" t="s">
        <v>24</v>
      </c>
      <c r="C36" s="49">
        <v>54338160</v>
      </c>
      <c r="D36" s="49">
        <v>666042229</v>
      </c>
      <c r="E36" s="49">
        <v>201253350</v>
      </c>
      <c r="F36" s="49">
        <v>54338160</v>
      </c>
      <c r="G36" s="116" t="s">
        <v>32</v>
      </c>
      <c r="H36" s="116" t="s">
        <v>32</v>
      </c>
      <c r="I36" s="116" t="s">
        <v>32</v>
      </c>
      <c r="J36" s="51" t="s">
        <v>32</v>
      </c>
      <c r="K36" s="50" t="s">
        <v>32</v>
      </c>
      <c r="L36" s="50" t="s">
        <v>32</v>
      </c>
      <c r="M36" s="50" t="s">
        <v>32</v>
      </c>
      <c r="N36" s="50" t="s">
        <v>32</v>
      </c>
      <c r="O36" s="49">
        <v>0</v>
      </c>
      <c r="P36" s="22">
        <v>28</v>
      </c>
    </row>
    <row r="37" spans="1:16" s="23" customFormat="1" ht="43.5" customHeight="1">
      <c r="A37" s="20">
        <v>36</v>
      </c>
      <c r="B37" s="27" t="s">
        <v>25</v>
      </c>
      <c r="C37" s="52">
        <v>27991179</v>
      </c>
      <c r="D37" s="52">
        <v>316191641</v>
      </c>
      <c r="E37" s="52">
        <v>88694919</v>
      </c>
      <c r="F37" s="52">
        <v>27991179</v>
      </c>
      <c r="G37" s="118" t="s">
        <v>32</v>
      </c>
      <c r="H37" s="118" t="s">
        <v>32</v>
      </c>
      <c r="I37" s="118" t="s">
        <v>32</v>
      </c>
      <c r="J37" s="51" t="s">
        <v>32</v>
      </c>
      <c r="K37" s="53" t="s">
        <v>32</v>
      </c>
      <c r="L37" s="53" t="s">
        <v>32</v>
      </c>
      <c r="M37" s="53" t="s">
        <v>32</v>
      </c>
      <c r="N37" s="53" t="s">
        <v>32</v>
      </c>
      <c r="O37" s="52">
        <v>0</v>
      </c>
      <c r="P37" s="22">
        <v>36</v>
      </c>
    </row>
    <row r="38" spans="1:16" s="23" customFormat="1" ht="43.5" customHeight="1">
      <c r="A38" s="25">
        <v>37</v>
      </c>
      <c r="B38" s="29" t="s">
        <v>26</v>
      </c>
      <c r="C38" s="47">
        <v>96111906</v>
      </c>
      <c r="D38" s="47">
        <v>1029400231</v>
      </c>
      <c r="E38" s="47">
        <v>292854631</v>
      </c>
      <c r="F38" s="47">
        <v>96111906</v>
      </c>
      <c r="G38" s="116" t="s">
        <v>32</v>
      </c>
      <c r="H38" s="116" t="s">
        <v>32</v>
      </c>
      <c r="I38" s="116" t="s">
        <v>32</v>
      </c>
      <c r="J38" s="48" t="s">
        <v>32</v>
      </c>
      <c r="K38" s="31" t="s">
        <v>32</v>
      </c>
      <c r="L38" s="31" t="s">
        <v>32</v>
      </c>
      <c r="M38" s="31" t="s">
        <v>32</v>
      </c>
      <c r="N38" s="31" t="s">
        <v>32</v>
      </c>
      <c r="O38" s="47">
        <v>0</v>
      </c>
      <c r="P38" s="26">
        <v>37</v>
      </c>
    </row>
    <row r="39" spans="1:16" s="23" customFormat="1" ht="43.5" customHeight="1">
      <c r="A39" s="20">
        <v>38</v>
      </c>
      <c r="B39" s="27" t="s">
        <v>27</v>
      </c>
      <c r="C39" s="49">
        <v>61583510</v>
      </c>
      <c r="D39" s="49">
        <v>658709000</v>
      </c>
      <c r="E39" s="49">
        <v>187650171</v>
      </c>
      <c r="F39" s="49">
        <v>61583510</v>
      </c>
      <c r="G39" s="116" t="s">
        <v>32</v>
      </c>
      <c r="H39" s="116" t="s">
        <v>32</v>
      </c>
      <c r="I39" s="116" t="s">
        <v>32</v>
      </c>
      <c r="J39" s="51" t="s">
        <v>32</v>
      </c>
      <c r="K39" s="50" t="s">
        <v>32</v>
      </c>
      <c r="L39" s="50" t="s">
        <v>32</v>
      </c>
      <c r="M39" s="50" t="s">
        <v>32</v>
      </c>
      <c r="N39" s="50" t="s">
        <v>32</v>
      </c>
      <c r="O39" s="49">
        <v>0</v>
      </c>
      <c r="P39" s="22">
        <v>38</v>
      </c>
    </row>
    <row r="40" spans="1:16" s="23" customFormat="1" ht="43.5" customHeight="1">
      <c r="A40" s="20">
        <v>41</v>
      </c>
      <c r="B40" s="27" t="s">
        <v>28</v>
      </c>
      <c r="C40" s="49">
        <v>70404359</v>
      </c>
      <c r="D40" s="49">
        <v>768160896</v>
      </c>
      <c r="E40" s="49">
        <v>213795380</v>
      </c>
      <c r="F40" s="49">
        <v>70404359</v>
      </c>
      <c r="G40" s="116" t="s">
        <v>32</v>
      </c>
      <c r="H40" s="116" t="s">
        <v>32</v>
      </c>
      <c r="I40" s="116" t="s">
        <v>32</v>
      </c>
      <c r="J40" s="51" t="s">
        <v>32</v>
      </c>
      <c r="K40" s="50" t="s">
        <v>32</v>
      </c>
      <c r="L40" s="50" t="s">
        <v>32</v>
      </c>
      <c r="M40" s="50" t="s">
        <v>32</v>
      </c>
      <c r="N40" s="50" t="s">
        <v>32</v>
      </c>
      <c r="O40" s="49">
        <v>0</v>
      </c>
      <c r="P40" s="22">
        <v>41</v>
      </c>
    </row>
    <row r="41" spans="1:16" s="23" customFormat="1" ht="43.5" customHeight="1">
      <c r="A41" s="20">
        <v>42</v>
      </c>
      <c r="B41" s="27" t="s">
        <v>29</v>
      </c>
      <c r="C41" s="49">
        <v>43549480</v>
      </c>
      <c r="D41" s="49">
        <v>458667782</v>
      </c>
      <c r="E41" s="49">
        <v>130136812</v>
      </c>
      <c r="F41" s="49">
        <v>43549480</v>
      </c>
      <c r="G41" s="116" t="s">
        <v>32</v>
      </c>
      <c r="H41" s="116" t="s">
        <v>32</v>
      </c>
      <c r="I41" s="116" t="s">
        <v>32</v>
      </c>
      <c r="J41" s="51" t="s">
        <v>32</v>
      </c>
      <c r="K41" s="50" t="s">
        <v>32</v>
      </c>
      <c r="L41" s="50" t="s">
        <v>32</v>
      </c>
      <c r="M41" s="50" t="s">
        <v>32</v>
      </c>
      <c r="N41" s="50" t="s">
        <v>32</v>
      </c>
      <c r="O41" s="49">
        <v>0</v>
      </c>
      <c r="P41" s="22">
        <v>42</v>
      </c>
    </row>
    <row r="42" spans="1:16" s="23" customFormat="1" ht="43.5" customHeight="1">
      <c r="A42" s="20">
        <v>45</v>
      </c>
      <c r="B42" s="27" t="s">
        <v>30</v>
      </c>
      <c r="C42" s="52">
        <v>83136247</v>
      </c>
      <c r="D42" s="52">
        <v>867864805</v>
      </c>
      <c r="E42" s="52">
        <v>259553191</v>
      </c>
      <c r="F42" s="52">
        <v>83136247</v>
      </c>
      <c r="G42" s="116" t="s">
        <v>32</v>
      </c>
      <c r="H42" s="116" t="s">
        <v>32</v>
      </c>
      <c r="I42" s="116" t="s">
        <v>32</v>
      </c>
      <c r="J42" s="51" t="s">
        <v>32</v>
      </c>
      <c r="K42" s="53" t="s">
        <v>32</v>
      </c>
      <c r="L42" s="53" t="s">
        <v>32</v>
      </c>
      <c r="M42" s="53" t="s">
        <v>32</v>
      </c>
      <c r="N42" s="53" t="s">
        <v>32</v>
      </c>
      <c r="O42" s="52">
        <v>0</v>
      </c>
      <c r="P42" s="22">
        <v>45</v>
      </c>
    </row>
    <row r="43" spans="1:16" s="23" customFormat="1" ht="43.5" customHeight="1">
      <c r="A43" s="28">
        <v>301</v>
      </c>
      <c r="B43" s="29" t="s">
        <v>31</v>
      </c>
      <c r="C43" s="48" t="s">
        <v>32</v>
      </c>
      <c r="D43" s="48" t="s">
        <v>32</v>
      </c>
      <c r="E43" s="48" t="s">
        <v>32</v>
      </c>
      <c r="F43" s="48" t="s">
        <v>32</v>
      </c>
      <c r="G43" s="47">
        <v>4179235654</v>
      </c>
      <c r="H43" s="47">
        <v>249107</v>
      </c>
      <c r="I43" s="47">
        <v>4179484761</v>
      </c>
      <c r="J43" s="47">
        <v>1581267212</v>
      </c>
      <c r="K43" s="14">
        <v>205514</v>
      </c>
      <c r="L43" s="14">
        <v>1581472726</v>
      </c>
      <c r="M43" s="47">
        <v>1944442439</v>
      </c>
      <c r="N43" s="47">
        <v>431923000</v>
      </c>
      <c r="O43" s="47">
        <v>0</v>
      </c>
      <c r="P43" s="30">
        <v>301</v>
      </c>
    </row>
    <row r="44" spans="1:16" s="23" customFormat="1" ht="43.5" customHeight="1" thickBot="1">
      <c r="A44" s="32">
        <v>302</v>
      </c>
      <c r="B44" s="33" t="s">
        <v>33</v>
      </c>
      <c r="C44" s="62" t="s">
        <v>32</v>
      </c>
      <c r="D44" s="62" t="s">
        <v>32</v>
      </c>
      <c r="E44" s="62" t="s">
        <v>32</v>
      </c>
      <c r="F44" s="62" t="s">
        <v>32</v>
      </c>
      <c r="G44" s="56">
        <v>247398170</v>
      </c>
      <c r="H44" s="56">
        <v>15567</v>
      </c>
      <c r="I44" s="56">
        <v>247413737</v>
      </c>
      <c r="J44" s="56">
        <v>37962285</v>
      </c>
      <c r="K44" s="34">
        <v>12843</v>
      </c>
      <c r="L44" s="34">
        <v>37975128</v>
      </c>
      <c r="M44" s="56">
        <v>139133345</v>
      </c>
      <c r="N44" s="56">
        <v>34000000</v>
      </c>
      <c r="O44" s="56">
        <v>0</v>
      </c>
      <c r="P44" s="36">
        <v>302</v>
      </c>
    </row>
    <row r="45" spans="1:16" ht="24" customHeight="1"/>
    <row r="46" spans="1:16" ht="24" customHeight="1"/>
    <row r="47" spans="1:16" ht="24" customHeight="1"/>
    <row r="48" spans="1:16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</sheetData>
  <mergeCells count="22">
    <mergeCell ref="J3:L3"/>
    <mergeCell ref="M3:M7"/>
    <mergeCell ref="K4:K7"/>
    <mergeCell ref="L4:L7"/>
    <mergeCell ref="E5:E7"/>
    <mergeCell ref="F5:F7"/>
    <mergeCell ref="A8:A12"/>
    <mergeCell ref="A13:A17"/>
    <mergeCell ref="N3:N7"/>
    <mergeCell ref="O3:O7"/>
    <mergeCell ref="P3:P7"/>
    <mergeCell ref="C4:C7"/>
    <mergeCell ref="D4:D7"/>
    <mergeCell ref="E4:F4"/>
    <mergeCell ref="G4:G7"/>
    <mergeCell ref="H4:H7"/>
    <mergeCell ref="I4:I7"/>
    <mergeCell ref="J4:J7"/>
    <mergeCell ref="A3:A7"/>
    <mergeCell ref="B3:B7"/>
    <mergeCell ref="C3:F3"/>
    <mergeCell ref="G3:I3"/>
  </mergeCells>
  <phoneticPr fontId="4"/>
  <printOptions horizontalCentered="1"/>
  <pageMargins left="0.59055118110236227" right="0.43307086614173229" top="0.74803149606299213" bottom="0.59055118110236227" header="0.31496062992125984" footer="0.31496062992125984"/>
  <pageSetup paperSize="9" scale="40" pageOrder="overThenDown" orientation="portrait" r:id="rId1"/>
  <headerFooter alignWithMargins="0"/>
  <colBreaks count="1" manualBreakCount="1">
    <brk id="9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F7F39-7F0C-4229-9EB9-23D5A1A1D5B6}">
  <dimension ref="A1:P483"/>
  <sheetViews>
    <sheetView showGridLines="0" tabSelected="1" view="pageBreakPreview" zoomScale="50" zoomScaleNormal="75" zoomScaleSheetLayoutView="5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42" sqref="I42"/>
    </sheetView>
  </sheetViews>
  <sheetFormatPr defaultColWidth="8.25" defaultRowHeight="19" customHeight="1"/>
  <cols>
    <col min="1" max="1" width="5.83203125" style="37" customWidth="1"/>
    <col min="2" max="2" width="20.08203125" style="1" customWidth="1"/>
    <col min="3" max="15" width="25.08203125" style="2" customWidth="1"/>
    <col min="16" max="16" width="5.83203125" style="37" customWidth="1"/>
    <col min="17" max="16384" width="8.25" style="1"/>
  </cols>
  <sheetData>
    <row r="1" spans="1:16" ht="36.75" customHeight="1">
      <c r="A1" s="38" t="s">
        <v>87</v>
      </c>
      <c r="P1" s="1"/>
    </row>
    <row r="2" spans="1:16" s="111" customFormat="1" ht="22.5" customHeight="1" thickBot="1">
      <c r="C2" s="73"/>
      <c r="D2" s="3"/>
      <c r="E2" s="3"/>
      <c r="F2" s="3"/>
      <c r="G2" s="3"/>
      <c r="H2" s="3"/>
      <c r="I2" s="4"/>
      <c r="J2" s="4"/>
      <c r="K2" s="4"/>
      <c r="M2" s="3"/>
      <c r="N2" s="3"/>
      <c r="O2" s="4" t="s">
        <v>88</v>
      </c>
      <c r="P2" s="72"/>
    </row>
    <row r="3" spans="1:16" s="112" customFormat="1" ht="24.75" customHeight="1">
      <c r="A3" s="158" t="s">
        <v>1</v>
      </c>
      <c r="B3" s="161" t="s">
        <v>40</v>
      </c>
      <c r="C3" s="247" t="s">
        <v>89</v>
      </c>
      <c r="D3" s="248"/>
      <c r="E3" s="248"/>
      <c r="F3" s="249"/>
      <c r="G3" s="250" t="s">
        <v>90</v>
      </c>
      <c r="H3" s="250" t="s">
        <v>91</v>
      </c>
      <c r="I3" s="251" t="s">
        <v>92</v>
      </c>
      <c r="J3" s="252"/>
      <c r="K3" s="252"/>
      <c r="L3" s="253"/>
      <c r="M3" s="229" t="s">
        <v>93</v>
      </c>
      <c r="N3" s="230"/>
      <c r="O3" s="231"/>
      <c r="P3" s="164" t="s">
        <v>1</v>
      </c>
    </row>
    <row r="4" spans="1:16" s="112" customFormat="1" ht="24.75" customHeight="1">
      <c r="A4" s="159"/>
      <c r="B4" s="162"/>
      <c r="C4" s="234" t="s">
        <v>94</v>
      </c>
      <c r="D4" s="234" t="s">
        <v>95</v>
      </c>
      <c r="E4" s="234" t="s">
        <v>96</v>
      </c>
      <c r="F4" s="239" t="s">
        <v>2</v>
      </c>
      <c r="G4" s="237"/>
      <c r="H4" s="237"/>
      <c r="I4" s="254"/>
      <c r="J4" s="255"/>
      <c r="K4" s="255"/>
      <c r="L4" s="255"/>
      <c r="M4" s="177"/>
      <c r="N4" s="232"/>
      <c r="O4" s="233"/>
      <c r="P4" s="165"/>
    </row>
    <row r="5" spans="1:16" s="112" customFormat="1" ht="24.75" customHeight="1">
      <c r="A5" s="159"/>
      <c r="B5" s="162"/>
      <c r="C5" s="235"/>
      <c r="D5" s="237"/>
      <c r="E5" s="237"/>
      <c r="F5" s="240"/>
      <c r="G5" s="237"/>
      <c r="H5" s="237"/>
      <c r="I5" s="69"/>
      <c r="J5" s="234" t="s">
        <v>97</v>
      </c>
      <c r="K5" s="234" t="s">
        <v>98</v>
      </c>
      <c r="L5" s="244" t="s">
        <v>99</v>
      </c>
      <c r="M5" s="7"/>
      <c r="N5" s="234" t="s">
        <v>98</v>
      </c>
      <c r="O5" s="256" t="s">
        <v>36</v>
      </c>
      <c r="P5" s="165"/>
    </row>
    <row r="6" spans="1:16" s="112" customFormat="1" ht="24.75" customHeight="1">
      <c r="A6" s="159"/>
      <c r="B6" s="162"/>
      <c r="C6" s="235"/>
      <c r="D6" s="237"/>
      <c r="E6" s="237"/>
      <c r="F6" s="240"/>
      <c r="G6" s="237"/>
      <c r="H6" s="237"/>
      <c r="I6" s="237"/>
      <c r="J6" s="235"/>
      <c r="K6" s="242"/>
      <c r="L6" s="245"/>
      <c r="M6" s="119"/>
      <c r="N6" s="242"/>
      <c r="O6" s="257"/>
      <c r="P6" s="165"/>
    </row>
    <row r="7" spans="1:16" s="112" customFormat="1" ht="24.75" customHeight="1" thickBot="1">
      <c r="A7" s="160"/>
      <c r="B7" s="163"/>
      <c r="C7" s="236"/>
      <c r="D7" s="238"/>
      <c r="E7" s="238"/>
      <c r="F7" s="241"/>
      <c r="G7" s="238"/>
      <c r="H7" s="238"/>
      <c r="I7" s="243"/>
      <c r="J7" s="236"/>
      <c r="K7" s="243"/>
      <c r="L7" s="246"/>
      <c r="M7" s="96" t="s">
        <v>100</v>
      </c>
      <c r="N7" s="243"/>
      <c r="O7" s="258"/>
      <c r="P7" s="166"/>
    </row>
    <row r="8" spans="1:16" s="10" customFormat="1" ht="43.5" customHeight="1">
      <c r="A8" s="153" t="s">
        <v>37</v>
      </c>
      <c r="B8" s="6" t="s">
        <v>3</v>
      </c>
      <c r="C8" s="49">
        <v>975078159</v>
      </c>
      <c r="D8" s="49">
        <v>972552658</v>
      </c>
      <c r="E8" s="97">
        <v>8725496</v>
      </c>
      <c r="F8" s="49">
        <v>1956356313</v>
      </c>
      <c r="G8" s="49">
        <v>618066755</v>
      </c>
      <c r="H8" s="49">
        <v>53368000</v>
      </c>
      <c r="I8" s="97">
        <v>852665745</v>
      </c>
      <c r="J8" s="97">
        <v>2366119</v>
      </c>
      <c r="K8" s="97">
        <v>1735874</v>
      </c>
      <c r="L8" s="97">
        <v>1193137</v>
      </c>
      <c r="M8" s="49">
        <v>224172929401</v>
      </c>
      <c r="N8" s="21">
        <v>17939604359</v>
      </c>
      <c r="O8" s="121">
        <v>6947355376</v>
      </c>
      <c r="P8" s="42"/>
    </row>
    <row r="9" spans="1:16" s="10" customFormat="1" ht="43.5" customHeight="1">
      <c r="A9" s="154"/>
      <c r="B9" s="6" t="s">
        <v>4</v>
      </c>
      <c r="C9" s="49">
        <v>753519412</v>
      </c>
      <c r="D9" s="21">
        <v>991284916</v>
      </c>
      <c r="E9" s="99">
        <v>7676191</v>
      </c>
      <c r="F9" s="59">
        <v>1752480519</v>
      </c>
      <c r="G9" s="59">
        <v>866287493</v>
      </c>
      <c r="H9" s="21">
        <v>55144000</v>
      </c>
      <c r="I9" s="99">
        <v>749828724</v>
      </c>
      <c r="J9" s="99">
        <v>710523</v>
      </c>
      <c r="K9" s="99">
        <v>1844980</v>
      </c>
      <c r="L9" s="99">
        <v>1068771</v>
      </c>
      <c r="M9" s="21">
        <v>215439912727</v>
      </c>
      <c r="N9" s="21">
        <v>17327806069</v>
      </c>
      <c r="O9" s="121">
        <v>6965354378</v>
      </c>
      <c r="P9" s="42"/>
    </row>
    <row r="10" spans="1:16" s="10" customFormat="1" ht="43.5" customHeight="1">
      <c r="A10" s="154"/>
      <c r="B10" s="6" t="s">
        <v>5</v>
      </c>
      <c r="C10" s="49">
        <v>794805376</v>
      </c>
      <c r="D10" s="21">
        <v>1159271850</v>
      </c>
      <c r="E10" s="99">
        <v>9000000</v>
      </c>
      <c r="F10" s="21">
        <v>1963077226</v>
      </c>
      <c r="G10" s="21">
        <v>1249135591</v>
      </c>
      <c r="H10" s="21">
        <v>60265000</v>
      </c>
      <c r="I10" s="99">
        <v>665277307</v>
      </c>
      <c r="J10" s="99">
        <v>274579</v>
      </c>
      <c r="K10" s="99">
        <v>1483164</v>
      </c>
      <c r="L10" s="99">
        <v>828112</v>
      </c>
      <c r="M10" s="21">
        <v>218840999512</v>
      </c>
      <c r="N10" s="21">
        <v>17354408526</v>
      </c>
      <c r="O10" s="121">
        <v>6566522512</v>
      </c>
      <c r="P10" s="42"/>
    </row>
    <row r="11" spans="1:16" s="10" customFormat="1" ht="43.5" customHeight="1">
      <c r="A11" s="154"/>
      <c r="B11" s="6" t="s">
        <v>119</v>
      </c>
      <c r="C11" s="9">
        <v>782472402</v>
      </c>
      <c r="D11" s="9">
        <v>1162393839</v>
      </c>
      <c r="E11" s="9">
        <v>8650000</v>
      </c>
      <c r="F11" s="9">
        <v>1953516241</v>
      </c>
      <c r="G11" s="9">
        <v>969191991</v>
      </c>
      <c r="H11" s="9">
        <v>49246000</v>
      </c>
      <c r="I11" s="9">
        <v>406259199</v>
      </c>
      <c r="J11" s="9">
        <v>40000</v>
      </c>
      <c r="K11" s="9">
        <v>1847732</v>
      </c>
      <c r="L11" s="9">
        <v>1123052</v>
      </c>
      <c r="M11" s="9">
        <v>213262128292</v>
      </c>
      <c r="N11" s="9">
        <v>16845322109</v>
      </c>
      <c r="O11" s="9">
        <v>6625106378</v>
      </c>
      <c r="P11" s="42"/>
    </row>
    <row r="12" spans="1:16" s="10" customFormat="1" ht="43.5" customHeight="1">
      <c r="A12" s="155"/>
      <c r="B12" s="11" t="s">
        <v>120</v>
      </c>
      <c r="C12" s="12">
        <f>C17+C43+C44</f>
        <v>812599175</v>
      </c>
      <c r="D12" s="12">
        <f t="shared" ref="D12:F12" si="0">D17+D43+D44</f>
        <v>1193379787</v>
      </c>
      <c r="E12" s="12">
        <f t="shared" si="0"/>
        <v>8175000</v>
      </c>
      <c r="F12" s="12">
        <f t="shared" si="0"/>
        <v>2014153962</v>
      </c>
      <c r="G12" s="12">
        <f>G17</f>
        <v>951061053</v>
      </c>
      <c r="H12" s="12">
        <f>H17+H43+H44</f>
        <v>50171000</v>
      </c>
      <c r="I12" s="12">
        <f>I17+I43+I44</f>
        <v>385910466</v>
      </c>
      <c r="J12" s="70">
        <f>J17</f>
        <v>41200</v>
      </c>
      <c r="K12" s="70">
        <f>K17+K43+K44</f>
        <v>2448113</v>
      </c>
      <c r="L12" s="70">
        <f t="shared" ref="L12:O12" si="1">L17+L43+L44</f>
        <v>1125729</v>
      </c>
      <c r="M12" s="70">
        <f t="shared" si="1"/>
        <v>210360438796</v>
      </c>
      <c r="N12" s="70">
        <f t="shared" si="1"/>
        <v>18162575806</v>
      </c>
      <c r="O12" s="70">
        <f t="shared" si="1"/>
        <v>6675570737</v>
      </c>
      <c r="P12" s="46"/>
    </row>
    <row r="13" spans="1:16" s="10" customFormat="1" ht="43.5" customHeight="1">
      <c r="A13" s="156" t="s">
        <v>38</v>
      </c>
      <c r="B13" s="6" t="s">
        <v>3</v>
      </c>
      <c r="C13" s="49">
        <v>620991953</v>
      </c>
      <c r="D13" s="49">
        <v>896063787</v>
      </c>
      <c r="E13" s="97">
        <v>8725496</v>
      </c>
      <c r="F13" s="49">
        <v>1525781236</v>
      </c>
      <c r="G13" s="49">
        <v>618066755</v>
      </c>
      <c r="H13" s="49">
        <v>53368000</v>
      </c>
      <c r="I13" s="97">
        <v>439879992</v>
      </c>
      <c r="J13" s="97">
        <v>2366119</v>
      </c>
      <c r="K13" s="97">
        <v>1735874</v>
      </c>
      <c r="L13" s="97">
        <v>1193137</v>
      </c>
      <c r="M13" s="49">
        <v>204247288793</v>
      </c>
      <c r="N13" s="21">
        <v>13829573672</v>
      </c>
      <c r="O13" s="121">
        <v>4952295913</v>
      </c>
      <c r="P13" s="42"/>
    </row>
    <row r="14" spans="1:16" s="10" customFormat="1" ht="43.5" customHeight="1">
      <c r="A14" s="154"/>
      <c r="B14" s="6" t="s">
        <v>4</v>
      </c>
      <c r="C14" s="49">
        <v>389534230</v>
      </c>
      <c r="D14" s="21">
        <v>919566131</v>
      </c>
      <c r="E14" s="99">
        <v>7676191</v>
      </c>
      <c r="F14" s="59">
        <v>1316776552</v>
      </c>
      <c r="G14" s="59">
        <v>866287493</v>
      </c>
      <c r="H14" s="21">
        <v>55144000</v>
      </c>
      <c r="I14" s="99">
        <v>421417174</v>
      </c>
      <c r="J14" s="99">
        <v>710523</v>
      </c>
      <c r="K14" s="99">
        <v>1844980</v>
      </c>
      <c r="L14" s="99">
        <v>1068771</v>
      </c>
      <c r="M14" s="21">
        <v>195880541197</v>
      </c>
      <c r="N14" s="21">
        <v>13167256730</v>
      </c>
      <c r="O14" s="121">
        <v>4915909388</v>
      </c>
      <c r="P14" s="42"/>
    </row>
    <row r="15" spans="1:16" s="10" customFormat="1" ht="43.5" customHeight="1">
      <c r="A15" s="154"/>
      <c r="B15" s="6" t="s">
        <v>5</v>
      </c>
      <c r="C15" s="49">
        <v>419119926</v>
      </c>
      <c r="D15" s="21">
        <v>1065959307</v>
      </c>
      <c r="E15" s="99">
        <v>9000000</v>
      </c>
      <c r="F15" s="21">
        <v>1494079233</v>
      </c>
      <c r="G15" s="21">
        <v>1249135591</v>
      </c>
      <c r="H15" s="21">
        <v>60265000</v>
      </c>
      <c r="I15" s="99">
        <v>334548050</v>
      </c>
      <c r="J15" s="99">
        <v>274579</v>
      </c>
      <c r="K15" s="99">
        <v>1483164</v>
      </c>
      <c r="L15" s="99">
        <v>828112</v>
      </c>
      <c r="M15" s="21">
        <v>198543844040</v>
      </c>
      <c r="N15" s="21">
        <v>13123022622</v>
      </c>
      <c r="O15" s="121">
        <v>4455077934</v>
      </c>
      <c r="P15" s="42"/>
    </row>
    <row r="16" spans="1:16" s="10" customFormat="1" ht="43.5" customHeight="1">
      <c r="A16" s="154"/>
      <c r="B16" s="6" t="s">
        <v>119</v>
      </c>
      <c r="C16" s="18">
        <v>408136438</v>
      </c>
      <c r="D16" s="18">
        <v>1065658826</v>
      </c>
      <c r="E16" s="18">
        <v>8650000</v>
      </c>
      <c r="F16" s="18">
        <v>1482445264</v>
      </c>
      <c r="G16" s="18">
        <v>969191991</v>
      </c>
      <c r="H16" s="18">
        <v>49246000</v>
      </c>
      <c r="I16" s="18">
        <v>326752112</v>
      </c>
      <c r="J16" s="18">
        <v>40000</v>
      </c>
      <c r="K16" s="18">
        <v>1847732</v>
      </c>
      <c r="L16" s="18">
        <v>1123052</v>
      </c>
      <c r="M16" s="18">
        <v>192725883330</v>
      </c>
      <c r="N16" s="18">
        <v>12720775505</v>
      </c>
      <c r="O16" s="18">
        <v>4530196343</v>
      </c>
      <c r="P16" s="42"/>
    </row>
    <row r="17" spans="1:16" s="10" customFormat="1" ht="43.5" customHeight="1" thickBot="1">
      <c r="A17" s="157"/>
      <c r="B17" s="11" t="s">
        <v>120</v>
      </c>
      <c r="C17" s="45">
        <f>SUM(C18:C42)</f>
        <v>437472434</v>
      </c>
      <c r="D17" s="45">
        <f t="shared" ref="D17:O17" si="2">SUM(D18:D42)</f>
        <v>1088027081</v>
      </c>
      <c r="E17" s="45">
        <f t="shared" si="2"/>
        <v>8175000</v>
      </c>
      <c r="F17" s="45">
        <f t="shared" si="2"/>
        <v>1533674515</v>
      </c>
      <c r="G17" s="45">
        <v>951061053</v>
      </c>
      <c r="H17" s="45">
        <f t="shared" si="2"/>
        <v>50171000</v>
      </c>
      <c r="I17" s="45">
        <f t="shared" si="2"/>
        <v>308772209</v>
      </c>
      <c r="J17" s="45">
        <f t="shared" si="2"/>
        <v>41200</v>
      </c>
      <c r="K17" s="45">
        <f t="shared" si="2"/>
        <v>2448113</v>
      </c>
      <c r="L17" s="45">
        <f t="shared" si="2"/>
        <v>1125729</v>
      </c>
      <c r="M17" s="45">
        <f t="shared" si="2"/>
        <v>189329025442</v>
      </c>
      <c r="N17" s="45">
        <f t="shared" si="2"/>
        <v>13735677308</v>
      </c>
      <c r="O17" s="45">
        <f t="shared" si="2"/>
        <v>4591994953</v>
      </c>
      <c r="P17" s="46"/>
    </row>
    <row r="18" spans="1:16" ht="43.5" customHeight="1">
      <c r="A18" s="13">
        <v>1</v>
      </c>
      <c r="B18" s="29" t="s">
        <v>6</v>
      </c>
      <c r="C18" s="47">
        <v>45094668</v>
      </c>
      <c r="D18" s="47">
        <v>208700964</v>
      </c>
      <c r="E18" s="54">
        <v>0</v>
      </c>
      <c r="F18" s="54">
        <v>253795632</v>
      </c>
      <c r="G18" s="54">
        <v>181690582</v>
      </c>
      <c r="H18" s="54">
        <v>0</v>
      </c>
      <c r="I18" s="54">
        <v>58674707</v>
      </c>
      <c r="J18" s="54">
        <v>0</v>
      </c>
      <c r="K18" s="54">
        <v>0</v>
      </c>
      <c r="L18" s="71">
        <v>0</v>
      </c>
      <c r="M18" s="47">
        <v>46246198641</v>
      </c>
      <c r="N18" s="47">
        <v>3381594911</v>
      </c>
      <c r="O18" s="122">
        <v>1160739570</v>
      </c>
      <c r="P18" s="15">
        <v>1</v>
      </c>
    </row>
    <row r="19" spans="1:16" ht="43.5" customHeight="1">
      <c r="A19" s="16">
        <v>2</v>
      </c>
      <c r="B19" s="27" t="s">
        <v>7</v>
      </c>
      <c r="C19" s="49">
        <v>17096796</v>
      </c>
      <c r="D19" s="49">
        <v>76072181</v>
      </c>
      <c r="E19" s="39">
        <v>0</v>
      </c>
      <c r="F19" s="39">
        <v>93168977</v>
      </c>
      <c r="G19" s="39">
        <v>64163756</v>
      </c>
      <c r="H19" s="39">
        <v>0</v>
      </c>
      <c r="I19" s="39">
        <v>16848368</v>
      </c>
      <c r="J19" s="39">
        <v>0</v>
      </c>
      <c r="K19" s="39">
        <v>0</v>
      </c>
      <c r="L19" s="41">
        <v>0</v>
      </c>
      <c r="M19" s="49">
        <v>13593722590</v>
      </c>
      <c r="N19" s="49">
        <v>991820463</v>
      </c>
      <c r="O19" s="123">
        <v>341256063</v>
      </c>
      <c r="P19" s="19">
        <v>2</v>
      </c>
    </row>
    <row r="20" spans="1:16" ht="43.5" customHeight="1">
      <c r="A20" s="16">
        <v>3</v>
      </c>
      <c r="B20" s="27" t="s">
        <v>8</v>
      </c>
      <c r="C20" s="49">
        <v>33315918</v>
      </c>
      <c r="D20" s="49">
        <v>70338889</v>
      </c>
      <c r="E20" s="39">
        <v>0</v>
      </c>
      <c r="F20" s="39">
        <v>103654807</v>
      </c>
      <c r="G20" s="39">
        <v>68101395</v>
      </c>
      <c r="H20" s="39">
        <v>0</v>
      </c>
      <c r="I20" s="39">
        <v>47329561</v>
      </c>
      <c r="J20" s="39">
        <v>0</v>
      </c>
      <c r="K20" s="39">
        <v>0</v>
      </c>
      <c r="L20" s="41">
        <v>0</v>
      </c>
      <c r="M20" s="49">
        <v>16657639962</v>
      </c>
      <c r="N20" s="49">
        <v>1111781817</v>
      </c>
      <c r="O20" s="123">
        <v>367452932</v>
      </c>
      <c r="P20" s="19">
        <v>3</v>
      </c>
    </row>
    <row r="21" spans="1:16" ht="43.5" customHeight="1">
      <c r="A21" s="16">
        <v>4</v>
      </c>
      <c r="B21" s="27" t="s">
        <v>9</v>
      </c>
      <c r="C21" s="49">
        <v>25831308</v>
      </c>
      <c r="D21" s="49">
        <v>45901610</v>
      </c>
      <c r="E21" s="39">
        <v>0</v>
      </c>
      <c r="F21" s="39">
        <v>71732918</v>
      </c>
      <c r="G21" s="39">
        <v>40898081</v>
      </c>
      <c r="H21" s="39">
        <v>36456000</v>
      </c>
      <c r="I21" s="39">
        <v>9949600</v>
      </c>
      <c r="J21" s="39">
        <v>0</v>
      </c>
      <c r="K21" s="39">
        <v>0</v>
      </c>
      <c r="L21" s="41">
        <v>0</v>
      </c>
      <c r="M21" s="49">
        <v>11118162496</v>
      </c>
      <c r="N21" s="49">
        <v>818695288</v>
      </c>
      <c r="O21" s="123">
        <v>273653936</v>
      </c>
      <c r="P21" s="19">
        <v>4</v>
      </c>
    </row>
    <row r="22" spans="1:16" ht="43.5" customHeight="1">
      <c r="A22" s="16">
        <v>5</v>
      </c>
      <c r="B22" s="27" t="s">
        <v>10</v>
      </c>
      <c r="C22" s="52">
        <v>49840549</v>
      </c>
      <c r="D22" s="52">
        <v>43749187</v>
      </c>
      <c r="E22" s="88">
        <v>0</v>
      </c>
      <c r="F22" s="88">
        <v>93589736</v>
      </c>
      <c r="G22" s="88">
        <v>54760669</v>
      </c>
      <c r="H22" s="88">
        <v>0</v>
      </c>
      <c r="I22" s="88">
        <v>8639160</v>
      </c>
      <c r="J22" s="88">
        <v>41200</v>
      </c>
      <c r="K22" s="88">
        <v>0</v>
      </c>
      <c r="L22" s="124">
        <v>0</v>
      </c>
      <c r="M22" s="52">
        <v>9582352734</v>
      </c>
      <c r="N22" s="52">
        <v>704704533</v>
      </c>
      <c r="O22" s="125">
        <v>241618736</v>
      </c>
      <c r="P22" s="19">
        <v>5</v>
      </c>
    </row>
    <row r="23" spans="1:16" ht="43.5" customHeight="1">
      <c r="A23" s="13">
        <v>7</v>
      </c>
      <c r="B23" s="29" t="s">
        <v>11</v>
      </c>
      <c r="C23" s="47">
        <v>27612404</v>
      </c>
      <c r="D23" s="47">
        <v>53079267</v>
      </c>
      <c r="E23" s="54">
        <v>0</v>
      </c>
      <c r="F23" s="54">
        <v>80691671</v>
      </c>
      <c r="G23" s="54">
        <v>54017416</v>
      </c>
      <c r="H23" s="54">
        <v>13715000</v>
      </c>
      <c r="I23" s="54">
        <v>10889100</v>
      </c>
      <c r="J23" s="54">
        <v>0</v>
      </c>
      <c r="K23" s="54">
        <v>1086262</v>
      </c>
      <c r="L23" s="71">
        <v>470796</v>
      </c>
      <c r="M23" s="47">
        <v>8166099604</v>
      </c>
      <c r="N23" s="14">
        <v>568840516</v>
      </c>
      <c r="O23" s="126">
        <v>181821327</v>
      </c>
      <c r="P23" s="15">
        <v>7</v>
      </c>
    </row>
    <row r="24" spans="1:16" ht="43.5" customHeight="1">
      <c r="A24" s="16">
        <v>8</v>
      </c>
      <c r="B24" s="17" t="s">
        <v>12</v>
      </c>
      <c r="C24" s="39">
        <v>37461637</v>
      </c>
      <c r="D24" s="39">
        <v>68317398</v>
      </c>
      <c r="E24" s="39">
        <v>0</v>
      </c>
      <c r="F24" s="39">
        <v>105779035</v>
      </c>
      <c r="G24" s="39">
        <v>122944270</v>
      </c>
      <c r="H24" s="39">
        <v>0</v>
      </c>
      <c r="I24" s="39">
        <v>20874044</v>
      </c>
      <c r="J24" s="39">
        <v>0</v>
      </c>
      <c r="K24" s="39">
        <v>0</v>
      </c>
      <c r="L24" s="41">
        <v>0</v>
      </c>
      <c r="M24" s="39">
        <v>15412259599</v>
      </c>
      <c r="N24" s="18">
        <v>1135999562</v>
      </c>
      <c r="O24" s="60">
        <v>381627976</v>
      </c>
      <c r="P24" s="19">
        <v>8</v>
      </c>
    </row>
    <row r="25" spans="1:16" ht="43.5" customHeight="1">
      <c r="A25" s="16">
        <v>9</v>
      </c>
      <c r="B25" s="17" t="s">
        <v>13</v>
      </c>
      <c r="C25" s="39">
        <v>13867637</v>
      </c>
      <c r="D25" s="49">
        <v>63817893</v>
      </c>
      <c r="E25" s="49">
        <v>0</v>
      </c>
      <c r="F25" s="49">
        <v>77685530</v>
      </c>
      <c r="G25" s="49">
        <v>37441975</v>
      </c>
      <c r="H25" s="49">
        <v>0</v>
      </c>
      <c r="I25" s="49">
        <v>11942001</v>
      </c>
      <c r="J25" s="49">
        <v>0</v>
      </c>
      <c r="K25" s="49">
        <v>0</v>
      </c>
      <c r="L25" s="97">
        <v>0</v>
      </c>
      <c r="M25" s="39">
        <v>8196105075</v>
      </c>
      <c r="N25" s="18">
        <v>629494376</v>
      </c>
      <c r="O25" s="60">
        <v>210231530</v>
      </c>
      <c r="P25" s="19">
        <v>9</v>
      </c>
    </row>
    <row r="26" spans="1:16" s="23" customFormat="1" ht="43.5" customHeight="1">
      <c r="A26" s="20">
        <v>10</v>
      </c>
      <c r="B26" s="27" t="s">
        <v>14</v>
      </c>
      <c r="C26" s="49">
        <v>14800228</v>
      </c>
      <c r="D26" s="49">
        <v>55943384</v>
      </c>
      <c r="E26" s="49">
        <v>0</v>
      </c>
      <c r="F26" s="49">
        <v>70743612</v>
      </c>
      <c r="G26" s="49">
        <v>44093222</v>
      </c>
      <c r="H26" s="49">
        <v>0</v>
      </c>
      <c r="I26" s="49">
        <v>10185185</v>
      </c>
      <c r="J26" s="49">
        <v>0</v>
      </c>
      <c r="K26" s="49">
        <v>0</v>
      </c>
      <c r="L26" s="97">
        <v>0</v>
      </c>
      <c r="M26" s="49">
        <v>7844522717</v>
      </c>
      <c r="N26" s="21">
        <v>517667603</v>
      </c>
      <c r="O26" s="121">
        <v>172726541</v>
      </c>
      <c r="P26" s="22">
        <v>10</v>
      </c>
    </row>
    <row r="27" spans="1:16" s="23" customFormat="1" ht="43.5" customHeight="1">
      <c r="A27" s="20">
        <v>11</v>
      </c>
      <c r="B27" s="27" t="s">
        <v>15</v>
      </c>
      <c r="C27" s="52">
        <v>7690682</v>
      </c>
      <c r="D27" s="52">
        <v>36192242</v>
      </c>
      <c r="E27" s="52">
        <v>0</v>
      </c>
      <c r="F27" s="52">
        <v>43882924</v>
      </c>
      <c r="G27" s="52">
        <v>25243042</v>
      </c>
      <c r="H27" s="52">
        <v>0</v>
      </c>
      <c r="I27" s="52">
        <v>3258298</v>
      </c>
      <c r="J27" s="52">
        <v>0</v>
      </c>
      <c r="K27" s="52">
        <v>222005</v>
      </c>
      <c r="L27" s="106">
        <v>217047</v>
      </c>
      <c r="M27" s="52">
        <v>3504386148</v>
      </c>
      <c r="N27" s="24">
        <v>231848849</v>
      </c>
      <c r="O27" s="127">
        <v>71923303</v>
      </c>
      <c r="P27" s="22">
        <v>11</v>
      </c>
    </row>
    <row r="28" spans="1:16" s="23" customFormat="1" ht="43.5" customHeight="1">
      <c r="A28" s="25">
        <v>12</v>
      </c>
      <c r="B28" s="29" t="s">
        <v>16</v>
      </c>
      <c r="C28" s="47">
        <v>35055386</v>
      </c>
      <c r="D28" s="47">
        <v>76104924</v>
      </c>
      <c r="E28" s="47">
        <v>0</v>
      </c>
      <c r="F28" s="47">
        <v>111160310</v>
      </c>
      <c r="G28" s="47">
        <v>57015325</v>
      </c>
      <c r="H28" s="47">
        <v>0</v>
      </c>
      <c r="I28" s="47">
        <v>40892593</v>
      </c>
      <c r="J28" s="47">
        <v>0</v>
      </c>
      <c r="K28" s="47">
        <v>0</v>
      </c>
      <c r="L28" s="107">
        <v>0</v>
      </c>
      <c r="M28" s="47">
        <v>11428198475</v>
      </c>
      <c r="N28" s="14">
        <v>871009555</v>
      </c>
      <c r="O28" s="126">
        <v>301449816</v>
      </c>
      <c r="P28" s="26">
        <v>12</v>
      </c>
    </row>
    <row r="29" spans="1:16" s="23" customFormat="1" ht="43.5" customHeight="1">
      <c r="A29" s="20">
        <v>13</v>
      </c>
      <c r="B29" s="27" t="s">
        <v>17</v>
      </c>
      <c r="C29" s="49">
        <v>8085988</v>
      </c>
      <c r="D29" s="49">
        <v>15448785</v>
      </c>
      <c r="E29" s="49">
        <v>0</v>
      </c>
      <c r="F29" s="49">
        <v>23534773</v>
      </c>
      <c r="G29" s="49">
        <v>12832877</v>
      </c>
      <c r="H29" s="49">
        <v>0</v>
      </c>
      <c r="I29" s="49">
        <v>9466222</v>
      </c>
      <c r="J29" s="49">
        <v>0</v>
      </c>
      <c r="K29" s="49">
        <v>0</v>
      </c>
      <c r="L29" s="97">
        <v>0</v>
      </c>
      <c r="M29" s="49">
        <v>2856756853</v>
      </c>
      <c r="N29" s="21">
        <v>205232827</v>
      </c>
      <c r="O29" s="121">
        <v>65364732</v>
      </c>
      <c r="P29" s="22">
        <v>13</v>
      </c>
    </row>
    <row r="30" spans="1:16" s="23" customFormat="1" ht="43.5" customHeight="1">
      <c r="A30" s="20">
        <v>21</v>
      </c>
      <c r="B30" s="27" t="s">
        <v>18</v>
      </c>
      <c r="C30" s="49">
        <v>16582621</v>
      </c>
      <c r="D30" s="49">
        <v>14972430</v>
      </c>
      <c r="E30" s="49">
        <v>0</v>
      </c>
      <c r="F30" s="49">
        <v>31555051</v>
      </c>
      <c r="G30" s="49">
        <v>8377567</v>
      </c>
      <c r="H30" s="49">
        <v>0</v>
      </c>
      <c r="I30" s="49">
        <v>2693500</v>
      </c>
      <c r="J30" s="49">
        <v>0</v>
      </c>
      <c r="K30" s="49">
        <v>0</v>
      </c>
      <c r="L30" s="97">
        <v>0</v>
      </c>
      <c r="M30" s="49">
        <v>2493984227</v>
      </c>
      <c r="N30" s="21">
        <v>193585303</v>
      </c>
      <c r="O30" s="121">
        <v>69195767</v>
      </c>
      <c r="P30" s="22">
        <v>21</v>
      </c>
    </row>
    <row r="31" spans="1:16" s="23" customFormat="1" ht="43.5" customHeight="1">
      <c r="A31" s="20">
        <v>22</v>
      </c>
      <c r="B31" s="27" t="s">
        <v>19</v>
      </c>
      <c r="C31" s="49">
        <v>12442585</v>
      </c>
      <c r="D31" s="49">
        <v>13732809</v>
      </c>
      <c r="E31" s="49">
        <v>0</v>
      </c>
      <c r="F31" s="49">
        <v>26175394</v>
      </c>
      <c r="G31" s="49">
        <v>7698458</v>
      </c>
      <c r="H31" s="49">
        <v>0</v>
      </c>
      <c r="I31" s="49">
        <v>2460600</v>
      </c>
      <c r="J31" s="49">
        <v>0</v>
      </c>
      <c r="K31" s="49">
        <v>0</v>
      </c>
      <c r="L31" s="97">
        <v>0</v>
      </c>
      <c r="M31" s="49">
        <v>1522681600</v>
      </c>
      <c r="N31" s="21">
        <v>102903493</v>
      </c>
      <c r="O31" s="121">
        <v>29826138</v>
      </c>
      <c r="P31" s="22">
        <v>22</v>
      </c>
    </row>
    <row r="32" spans="1:16" s="23" customFormat="1" ht="43.5" customHeight="1">
      <c r="A32" s="20">
        <v>23</v>
      </c>
      <c r="B32" s="27" t="s">
        <v>20</v>
      </c>
      <c r="C32" s="52">
        <v>9252240</v>
      </c>
      <c r="D32" s="52">
        <v>7941886</v>
      </c>
      <c r="E32" s="52">
        <v>0</v>
      </c>
      <c r="F32" s="52">
        <v>17194126</v>
      </c>
      <c r="G32" s="52">
        <v>6116825</v>
      </c>
      <c r="H32" s="52">
        <v>0</v>
      </c>
      <c r="I32" s="52">
        <v>1018172</v>
      </c>
      <c r="J32" s="52">
        <v>0</v>
      </c>
      <c r="K32" s="52">
        <v>0</v>
      </c>
      <c r="L32" s="106">
        <v>0</v>
      </c>
      <c r="M32" s="52">
        <v>1115081609</v>
      </c>
      <c r="N32" s="24">
        <v>87267455</v>
      </c>
      <c r="O32" s="127">
        <v>28471086</v>
      </c>
      <c r="P32" s="22">
        <v>23</v>
      </c>
    </row>
    <row r="33" spans="1:16" s="23" customFormat="1" ht="43.5" customHeight="1">
      <c r="A33" s="28">
        <v>24</v>
      </c>
      <c r="B33" s="29" t="s">
        <v>21</v>
      </c>
      <c r="C33" s="47">
        <v>10717616</v>
      </c>
      <c r="D33" s="47">
        <v>13501057</v>
      </c>
      <c r="E33" s="47">
        <v>0</v>
      </c>
      <c r="F33" s="47">
        <v>24218673</v>
      </c>
      <c r="G33" s="47">
        <v>7940377</v>
      </c>
      <c r="H33" s="47">
        <v>0</v>
      </c>
      <c r="I33" s="47">
        <v>2475563</v>
      </c>
      <c r="J33" s="47">
        <v>0</v>
      </c>
      <c r="K33" s="47">
        <v>0</v>
      </c>
      <c r="L33" s="107">
        <v>0</v>
      </c>
      <c r="M33" s="47">
        <v>1853412071</v>
      </c>
      <c r="N33" s="14">
        <v>134678742</v>
      </c>
      <c r="O33" s="126">
        <v>41098522</v>
      </c>
      <c r="P33" s="30">
        <v>24</v>
      </c>
    </row>
    <row r="34" spans="1:16" s="23" customFormat="1" ht="43.5" customHeight="1">
      <c r="A34" s="20">
        <v>25</v>
      </c>
      <c r="B34" s="27" t="s">
        <v>22</v>
      </c>
      <c r="C34" s="49">
        <v>11332098</v>
      </c>
      <c r="D34" s="49">
        <v>19896185</v>
      </c>
      <c r="E34" s="49">
        <v>0</v>
      </c>
      <c r="F34" s="49">
        <v>31228283</v>
      </c>
      <c r="G34" s="49">
        <v>27591900</v>
      </c>
      <c r="H34" s="49">
        <v>0</v>
      </c>
      <c r="I34" s="49">
        <v>9633344</v>
      </c>
      <c r="J34" s="49">
        <v>0</v>
      </c>
      <c r="K34" s="49">
        <v>730770</v>
      </c>
      <c r="L34" s="97">
        <v>288700</v>
      </c>
      <c r="M34" s="49">
        <v>3865237537</v>
      </c>
      <c r="N34" s="21">
        <v>280965286</v>
      </c>
      <c r="O34" s="121">
        <v>93450925</v>
      </c>
      <c r="P34" s="22">
        <v>25</v>
      </c>
    </row>
    <row r="35" spans="1:16" s="23" customFormat="1" ht="43.5" customHeight="1">
      <c r="A35" s="20">
        <v>26</v>
      </c>
      <c r="B35" s="27" t="s">
        <v>23</v>
      </c>
      <c r="C35" s="49">
        <v>3766476</v>
      </c>
      <c r="D35" s="49">
        <v>63180244</v>
      </c>
      <c r="E35" s="49">
        <v>0</v>
      </c>
      <c r="F35" s="49">
        <v>66946720</v>
      </c>
      <c r="G35" s="49">
        <v>18848033</v>
      </c>
      <c r="H35" s="49">
        <v>0</v>
      </c>
      <c r="I35" s="49">
        <v>18756407</v>
      </c>
      <c r="J35" s="49">
        <v>0</v>
      </c>
      <c r="K35" s="49">
        <v>409076</v>
      </c>
      <c r="L35" s="97">
        <v>149186</v>
      </c>
      <c r="M35" s="49">
        <v>5036774149</v>
      </c>
      <c r="N35" s="21">
        <v>393648275</v>
      </c>
      <c r="O35" s="121">
        <v>122971212</v>
      </c>
      <c r="P35" s="22">
        <v>26</v>
      </c>
    </row>
    <row r="36" spans="1:16" s="23" customFormat="1" ht="43.5" customHeight="1">
      <c r="A36" s="20">
        <v>28</v>
      </c>
      <c r="B36" s="27" t="s">
        <v>24</v>
      </c>
      <c r="C36" s="49">
        <v>3885553</v>
      </c>
      <c r="D36" s="49">
        <v>15966311</v>
      </c>
      <c r="E36" s="49">
        <v>0</v>
      </c>
      <c r="F36" s="49">
        <v>19851864</v>
      </c>
      <c r="G36" s="49">
        <v>14330750</v>
      </c>
      <c r="H36" s="49">
        <v>0</v>
      </c>
      <c r="I36" s="49">
        <v>1908382</v>
      </c>
      <c r="J36" s="49">
        <v>0</v>
      </c>
      <c r="K36" s="49">
        <v>0</v>
      </c>
      <c r="L36" s="97">
        <v>0</v>
      </c>
      <c r="M36" s="49">
        <v>2731212497</v>
      </c>
      <c r="N36" s="21">
        <v>201253350</v>
      </c>
      <c r="O36" s="121">
        <v>54338160</v>
      </c>
      <c r="P36" s="22">
        <v>28</v>
      </c>
    </row>
    <row r="37" spans="1:16" s="23" customFormat="1" ht="43.5" customHeight="1">
      <c r="A37" s="20">
        <v>36</v>
      </c>
      <c r="B37" s="27" t="s">
        <v>25</v>
      </c>
      <c r="C37" s="52">
        <v>4850159</v>
      </c>
      <c r="D37" s="52">
        <v>9347599</v>
      </c>
      <c r="E37" s="52">
        <v>0</v>
      </c>
      <c r="F37" s="52">
        <v>14197758</v>
      </c>
      <c r="G37" s="52">
        <v>8051844</v>
      </c>
      <c r="H37" s="52">
        <v>0</v>
      </c>
      <c r="I37" s="52">
        <v>753685</v>
      </c>
      <c r="J37" s="52">
        <v>0</v>
      </c>
      <c r="K37" s="52">
        <v>0</v>
      </c>
      <c r="L37" s="106">
        <v>0</v>
      </c>
      <c r="M37" s="52">
        <v>1295931720</v>
      </c>
      <c r="N37" s="24">
        <v>88694919</v>
      </c>
      <c r="O37" s="127">
        <v>27991179</v>
      </c>
      <c r="P37" s="22">
        <v>36</v>
      </c>
    </row>
    <row r="38" spans="1:16" s="23" customFormat="1" ht="43.5" customHeight="1">
      <c r="A38" s="25">
        <v>37</v>
      </c>
      <c r="B38" s="29" t="s">
        <v>26</v>
      </c>
      <c r="C38" s="47">
        <v>11575923</v>
      </c>
      <c r="D38" s="47">
        <v>21379696</v>
      </c>
      <c r="E38" s="47">
        <v>0</v>
      </c>
      <c r="F38" s="47">
        <v>32955619</v>
      </c>
      <c r="G38" s="47">
        <v>23888280</v>
      </c>
      <c r="H38" s="47">
        <v>0</v>
      </c>
      <c r="I38" s="47">
        <v>4056424</v>
      </c>
      <c r="J38" s="47">
        <v>0</v>
      </c>
      <c r="K38" s="47">
        <v>0</v>
      </c>
      <c r="L38" s="107">
        <v>0</v>
      </c>
      <c r="M38" s="47">
        <v>3823890179</v>
      </c>
      <c r="N38" s="14">
        <v>292854631</v>
      </c>
      <c r="O38" s="126">
        <v>96111906</v>
      </c>
      <c r="P38" s="26">
        <v>37</v>
      </c>
    </row>
    <row r="39" spans="1:16" s="23" customFormat="1" ht="43.5" customHeight="1">
      <c r="A39" s="20">
        <v>38</v>
      </c>
      <c r="B39" s="27" t="s">
        <v>27</v>
      </c>
      <c r="C39" s="49">
        <v>16518463</v>
      </c>
      <c r="D39" s="49">
        <v>19022897</v>
      </c>
      <c r="E39" s="49">
        <v>0</v>
      </c>
      <c r="F39" s="49">
        <v>35541360</v>
      </c>
      <c r="G39" s="49">
        <v>11387402</v>
      </c>
      <c r="H39" s="49">
        <v>0</v>
      </c>
      <c r="I39" s="49">
        <v>2773734</v>
      </c>
      <c r="J39" s="49">
        <v>0</v>
      </c>
      <c r="K39" s="49">
        <v>0</v>
      </c>
      <c r="L39" s="97">
        <v>0</v>
      </c>
      <c r="M39" s="49">
        <v>2427790636</v>
      </c>
      <c r="N39" s="21">
        <v>187650171</v>
      </c>
      <c r="O39" s="121">
        <v>61583510</v>
      </c>
      <c r="P39" s="22">
        <v>38</v>
      </c>
    </row>
    <row r="40" spans="1:16" s="23" customFormat="1" ht="43.5" customHeight="1">
      <c r="A40" s="20">
        <v>41</v>
      </c>
      <c r="B40" s="27" t="s">
        <v>28</v>
      </c>
      <c r="C40" s="49">
        <v>13751083</v>
      </c>
      <c r="D40" s="49">
        <v>16967984</v>
      </c>
      <c r="E40" s="49">
        <v>0</v>
      </c>
      <c r="F40" s="49">
        <v>30719067</v>
      </c>
      <c r="G40" s="49">
        <v>18263547</v>
      </c>
      <c r="H40" s="49">
        <v>0</v>
      </c>
      <c r="I40" s="49">
        <v>2942011</v>
      </c>
      <c r="J40" s="49">
        <v>0</v>
      </c>
      <c r="K40" s="49">
        <v>0</v>
      </c>
      <c r="L40" s="97">
        <v>0</v>
      </c>
      <c r="M40" s="49">
        <v>3164550568</v>
      </c>
      <c r="N40" s="21">
        <v>213795380</v>
      </c>
      <c r="O40" s="121">
        <v>70404359</v>
      </c>
      <c r="P40" s="22">
        <v>41</v>
      </c>
    </row>
    <row r="41" spans="1:16" s="23" customFormat="1" ht="43.5" customHeight="1">
      <c r="A41" s="20">
        <v>42</v>
      </c>
      <c r="B41" s="27" t="s">
        <v>29</v>
      </c>
      <c r="C41" s="49">
        <v>494721</v>
      </c>
      <c r="D41" s="49">
        <v>18515007</v>
      </c>
      <c r="E41" s="49">
        <v>8175000</v>
      </c>
      <c r="F41" s="49">
        <v>27184728</v>
      </c>
      <c r="G41" s="49">
        <v>14477738</v>
      </c>
      <c r="H41" s="49">
        <v>0</v>
      </c>
      <c r="I41" s="49">
        <v>2846147</v>
      </c>
      <c r="J41" s="49">
        <v>0</v>
      </c>
      <c r="K41" s="49">
        <v>0</v>
      </c>
      <c r="L41" s="97">
        <v>0</v>
      </c>
      <c r="M41" s="49">
        <v>1913884149</v>
      </c>
      <c r="N41" s="21">
        <v>130136812</v>
      </c>
      <c r="O41" s="121">
        <v>43549480</v>
      </c>
      <c r="P41" s="22">
        <v>42</v>
      </c>
    </row>
    <row r="42" spans="1:16" s="23" customFormat="1" ht="43.5" customHeight="1">
      <c r="A42" s="20">
        <v>45</v>
      </c>
      <c r="B42" s="27" t="s">
        <v>30</v>
      </c>
      <c r="C42" s="52">
        <v>6549695</v>
      </c>
      <c r="D42" s="52">
        <v>39936252</v>
      </c>
      <c r="E42" s="52">
        <v>0</v>
      </c>
      <c r="F42" s="52">
        <v>46485947</v>
      </c>
      <c r="G42" s="52">
        <v>20885722</v>
      </c>
      <c r="H42" s="52">
        <v>0</v>
      </c>
      <c r="I42" s="52">
        <v>7505401</v>
      </c>
      <c r="J42" s="52">
        <v>0</v>
      </c>
      <c r="K42" s="52">
        <v>0</v>
      </c>
      <c r="L42" s="106">
        <v>0</v>
      </c>
      <c r="M42" s="52">
        <v>3478189606</v>
      </c>
      <c r="N42" s="24">
        <v>259553191</v>
      </c>
      <c r="O42" s="127">
        <v>83136247</v>
      </c>
      <c r="P42" s="22">
        <v>45</v>
      </c>
    </row>
    <row r="43" spans="1:16" s="23" customFormat="1" ht="43.5" customHeight="1">
      <c r="A43" s="25">
        <v>301</v>
      </c>
      <c r="B43" s="29" t="s">
        <v>31</v>
      </c>
      <c r="C43" s="47">
        <v>362240413</v>
      </c>
      <c r="D43" s="47">
        <v>101755615</v>
      </c>
      <c r="E43" s="128">
        <v>0</v>
      </c>
      <c r="F43" s="47">
        <v>463996028</v>
      </c>
      <c r="G43" s="48" t="s">
        <v>32</v>
      </c>
      <c r="H43" s="47">
        <v>0</v>
      </c>
      <c r="I43" s="47">
        <v>35072936</v>
      </c>
      <c r="J43" s="48" t="s">
        <v>32</v>
      </c>
      <c r="K43" s="47">
        <v>0</v>
      </c>
      <c r="L43" s="107">
        <v>0</v>
      </c>
      <c r="M43" s="47">
        <v>19846252649</v>
      </c>
      <c r="N43" s="14">
        <v>4179484761</v>
      </c>
      <c r="O43" s="126">
        <v>1944442439</v>
      </c>
      <c r="P43" s="26">
        <v>301</v>
      </c>
    </row>
    <row r="44" spans="1:16" s="23" customFormat="1" ht="43.5" customHeight="1" thickBot="1">
      <c r="A44" s="32">
        <v>302</v>
      </c>
      <c r="B44" s="33" t="s">
        <v>33</v>
      </c>
      <c r="C44" s="56">
        <v>12886328</v>
      </c>
      <c r="D44" s="56">
        <v>3597091</v>
      </c>
      <c r="E44" s="129">
        <v>0</v>
      </c>
      <c r="F44" s="56">
        <v>16483419</v>
      </c>
      <c r="G44" s="62" t="s">
        <v>32</v>
      </c>
      <c r="H44" s="56">
        <v>0</v>
      </c>
      <c r="I44" s="56">
        <v>42065321</v>
      </c>
      <c r="J44" s="62" t="s">
        <v>32</v>
      </c>
      <c r="K44" s="56">
        <v>0</v>
      </c>
      <c r="L44" s="109">
        <v>0</v>
      </c>
      <c r="M44" s="56">
        <v>1185160705</v>
      </c>
      <c r="N44" s="34">
        <v>247413737</v>
      </c>
      <c r="O44" s="130">
        <v>139133345</v>
      </c>
      <c r="P44" s="36">
        <v>302</v>
      </c>
    </row>
    <row r="45" spans="1:16" ht="24" customHeight="1"/>
    <row r="46" spans="1:16" ht="24" customHeight="1"/>
    <row r="47" spans="1:16" ht="24" customHeight="1"/>
    <row r="48" spans="1:16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</sheetData>
  <mergeCells count="20">
    <mergeCell ref="P3:P7"/>
    <mergeCell ref="C4:C7"/>
    <mergeCell ref="D4:D7"/>
    <mergeCell ref="E4:E7"/>
    <mergeCell ref="F4:F7"/>
    <mergeCell ref="J5:J7"/>
    <mergeCell ref="K5:K7"/>
    <mergeCell ref="L5:L7"/>
    <mergeCell ref="N5:N7"/>
    <mergeCell ref="C3:F3"/>
    <mergeCell ref="G3:G7"/>
    <mergeCell ref="H3:H7"/>
    <mergeCell ref="I3:L4"/>
    <mergeCell ref="O5:O7"/>
    <mergeCell ref="I6:I7"/>
    <mergeCell ref="A8:A12"/>
    <mergeCell ref="A13:A17"/>
    <mergeCell ref="M3:O4"/>
    <mergeCell ref="A3:A7"/>
    <mergeCell ref="B3:B7"/>
  </mergeCells>
  <phoneticPr fontId="4"/>
  <printOptions horizontalCentered="1"/>
  <pageMargins left="0.59055118110236227" right="0.43307086614173229" top="0.74803149606299213" bottom="0.59055118110236227" header="0.31496062992125984" footer="0.31496062992125984"/>
  <pageSetup paperSize="9" scale="40" pageOrder="overThenDown" orientation="portrait" r:id="rId1"/>
  <headerFooter alignWithMargins="0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0BE6D-BAFB-45D7-BEF8-2A590A04188F}">
  <dimension ref="A1:R378"/>
  <sheetViews>
    <sheetView showGridLines="0" view="pageBreakPreview" zoomScale="50" zoomScaleNormal="75" zoomScaleSheetLayoutView="5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M18" sqref="M18"/>
    </sheetView>
  </sheetViews>
  <sheetFormatPr defaultColWidth="8.25" defaultRowHeight="19" customHeight="1"/>
  <cols>
    <col min="1" max="1" width="5.83203125" style="37" customWidth="1"/>
    <col min="2" max="2" width="20.08203125" style="1" customWidth="1"/>
    <col min="3" max="6" width="23.5" style="2" customWidth="1"/>
    <col min="7" max="7" width="9.25" style="2" customWidth="1"/>
    <col min="8" max="8" width="16.83203125" style="2" customWidth="1"/>
    <col min="9" max="9" width="21" style="2" customWidth="1"/>
    <col min="10" max="10" width="14.33203125" style="2" customWidth="1"/>
    <col min="11" max="17" width="25.08203125" style="2" customWidth="1"/>
    <col min="18" max="18" width="5.83203125" style="37" customWidth="1"/>
    <col min="19" max="16384" width="8.25" style="1"/>
  </cols>
  <sheetData>
    <row r="1" spans="1:18" ht="36.75" customHeight="1">
      <c r="A1" s="38" t="s">
        <v>101</v>
      </c>
      <c r="P1" s="63"/>
      <c r="Q1" s="63"/>
      <c r="R1" s="1"/>
    </row>
    <row r="2" spans="1:18" s="111" customFormat="1" ht="22.5" customHeight="1" thickBot="1">
      <c r="C2" s="73"/>
      <c r="D2" s="73"/>
      <c r="E2" s="73"/>
      <c r="F2" s="3"/>
      <c r="G2" s="3"/>
      <c r="H2" s="3"/>
      <c r="I2" s="3"/>
      <c r="J2" s="3"/>
      <c r="K2" s="4"/>
      <c r="L2" s="4"/>
      <c r="M2" s="73"/>
      <c r="N2" s="73"/>
      <c r="O2" s="75"/>
      <c r="P2" s="131"/>
      <c r="Q2" s="75" t="s">
        <v>0</v>
      </c>
      <c r="R2" s="72"/>
    </row>
    <row r="3" spans="1:18" s="112" customFormat="1" ht="24.75" customHeight="1">
      <c r="A3" s="158" t="s">
        <v>1</v>
      </c>
      <c r="B3" s="161" t="s">
        <v>40</v>
      </c>
      <c r="C3" s="267" t="s">
        <v>102</v>
      </c>
      <c r="D3" s="230"/>
      <c r="E3" s="268"/>
      <c r="F3" s="132"/>
      <c r="G3" s="271" t="s">
        <v>103</v>
      </c>
      <c r="H3" s="272"/>
      <c r="I3" s="68"/>
      <c r="J3" s="250" t="s">
        <v>104</v>
      </c>
      <c r="K3" s="229" t="s">
        <v>105</v>
      </c>
      <c r="L3" s="268"/>
      <c r="M3" s="260" t="s">
        <v>106</v>
      </c>
      <c r="N3" s="230"/>
      <c r="O3" s="230"/>
      <c r="P3" s="250" t="s">
        <v>107</v>
      </c>
      <c r="Q3" s="262" t="s">
        <v>108</v>
      </c>
      <c r="R3" s="164" t="s">
        <v>1</v>
      </c>
    </row>
    <row r="4" spans="1:18" s="112" customFormat="1" ht="24.75" customHeight="1">
      <c r="A4" s="159"/>
      <c r="B4" s="162"/>
      <c r="C4" s="269"/>
      <c r="D4" s="232"/>
      <c r="E4" s="270"/>
      <c r="F4" s="133" t="s">
        <v>109</v>
      </c>
      <c r="G4" s="273"/>
      <c r="H4" s="274"/>
      <c r="I4" s="7" t="s">
        <v>110</v>
      </c>
      <c r="J4" s="237"/>
      <c r="K4" s="177"/>
      <c r="L4" s="270"/>
      <c r="M4" s="177"/>
      <c r="N4" s="261"/>
      <c r="O4" s="232"/>
      <c r="P4" s="235"/>
      <c r="Q4" s="263"/>
      <c r="R4" s="165"/>
    </row>
    <row r="5" spans="1:18" s="112" customFormat="1" ht="24.75" customHeight="1">
      <c r="A5" s="159"/>
      <c r="B5" s="162"/>
      <c r="C5" s="94"/>
      <c r="D5" s="234" t="s">
        <v>98</v>
      </c>
      <c r="E5" s="234" t="s">
        <v>36</v>
      </c>
      <c r="F5" s="133" t="s">
        <v>111</v>
      </c>
      <c r="G5" s="7"/>
      <c r="H5" s="234" t="s">
        <v>97</v>
      </c>
      <c r="I5" s="7" t="s">
        <v>112</v>
      </c>
      <c r="J5" s="237"/>
      <c r="K5" s="69"/>
      <c r="L5" s="234" t="s">
        <v>97</v>
      </c>
      <c r="M5" s="65"/>
      <c r="N5" s="179" t="s">
        <v>113</v>
      </c>
      <c r="O5" s="182" t="s">
        <v>114</v>
      </c>
      <c r="P5" s="235"/>
      <c r="Q5" s="263"/>
      <c r="R5" s="165"/>
    </row>
    <row r="6" spans="1:18" s="112" customFormat="1" ht="24.75" customHeight="1">
      <c r="A6" s="159"/>
      <c r="B6" s="162"/>
      <c r="C6" s="94"/>
      <c r="D6" s="242"/>
      <c r="E6" s="242"/>
      <c r="F6" s="134"/>
      <c r="G6" s="119"/>
      <c r="H6" s="242"/>
      <c r="I6" s="119"/>
      <c r="J6" s="237"/>
      <c r="K6" s="135"/>
      <c r="L6" s="242"/>
      <c r="M6" s="65"/>
      <c r="N6" s="209"/>
      <c r="O6" s="265"/>
      <c r="P6" s="235"/>
      <c r="Q6" s="263"/>
      <c r="R6" s="165"/>
    </row>
    <row r="7" spans="1:18" s="112" customFormat="1" ht="24.75" customHeight="1" thickBot="1">
      <c r="A7" s="160"/>
      <c r="B7" s="163"/>
      <c r="C7" s="95"/>
      <c r="D7" s="243"/>
      <c r="E7" s="243"/>
      <c r="F7" s="136" t="s">
        <v>115</v>
      </c>
      <c r="G7" s="96" t="s">
        <v>116</v>
      </c>
      <c r="H7" s="243"/>
      <c r="I7" s="8" t="s">
        <v>117</v>
      </c>
      <c r="J7" s="238"/>
      <c r="K7" s="120" t="s">
        <v>118</v>
      </c>
      <c r="L7" s="243"/>
      <c r="M7" s="58"/>
      <c r="N7" s="210"/>
      <c r="O7" s="266"/>
      <c r="P7" s="236"/>
      <c r="Q7" s="264"/>
      <c r="R7" s="166"/>
    </row>
    <row r="8" spans="1:18" s="10" customFormat="1" ht="43.5" customHeight="1">
      <c r="A8" s="153" t="s">
        <v>37</v>
      </c>
      <c r="B8" s="6" t="s">
        <v>3</v>
      </c>
      <c r="C8" s="137">
        <v>-2449581006</v>
      </c>
      <c r="D8" s="138">
        <v>-1168886052</v>
      </c>
      <c r="E8" s="138">
        <v>-440507255</v>
      </c>
      <c r="F8" s="49">
        <v>1292532837</v>
      </c>
      <c r="G8" s="97">
        <v>0</v>
      </c>
      <c r="H8" s="49">
        <v>0</v>
      </c>
      <c r="I8" s="49">
        <v>9000000</v>
      </c>
      <c r="J8" s="49">
        <v>0</v>
      </c>
      <c r="K8" s="97">
        <v>225474462238</v>
      </c>
      <c r="L8" s="49">
        <v>238228820</v>
      </c>
      <c r="M8" s="49">
        <v>7161874242</v>
      </c>
      <c r="N8" s="49">
        <v>7025604242</v>
      </c>
      <c r="O8" s="97">
        <v>136270000</v>
      </c>
      <c r="P8" s="97">
        <v>26407170205</v>
      </c>
      <c r="Q8" s="123">
        <v>27000000</v>
      </c>
      <c r="R8" s="42"/>
    </row>
    <row r="9" spans="1:18" s="10" customFormat="1" ht="43.5" customHeight="1">
      <c r="A9" s="154"/>
      <c r="B9" s="6" t="s">
        <v>4</v>
      </c>
      <c r="C9" s="137">
        <v>2210861554</v>
      </c>
      <c r="D9" s="138">
        <v>-549950268</v>
      </c>
      <c r="E9" s="138">
        <v>-660690392</v>
      </c>
      <c r="F9" s="21">
        <v>1352811307</v>
      </c>
      <c r="G9" s="99">
        <v>0</v>
      </c>
      <c r="H9" s="21">
        <v>0</v>
      </c>
      <c r="I9" s="21">
        <v>9000000</v>
      </c>
      <c r="J9" s="59">
        <v>0</v>
      </c>
      <c r="K9" s="99">
        <v>216801724034</v>
      </c>
      <c r="L9" s="21">
        <v>13770581</v>
      </c>
      <c r="M9" s="49">
        <v>8963019177</v>
      </c>
      <c r="N9" s="49">
        <v>8874599177</v>
      </c>
      <c r="O9" s="97">
        <v>88420000</v>
      </c>
      <c r="P9" s="99">
        <v>26759777512</v>
      </c>
      <c r="Q9" s="121">
        <v>18000000</v>
      </c>
      <c r="R9" s="42"/>
    </row>
    <row r="10" spans="1:18" s="10" customFormat="1" ht="43.5" customHeight="1">
      <c r="A10" s="154"/>
      <c r="B10" s="6" t="s">
        <v>5</v>
      </c>
      <c r="C10" s="137">
        <v>1499918451</v>
      </c>
      <c r="D10" s="138">
        <v>-983801444</v>
      </c>
      <c r="E10" s="138">
        <v>-335418983</v>
      </c>
      <c r="F10" s="21">
        <v>1472576365</v>
      </c>
      <c r="G10" s="99">
        <v>0</v>
      </c>
      <c r="H10" s="21">
        <v>0</v>
      </c>
      <c r="I10" s="21">
        <v>9000000</v>
      </c>
      <c r="J10" s="21">
        <v>0</v>
      </c>
      <c r="K10" s="99">
        <v>220322575877</v>
      </c>
      <c r="L10" s="21">
        <v>622299</v>
      </c>
      <c r="M10" s="49">
        <v>9809804189</v>
      </c>
      <c r="N10" s="49">
        <v>9721749659</v>
      </c>
      <c r="O10" s="97">
        <v>88040000</v>
      </c>
      <c r="P10" s="97">
        <v>27403740951</v>
      </c>
      <c r="Q10" s="123">
        <v>18000000</v>
      </c>
      <c r="R10" s="42"/>
    </row>
    <row r="11" spans="1:18" s="10" customFormat="1" ht="43.5" customHeight="1">
      <c r="A11" s="154"/>
      <c r="B11" s="6" t="s">
        <v>119</v>
      </c>
      <c r="C11" s="9">
        <v>1595949713</v>
      </c>
      <c r="D11" s="150">
        <v>-866982924</v>
      </c>
      <c r="E11" s="150">
        <v>-683462974</v>
      </c>
      <c r="F11" s="9">
        <v>1493485785</v>
      </c>
      <c r="G11" s="9">
        <v>0</v>
      </c>
      <c r="H11" s="9">
        <v>0</v>
      </c>
      <c r="I11" s="9">
        <v>9000000</v>
      </c>
      <c r="J11" s="9">
        <v>0</v>
      </c>
      <c r="K11" s="9">
        <v>214764614077</v>
      </c>
      <c r="L11" s="9">
        <v>182806</v>
      </c>
      <c r="M11" s="9">
        <v>10139264338</v>
      </c>
      <c r="N11" s="9">
        <v>9827796338</v>
      </c>
      <c r="O11" s="9">
        <v>311230000</v>
      </c>
      <c r="P11" s="9">
        <v>28978787892</v>
      </c>
      <c r="Q11" s="9">
        <v>0</v>
      </c>
      <c r="R11" s="42"/>
    </row>
    <row r="12" spans="1:18" s="10" customFormat="1" ht="43.5" customHeight="1">
      <c r="A12" s="155"/>
      <c r="B12" s="11" t="s">
        <v>120</v>
      </c>
      <c r="C12" s="152">
        <f>C17+C43+C44</f>
        <v>2709768103</v>
      </c>
      <c r="D12" s="152">
        <f t="shared" ref="D12:G12" si="0">D17+D43+D44</f>
        <v>-1863988719</v>
      </c>
      <c r="E12" s="152">
        <f t="shared" si="0"/>
        <v>-640290804</v>
      </c>
      <c r="F12" s="152">
        <f t="shared" si="0"/>
        <v>2236441783</v>
      </c>
      <c r="G12" s="152">
        <f t="shared" si="0"/>
        <v>0</v>
      </c>
      <c r="H12" s="12">
        <f>H17</f>
        <v>0</v>
      </c>
      <c r="I12" s="12">
        <f>I17+I43+I44</f>
        <v>0</v>
      </c>
      <c r="J12" s="12">
        <f>J17</f>
        <v>0</v>
      </c>
      <c r="K12" s="70">
        <f>K17+K43+K44</f>
        <v>212596880579</v>
      </c>
      <c r="L12" s="12">
        <f>L17</f>
        <v>88477</v>
      </c>
      <c r="M12" s="12">
        <f>M17+M43+M44</f>
        <v>10740878198</v>
      </c>
      <c r="N12" s="12">
        <f t="shared" ref="N12:Q12" si="1">N17+N43+N44</f>
        <v>10649598198</v>
      </c>
      <c r="O12" s="12">
        <f t="shared" si="1"/>
        <v>91280000</v>
      </c>
      <c r="P12" s="12">
        <f t="shared" si="1"/>
        <v>30869573735</v>
      </c>
      <c r="Q12" s="12">
        <f t="shared" si="1"/>
        <v>0</v>
      </c>
      <c r="R12" s="46"/>
    </row>
    <row r="13" spans="1:18" s="10" customFormat="1" ht="43.5" customHeight="1">
      <c r="A13" s="156" t="s">
        <v>38</v>
      </c>
      <c r="B13" s="6" t="s">
        <v>3</v>
      </c>
      <c r="C13" s="137">
        <v>-2588664794</v>
      </c>
      <c r="D13" s="138">
        <v>-1225846059</v>
      </c>
      <c r="E13" s="138">
        <v>-499971412</v>
      </c>
      <c r="F13" s="49">
        <v>1251628341</v>
      </c>
      <c r="G13" s="97">
        <v>0</v>
      </c>
      <c r="H13" s="49">
        <v>0</v>
      </c>
      <c r="I13" s="49">
        <v>9000000</v>
      </c>
      <c r="J13" s="49">
        <v>0</v>
      </c>
      <c r="K13" s="97">
        <v>205507917134</v>
      </c>
      <c r="L13" s="49">
        <v>238228820</v>
      </c>
      <c r="M13" s="49">
        <v>3608997818</v>
      </c>
      <c r="N13" s="49">
        <v>3475997818</v>
      </c>
      <c r="O13" s="97">
        <v>133000000</v>
      </c>
      <c r="P13" s="97">
        <v>19429573600</v>
      </c>
      <c r="Q13" s="123">
        <v>27000000</v>
      </c>
      <c r="R13" s="42"/>
    </row>
    <row r="14" spans="1:18" s="10" customFormat="1" ht="43.5" customHeight="1">
      <c r="A14" s="154"/>
      <c r="B14" s="6" t="s">
        <v>4</v>
      </c>
      <c r="C14" s="137">
        <v>988437649</v>
      </c>
      <c r="D14" s="138">
        <v>-700254437</v>
      </c>
      <c r="E14" s="138">
        <v>-602807650</v>
      </c>
      <c r="F14" s="21">
        <v>1135823367</v>
      </c>
      <c r="G14" s="99">
        <v>0</v>
      </c>
      <c r="H14" s="21">
        <v>0</v>
      </c>
      <c r="I14" s="21">
        <v>9000000</v>
      </c>
      <c r="J14" s="59">
        <v>0</v>
      </c>
      <c r="K14" s="99">
        <v>197025364564</v>
      </c>
      <c r="L14" s="21">
        <v>13770581</v>
      </c>
      <c r="M14" s="49">
        <v>4377518788</v>
      </c>
      <c r="N14" s="49">
        <v>4292518788</v>
      </c>
      <c r="O14" s="97">
        <v>85000000</v>
      </c>
      <c r="P14" s="99">
        <v>19592230967</v>
      </c>
      <c r="Q14" s="121">
        <v>18000000</v>
      </c>
      <c r="R14" s="42"/>
    </row>
    <row r="15" spans="1:18" s="10" customFormat="1" ht="43.5" customHeight="1">
      <c r="A15" s="154"/>
      <c r="B15" s="6" t="s">
        <v>5</v>
      </c>
      <c r="C15" s="137">
        <v>1087526052</v>
      </c>
      <c r="D15" s="138">
        <v>-885592902</v>
      </c>
      <c r="E15" s="138">
        <v>-291043782</v>
      </c>
      <c r="F15" s="21">
        <v>1431293423</v>
      </c>
      <c r="G15" s="99">
        <v>0</v>
      </c>
      <c r="H15" s="21">
        <v>0</v>
      </c>
      <c r="I15" s="21">
        <v>9000000</v>
      </c>
      <c r="J15" s="21">
        <v>0</v>
      </c>
      <c r="K15" s="99">
        <v>199984137463</v>
      </c>
      <c r="L15" s="21">
        <v>622299</v>
      </c>
      <c r="M15" s="49">
        <v>4778214343</v>
      </c>
      <c r="N15" s="49">
        <v>4693199813</v>
      </c>
      <c r="O15" s="97">
        <v>85000000</v>
      </c>
      <c r="P15" s="97">
        <v>20270271464</v>
      </c>
      <c r="Q15" s="123">
        <v>18000000</v>
      </c>
      <c r="R15" s="42"/>
    </row>
    <row r="16" spans="1:18" s="10" customFormat="1" ht="43.5" customHeight="1">
      <c r="A16" s="154"/>
      <c r="B16" s="6" t="s">
        <v>119</v>
      </c>
      <c r="C16" s="18">
        <v>1409084089</v>
      </c>
      <c r="D16" s="149">
        <v>-923131447</v>
      </c>
      <c r="E16" s="149">
        <v>-536223755</v>
      </c>
      <c r="F16" s="18">
        <v>1455183316</v>
      </c>
      <c r="G16" s="18">
        <v>0</v>
      </c>
      <c r="H16" s="18">
        <v>0</v>
      </c>
      <c r="I16" s="18">
        <v>9000000</v>
      </c>
      <c r="J16" s="18">
        <v>0</v>
      </c>
      <c r="K16" s="18">
        <v>194190066646</v>
      </c>
      <c r="L16" s="18">
        <v>182806</v>
      </c>
      <c r="M16" s="18">
        <v>4917317700</v>
      </c>
      <c r="N16" s="18">
        <v>4641079700</v>
      </c>
      <c r="O16" s="18">
        <v>276000000</v>
      </c>
      <c r="P16" s="18">
        <v>21816619573</v>
      </c>
      <c r="Q16" s="18">
        <v>0</v>
      </c>
      <c r="R16" s="42"/>
    </row>
    <row r="17" spans="1:18" s="10" customFormat="1" ht="43.5" customHeight="1">
      <c r="A17" s="259"/>
      <c r="B17" s="11" t="s">
        <v>120</v>
      </c>
      <c r="C17" s="149">
        <f>SUM(C18:C42)</f>
        <v>1894026490</v>
      </c>
      <c r="D17" s="149">
        <f>SUM(D18:D42)</f>
        <v>-2313791795</v>
      </c>
      <c r="E17" s="149">
        <f t="shared" ref="E17:Q17" si="2">SUM(E18:E42)</f>
        <v>-698705000</v>
      </c>
      <c r="F17" s="149">
        <f t="shared" si="2"/>
        <v>2197841653</v>
      </c>
      <c r="G17" s="149">
        <f t="shared" si="2"/>
        <v>0</v>
      </c>
      <c r="H17" s="149">
        <f t="shared" si="2"/>
        <v>0</v>
      </c>
      <c r="I17" s="149">
        <f t="shared" si="2"/>
        <v>0</v>
      </c>
      <c r="J17" s="149">
        <f t="shared" si="2"/>
        <v>0</v>
      </c>
      <c r="K17" s="149">
        <f t="shared" si="2"/>
        <v>191526867095</v>
      </c>
      <c r="L17" s="149">
        <f t="shared" si="2"/>
        <v>88477</v>
      </c>
      <c r="M17" s="149">
        <f t="shared" si="2"/>
        <v>4735478137</v>
      </c>
      <c r="N17" s="149">
        <f t="shared" si="2"/>
        <v>4646478137</v>
      </c>
      <c r="O17" s="149">
        <f t="shared" si="2"/>
        <v>89000000</v>
      </c>
      <c r="P17" s="149">
        <f t="shared" si="2"/>
        <v>23708067226</v>
      </c>
      <c r="Q17" s="149">
        <f t="shared" si="2"/>
        <v>0</v>
      </c>
      <c r="R17" s="147"/>
    </row>
    <row r="18" spans="1:18" ht="43.5" customHeight="1">
      <c r="A18" s="13">
        <v>1</v>
      </c>
      <c r="B18" s="29" t="s">
        <v>6</v>
      </c>
      <c r="C18" s="139">
        <v>209936402</v>
      </c>
      <c r="D18" s="140">
        <v>-476605120</v>
      </c>
      <c r="E18" s="140">
        <v>-170881594</v>
      </c>
      <c r="F18" s="47">
        <v>5678</v>
      </c>
      <c r="G18" s="54">
        <v>0</v>
      </c>
      <c r="H18" s="54">
        <v>0</v>
      </c>
      <c r="I18" s="54">
        <v>0</v>
      </c>
      <c r="J18" s="54">
        <v>0</v>
      </c>
      <c r="K18" s="54">
        <v>46246204319</v>
      </c>
      <c r="L18" s="54">
        <v>0</v>
      </c>
      <c r="M18" s="54">
        <v>278638326</v>
      </c>
      <c r="N18" s="54">
        <v>278638326</v>
      </c>
      <c r="O18" s="71">
        <v>0</v>
      </c>
      <c r="P18" s="107">
        <v>105569619</v>
      </c>
      <c r="Q18" s="122">
        <v>0</v>
      </c>
      <c r="R18" s="15">
        <v>1</v>
      </c>
    </row>
    <row r="19" spans="1:18" ht="43.5" customHeight="1">
      <c r="A19" s="16">
        <v>2</v>
      </c>
      <c r="B19" s="27" t="s">
        <v>7</v>
      </c>
      <c r="C19" s="137">
        <v>-24340354</v>
      </c>
      <c r="D19" s="138">
        <v>-309775064</v>
      </c>
      <c r="E19" s="138">
        <v>-81935454</v>
      </c>
      <c r="F19" s="49">
        <v>716144</v>
      </c>
      <c r="G19" s="39">
        <v>0</v>
      </c>
      <c r="H19" s="39">
        <v>0</v>
      </c>
      <c r="I19" s="39">
        <v>0</v>
      </c>
      <c r="J19" s="39">
        <v>0</v>
      </c>
      <c r="K19" s="39">
        <v>13594438734</v>
      </c>
      <c r="L19" s="39">
        <v>0</v>
      </c>
      <c r="M19" s="39">
        <v>22798153</v>
      </c>
      <c r="N19" s="39">
        <v>22798153</v>
      </c>
      <c r="O19" s="41">
        <v>0</v>
      </c>
      <c r="P19" s="97">
        <v>2652192750</v>
      </c>
      <c r="Q19" s="123">
        <v>0</v>
      </c>
      <c r="R19" s="19">
        <v>2</v>
      </c>
    </row>
    <row r="20" spans="1:18" ht="43.5" customHeight="1">
      <c r="A20" s="16">
        <v>3</v>
      </c>
      <c r="B20" s="27" t="s">
        <v>8</v>
      </c>
      <c r="C20" s="137">
        <v>112280621</v>
      </c>
      <c r="D20" s="138">
        <v>-88077415</v>
      </c>
      <c r="E20" s="138">
        <v>-31333305</v>
      </c>
      <c r="F20" s="49">
        <v>179194000</v>
      </c>
      <c r="G20" s="39">
        <v>0</v>
      </c>
      <c r="H20" s="39">
        <v>0</v>
      </c>
      <c r="I20" s="39">
        <v>0</v>
      </c>
      <c r="J20" s="39">
        <v>0</v>
      </c>
      <c r="K20" s="39">
        <v>16836833962</v>
      </c>
      <c r="L20" s="39">
        <v>19656</v>
      </c>
      <c r="M20" s="39">
        <v>246713091</v>
      </c>
      <c r="N20" s="39">
        <v>246713091</v>
      </c>
      <c r="O20" s="41">
        <v>0</v>
      </c>
      <c r="P20" s="97">
        <v>2953651122</v>
      </c>
      <c r="Q20" s="123">
        <v>0</v>
      </c>
      <c r="R20" s="19">
        <v>3</v>
      </c>
    </row>
    <row r="21" spans="1:18" ht="43.5" customHeight="1">
      <c r="A21" s="16">
        <v>4</v>
      </c>
      <c r="B21" s="27" t="s">
        <v>9</v>
      </c>
      <c r="C21" s="137">
        <v>63795633</v>
      </c>
      <c r="D21" s="138">
        <v>-139751892</v>
      </c>
      <c r="E21" s="138">
        <v>-24455775</v>
      </c>
      <c r="F21" s="49">
        <v>205063805</v>
      </c>
      <c r="G21" s="39">
        <v>0</v>
      </c>
      <c r="H21" s="39">
        <v>0</v>
      </c>
      <c r="I21" s="39">
        <v>0</v>
      </c>
      <c r="J21" s="39">
        <v>0</v>
      </c>
      <c r="K21" s="39">
        <v>11323226301</v>
      </c>
      <c r="L21" s="39">
        <v>0</v>
      </c>
      <c r="M21" s="39">
        <v>166428609</v>
      </c>
      <c r="N21" s="39">
        <v>166428609</v>
      </c>
      <c r="O21" s="41">
        <v>0</v>
      </c>
      <c r="P21" s="97">
        <v>2592821658</v>
      </c>
      <c r="Q21" s="123">
        <v>0</v>
      </c>
      <c r="R21" s="19">
        <v>4</v>
      </c>
    </row>
    <row r="22" spans="1:18" ht="43.5" customHeight="1">
      <c r="A22" s="148">
        <v>5</v>
      </c>
      <c r="B22" s="27" t="s">
        <v>10</v>
      </c>
      <c r="C22" s="141">
        <v>18385283</v>
      </c>
      <c r="D22" s="66">
        <v>-106637590</v>
      </c>
      <c r="E22" s="66">
        <v>-54868667</v>
      </c>
      <c r="F22" s="52">
        <v>2011488</v>
      </c>
      <c r="G22" s="88">
        <v>0</v>
      </c>
      <c r="H22" s="88">
        <v>0</v>
      </c>
      <c r="I22" s="88">
        <v>0</v>
      </c>
      <c r="J22" s="88">
        <v>0</v>
      </c>
      <c r="K22" s="88">
        <v>9584364222</v>
      </c>
      <c r="L22" s="88">
        <v>41200</v>
      </c>
      <c r="M22" s="88">
        <v>521967381</v>
      </c>
      <c r="N22" s="88">
        <v>521967381</v>
      </c>
      <c r="O22" s="124">
        <v>0</v>
      </c>
      <c r="P22" s="106">
        <v>1239408740</v>
      </c>
      <c r="Q22" s="125">
        <v>0</v>
      </c>
      <c r="R22" s="19">
        <v>5</v>
      </c>
    </row>
    <row r="23" spans="1:18" ht="43.5" customHeight="1">
      <c r="A23" s="13">
        <v>7</v>
      </c>
      <c r="B23" s="29" t="s">
        <v>11</v>
      </c>
      <c r="C23" s="139">
        <v>184630341</v>
      </c>
      <c r="D23" s="140">
        <v>-52966059</v>
      </c>
      <c r="E23" s="140">
        <v>-26277204</v>
      </c>
      <c r="F23" s="47">
        <v>1479</v>
      </c>
      <c r="G23" s="54">
        <v>0</v>
      </c>
      <c r="H23" s="54">
        <v>0</v>
      </c>
      <c r="I23" s="54">
        <v>0</v>
      </c>
      <c r="J23" s="54">
        <v>0</v>
      </c>
      <c r="K23" s="54">
        <v>8166101083</v>
      </c>
      <c r="L23" s="54">
        <v>3752</v>
      </c>
      <c r="M23" s="54">
        <v>527034910</v>
      </c>
      <c r="N23" s="54">
        <v>527034910</v>
      </c>
      <c r="O23" s="71">
        <v>0</v>
      </c>
      <c r="P23" s="107">
        <v>110616075</v>
      </c>
      <c r="Q23" s="122">
        <v>0</v>
      </c>
      <c r="R23" s="15">
        <v>7</v>
      </c>
    </row>
    <row r="24" spans="1:18" ht="43.5" customHeight="1">
      <c r="A24" s="16">
        <v>8</v>
      </c>
      <c r="B24" s="17" t="s">
        <v>12</v>
      </c>
      <c r="C24" s="142">
        <v>302861819</v>
      </c>
      <c r="D24" s="143">
        <v>-194008772</v>
      </c>
      <c r="E24" s="143">
        <v>-63151882</v>
      </c>
      <c r="F24" s="39">
        <v>74164</v>
      </c>
      <c r="G24" s="39">
        <v>0</v>
      </c>
      <c r="H24" s="39">
        <v>0</v>
      </c>
      <c r="I24" s="39">
        <v>0</v>
      </c>
      <c r="J24" s="39">
        <v>0</v>
      </c>
      <c r="K24" s="39">
        <v>15412333763</v>
      </c>
      <c r="L24" s="39">
        <v>7420</v>
      </c>
      <c r="M24" s="39">
        <v>572572954</v>
      </c>
      <c r="N24" s="39">
        <v>572572954</v>
      </c>
      <c r="O24" s="41">
        <v>0</v>
      </c>
      <c r="P24" s="97">
        <v>1866267086</v>
      </c>
      <c r="Q24" s="123">
        <v>0</v>
      </c>
      <c r="R24" s="19">
        <v>8</v>
      </c>
    </row>
    <row r="25" spans="1:18" ht="43.5" customHeight="1">
      <c r="A25" s="16">
        <v>9</v>
      </c>
      <c r="B25" s="17" t="s">
        <v>13</v>
      </c>
      <c r="C25" s="142">
        <v>279347538</v>
      </c>
      <c r="D25" s="143">
        <v>-84155344</v>
      </c>
      <c r="E25" s="143">
        <v>-24584487</v>
      </c>
      <c r="F25" s="49">
        <v>1000008000</v>
      </c>
      <c r="G25" s="49">
        <v>0</v>
      </c>
      <c r="H25" s="49">
        <v>0</v>
      </c>
      <c r="I25" s="49">
        <v>0</v>
      </c>
      <c r="J25" s="49">
        <v>0</v>
      </c>
      <c r="K25" s="49">
        <v>9196113075</v>
      </c>
      <c r="L25" s="49">
        <v>0</v>
      </c>
      <c r="M25" s="39">
        <v>523497616</v>
      </c>
      <c r="N25" s="39">
        <v>523497616</v>
      </c>
      <c r="O25" s="41">
        <v>0</v>
      </c>
      <c r="P25" s="97">
        <v>1478562000</v>
      </c>
      <c r="Q25" s="123">
        <v>0</v>
      </c>
      <c r="R25" s="19">
        <v>9</v>
      </c>
    </row>
    <row r="26" spans="1:18" s="23" customFormat="1" ht="43.5" customHeight="1">
      <c r="A26" s="20">
        <v>10</v>
      </c>
      <c r="B26" s="27" t="s">
        <v>14</v>
      </c>
      <c r="C26" s="137">
        <v>-27490416</v>
      </c>
      <c r="D26" s="138">
        <v>-97893051</v>
      </c>
      <c r="E26" s="138">
        <v>-31530287</v>
      </c>
      <c r="F26" s="49">
        <v>35971</v>
      </c>
      <c r="G26" s="49">
        <v>0</v>
      </c>
      <c r="H26" s="49">
        <v>0</v>
      </c>
      <c r="I26" s="49">
        <v>0</v>
      </c>
      <c r="J26" s="49">
        <v>0</v>
      </c>
      <c r="K26" s="49">
        <v>7844558688</v>
      </c>
      <c r="L26" s="49">
        <v>0</v>
      </c>
      <c r="M26" s="49">
        <v>281404150</v>
      </c>
      <c r="N26" s="49">
        <v>281404150</v>
      </c>
      <c r="O26" s="97">
        <v>0</v>
      </c>
      <c r="P26" s="97">
        <v>848774249</v>
      </c>
      <c r="Q26" s="123">
        <v>0</v>
      </c>
      <c r="R26" s="22">
        <v>10</v>
      </c>
    </row>
    <row r="27" spans="1:18" s="23" customFormat="1" ht="43.5" customHeight="1">
      <c r="A27" s="20">
        <v>11</v>
      </c>
      <c r="B27" s="27" t="s">
        <v>15</v>
      </c>
      <c r="C27" s="141">
        <v>91129301</v>
      </c>
      <c r="D27" s="66">
        <v>-31572030</v>
      </c>
      <c r="E27" s="66">
        <v>-8277916</v>
      </c>
      <c r="F27" s="52">
        <v>42077846</v>
      </c>
      <c r="G27" s="52">
        <v>0</v>
      </c>
      <c r="H27" s="52">
        <v>0</v>
      </c>
      <c r="I27" s="52">
        <v>0</v>
      </c>
      <c r="J27" s="52">
        <v>0</v>
      </c>
      <c r="K27" s="52">
        <v>3546463994</v>
      </c>
      <c r="L27" s="52">
        <v>0</v>
      </c>
      <c r="M27" s="52">
        <v>74695086</v>
      </c>
      <c r="N27" s="52">
        <v>74695086</v>
      </c>
      <c r="O27" s="106">
        <v>0</v>
      </c>
      <c r="P27" s="106">
        <v>456669480</v>
      </c>
      <c r="Q27" s="125">
        <v>0</v>
      </c>
      <c r="R27" s="22">
        <v>11</v>
      </c>
    </row>
    <row r="28" spans="1:18" s="23" customFormat="1" ht="43.5" customHeight="1">
      <c r="A28" s="25">
        <v>12</v>
      </c>
      <c r="B28" s="29" t="s">
        <v>16</v>
      </c>
      <c r="C28" s="139">
        <v>-146005628</v>
      </c>
      <c r="D28" s="140">
        <v>-262317624</v>
      </c>
      <c r="E28" s="140">
        <v>-56416743</v>
      </c>
      <c r="F28" s="47">
        <v>87747084</v>
      </c>
      <c r="G28" s="47">
        <v>0</v>
      </c>
      <c r="H28" s="47">
        <v>0</v>
      </c>
      <c r="I28" s="47">
        <v>0</v>
      </c>
      <c r="J28" s="47">
        <v>0</v>
      </c>
      <c r="K28" s="47">
        <v>11515945559</v>
      </c>
      <c r="L28" s="47">
        <v>0</v>
      </c>
      <c r="M28" s="47">
        <v>104100613</v>
      </c>
      <c r="N28" s="47">
        <v>104100613</v>
      </c>
      <c r="O28" s="107">
        <v>0</v>
      </c>
      <c r="P28" s="107">
        <v>2801028275</v>
      </c>
      <c r="Q28" s="122">
        <v>0</v>
      </c>
      <c r="R28" s="26">
        <v>12</v>
      </c>
    </row>
    <row r="29" spans="1:18" s="23" customFormat="1" ht="43.5" customHeight="1">
      <c r="A29" s="20">
        <v>13</v>
      </c>
      <c r="B29" s="27" t="s">
        <v>17</v>
      </c>
      <c r="C29" s="137">
        <v>58287897</v>
      </c>
      <c r="D29" s="138">
        <v>-46632630</v>
      </c>
      <c r="E29" s="138">
        <v>-8704682</v>
      </c>
      <c r="F29" s="49">
        <v>43812</v>
      </c>
      <c r="G29" s="49">
        <v>0</v>
      </c>
      <c r="H29" s="49">
        <v>0</v>
      </c>
      <c r="I29" s="49">
        <v>0</v>
      </c>
      <c r="J29" s="49">
        <v>0</v>
      </c>
      <c r="K29" s="49">
        <v>2856800665</v>
      </c>
      <c r="L29" s="49">
        <v>0</v>
      </c>
      <c r="M29" s="49">
        <v>122728550</v>
      </c>
      <c r="N29" s="49">
        <v>122728550</v>
      </c>
      <c r="O29" s="97">
        <v>0</v>
      </c>
      <c r="P29" s="97">
        <v>717327311</v>
      </c>
      <c r="Q29" s="123">
        <v>0</v>
      </c>
      <c r="R29" s="22">
        <v>13</v>
      </c>
    </row>
    <row r="30" spans="1:18" s="23" customFormat="1" ht="43.5" customHeight="1">
      <c r="A30" s="20">
        <v>21</v>
      </c>
      <c r="B30" s="27" t="s">
        <v>18</v>
      </c>
      <c r="C30" s="137">
        <v>10299451</v>
      </c>
      <c r="D30" s="138">
        <v>-72376046</v>
      </c>
      <c r="E30" s="138">
        <v>-16304599</v>
      </c>
      <c r="F30" s="49">
        <v>405</v>
      </c>
      <c r="G30" s="49">
        <v>0</v>
      </c>
      <c r="H30" s="49">
        <v>0</v>
      </c>
      <c r="I30" s="49">
        <v>0</v>
      </c>
      <c r="J30" s="49">
        <v>0</v>
      </c>
      <c r="K30" s="49">
        <v>2493984632</v>
      </c>
      <c r="L30" s="49">
        <v>0</v>
      </c>
      <c r="M30" s="49">
        <v>49758771</v>
      </c>
      <c r="N30" s="49">
        <v>15758771</v>
      </c>
      <c r="O30" s="97">
        <v>34000000</v>
      </c>
      <c r="P30" s="97">
        <v>60042308</v>
      </c>
      <c r="Q30" s="123">
        <v>0</v>
      </c>
      <c r="R30" s="22">
        <v>21</v>
      </c>
    </row>
    <row r="31" spans="1:18" s="23" customFormat="1" ht="43.5" customHeight="1">
      <c r="A31" s="20">
        <v>22</v>
      </c>
      <c r="B31" s="27" t="s">
        <v>19</v>
      </c>
      <c r="C31" s="137">
        <v>22388477</v>
      </c>
      <c r="D31" s="138">
        <v>-15025414</v>
      </c>
      <c r="E31" s="138">
        <v>-5273714</v>
      </c>
      <c r="F31" s="49">
        <v>36184417</v>
      </c>
      <c r="G31" s="49">
        <v>0</v>
      </c>
      <c r="H31" s="49">
        <v>0</v>
      </c>
      <c r="I31" s="49">
        <v>0</v>
      </c>
      <c r="J31" s="49">
        <v>0</v>
      </c>
      <c r="K31" s="49">
        <v>1558866017</v>
      </c>
      <c r="L31" s="49">
        <v>0</v>
      </c>
      <c r="M31" s="49">
        <v>59591702</v>
      </c>
      <c r="N31" s="49">
        <v>59591702</v>
      </c>
      <c r="O31" s="97">
        <v>0</v>
      </c>
      <c r="P31" s="97">
        <v>249708482</v>
      </c>
      <c r="Q31" s="123">
        <v>0</v>
      </c>
      <c r="R31" s="22">
        <v>22</v>
      </c>
    </row>
    <row r="32" spans="1:18" s="23" customFormat="1" ht="43.5" customHeight="1">
      <c r="A32" s="20">
        <v>23</v>
      </c>
      <c r="B32" s="27" t="s">
        <v>20</v>
      </c>
      <c r="C32" s="141">
        <v>51811449</v>
      </c>
      <c r="D32" s="66">
        <v>-8631890</v>
      </c>
      <c r="E32" s="66">
        <v>-5657608</v>
      </c>
      <c r="F32" s="52">
        <v>2000</v>
      </c>
      <c r="G32" s="52">
        <v>0</v>
      </c>
      <c r="H32" s="52">
        <v>0</v>
      </c>
      <c r="I32" s="52">
        <v>0</v>
      </c>
      <c r="J32" s="52">
        <v>0</v>
      </c>
      <c r="K32" s="52">
        <v>1115083609</v>
      </c>
      <c r="L32" s="52">
        <v>0</v>
      </c>
      <c r="M32" s="52">
        <v>123316133</v>
      </c>
      <c r="N32" s="52">
        <v>123316133</v>
      </c>
      <c r="O32" s="106">
        <v>0</v>
      </c>
      <c r="P32" s="106">
        <v>4863000</v>
      </c>
      <c r="Q32" s="125">
        <v>0</v>
      </c>
      <c r="R32" s="22">
        <v>23</v>
      </c>
    </row>
    <row r="33" spans="1:18" s="23" customFormat="1" ht="43.5" customHeight="1">
      <c r="A33" s="28">
        <v>24</v>
      </c>
      <c r="B33" s="29" t="s">
        <v>21</v>
      </c>
      <c r="C33" s="139">
        <v>44911762</v>
      </c>
      <c r="D33" s="140">
        <v>-34871056</v>
      </c>
      <c r="E33" s="140">
        <v>-5861346</v>
      </c>
      <c r="F33" s="47">
        <v>47001104</v>
      </c>
      <c r="G33" s="47">
        <v>0</v>
      </c>
      <c r="H33" s="47">
        <v>0</v>
      </c>
      <c r="I33" s="47">
        <v>0</v>
      </c>
      <c r="J33" s="47">
        <v>0</v>
      </c>
      <c r="K33" s="47">
        <v>1900413175</v>
      </c>
      <c r="L33" s="47">
        <v>0</v>
      </c>
      <c r="M33" s="47">
        <v>86658942</v>
      </c>
      <c r="N33" s="47">
        <v>86658942</v>
      </c>
      <c r="O33" s="107">
        <v>0</v>
      </c>
      <c r="P33" s="107">
        <v>407724804</v>
      </c>
      <c r="Q33" s="122">
        <v>0</v>
      </c>
      <c r="R33" s="30">
        <v>24</v>
      </c>
    </row>
    <row r="34" spans="1:18" s="23" customFormat="1" ht="43.5" customHeight="1">
      <c r="A34" s="20">
        <v>25</v>
      </c>
      <c r="B34" s="27" t="s">
        <v>22</v>
      </c>
      <c r="C34" s="137">
        <v>115090694</v>
      </c>
      <c r="D34" s="138">
        <v>-39998394</v>
      </c>
      <c r="E34" s="138">
        <v>-16898302</v>
      </c>
      <c r="F34" s="49">
        <v>123142445</v>
      </c>
      <c r="G34" s="49">
        <v>0</v>
      </c>
      <c r="H34" s="49">
        <v>0</v>
      </c>
      <c r="I34" s="49">
        <v>0</v>
      </c>
      <c r="J34" s="49">
        <v>0</v>
      </c>
      <c r="K34" s="49">
        <v>3988379982</v>
      </c>
      <c r="L34" s="49">
        <v>0</v>
      </c>
      <c r="M34" s="49">
        <v>124487953</v>
      </c>
      <c r="N34" s="49">
        <v>124487953</v>
      </c>
      <c r="O34" s="97">
        <v>0</v>
      </c>
      <c r="P34" s="97">
        <v>243793178</v>
      </c>
      <c r="Q34" s="123">
        <v>0</v>
      </c>
      <c r="R34" s="22">
        <v>25</v>
      </c>
    </row>
    <row r="35" spans="1:18" s="23" customFormat="1" ht="43.5" customHeight="1">
      <c r="A35" s="20">
        <v>26</v>
      </c>
      <c r="B35" s="27" t="s">
        <v>23</v>
      </c>
      <c r="C35" s="137">
        <v>173347682</v>
      </c>
      <c r="D35" s="138">
        <v>-52469224</v>
      </c>
      <c r="E35" s="138">
        <v>-11599710</v>
      </c>
      <c r="F35" s="49">
        <v>167851269</v>
      </c>
      <c r="G35" s="49">
        <v>0</v>
      </c>
      <c r="H35" s="49">
        <v>0</v>
      </c>
      <c r="I35" s="49">
        <v>0</v>
      </c>
      <c r="J35" s="49">
        <v>0</v>
      </c>
      <c r="K35" s="49">
        <v>5204625418</v>
      </c>
      <c r="L35" s="49">
        <v>0</v>
      </c>
      <c r="M35" s="49">
        <v>218809716</v>
      </c>
      <c r="N35" s="49">
        <v>218809716</v>
      </c>
      <c r="O35" s="97">
        <v>0</v>
      </c>
      <c r="P35" s="97">
        <v>1459630195</v>
      </c>
      <c r="Q35" s="123">
        <v>0</v>
      </c>
      <c r="R35" s="22">
        <v>26</v>
      </c>
    </row>
    <row r="36" spans="1:18" s="23" customFormat="1" ht="43.5" customHeight="1">
      <c r="A36" s="20">
        <v>28</v>
      </c>
      <c r="B36" s="27" t="s">
        <v>24</v>
      </c>
      <c r="C36" s="137">
        <v>63649890</v>
      </c>
      <c r="D36" s="138">
        <v>-40151805</v>
      </c>
      <c r="E36" s="138">
        <v>-7434979</v>
      </c>
      <c r="F36" s="49">
        <v>14709041</v>
      </c>
      <c r="G36" s="49">
        <v>0</v>
      </c>
      <c r="H36" s="49">
        <v>0</v>
      </c>
      <c r="I36" s="49">
        <v>0</v>
      </c>
      <c r="J36" s="49">
        <v>0</v>
      </c>
      <c r="K36" s="49">
        <v>2745921538</v>
      </c>
      <c r="L36" s="49">
        <v>0</v>
      </c>
      <c r="M36" s="49">
        <v>107159485</v>
      </c>
      <c r="N36" s="49">
        <v>107159485</v>
      </c>
      <c r="O36" s="97">
        <v>0</v>
      </c>
      <c r="P36" s="97">
        <v>320393690</v>
      </c>
      <c r="Q36" s="123">
        <v>0</v>
      </c>
      <c r="R36" s="22">
        <v>28</v>
      </c>
    </row>
    <row r="37" spans="1:18" s="23" customFormat="1" ht="43.5" customHeight="1">
      <c r="A37" s="20">
        <v>36</v>
      </c>
      <c r="B37" s="27" t="s">
        <v>25</v>
      </c>
      <c r="C37" s="141">
        <v>23281380</v>
      </c>
      <c r="D37" s="66">
        <v>-9183855</v>
      </c>
      <c r="E37" s="66">
        <v>-7032807</v>
      </c>
      <c r="F37" s="52">
        <v>40013329</v>
      </c>
      <c r="G37" s="52">
        <v>0</v>
      </c>
      <c r="H37" s="52">
        <v>0</v>
      </c>
      <c r="I37" s="52">
        <v>0</v>
      </c>
      <c r="J37" s="52">
        <v>0</v>
      </c>
      <c r="K37" s="52">
        <v>1335945049</v>
      </c>
      <c r="L37" s="52">
        <v>0</v>
      </c>
      <c r="M37" s="52">
        <v>33992244</v>
      </c>
      <c r="N37" s="52">
        <v>33992244</v>
      </c>
      <c r="O37" s="106">
        <v>0</v>
      </c>
      <c r="P37" s="106">
        <v>360442389</v>
      </c>
      <c r="Q37" s="125">
        <v>0</v>
      </c>
      <c r="R37" s="22">
        <v>36</v>
      </c>
    </row>
    <row r="38" spans="1:18" s="23" customFormat="1" ht="43.5" customHeight="1">
      <c r="A38" s="25">
        <v>37</v>
      </c>
      <c r="B38" s="29" t="s">
        <v>26</v>
      </c>
      <c r="C38" s="139">
        <v>71893680</v>
      </c>
      <c r="D38" s="140">
        <v>-67431393</v>
      </c>
      <c r="E38" s="140">
        <v>-15762188</v>
      </c>
      <c r="F38" s="47">
        <v>62874000</v>
      </c>
      <c r="G38" s="47">
        <v>0</v>
      </c>
      <c r="H38" s="47">
        <v>0</v>
      </c>
      <c r="I38" s="47">
        <v>0</v>
      </c>
      <c r="J38" s="47">
        <v>0</v>
      </c>
      <c r="K38" s="47">
        <v>3886764179</v>
      </c>
      <c r="L38" s="47">
        <v>0</v>
      </c>
      <c r="M38" s="47">
        <v>197640450</v>
      </c>
      <c r="N38" s="47">
        <v>197640450</v>
      </c>
      <c r="O38" s="107">
        <v>0</v>
      </c>
      <c r="P38" s="107">
        <v>984338000</v>
      </c>
      <c r="Q38" s="122">
        <v>0</v>
      </c>
      <c r="R38" s="26">
        <v>37</v>
      </c>
    </row>
    <row r="39" spans="1:18" s="23" customFormat="1" ht="43.5" customHeight="1">
      <c r="A39" s="20">
        <v>38</v>
      </c>
      <c r="B39" s="27" t="s">
        <v>27</v>
      </c>
      <c r="C39" s="137">
        <v>124058040</v>
      </c>
      <c r="D39" s="138">
        <v>-5174128</v>
      </c>
      <c r="E39" s="138">
        <v>-10097306</v>
      </c>
      <c r="F39" s="49">
        <v>117030172</v>
      </c>
      <c r="G39" s="49">
        <v>0</v>
      </c>
      <c r="H39" s="49">
        <v>0</v>
      </c>
      <c r="I39" s="49">
        <v>0</v>
      </c>
      <c r="J39" s="49">
        <v>0</v>
      </c>
      <c r="K39" s="49">
        <v>2544820808</v>
      </c>
      <c r="L39" s="138">
        <v>11094</v>
      </c>
      <c r="M39" s="49">
        <v>62757320</v>
      </c>
      <c r="N39" s="49">
        <v>62757320</v>
      </c>
      <c r="O39" s="97">
        <v>0</v>
      </c>
      <c r="P39" s="97">
        <v>560225980</v>
      </c>
      <c r="Q39" s="123">
        <v>0</v>
      </c>
      <c r="R39" s="22">
        <v>38</v>
      </c>
    </row>
    <row r="40" spans="1:18" s="23" customFormat="1" ht="43.5" customHeight="1">
      <c r="A40" s="20">
        <v>41</v>
      </c>
      <c r="B40" s="27" t="s">
        <v>28</v>
      </c>
      <c r="C40" s="137">
        <v>63346601</v>
      </c>
      <c r="D40" s="138">
        <v>-33228076</v>
      </c>
      <c r="E40" s="138">
        <v>-10413143</v>
      </c>
      <c r="F40" s="49">
        <v>24000</v>
      </c>
      <c r="G40" s="49">
        <v>0</v>
      </c>
      <c r="H40" s="49">
        <v>0</v>
      </c>
      <c r="I40" s="49">
        <v>0</v>
      </c>
      <c r="J40" s="49">
        <v>0</v>
      </c>
      <c r="K40" s="49">
        <v>3164574568</v>
      </c>
      <c r="L40" s="138">
        <v>5355</v>
      </c>
      <c r="M40" s="49">
        <v>105683103</v>
      </c>
      <c r="N40" s="49">
        <v>50683103</v>
      </c>
      <c r="O40" s="97">
        <v>55000000</v>
      </c>
      <c r="P40" s="97">
        <v>592798356</v>
      </c>
      <c r="Q40" s="123">
        <v>0</v>
      </c>
      <c r="R40" s="22">
        <v>41</v>
      </c>
    </row>
    <row r="41" spans="1:18" s="23" customFormat="1" ht="43.5" customHeight="1">
      <c r="A41" s="20">
        <v>42</v>
      </c>
      <c r="B41" s="27" t="s">
        <v>29</v>
      </c>
      <c r="C41" s="137">
        <v>32930055</v>
      </c>
      <c r="D41" s="138">
        <v>-8522751</v>
      </c>
      <c r="E41" s="138">
        <v>-5185879</v>
      </c>
      <c r="F41" s="49">
        <v>32000000</v>
      </c>
      <c r="G41" s="49">
        <v>0</v>
      </c>
      <c r="H41" s="49">
        <v>0</v>
      </c>
      <c r="I41" s="49">
        <v>0</v>
      </c>
      <c r="J41" s="49">
        <v>0</v>
      </c>
      <c r="K41" s="49">
        <v>1945884149</v>
      </c>
      <c r="L41" s="49">
        <v>0</v>
      </c>
      <c r="M41" s="49">
        <v>51086538</v>
      </c>
      <c r="N41" s="49">
        <v>51086538</v>
      </c>
      <c r="O41" s="97">
        <v>0</v>
      </c>
      <c r="P41" s="97">
        <v>147656479</v>
      </c>
      <c r="Q41" s="123">
        <v>0</v>
      </c>
      <c r="R41" s="22">
        <v>42</v>
      </c>
    </row>
    <row r="42" spans="1:18" s="23" customFormat="1" ht="43.5" customHeight="1">
      <c r="A42" s="20">
        <v>45</v>
      </c>
      <c r="B42" s="27" t="s">
        <v>30</v>
      </c>
      <c r="C42" s="141">
        <v>-25801108</v>
      </c>
      <c r="D42" s="66">
        <v>-36335172</v>
      </c>
      <c r="E42" s="66">
        <v>1234577</v>
      </c>
      <c r="F42" s="52">
        <v>40030000</v>
      </c>
      <c r="G42" s="52">
        <v>0</v>
      </c>
      <c r="H42" s="52">
        <v>0</v>
      </c>
      <c r="I42" s="52">
        <v>0</v>
      </c>
      <c r="J42" s="52">
        <v>0</v>
      </c>
      <c r="K42" s="52">
        <v>3518219606</v>
      </c>
      <c r="L42" s="52">
        <v>0</v>
      </c>
      <c r="M42" s="52">
        <v>71956341</v>
      </c>
      <c r="N42" s="52">
        <v>71956341</v>
      </c>
      <c r="O42" s="106">
        <v>0</v>
      </c>
      <c r="P42" s="106">
        <v>493562000</v>
      </c>
      <c r="Q42" s="125">
        <v>0</v>
      </c>
      <c r="R42" s="22">
        <v>45</v>
      </c>
    </row>
    <row r="43" spans="1:18" s="23" customFormat="1" ht="43.5" customHeight="1">
      <c r="A43" s="25">
        <v>301</v>
      </c>
      <c r="B43" s="29" t="s">
        <v>31</v>
      </c>
      <c r="C43" s="139">
        <v>821298292</v>
      </c>
      <c r="D43" s="140">
        <v>508363423</v>
      </c>
      <c r="E43" s="140">
        <v>79702453</v>
      </c>
      <c r="F43" s="47">
        <v>38600000</v>
      </c>
      <c r="G43" s="47">
        <v>0</v>
      </c>
      <c r="H43" s="48" t="s">
        <v>32</v>
      </c>
      <c r="I43" s="47">
        <v>0</v>
      </c>
      <c r="J43" s="48" t="s">
        <v>32</v>
      </c>
      <c r="K43" s="47">
        <v>19884852649</v>
      </c>
      <c r="L43" s="48" t="s">
        <v>32</v>
      </c>
      <c r="M43" s="47">
        <v>5872107037</v>
      </c>
      <c r="N43" s="47">
        <v>5872107037</v>
      </c>
      <c r="O43" s="107">
        <v>0</v>
      </c>
      <c r="P43" s="107">
        <v>6846361245</v>
      </c>
      <c r="Q43" s="122">
        <v>0</v>
      </c>
      <c r="R43" s="26">
        <v>301</v>
      </c>
    </row>
    <row r="44" spans="1:18" s="23" customFormat="1" ht="43.5" customHeight="1" thickBot="1">
      <c r="A44" s="32">
        <v>302</v>
      </c>
      <c r="B44" s="33" t="s">
        <v>33</v>
      </c>
      <c r="C44" s="144">
        <v>-5556679</v>
      </c>
      <c r="D44" s="145">
        <v>-58560347</v>
      </c>
      <c r="E44" s="145">
        <v>-21288257</v>
      </c>
      <c r="F44" s="56">
        <v>130</v>
      </c>
      <c r="G44" s="56">
        <v>0</v>
      </c>
      <c r="H44" s="62" t="s">
        <v>32</v>
      </c>
      <c r="I44" s="56">
        <v>0</v>
      </c>
      <c r="J44" s="62" t="s">
        <v>32</v>
      </c>
      <c r="K44" s="56">
        <v>1185160835</v>
      </c>
      <c r="L44" s="62" t="s">
        <v>32</v>
      </c>
      <c r="M44" s="56">
        <v>133293024</v>
      </c>
      <c r="N44" s="56">
        <v>131013024</v>
      </c>
      <c r="O44" s="109">
        <v>2280000</v>
      </c>
      <c r="P44" s="109">
        <v>315145264</v>
      </c>
      <c r="Q44" s="146">
        <v>0</v>
      </c>
      <c r="R44" s="36">
        <v>302</v>
      </c>
    </row>
    <row r="45" spans="1:18" ht="24" customHeight="1"/>
    <row r="46" spans="1:18" ht="24" customHeight="1"/>
    <row r="47" spans="1:18" ht="24" customHeight="1"/>
    <row r="48" spans="1:1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</sheetData>
  <mergeCells count="18">
    <mergeCell ref="R3:R7"/>
    <mergeCell ref="D5:D7"/>
    <mergeCell ref="E5:E7"/>
    <mergeCell ref="H5:H7"/>
    <mergeCell ref="L5:L7"/>
    <mergeCell ref="N5:N7"/>
    <mergeCell ref="O5:O7"/>
    <mergeCell ref="C3:E4"/>
    <mergeCell ref="G3:H4"/>
    <mergeCell ref="J3:J7"/>
    <mergeCell ref="K3:L4"/>
    <mergeCell ref="A8:A12"/>
    <mergeCell ref="A13:A17"/>
    <mergeCell ref="M3:O4"/>
    <mergeCell ref="P3:P7"/>
    <mergeCell ref="Q3:Q7"/>
    <mergeCell ref="A3:A7"/>
    <mergeCell ref="B3:B7"/>
  </mergeCells>
  <phoneticPr fontId="4"/>
  <printOptions horizontalCentered="1"/>
  <pageMargins left="0.59055118110236227" right="0.43307086614173229" top="0.74803149606299213" bottom="0.59055118110236227" header="0.31496062992125984" footer="0.31496062992125984"/>
  <pageSetup paperSize="9" scale="40" pageOrder="overThenDown" orientation="portrait" r:id="rId1"/>
  <headerFooter alignWithMargins="0"/>
  <colBreaks count="1" manualBreakCount="1">
    <brk id="10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6表（６）</vt:lpstr>
      <vt:lpstr>6表（7）</vt:lpstr>
      <vt:lpstr>6表（8）</vt:lpstr>
      <vt:lpstr>6表（9）</vt:lpstr>
      <vt:lpstr>6表（10）</vt:lpstr>
      <vt:lpstr>'6表（10）'!Print_Area</vt:lpstr>
      <vt:lpstr>'6表（６）'!Print_Area</vt:lpstr>
      <vt:lpstr>'6表（7）'!Print_Area</vt:lpstr>
      <vt:lpstr>'6表（8）'!Print_Area</vt:lpstr>
      <vt:lpstr>'6表（9）'!Print_Area</vt:lpstr>
      <vt:lpstr>'6表（10）'!Print_Titles</vt:lpstr>
      <vt:lpstr>'6表（６）'!Print_Titles</vt:lpstr>
      <vt:lpstr>'6表（7）'!Print_Titles</vt:lpstr>
      <vt:lpstr>'6表（8）'!Print_Titles</vt:lpstr>
      <vt:lpstr>'6表（9）'!Print_Titles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橋本紀子</dc:creator>
  <cp:lastModifiedBy>矢田　正成</cp:lastModifiedBy>
  <cp:lastPrinted>2025-05-26T05:58:06Z</cp:lastPrinted>
  <dcterms:created xsi:type="dcterms:W3CDTF">2015-06-05T18:19:34Z</dcterms:created>
  <dcterms:modified xsi:type="dcterms:W3CDTF">2025-06-09T06:08:05Z</dcterms:modified>
</cp:coreProperties>
</file>