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3 橋本→矢田引継ぎ\06_事業状況\2025処理(R5年度分)事業状況作成\01_統計表の作成_2025\01_システム出力分\第6表　完\"/>
    </mc:Choice>
  </mc:AlternateContent>
  <xr:revisionPtr revIDLastSave="0" documentId="13_ncr:1_{7DC7679A-9C91-4FB7-A1C3-4B90595FD708}" xr6:coauthVersionLast="47" xr6:coauthVersionMax="47" xr10:uidLastSave="{00000000-0000-0000-0000-000000000000}"/>
  <bookViews>
    <workbookView xWindow="14520" yWindow="-16320" windowWidth="29040" windowHeight="16440" activeTab="2" xr2:uid="{00000000-000D-0000-FFFF-FFFF00000000}"/>
  </bookViews>
  <sheets>
    <sheet name="6表（1）" sheetId="2" r:id="rId1"/>
    <sheet name="6表（2）" sheetId="3" r:id="rId2"/>
    <sheet name="6表（3）" sheetId="4" r:id="rId3"/>
    <sheet name="6表（4）" sheetId="7" r:id="rId4"/>
    <sheet name="6表（5）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'[1]11'!$B$16:$B$20</definedName>
    <definedName name="__123Graph_A県計" hidden="1">'[1]11'!$B$6:$B$10</definedName>
    <definedName name="__123Graph_A市町村" hidden="1">'[1]11'!$B$16:$B$20</definedName>
    <definedName name="__123Graph_B" hidden="1">'[1]11'!$E$16:$E$20</definedName>
    <definedName name="__123Graph_B県計" hidden="1">'[1]11'!$E$6:$E$10</definedName>
    <definedName name="__123Graph_B市町村" hidden="1">'[1]11'!$E$16:$E$20</definedName>
    <definedName name="__123Graph_LBL_A" hidden="1">'[1]11'!$B$16:$B$20</definedName>
    <definedName name="__123Graph_LBL_A県計" hidden="1">'[1]11'!$B$6:$B$10</definedName>
    <definedName name="__123Graph_LBL_A市町村" hidden="1">'[1]11'!$B$16:$B$20</definedName>
    <definedName name="__123Graph_LBL_B" hidden="1">'[1]11'!$E$16:$E$20</definedName>
    <definedName name="__123Graph_LBL_B県計" hidden="1">'[1]11'!$E$6:$E$10</definedName>
    <definedName name="__123Graph_LBL_B市町村" hidden="1">'[1]11'!$E$16:$E$20</definedName>
    <definedName name="__123Graph_X" hidden="1">'[1]11'!$A$6:$A$10</definedName>
    <definedName name="__123Graph_X県計" hidden="1">'[1]11'!$A$6:$A$10</definedName>
    <definedName name="__123Graph_X市町村" hidden="1">'[1]11'!$A$6:$A$10</definedName>
    <definedName name="_123Graph_A2" hidden="1">'[2]11'!$B$16:$B$20</definedName>
    <definedName name="_123Graph_A県計2" hidden="1">'[2]11'!$B$6:$B$10</definedName>
    <definedName name="_123Graph_A市町村2" hidden="1">'[2]11'!$B$16:$B$20</definedName>
    <definedName name="_123Graph_B2" hidden="1">'[2]11'!$E$16:$E$20</definedName>
    <definedName name="_123Graph_B県計２" hidden="1">'[2]11'!$E$6:$E$10</definedName>
    <definedName name="_123Graph_B市町村2" hidden="1">'[2]11'!$E$16:$E$20</definedName>
    <definedName name="_123Graph_LBL_A2" hidden="1">'[2]11'!$B$16:$B$20</definedName>
    <definedName name="_123Graph_LBL_A県計２" hidden="1">'[2]11'!$B$6:$B$10</definedName>
    <definedName name="_123Graph_LBL_A市町村2" hidden="1">'[2]11'!$B$16:$B$20</definedName>
    <definedName name="_123Graph_LBL_B2" hidden="1">'[2]11'!$E$16:$E$20</definedName>
    <definedName name="_123Graph_LBL_B県計2" hidden="1">'[2]11'!$E$6:$E$10</definedName>
    <definedName name="_123Graph_LBL_B市町村2" hidden="1">'[2]11'!$E$16:$E$20</definedName>
    <definedName name="_123Graph_X" hidden="1">'[2]11'!$A$6:$A$10</definedName>
    <definedName name="_123Graph_X県計2" hidden="1">'[2]11'!$A$6:$A$10</definedName>
    <definedName name="_123Graph_X市町村" hidden="1">'[2]11'!$A$6:$A$10</definedName>
    <definedName name="_4" hidden="1">#REF!</definedName>
    <definedName name="_4_2" hidden="1">#REF!</definedName>
    <definedName name="_4_3" hidden="1">#REF!</definedName>
    <definedName name="_4_5" hidden="1">#REF!</definedName>
    <definedName name="_4_8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_8" hidden="1">#REF!</definedName>
    <definedName name="_Fill10" hidden="1">#REF!</definedName>
    <definedName name="_Fill11" hidden="1">#REF!</definedName>
    <definedName name="_Fill12" hidden="1">#REF!</definedName>
    <definedName name="_Fill13" hidden="1">#REF!</definedName>
    <definedName name="_Fill14" hidden="1">#REF!</definedName>
    <definedName name="_Fill15" hidden="1">#REF!</definedName>
    <definedName name="_Fill17" hidden="1">#REF!</definedName>
    <definedName name="_Fill18" hidden="1">#REF!</definedName>
    <definedName name="_Fill2" hidden="1">#REF!</definedName>
    <definedName name="_Fill3" hidden="1">#REF!</definedName>
    <definedName name="_Fill4" hidden="1">#REF!</definedName>
    <definedName name="_Fill5" hidden="1">#REF!</definedName>
    <definedName name="_Fill7" hidden="1">#REF!</definedName>
    <definedName name="_Fill9" hidden="1">#REF!</definedName>
    <definedName name="_Key1" hidden="1">[3]第15表!#REF!</definedName>
    <definedName name="_Key1_1" hidden="1">[3]第15表!#REF!</definedName>
    <definedName name="_Key1_10" hidden="1">[4]第15表!#REF!</definedName>
    <definedName name="_Key1_11" hidden="1">[4]第15表!#REF!</definedName>
    <definedName name="_Key1_2" hidden="1">'[2]15(済）'!#REF!</definedName>
    <definedName name="_Key1_20" hidden="1">'[2]15'!#REF!</definedName>
    <definedName name="_Key1_4" hidden="1">'[2]15(済）'!#REF!</definedName>
    <definedName name="_Key1_5" hidden="1">'[1]15(済）'!#REF!</definedName>
    <definedName name="_Key1_6" hidden="1">'[1]15(済）'!#REF!</definedName>
    <definedName name="_Key1_7" hidden="1">[4]第15表!#REF!</definedName>
    <definedName name="_Key1_8" hidden="1">[4]第15表!#REF!</definedName>
    <definedName name="_Key1_9" hidden="1">[4]第15表!#REF!</definedName>
    <definedName name="_key11" hidden="1">[3]第15表!#REF!</definedName>
    <definedName name="_Order1" hidden="1">255</definedName>
    <definedName name="_Sort" hidden="1">'[1]15'!$C$11:$O$38</definedName>
    <definedName name="_Sort_2" hidden="1">'[2]15'!$C$11:$O$38</definedName>
    <definedName name="a">#REF!</definedName>
    <definedName name="k" hidden="1">[3]第15表!#REF!</definedName>
    <definedName name="ｐ" hidden="1">#REF!</definedName>
    <definedName name="p_18" hidden="1">#REF!</definedName>
    <definedName name="p_2" hidden="1">#REF!</definedName>
    <definedName name="p_3" hidden="1">#REF!</definedName>
    <definedName name="p_4" hidden="1">#REF!</definedName>
    <definedName name="p_5" hidden="1">#REF!</definedName>
    <definedName name="p_6" hidden="1">#REF!</definedName>
    <definedName name="p_8" hidden="1">#REF!</definedName>
    <definedName name="p1_1Area">'[5]1-3'!$A$1:$L$42</definedName>
    <definedName name="p11_1Area">'[2]11'!$A$1:$H$21</definedName>
    <definedName name="p12_1Area_2">'[2]12'!$A$1:$H$35</definedName>
    <definedName name="p15_1_1Area">'[2]15'!$C$1:$K$39</definedName>
    <definedName name="p15_1_2Area">'[2]15'!$L$1:$P$39</definedName>
    <definedName name="p19_1_1Area">'[2]19'!$A$1:$K$44</definedName>
    <definedName name="p2_1Area">'[5]1-3'!$O$1:$AJ$42</definedName>
    <definedName name="p20_1_1Area">#REF!</definedName>
    <definedName name="p20_1_1Area2">'[2]21'!$A$1:$K$45</definedName>
    <definedName name="p26_1Area">#REF!</definedName>
    <definedName name="p26_1Area_2">#REF!</definedName>
    <definedName name="p26_1Area1">#REF!</definedName>
    <definedName name="p26_1Area2">#REF!</definedName>
    <definedName name="p26_1Area2_2">#REF!</definedName>
    <definedName name="p26_2Area">#REF!</definedName>
    <definedName name="p26_2Area_6">#REF!</definedName>
    <definedName name="p26_2Area2">#REF!</definedName>
    <definedName name="p27_1Area">#REF!</definedName>
    <definedName name="p27_1Area_4">#REF!</definedName>
    <definedName name="p27_1Area2">#REF!</definedName>
    <definedName name="p27_1Area2_2">#REF!</definedName>
    <definedName name="p27_2Area">#REF!</definedName>
    <definedName name="p27_2Area_2">#REF!</definedName>
    <definedName name="p27_2Area_6">#REF!</definedName>
    <definedName name="p27_2Area2">#REF!</definedName>
    <definedName name="p28_1Area">#REF!</definedName>
    <definedName name="P28_1Area_2">#REF!</definedName>
    <definedName name="P28_1Area2">#REF!</definedName>
    <definedName name="p28_1Area6">#REF!</definedName>
    <definedName name="p28_2Area">#REF!</definedName>
    <definedName name="p28_2Area_2">#REF!</definedName>
    <definedName name="p28_2Area_6">#REF!</definedName>
    <definedName name="p28_2Area2">#REF!</definedName>
    <definedName name="p41_1Area">#REF!</definedName>
    <definedName name="p41_1Area_2">#REF!</definedName>
    <definedName name="p41_1Area_6">#REF!</definedName>
    <definedName name="p41_1Area2">#REF!</definedName>
    <definedName name="p42_1_1Area">#REF!</definedName>
    <definedName name="p42_1_1Area_2">#REF!</definedName>
    <definedName name="p42_1_1Area_6">#REF!</definedName>
    <definedName name="p42_1_1Area2">#REF!</definedName>
    <definedName name="p42_1_2Area">#REF!</definedName>
    <definedName name="p42_1_2Area_2">#REF!</definedName>
    <definedName name="p42_1_2Area_6">#REF!</definedName>
    <definedName name="p42_1_2Area2">#REF!</definedName>
    <definedName name="p43_1_1Area">#REF!</definedName>
    <definedName name="p43_1_1Area_2">#REF!</definedName>
    <definedName name="p43_1_1Area2">#REF!</definedName>
    <definedName name="p43_1_2Area">#REF!</definedName>
    <definedName name="p43_1_2Area_2">#REF!</definedName>
    <definedName name="p43_1_2Area_6">#REF!</definedName>
    <definedName name="p43_1_2Area2">#REF!</definedName>
    <definedName name="p43_2_1Area">#REF!</definedName>
    <definedName name="p43_2_1Area_2">#REF!</definedName>
    <definedName name="P43_2_1Area_6">#REF!</definedName>
    <definedName name="P43_2_1Area2">#REF!</definedName>
    <definedName name="p43_2_2Area">#REF!</definedName>
    <definedName name="p43_2_2Area_2">#REF!</definedName>
    <definedName name="p43_2_2Area_6">#REF!</definedName>
    <definedName name="p43_2_2Area2">#REF!</definedName>
    <definedName name="p43_3_1Area">#REF!</definedName>
    <definedName name="p43_3_1Area_2">#REF!</definedName>
    <definedName name="p43_3_1Area_6">#REF!</definedName>
    <definedName name="p43_3_1Area2">#REF!</definedName>
    <definedName name="p43_3_2Area">#REF!</definedName>
    <definedName name="p43_3_2Area_2">#REF!</definedName>
    <definedName name="p43_3_2ARea_6">#REF!</definedName>
    <definedName name="p43_3_2Area2">#REF!</definedName>
    <definedName name="p43_3_Area1">#REF!</definedName>
    <definedName name="p44_1_1Area">#REF!</definedName>
    <definedName name="p44_1_1Area_2">#REF!</definedName>
    <definedName name="p44_1_1Area_6">#REF!</definedName>
    <definedName name="p44_1_1Area2">#REF!</definedName>
    <definedName name="p44_1_2Area">#REF!</definedName>
    <definedName name="p44_1_2Area_2">#REF!</definedName>
    <definedName name="p44_1_2Area_3">#REF!</definedName>
    <definedName name="p44_1_2Area_6">#REF!</definedName>
    <definedName name="p44_1_2Area2">#REF!</definedName>
    <definedName name="p44_2_1Area">#REF!</definedName>
    <definedName name="p44_2_1Area_2">#REF!</definedName>
    <definedName name="p44_2_1Area_6">#REF!</definedName>
    <definedName name="p44_2_1Area2">#REF!</definedName>
    <definedName name="p44_2_2Area">#REF!</definedName>
    <definedName name="p44_2_2Area_2">#REF!</definedName>
    <definedName name="p44_2_2Area_3">#REF!</definedName>
    <definedName name="p44_2_2Area_6">#REF!</definedName>
    <definedName name="p44_2_2Area2">#REF!</definedName>
    <definedName name="p44_3_1Area">#REF!</definedName>
    <definedName name="p44_3_1Area_2">#REF!</definedName>
    <definedName name="p44_3_1Area_6">#REF!</definedName>
    <definedName name="p44_3_1Area2">#REF!</definedName>
    <definedName name="p44_3_2Area">#REF!</definedName>
    <definedName name="p44_3_2Area_2">#REF!</definedName>
    <definedName name="p44_3_2Area_6">#REF!</definedName>
    <definedName name="p44_3_2Area2">#REF!</definedName>
    <definedName name="p5_1Area_6">'[5]5'!$A$1:$G$45</definedName>
    <definedName name="p7_1_1Area">'[6]第7-8表'!$A$1:$I$49</definedName>
    <definedName name="p7_1_1Area_2">'[7]第7-8表'!$A$1:$I$49</definedName>
    <definedName name="p7_1_1Area_3">'[7]第7-8表'!$A$1:$I$49</definedName>
    <definedName name="P7_1_1Area_6">'[8]第7-8表'!$A$1:$I$49</definedName>
    <definedName name="p7_1_1Area2">'[7]第7-8表'!$A$1:$I$49</definedName>
    <definedName name="p7_2_1Area">'[6]第7-8表'!$L$1:$S$49</definedName>
    <definedName name="p7_2_1Area_06">'[8]第7-8表'!$L$1:$S$49</definedName>
    <definedName name="p7_2_1Area_2">'[7]第7-8表'!$L$1:$S$49</definedName>
    <definedName name="p7_2_1Area_3">'[7]第7-8表'!$L$1:$S$49</definedName>
    <definedName name="P7_2_1Area2">'[7]第7-8表'!$L$1:$S$49</definedName>
    <definedName name="p8_1_1Area">'[6]第7-8表'!$U$1:$AC$49</definedName>
    <definedName name="p8_1_1Area_06">'[8]第7-8表'!$U$1:$AC$49</definedName>
    <definedName name="p8_1_1Area_2">'[7]第7-8表'!$U$1:$AC$49</definedName>
    <definedName name="p8_1_1Area_3">'[7]第7-8表'!$U$1:$AC$49</definedName>
    <definedName name="P8_1_1Area2">'[7]第7-8表'!$U$1:$AC$49</definedName>
    <definedName name="p9_1_1Area">#REF!</definedName>
    <definedName name="p9_1_1Area_2">#REF!</definedName>
    <definedName name="p9_1_1Area_3">#REF!</definedName>
    <definedName name="p9_1_1Area_6">#REF!</definedName>
    <definedName name="p9_1_1Area2">#REF!</definedName>
    <definedName name="p9_1_2Area">#REF!</definedName>
    <definedName name="p9_1_2Area_06">#REF!</definedName>
    <definedName name="p9_1_2Area_2">#REF!</definedName>
    <definedName name="p9_1_2Area_3">#REF!</definedName>
    <definedName name="p9_1_2Area2">#REF!</definedName>
    <definedName name="p9_2_1Area">#REF!</definedName>
    <definedName name="P9_2_1Area_2">#REF!</definedName>
    <definedName name="p9_2_1Area_3">#REF!</definedName>
    <definedName name="p9_2_1Area_6">#REF!</definedName>
    <definedName name="p9_2_1Area2">#REF!</definedName>
    <definedName name="p9_2_2Area">#REF!</definedName>
    <definedName name="p9_2_2Area_2">#REF!</definedName>
    <definedName name="p9_2_2Area_3">#REF!</definedName>
    <definedName name="p9_2_2Area_6">#REF!</definedName>
    <definedName name="P9_2_2Area2">#REF!</definedName>
    <definedName name="_xlnm.Print_Area" localSheetId="0">'6表（1）'!$A$1:$N$44</definedName>
    <definedName name="_xlnm.Print_Area" localSheetId="1">'6表（2）'!$A$1:$R$44</definedName>
    <definedName name="_xlnm.Print_Area" localSheetId="2">'6表（3）'!$A$1:$T$44</definedName>
    <definedName name="_xlnm.Print_Area" localSheetId="3">'6表（4）'!$A$1:$T$44</definedName>
    <definedName name="_xlnm.Print_Area" localSheetId="4">'6表（5）'!$A$1:$P$44</definedName>
    <definedName name="_xlnm.Print_Area">#REF!</definedName>
    <definedName name="print_Area_2">#REF!</definedName>
    <definedName name="print_Area_2_2">#REF!</definedName>
    <definedName name="print_Area_3">#REF!</definedName>
    <definedName name="print_Area_3_3">#REF!</definedName>
    <definedName name="print_Area_4">#REF!</definedName>
    <definedName name="print_Area_6">#REF!</definedName>
    <definedName name="print_Area2">#REF!</definedName>
    <definedName name="print_Area4">#REF!</definedName>
    <definedName name="print_Area5">#REF!</definedName>
    <definedName name="print_Area6">#REF!</definedName>
    <definedName name="print_Area7">#REF!</definedName>
    <definedName name="print_Area8">#REF!</definedName>
    <definedName name="_xlnm.Print_Titles" localSheetId="0">'6表（1）'!$1:$7</definedName>
    <definedName name="_xlnm.Print_Titles" localSheetId="1">'6表（2）'!$1:$7</definedName>
    <definedName name="_xlnm.Print_Titles" localSheetId="2">'6表（3）'!$1:$7</definedName>
    <definedName name="_xlnm.Print_Titles" localSheetId="3">'6表（4）'!$1:$7</definedName>
    <definedName name="_xlnm.Print_Titles" localSheetId="4">'6表（5）'!$1:$7</definedName>
    <definedName name="お">#REF!</definedName>
    <definedName name="お_6">#REF!</definedName>
    <definedName name="印刷1">'[2]15'!$C$1:$O$39</definedName>
    <definedName name="印刷2">#REF!</definedName>
    <definedName name="印刷2_2">#REF!</definedName>
    <definedName name="印刷2_3">#REF!</definedName>
    <definedName name="印刷2_6">#REF!</definedName>
    <definedName name="印刷22">#REF!</definedName>
    <definedName name="印刷3">#REF!</definedName>
    <definedName name="印刷3_2">#REF!</definedName>
    <definedName name="印刷3_3">#REF!</definedName>
    <definedName name="印刷3_6">#REF!</definedName>
    <definedName name="印刷3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" l="1"/>
  <c r="M12" i="7" s="1"/>
  <c r="C12" i="6"/>
  <c r="L17" i="7"/>
  <c r="L12" i="7" s="1"/>
  <c r="K17" i="6"/>
  <c r="L17" i="6"/>
  <c r="L12" i="6" s="1"/>
  <c r="M17" i="6"/>
  <c r="M12" i="6" s="1"/>
  <c r="N17" i="6"/>
  <c r="N12" i="6" s="1"/>
  <c r="O17" i="6"/>
  <c r="O12" i="6" s="1"/>
  <c r="K12" i="6"/>
  <c r="F17" i="6"/>
  <c r="F12" i="6" s="1"/>
  <c r="G17" i="6"/>
  <c r="G12" i="6" s="1"/>
  <c r="H17" i="6"/>
  <c r="H12" i="6" s="1"/>
  <c r="I17" i="6"/>
  <c r="I12" i="6" s="1"/>
  <c r="J17" i="6"/>
  <c r="J12" i="6" s="1"/>
  <c r="E17" i="6"/>
  <c r="E12" i="6" s="1"/>
  <c r="E17" i="7"/>
  <c r="E12" i="7" s="1"/>
  <c r="F17" i="7"/>
  <c r="F12" i="7" s="1"/>
  <c r="G17" i="7"/>
  <c r="G12" i="7" s="1"/>
  <c r="H17" i="7"/>
  <c r="H12" i="7" s="1"/>
  <c r="I17" i="7"/>
  <c r="I12" i="7" s="1"/>
  <c r="J17" i="7"/>
  <c r="J12" i="7" s="1"/>
  <c r="K17" i="7"/>
  <c r="K12" i="7" s="1"/>
  <c r="N17" i="7"/>
  <c r="N12" i="7" s="1"/>
  <c r="O17" i="7"/>
  <c r="O12" i="7" s="1"/>
  <c r="P17" i="7"/>
  <c r="P12" i="7" s="1"/>
  <c r="Q17" i="7"/>
  <c r="Q12" i="7" s="1"/>
  <c r="R17" i="7"/>
  <c r="R12" i="7" s="1"/>
  <c r="S17" i="7"/>
  <c r="S12" i="7" s="1"/>
  <c r="D17" i="7"/>
  <c r="D12" i="7" s="1"/>
  <c r="C17" i="7"/>
  <c r="C12" i="7" s="1"/>
  <c r="S12" i="4"/>
  <c r="S17" i="4"/>
  <c r="R12" i="4"/>
  <c r="Q12" i="4"/>
  <c r="O12" i="4"/>
  <c r="N12" i="4"/>
  <c r="P12" i="4"/>
  <c r="P17" i="4"/>
  <c r="M12" i="4"/>
  <c r="M17" i="4"/>
  <c r="L12" i="4"/>
  <c r="E17" i="4"/>
  <c r="F17" i="4"/>
  <c r="F12" i="4" s="1"/>
  <c r="G17" i="4"/>
  <c r="G12" i="4" s="1"/>
  <c r="H17" i="4"/>
  <c r="I17" i="4"/>
  <c r="J17" i="4"/>
  <c r="J12" i="4" s="1"/>
  <c r="E12" i="4"/>
  <c r="H12" i="4"/>
  <c r="I12" i="4"/>
  <c r="D12" i="4"/>
  <c r="D17" i="4"/>
  <c r="C12" i="4"/>
  <c r="O12" i="3"/>
  <c r="L12" i="3"/>
  <c r="O17" i="3"/>
  <c r="L17" i="3"/>
  <c r="M12" i="3"/>
  <c r="N12" i="3"/>
  <c r="P12" i="3"/>
  <c r="Q12" i="3"/>
  <c r="K12" i="3"/>
  <c r="J12" i="3"/>
  <c r="E12" i="3"/>
  <c r="F12" i="3"/>
  <c r="G12" i="3"/>
  <c r="H12" i="3"/>
  <c r="I12" i="3"/>
  <c r="D12" i="3"/>
  <c r="C12" i="3"/>
</calcChain>
</file>

<file path=xl/sharedStrings.xml><?xml version="1.0" encoding="utf-8"?>
<sst xmlns="http://schemas.openxmlformats.org/spreadsheetml/2006/main" count="995" uniqueCount="118">
  <si>
    <t>第６表　年度別・保険者別経理状況（１）収入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シュウニュウ</t>
    </rPh>
    <phoneticPr fontId="6"/>
  </si>
  <si>
    <t>（単位：円）</t>
    <rPh sb="1" eb="3">
      <t>タンイ</t>
    </rPh>
    <rPh sb="4" eb="5">
      <t>エン</t>
    </rPh>
    <phoneticPr fontId="6"/>
  </si>
  <si>
    <t>保険者番号</t>
    <rPh sb="0" eb="3">
      <t>ホケンシャ</t>
    </rPh>
    <rPh sb="3" eb="5">
      <t>バンゴウ</t>
    </rPh>
    <phoneticPr fontId="6"/>
  </si>
  <si>
    <t>保険者名</t>
    <rPh sb="2" eb="3">
      <t>シャ</t>
    </rPh>
    <phoneticPr fontId="6"/>
  </si>
  <si>
    <t>保　　　　　　　　　　　　　　　　険　　　　　　　　</t>
    <rPh sb="0" eb="1">
      <t>タモツ</t>
    </rPh>
    <rPh sb="17" eb="18">
      <t>ケン</t>
    </rPh>
    <phoneticPr fontId="6"/>
  </si>
  <si>
    <t>　　　　　　　　料　　　　　　　　　　　　　　　　（　　　　税　　　　）</t>
    <rPh sb="8" eb="9">
      <t>リョウ</t>
    </rPh>
    <rPh sb="30" eb="31">
      <t>ゼイ</t>
    </rPh>
    <phoneticPr fontId="6"/>
  </si>
  <si>
    <t xml:space="preserve">一　般　被　保　険　者　分  </t>
    <rPh sb="0" eb="1">
      <t>イチ</t>
    </rPh>
    <rPh sb="2" eb="3">
      <t>パン</t>
    </rPh>
    <rPh sb="4" eb="5">
      <t>ヒ</t>
    </rPh>
    <rPh sb="6" eb="7">
      <t>ホ</t>
    </rPh>
    <rPh sb="8" eb="9">
      <t>ケン</t>
    </rPh>
    <rPh sb="10" eb="11">
      <t>シャ</t>
    </rPh>
    <rPh sb="12" eb="13">
      <t>ブン</t>
    </rPh>
    <phoneticPr fontId="6"/>
  </si>
  <si>
    <t>　　退　職　被　保　険　者　等　分</t>
    <rPh sb="2" eb="3">
      <t>タイ</t>
    </rPh>
    <rPh sb="4" eb="5">
      <t>ショク</t>
    </rPh>
    <rPh sb="6" eb="7">
      <t>ヒ</t>
    </rPh>
    <rPh sb="8" eb="9">
      <t>タモツ</t>
    </rPh>
    <rPh sb="10" eb="11">
      <t>ケン</t>
    </rPh>
    <rPh sb="12" eb="13">
      <t>モノ</t>
    </rPh>
    <rPh sb="14" eb="15">
      <t>トウ</t>
    </rPh>
    <rPh sb="16" eb="17">
      <t>ブン</t>
    </rPh>
    <phoneticPr fontId="6"/>
  </si>
  <si>
    <t>計</t>
    <rPh sb="0" eb="1">
      <t>ケイ</t>
    </rPh>
    <phoneticPr fontId="6"/>
  </si>
  <si>
    <t>医療給付費分</t>
  </si>
  <si>
    <t>後期高齢者
支援金分</t>
    <phoneticPr fontId="6"/>
  </si>
  <si>
    <t>介護納付金分</t>
    <rPh sb="0" eb="1">
      <t>スケ</t>
    </rPh>
    <rPh sb="1" eb="2">
      <t>ユズル</t>
    </rPh>
    <rPh sb="2" eb="3">
      <t>オサム</t>
    </rPh>
    <rPh sb="3" eb="4">
      <t>ヅケ</t>
    </rPh>
    <rPh sb="4" eb="5">
      <t>カネ</t>
    </rPh>
    <rPh sb="5" eb="6">
      <t>ブン</t>
    </rPh>
    <phoneticPr fontId="6"/>
  </si>
  <si>
    <t>医療給付費分</t>
    <phoneticPr fontId="6"/>
  </si>
  <si>
    <t>後期高齢者
支援金分
再掲</t>
    <rPh sb="11" eb="13">
      <t>サイケイ</t>
    </rPh>
    <phoneticPr fontId="6"/>
  </si>
  <si>
    <t>介護納付金分
再掲</t>
    <rPh sb="0" eb="2">
      <t>カイゴ</t>
    </rPh>
    <rPh sb="2" eb="5">
      <t>ノウフキン</t>
    </rPh>
    <rPh sb="5" eb="6">
      <t>ブン</t>
    </rPh>
    <rPh sb="7" eb="9">
      <t>サイケイ</t>
    </rPh>
    <phoneticPr fontId="6"/>
  </si>
  <si>
    <t>県計</t>
    <rPh sb="0" eb="1">
      <t>ケン</t>
    </rPh>
    <rPh sb="1" eb="2">
      <t>ケイ</t>
    </rPh>
    <phoneticPr fontId="8"/>
  </si>
  <si>
    <t>令和元年度</t>
    <rPh sb="0" eb="2">
      <t>レイワ</t>
    </rPh>
    <rPh sb="2" eb="3">
      <t>ガン</t>
    </rPh>
    <phoneticPr fontId="6"/>
  </si>
  <si>
    <t>令和２年度</t>
    <rPh sb="0" eb="2">
      <t>レイワ</t>
    </rPh>
    <phoneticPr fontId="6"/>
  </si>
  <si>
    <t>令和３年度</t>
    <rPh sb="0" eb="2">
      <t>レイワ</t>
    </rPh>
    <rPh sb="3" eb="5">
      <t>ネンド</t>
    </rPh>
    <phoneticPr fontId="8"/>
  </si>
  <si>
    <t>市町村計</t>
    <rPh sb="0" eb="3">
      <t>シチョウソン</t>
    </rPh>
    <rPh sb="3" eb="4">
      <t>ケイ</t>
    </rPh>
    <phoneticPr fontId="8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</si>
  <si>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</si>
  <si>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</si>
  <si>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</si>
  <si>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</si>
  <si>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</si>
  <si>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</si>
  <si>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</si>
  <si>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</si>
  <si>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</si>
  <si>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</si>
  <si>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</si>
  <si>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</si>
  <si>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</si>
  <si>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</si>
  <si>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</si>
  <si>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</si>
  <si>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</si>
  <si>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</si>
  <si>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</si>
  <si>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</si>
  <si>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</si>
  <si>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</si>
  <si>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</si>
  <si>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</si>
  <si>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</si>
  <si>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全歯国保</t>
    <rPh sb="0" eb="2">
      <t>ゼンシ</t>
    </rPh>
    <rPh sb="2" eb="4">
      <t>コクホ</t>
    </rPh>
    <phoneticPr fontId="6"/>
  </si>
  <si>
    <t>－</t>
  </si>
  <si>
    <t>医師国保</t>
  </si>
  <si>
    <t>第６表　年度別・保険者別経理状況（２）収入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シュウニュウ</t>
    </rPh>
    <phoneticPr fontId="6"/>
  </si>
  <si>
    <t>国</t>
    <rPh sb="0" eb="1">
      <t>クニ</t>
    </rPh>
    <phoneticPr fontId="6"/>
  </si>
  <si>
    <t>庫</t>
    <rPh sb="0" eb="1">
      <t>コ</t>
    </rPh>
    <phoneticPr fontId="6"/>
  </si>
  <si>
    <t>支</t>
    <rPh sb="0" eb="1">
      <t>シ</t>
    </rPh>
    <phoneticPr fontId="6"/>
  </si>
  <si>
    <t>出</t>
    <rPh sb="0" eb="1">
      <t>デ</t>
    </rPh>
    <phoneticPr fontId="6"/>
  </si>
  <si>
    <t>金</t>
    <rPh sb="0" eb="1">
      <t>キン</t>
    </rPh>
    <phoneticPr fontId="6"/>
  </si>
  <si>
    <t xml:space="preserve"> 事　務　費　負　担　金</t>
    <phoneticPr fontId="6"/>
  </si>
  <si>
    <t xml:space="preserve"> 療  養  給  付  費  等  負  担  金</t>
    <phoneticPr fontId="6"/>
  </si>
  <si>
    <t>高額医療費
共同事業
負担金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4">
      <t>フタンキン</t>
    </rPh>
    <phoneticPr fontId="6"/>
  </si>
  <si>
    <t>特定健康
診査等
負担金</t>
    <rPh sb="0" eb="2">
      <t>トクテイ</t>
    </rPh>
    <rPh sb="2" eb="4">
      <t>ケンコウ</t>
    </rPh>
    <rPh sb="5" eb="7">
      <t>シンサ</t>
    </rPh>
    <rPh sb="7" eb="8">
      <t>トウ</t>
    </rPh>
    <rPh sb="9" eb="12">
      <t>フタンキン</t>
    </rPh>
    <phoneticPr fontId="6"/>
  </si>
  <si>
    <t>出産育児
一時金
補助金</t>
    <rPh sb="0" eb="2">
      <t>シュッサン</t>
    </rPh>
    <rPh sb="2" eb="4">
      <t>イクジ</t>
    </rPh>
    <rPh sb="5" eb="8">
      <t>イチジキン</t>
    </rPh>
    <rPh sb="9" eb="12">
      <t>ホジョキン</t>
    </rPh>
    <phoneticPr fontId="6"/>
  </si>
  <si>
    <t>そ　の　他</t>
    <rPh sb="4" eb="5">
      <t>タ</t>
    </rPh>
    <phoneticPr fontId="6"/>
  </si>
  <si>
    <t>計</t>
  </si>
  <si>
    <t>後期高齢者
支援金等分
再掲</t>
    <phoneticPr fontId="6"/>
  </si>
  <si>
    <t>介護分
再掲</t>
    <rPh sb="0" eb="2">
      <t>カイゴ</t>
    </rPh>
    <rPh sb="2" eb="3">
      <t>ブン</t>
    </rPh>
    <rPh sb="4" eb="6">
      <t>サイケイ</t>
    </rPh>
    <phoneticPr fontId="6"/>
  </si>
  <si>
    <t>令和３年度</t>
    <rPh sb="0" eb="2">
      <t>レイワ</t>
    </rPh>
    <phoneticPr fontId="6"/>
  </si>
  <si>
    <t>－</t>
    <phoneticPr fontId="6"/>
  </si>
  <si>
    <t>第６表　年度別・保険者別経理状況（３）収入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シュウニュウ</t>
    </rPh>
    <phoneticPr fontId="6"/>
  </si>
  <si>
    <t>前期高齢者
交付金</t>
    <rPh sb="0" eb="2">
      <t>ゼンキ</t>
    </rPh>
    <rPh sb="2" eb="5">
      <t>コウレイシャ</t>
    </rPh>
    <rPh sb="6" eb="9">
      <t>コウフキン</t>
    </rPh>
    <phoneticPr fontId="6"/>
  </si>
  <si>
    <t>都　　　　　　　　道　　　　　　　　府　　　　　　　　県　　　　</t>
    <rPh sb="0" eb="1">
      <t>ト</t>
    </rPh>
    <rPh sb="9" eb="10">
      <t>ミチ</t>
    </rPh>
    <rPh sb="18" eb="19">
      <t>フ</t>
    </rPh>
    <rPh sb="27" eb="28">
      <t>ケン</t>
    </rPh>
    <phoneticPr fontId="6"/>
  </si>
  <si>
    <t>　　　　支　　　　　　　　出　　　　　　　　金</t>
    <rPh sb="4" eb="5">
      <t>シ</t>
    </rPh>
    <rPh sb="13" eb="14">
      <t>デ</t>
    </rPh>
    <rPh sb="22" eb="23">
      <t>キン</t>
    </rPh>
    <phoneticPr fontId="6"/>
  </si>
  <si>
    <t>連合会
支出金</t>
    <rPh sb="0" eb="3">
      <t>レンゴウカイ</t>
    </rPh>
    <rPh sb="4" eb="7">
      <t>シシュツキン</t>
    </rPh>
    <phoneticPr fontId="6"/>
  </si>
  <si>
    <t>保 険 給 付 費 等 交 付 金</t>
    <rPh sb="0" eb="1">
      <t>タモツ</t>
    </rPh>
    <rPh sb="2" eb="3">
      <t>ケン</t>
    </rPh>
    <rPh sb="4" eb="5">
      <t>キュウ</t>
    </rPh>
    <rPh sb="6" eb="7">
      <t>ツキ</t>
    </rPh>
    <rPh sb="8" eb="9">
      <t>ヒ</t>
    </rPh>
    <rPh sb="10" eb="11">
      <t>トウ</t>
    </rPh>
    <rPh sb="12" eb="13">
      <t>コウ</t>
    </rPh>
    <rPh sb="14" eb="15">
      <t>ツキ</t>
    </rPh>
    <rPh sb="16" eb="17">
      <t>キン</t>
    </rPh>
    <phoneticPr fontId="6"/>
  </si>
  <si>
    <t>保　険　給　付　費　等　交　付　金　(特　別　交　付　金）</t>
    <rPh sb="8" eb="9">
      <t>ヒ</t>
    </rPh>
    <rPh sb="19" eb="20">
      <t>トク</t>
    </rPh>
    <rPh sb="21" eb="22">
      <t>ベツ</t>
    </rPh>
    <rPh sb="23" eb="24">
      <t>コウ</t>
    </rPh>
    <rPh sb="25" eb="26">
      <t>ツキ</t>
    </rPh>
    <rPh sb="27" eb="28">
      <t>キン</t>
    </rPh>
    <phoneticPr fontId="6"/>
  </si>
  <si>
    <t>財政安定化
基金交付金</t>
    <rPh sb="0" eb="2">
      <t>ザイセイ</t>
    </rPh>
    <rPh sb="2" eb="5">
      <t>アンテイカ</t>
    </rPh>
    <rPh sb="6" eb="8">
      <t>キキン</t>
    </rPh>
    <rPh sb="8" eb="11">
      <t>コウフキン</t>
    </rPh>
    <phoneticPr fontId="6"/>
  </si>
  <si>
    <t>(普通交付金）</t>
    <phoneticPr fontId="6"/>
  </si>
  <si>
    <t>退職分
再掲</t>
    <rPh sb="0" eb="2">
      <t>タイショク</t>
    </rPh>
    <phoneticPr fontId="6"/>
  </si>
  <si>
    <t>保険者努力
支援分</t>
    <phoneticPr fontId="6"/>
  </si>
  <si>
    <t>特別調整
交付金分</t>
    <rPh sb="7" eb="8">
      <t>キン</t>
    </rPh>
    <phoneticPr fontId="6"/>
  </si>
  <si>
    <t>都道府県
繰入金
（２号分）</t>
    <phoneticPr fontId="6"/>
  </si>
  <si>
    <t>特定健康
診査等
負担金</t>
    <rPh sb="0" eb="4">
      <t>トクテイケンコウ</t>
    </rPh>
    <rPh sb="5" eb="7">
      <t>シンサ</t>
    </rPh>
    <rPh sb="7" eb="8">
      <t>トウ</t>
    </rPh>
    <rPh sb="9" eb="12">
      <t>フタンキン</t>
    </rPh>
    <phoneticPr fontId="6"/>
  </si>
  <si>
    <t>介護分
再掲</t>
    <phoneticPr fontId="6"/>
  </si>
  <si>
    <t>県
計</t>
    <rPh sb="0" eb="1">
      <t>ケン</t>
    </rPh>
    <rPh sb="2" eb="3">
      <t>ケイ</t>
    </rPh>
    <phoneticPr fontId="8"/>
  </si>
  <si>
    <t xml:space="preserve">
市町村計</t>
    <rPh sb="1" eb="4">
      <t>シチョウソン</t>
    </rPh>
    <rPh sb="4" eb="5">
      <t>ケイ</t>
    </rPh>
    <phoneticPr fontId="8"/>
  </si>
  <si>
    <t>第６表　年度別・保険者別経理状況（４）収入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シュウニュウ</t>
    </rPh>
    <phoneticPr fontId="6"/>
  </si>
  <si>
    <t>一　　　　　般　　　　　会　　　　　計　　　　　繰　　　　　入　　　　　金　</t>
    <rPh sb="0" eb="1">
      <t>イチ</t>
    </rPh>
    <rPh sb="6" eb="7">
      <t>ハン</t>
    </rPh>
    <rPh sb="12" eb="13">
      <t>カイ</t>
    </rPh>
    <rPh sb="18" eb="19">
      <t>ケイ</t>
    </rPh>
    <rPh sb="24" eb="25">
      <t>クリ</t>
    </rPh>
    <phoneticPr fontId="6"/>
  </si>
  <si>
    <t>高額医療費
共同事業
交付金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4">
      <t>コウフキン</t>
    </rPh>
    <phoneticPr fontId="6"/>
  </si>
  <si>
    <t>直診勘定
繰入金</t>
    <rPh sb="0" eb="2">
      <t>チョクシン</t>
    </rPh>
    <rPh sb="2" eb="4">
      <t>カンジョウ</t>
    </rPh>
    <rPh sb="5" eb="7">
      <t>クリイレ</t>
    </rPh>
    <rPh sb="7" eb="8">
      <t>キン</t>
    </rPh>
    <phoneticPr fontId="6"/>
  </si>
  <si>
    <t>保 険 基 盤 安 定</t>
    <rPh sb="0" eb="1">
      <t>タモツ</t>
    </rPh>
    <rPh sb="2" eb="3">
      <t>ケン</t>
    </rPh>
    <rPh sb="4" eb="5">
      <t>モト</t>
    </rPh>
    <rPh sb="6" eb="7">
      <t>バン</t>
    </rPh>
    <rPh sb="8" eb="9">
      <t>ヤス</t>
    </rPh>
    <rPh sb="10" eb="11">
      <t>サダム</t>
    </rPh>
    <phoneticPr fontId="6"/>
  </si>
  <si>
    <t>職員給与
費等</t>
    <rPh sb="0" eb="2">
      <t>ショクイン</t>
    </rPh>
    <rPh sb="2" eb="4">
      <t>キュウヨ</t>
    </rPh>
    <rPh sb="5" eb="6">
      <t>ヒ</t>
    </rPh>
    <rPh sb="6" eb="7">
      <t>トウ</t>
    </rPh>
    <phoneticPr fontId="6"/>
  </si>
  <si>
    <t>出産育児
一時金等</t>
    <rPh sb="0" eb="2">
      <t>シュッサン</t>
    </rPh>
    <rPh sb="2" eb="4">
      <t>イクジ</t>
    </rPh>
    <rPh sb="5" eb="8">
      <t>イチジキン</t>
    </rPh>
    <rPh sb="8" eb="9">
      <t>トウ</t>
    </rPh>
    <phoneticPr fontId="6"/>
  </si>
  <si>
    <t>財政安定化
支援事業</t>
    <rPh sb="0" eb="2">
      <t>ザイセイ</t>
    </rPh>
    <rPh sb="2" eb="5">
      <t>アンテイカ</t>
    </rPh>
    <rPh sb="6" eb="8">
      <t>シエン</t>
    </rPh>
    <rPh sb="8" eb="10">
      <t>ジギョウ</t>
    </rPh>
    <phoneticPr fontId="6"/>
  </si>
  <si>
    <t>その他</t>
    <rPh sb="2" eb="3">
      <t>タ</t>
    </rPh>
    <phoneticPr fontId="6"/>
  </si>
  <si>
    <t>（保険税軽減分）</t>
    <rPh sb="1" eb="3">
      <t>ホケン</t>
    </rPh>
    <rPh sb="3" eb="4">
      <t>ゼイ</t>
    </rPh>
    <rPh sb="4" eb="6">
      <t>ケイゲン</t>
    </rPh>
    <rPh sb="6" eb="7">
      <t>ブン</t>
    </rPh>
    <phoneticPr fontId="6"/>
  </si>
  <si>
    <t>（保険者支援分）</t>
    <rPh sb="1" eb="3">
      <t>ホケン</t>
    </rPh>
    <rPh sb="3" eb="4">
      <t>モノ</t>
    </rPh>
    <rPh sb="4" eb="6">
      <t>シエン</t>
    </rPh>
    <rPh sb="6" eb="7">
      <t>ブン</t>
    </rPh>
    <phoneticPr fontId="6"/>
  </si>
  <si>
    <t>市
町村計</t>
    <rPh sb="0" eb="1">
      <t>シ</t>
    </rPh>
    <rPh sb="2" eb="4">
      <t>マチムラ</t>
    </rPh>
    <rPh sb="4" eb="5">
      <t>ケイ</t>
    </rPh>
    <phoneticPr fontId="8"/>
  </si>
  <si>
    <t>第６表　年度別・保険者別経理状況（５）収入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シュウニュウ</t>
    </rPh>
    <phoneticPr fontId="6"/>
  </si>
  <si>
    <t>その他の収入</t>
    <rPh sb="2" eb="3">
      <t>タ</t>
    </rPh>
    <rPh sb="4" eb="6">
      <t>シュウニュウ</t>
    </rPh>
    <phoneticPr fontId="6"/>
  </si>
  <si>
    <t>小　　計　　（　　単　　年　　度　　収　　入　　）</t>
    <rPh sb="0" eb="1">
      <t>ショウ</t>
    </rPh>
    <rPh sb="3" eb="4">
      <t>ケイ</t>
    </rPh>
    <rPh sb="9" eb="10">
      <t>タン</t>
    </rPh>
    <rPh sb="12" eb="13">
      <t>トシ</t>
    </rPh>
    <rPh sb="15" eb="16">
      <t>ド</t>
    </rPh>
    <rPh sb="18" eb="19">
      <t>オサム</t>
    </rPh>
    <rPh sb="21" eb="22">
      <t>イリ</t>
    </rPh>
    <phoneticPr fontId="6"/>
  </si>
  <si>
    <t>基金繰入金
（準備金繰入金）</t>
    <rPh sb="0" eb="2">
      <t>キキン</t>
    </rPh>
    <rPh sb="2" eb="5">
      <t>クリイレキン</t>
    </rPh>
    <rPh sb="7" eb="10">
      <t>ジュンビキン</t>
    </rPh>
    <rPh sb="10" eb="13">
      <t>クリイレキン</t>
    </rPh>
    <phoneticPr fontId="6"/>
  </si>
  <si>
    <t>繰　　　越　　　金</t>
    <rPh sb="0" eb="1">
      <t>クリ</t>
    </rPh>
    <rPh sb="4" eb="5">
      <t>コシ</t>
    </rPh>
    <rPh sb="8" eb="9">
      <t>キン</t>
    </rPh>
    <phoneticPr fontId="6"/>
  </si>
  <si>
    <t>市町村債
（組合債）</t>
    <rPh sb="0" eb="3">
      <t>シチョウソン</t>
    </rPh>
    <rPh sb="3" eb="4">
      <t>サイ</t>
    </rPh>
    <rPh sb="6" eb="8">
      <t>クミアイ</t>
    </rPh>
    <rPh sb="8" eb="9">
      <t>サイ</t>
    </rPh>
    <phoneticPr fontId="6"/>
  </si>
  <si>
    <t>うち財政安定化
基金貸付金</t>
    <rPh sb="2" eb="4">
      <t>ザイセイ</t>
    </rPh>
    <rPh sb="4" eb="7">
      <t>アンテイカ</t>
    </rPh>
    <rPh sb="8" eb="10">
      <t>キキン</t>
    </rPh>
    <rPh sb="10" eb="12">
      <t>カシツケ</t>
    </rPh>
    <rPh sb="12" eb="13">
      <t>キン</t>
    </rPh>
    <phoneticPr fontId="6"/>
  </si>
  <si>
    <t>収　　入　　合　　計</t>
    <rPh sb="0" eb="1">
      <t>オサム</t>
    </rPh>
    <rPh sb="3" eb="4">
      <t>イ</t>
    </rPh>
    <rPh sb="6" eb="7">
      <t>ゴウ</t>
    </rPh>
    <rPh sb="9" eb="10">
      <t>ケイ</t>
    </rPh>
    <phoneticPr fontId="6"/>
  </si>
  <si>
    <t>退職分
再掲</t>
    <rPh sb="0" eb="2">
      <t>タイショク</t>
    </rPh>
    <rPh sb="2" eb="3">
      <t>ブン</t>
    </rPh>
    <rPh sb="4" eb="6">
      <t>サイケイ</t>
    </rPh>
    <phoneticPr fontId="6"/>
  </si>
  <si>
    <t>Ａ</t>
    <phoneticPr fontId="6"/>
  </si>
  <si>
    <t>Ｃ</t>
    <phoneticPr fontId="6"/>
  </si>
  <si>
    <t>Ｄ</t>
    <phoneticPr fontId="6"/>
  </si>
  <si>
    <t>Ｅ</t>
    <phoneticPr fontId="6"/>
  </si>
  <si>
    <t>（ Ａ＋Ｃ＋Ｄ＋Ｅ ）</t>
    <phoneticPr fontId="6"/>
  </si>
  <si>
    <t>-</t>
  </si>
  <si>
    <t>令和４年度</t>
    <rPh sb="0" eb="2">
      <t>レイワ</t>
    </rPh>
    <rPh sb="3" eb="5">
      <t>ネンド</t>
    </rPh>
    <phoneticPr fontId="8"/>
  </si>
  <si>
    <t>令和４年度</t>
    <rPh sb="0" eb="2">
      <t>レイワ</t>
    </rPh>
    <phoneticPr fontId="6"/>
  </si>
  <si>
    <t>未就学児均等割</t>
    <rPh sb="0" eb="4">
      <t>ミシュウガクジ</t>
    </rPh>
    <rPh sb="4" eb="7">
      <t>キントウワリ</t>
    </rPh>
    <phoneticPr fontId="5"/>
  </si>
  <si>
    <t>保険料（税）</t>
    <rPh sb="0" eb="2">
      <t>ホケン</t>
    </rPh>
    <rPh sb="2" eb="3">
      <t>リョウ</t>
    </rPh>
    <rPh sb="4" eb="5">
      <t>ゼイ</t>
    </rPh>
    <phoneticPr fontId="5"/>
  </si>
  <si>
    <t>令和５年度</t>
    <rPh sb="0" eb="2">
      <t>レイワ</t>
    </rPh>
    <rPh sb="3" eb="5">
      <t>ネンド</t>
    </rPh>
    <phoneticPr fontId="8"/>
  </si>
  <si>
    <t>令和５年度</t>
    <phoneticPr fontId="5"/>
  </si>
  <si>
    <t>令和５年度</t>
    <rPh sb="0" eb="2">
      <t>レイワ</t>
    </rPh>
    <phoneticPr fontId="6"/>
  </si>
  <si>
    <t>－</t>
    <phoneticPr fontId="5"/>
  </si>
  <si>
    <t>産前産後
保険料(税)</t>
    <rPh sb="0" eb="2">
      <t>サンゼン</t>
    </rPh>
    <rPh sb="2" eb="4">
      <t>サンゴ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</si>
</sst>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indexed="8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4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38" fontId="7" fillId="0" borderId="0" xfId="2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2" applyNumberFormat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right" vertical="center"/>
    </xf>
    <xf numFmtId="49" fontId="7" fillId="0" borderId="0" xfId="1" applyNumberFormat="1" applyFont="1" applyFill="1" applyAlignment="1">
      <alignment horizontal="center" vertical="center"/>
    </xf>
    <xf numFmtId="0" fontId="7" fillId="0" borderId="0" xfId="1" applyFont="1" applyFill="1"/>
    <xf numFmtId="0" fontId="7" fillId="2" borderId="8" xfId="1" applyFont="1" applyFill="1" applyBorder="1" applyAlignment="1" applyProtection="1">
      <alignment horizontal="distributed" vertical="center"/>
    </xf>
    <xf numFmtId="38" fontId="7" fillId="2" borderId="10" xfId="2" applyFont="1" applyFill="1" applyBorder="1" applyAlignment="1">
      <alignment horizontal="center" vertical="center"/>
    </xf>
    <xf numFmtId="38" fontId="7" fillId="2" borderId="12" xfId="2" applyFont="1" applyFill="1" applyBorder="1" applyAlignment="1">
      <alignment horizontal="center" vertical="center"/>
    </xf>
    <xf numFmtId="38" fontId="7" fillId="2" borderId="13" xfId="2" applyFont="1" applyFill="1" applyBorder="1" applyAlignment="1">
      <alignment horizontal="center" vertical="center"/>
    </xf>
    <xf numFmtId="38" fontId="7" fillId="2" borderId="17" xfId="2" applyFont="1" applyFill="1" applyBorder="1" applyAlignment="1">
      <alignment horizontal="center" vertical="center"/>
    </xf>
    <xf numFmtId="38" fontId="7" fillId="2" borderId="17" xfId="2" applyFont="1" applyFill="1" applyBorder="1" applyAlignment="1">
      <alignment horizontal="distributed" vertical="center"/>
    </xf>
    <xf numFmtId="38" fontId="7" fillId="2" borderId="21" xfId="2" applyFont="1" applyFill="1" applyBorder="1" applyAlignment="1">
      <alignment horizontal="distributed" vertical="center"/>
    </xf>
    <xf numFmtId="38" fontId="7" fillId="2" borderId="21" xfId="2" applyFont="1" applyFill="1" applyBorder="1" applyAlignment="1">
      <alignment horizontal="center" vertical="center"/>
    </xf>
    <xf numFmtId="176" fontId="7" fillId="2" borderId="17" xfId="2" applyNumberFormat="1" applyFont="1" applyFill="1" applyBorder="1" applyAlignment="1" applyProtection="1">
      <alignment horizontal="right" vertical="center" shrinkToFit="1"/>
    </xf>
    <xf numFmtId="176" fontId="7" fillId="2" borderId="23" xfId="2" applyNumberFormat="1" applyFont="1" applyFill="1" applyBorder="1" applyAlignment="1" applyProtection="1">
      <alignment horizontal="right" vertical="center" shrinkToFit="1"/>
    </xf>
    <xf numFmtId="0" fontId="7" fillId="2" borderId="14" xfId="1" applyFont="1" applyFill="1" applyBorder="1" applyAlignment="1" applyProtection="1">
      <alignment horizontal="distributed" vertical="center"/>
    </xf>
    <xf numFmtId="0" fontId="7" fillId="0" borderId="0" xfId="1" applyFont="1" applyAlignment="1">
      <alignment horizontal="distributed" vertical="center"/>
    </xf>
    <xf numFmtId="176" fontId="7" fillId="2" borderId="7" xfId="2" applyNumberFormat="1" applyFont="1" applyFill="1" applyBorder="1" applyAlignment="1" applyProtection="1">
      <alignment horizontal="right" vertical="center" shrinkToFit="1"/>
    </xf>
    <xf numFmtId="176" fontId="7" fillId="2" borderId="8" xfId="2" applyNumberFormat="1" applyFont="1" applyFill="1" applyBorder="1" applyAlignment="1" applyProtection="1">
      <alignment horizontal="right" vertical="center" shrinkToFit="1"/>
    </xf>
    <xf numFmtId="0" fontId="7" fillId="2" borderId="25" xfId="1" applyFont="1" applyFill="1" applyBorder="1" applyAlignment="1" applyProtection="1">
      <alignment horizontal="distributed" vertical="center"/>
    </xf>
    <xf numFmtId="176" fontId="7" fillId="2" borderId="26" xfId="2" applyNumberFormat="1" applyFont="1" applyFill="1" applyBorder="1" applyAlignment="1" applyProtection="1">
      <alignment horizontal="right" vertical="center" shrinkToFit="1"/>
    </xf>
    <xf numFmtId="176" fontId="7" fillId="2" borderId="27" xfId="2" applyNumberFormat="1" applyFont="1" applyFill="1" applyBorder="1" applyAlignment="1" applyProtection="1">
      <alignment horizontal="right" vertical="center" shrinkToFit="1"/>
    </xf>
    <xf numFmtId="0" fontId="7" fillId="2" borderId="28" xfId="1" applyFont="1" applyFill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distributed" vertical="center"/>
    </xf>
    <xf numFmtId="176" fontId="7" fillId="0" borderId="16" xfId="2" applyNumberFormat="1" applyFont="1" applyFill="1" applyBorder="1" applyAlignment="1" applyProtection="1">
      <alignment horizontal="right" vertical="center" shrinkToFit="1"/>
    </xf>
    <xf numFmtId="0" fontId="7" fillId="0" borderId="29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distributed" vertical="center"/>
    </xf>
    <xf numFmtId="176" fontId="7" fillId="0" borderId="17" xfId="2" applyNumberFormat="1" applyFont="1" applyBorder="1" applyAlignment="1" applyProtection="1">
      <alignment horizontal="right" vertical="center" shrinkToFit="1"/>
    </xf>
    <xf numFmtId="0" fontId="7" fillId="0" borderId="14" xfId="1" applyFont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76" fontId="7" fillId="0" borderId="17" xfId="2" applyNumberFormat="1" applyFont="1" applyFill="1" applyBorder="1" applyAlignment="1" applyProtection="1">
      <alignment horizontal="right" vertical="center" shrinkToFi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0" xfId="1" applyFont="1" applyFill="1" applyAlignment="1">
      <alignment vertical="center"/>
    </xf>
    <xf numFmtId="176" fontId="7" fillId="0" borderId="26" xfId="2" applyNumberFormat="1" applyFont="1" applyFill="1" applyBorder="1" applyAlignment="1" applyProtection="1">
      <alignment horizontal="right" vertical="center" shrinkToFit="1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29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distributed" vertical="center"/>
    </xf>
    <xf numFmtId="0" fontId="7" fillId="0" borderId="15" xfId="1" quotePrefix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distributed" vertical="center"/>
    </xf>
    <xf numFmtId="0" fontId="7" fillId="0" borderId="29" xfId="1" quotePrefix="1" applyFont="1" applyFill="1" applyBorder="1" applyAlignment="1" applyProtection="1">
      <alignment horizontal="center" vertical="center"/>
    </xf>
    <xf numFmtId="176" fontId="7" fillId="0" borderId="16" xfId="2" applyNumberFormat="1" applyFont="1" applyFill="1" applyBorder="1" applyAlignment="1" applyProtection="1">
      <alignment horizontal="center" vertical="center" shrinkToFit="1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20" xfId="1" applyFont="1" applyFill="1" applyBorder="1" applyAlignment="1" applyProtection="1">
      <alignment horizontal="distributed" vertical="center"/>
    </xf>
    <xf numFmtId="176" fontId="7" fillId="0" borderId="21" xfId="2" applyNumberFormat="1" applyFont="1" applyFill="1" applyBorder="1" applyAlignment="1" applyProtection="1">
      <alignment horizontal="right" vertical="center" shrinkToFit="1"/>
    </xf>
    <xf numFmtId="176" fontId="7" fillId="0" borderId="21" xfId="2" applyNumberFormat="1" applyFont="1" applyFill="1" applyBorder="1" applyAlignment="1" applyProtection="1">
      <alignment horizontal="center" vertical="center" shrinkToFit="1"/>
    </xf>
    <xf numFmtId="0" fontId="7" fillId="0" borderId="22" xfId="1" applyFont="1" applyFill="1" applyBorder="1" applyAlignment="1" applyProtection="1">
      <alignment horizontal="center" vertical="center"/>
    </xf>
    <xf numFmtId="0" fontId="7" fillId="0" borderId="0" xfId="1" applyFont="1"/>
    <xf numFmtId="0" fontId="4" fillId="0" borderId="0" xfId="1" applyFont="1" applyAlignment="1">
      <alignment vertical="center"/>
    </xf>
    <xf numFmtId="38" fontId="7" fillId="2" borderId="30" xfId="2" applyFont="1" applyFill="1" applyBorder="1" applyAlignment="1">
      <alignment horizontal="center" vertical="center"/>
    </xf>
    <xf numFmtId="38" fontId="7" fillId="2" borderId="4" xfId="2" applyFont="1" applyFill="1" applyBorder="1" applyAlignment="1">
      <alignment horizontal="center" vertical="center"/>
    </xf>
    <xf numFmtId="38" fontId="7" fillId="2" borderId="32" xfId="2" applyFont="1" applyFill="1" applyBorder="1" applyAlignment="1">
      <alignment vertical="center"/>
    </xf>
    <xf numFmtId="38" fontId="7" fillId="2" borderId="33" xfId="2" applyFont="1" applyFill="1" applyBorder="1" applyAlignment="1">
      <alignment vertical="center"/>
    </xf>
    <xf numFmtId="38" fontId="7" fillId="2" borderId="34" xfId="2" applyFont="1" applyFill="1" applyBorder="1" applyAlignment="1">
      <alignment horizontal="distributed" vertical="center"/>
    </xf>
    <xf numFmtId="38" fontId="7" fillId="2" borderId="23" xfId="2" applyFont="1" applyFill="1" applyBorder="1" applyAlignment="1">
      <alignment horizontal="distributed" vertical="center"/>
    </xf>
    <xf numFmtId="0" fontId="7" fillId="2" borderId="0" xfId="1" applyFont="1" applyFill="1"/>
    <xf numFmtId="38" fontId="7" fillId="2" borderId="35" xfId="2" applyFont="1" applyFill="1" applyBorder="1" applyAlignment="1">
      <alignment horizontal="distributed" vertical="center"/>
    </xf>
    <xf numFmtId="38" fontId="7" fillId="2" borderId="36" xfId="2" applyFont="1" applyFill="1" applyBorder="1" applyAlignment="1">
      <alignment horizontal="distributed" vertical="center"/>
    </xf>
    <xf numFmtId="176" fontId="7" fillId="0" borderId="17" xfId="2" applyNumberFormat="1" applyFont="1" applyBorder="1" applyAlignment="1">
      <alignment horizontal="right" vertical="center" shrinkToFit="1"/>
    </xf>
    <xf numFmtId="176" fontId="7" fillId="0" borderId="23" xfId="2" applyNumberFormat="1" applyFont="1" applyBorder="1" applyAlignment="1">
      <alignment horizontal="center" vertical="center" shrinkToFit="1"/>
    </xf>
    <xf numFmtId="176" fontId="7" fillId="0" borderId="17" xfId="2" applyNumberFormat="1" applyFont="1" applyBorder="1" applyAlignment="1" applyProtection="1">
      <alignment horizontal="center" vertical="center" shrinkToFit="1"/>
    </xf>
    <xf numFmtId="176" fontId="7" fillId="0" borderId="34" xfId="2" applyNumberFormat="1" applyFont="1" applyBorder="1" applyAlignment="1">
      <alignment horizontal="right" vertical="center" shrinkToFit="1"/>
    </xf>
    <xf numFmtId="0" fontId="7" fillId="0" borderId="14" xfId="1" applyFont="1" applyBorder="1" applyAlignment="1" applyProtection="1">
      <alignment horizontal="distributed" vertical="center"/>
    </xf>
    <xf numFmtId="176" fontId="7" fillId="0" borderId="23" xfId="2" applyNumberFormat="1" applyFont="1" applyBorder="1" applyAlignment="1" applyProtection="1">
      <alignment vertical="center" shrinkToFit="1"/>
    </xf>
    <xf numFmtId="176" fontId="7" fillId="0" borderId="17" xfId="2" applyNumberFormat="1" applyFont="1" applyBorder="1" applyAlignment="1" applyProtection="1">
      <alignment vertical="center" shrinkToFit="1"/>
    </xf>
    <xf numFmtId="176" fontId="7" fillId="0" borderId="34" xfId="2" applyNumberFormat="1" applyFont="1" applyBorder="1" applyAlignment="1" applyProtection="1">
      <alignment horizontal="right" vertical="center" shrinkToFit="1"/>
    </xf>
    <xf numFmtId="176" fontId="7" fillId="0" borderId="23" xfId="2" applyNumberFormat="1" applyFont="1" applyBorder="1" applyAlignment="1" applyProtection="1">
      <alignment horizontal="right" vertical="center" shrinkToFit="1"/>
    </xf>
    <xf numFmtId="176" fontId="7" fillId="0" borderId="37" xfId="2" applyNumberFormat="1" applyFont="1" applyBorder="1" applyAlignment="1" applyProtection="1">
      <alignment horizontal="right" vertical="center" shrinkToFit="1"/>
    </xf>
    <xf numFmtId="176" fontId="7" fillId="0" borderId="26" xfId="2" applyNumberFormat="1" applyFont="1" applyBorder="1" applyAlignment="1" applyProtection="1">
      <alignment horizontal="right" vertical="center" shrinkToFit="1"/>
    </xf>
    <xf numFmtId="176" fontId="7" fillId="0" borderId="39" xfId="2" applyNumberFormat="1" applyFont="1" applyBorder="1" applyAlignment="1" applyProtection="1">
      <alignment horizontal="right" vertical="center" shrinkToFit="1"/>
    </xf>
    <xf numFmtId="0" fontId="7" fillId="0" borderId="28" xfId="1" applyFont="1" applyBorder="1" applyAlignment="1" applyProtection="1">
      <alignment horizontal="distributed" vertical="center"/>
    </xf>
    <xf numFmtId="0" fontId="7" fillId="2" borderId="18" xfId="1" applyFont="1" applyFill="1" applyBorder="1" applyAlignment="1" applyProtection="1">
      <alignment horizontal="distributed" vertical="center"/>
    </xf>
    <xf numFmtId="176" fontId="7" fillId="0" borderId="17" xfId="2" applyNumberFormat="1" applyFont="1" applyBorder="1" applyAlignment="1">
      <alignment horizontal="center" vertical="center" shrinkToFit="1"/>
    </xf>
    <xf numFmtId="176" fontId="7" fillId="0" borderId="23" xfId="2" applyNumberFormat="1" applyFont="1" applyBorder="1" applyAlignment="1" applyProtection="1">
      <alignment horizontal="center" vertical="center" shrinkToFit="1"/>
    </xf>
    <xf numFmtId="176" fontId="7" fillId="0" borderId="15" xfId="2" applyNumberFormat="1" applyFont="1" applyBorder="1" applyAlignment="1">
      <alignment horizontal="center" vertical="center" shrinkToFit="1"/>
    </xf>
    <xf numFmtId="176" fontId="7" fillId="0" borderId="16" xfId="2" applyNumberFormat="1" applyFont="1" applyBorder="1" applyAlignment="1">
      <alignment horizontal="center" vertical="center" shrinkToFit="1"/>
    </xf>
    <xf numFmtId="176" fontId="7" fillId="0" borderId="16" xfId="2" applyNumberFormat="1" applyFont="1" applyFill="1" applyBorder="1" applyAlignment="1">
      <alignment horizontal="right" vertical="center" shrinkToFit="1"/>
    </xf>
    <xf numFmtId="176" fontId="7" fillId="0" borderId="16" xfId="2" applyNumberFormat="1" applyFont="1" applyFill="1" applyBorder="1" applyAlignment="1">
      <alignment horizontal="center" vertical="center" shrinkToFit="1"/>
    </xf>
    <xf numFmtId="176" fontId="7" fillId="0" borderId="7" xfId="2" applyNumberFormat="1" applyFont="1" applyBorder="1" applyAlignment="1">
      <alignment horizontal="center" vertical="center" shrinkToFit="1"/>
    </xf>
    <xf numFmtId="176" fontId="7" fillId="0" borderId="17" xfId="2" applyNumberFormat="1" applyFont="1" applyFill="1" applyBorder="1" applyAlignment="1">
      <alignment horizontal="right" vertical="center" shrinkToFit="1"/>
    </xf>
    <xf numFmtId="176" fontId="7" fillId="0" borderId="17" xfId="2" applyNumberFormat="1" applyFont="1" applyFill="1" applyBorder="1" applyAlignment="1" applyProtection="1">
      <alignment horizontal="center" vertical="center" shrinkToFit="1"/>
    </xf>
    <xf numFmtId="176" fontId="7" fillId="0" borderId="17" xfId="2" applyNumberFormat="1" applyFont="1" applyFill="1" applyBorder="1" applyAlignment="1">
      <alignment horizontal="center" vertical="center" shrinkToFit="1"/>
    </xf>
    <xf numFmtId="176" fontId="7" fillId="0" borderId="24" xfId="2" applyNumberFormat="1" applyFont="1" applyBorder="1" applyAlignment="1">
      <alignment horizontal="center" vertical="center" shrinkToFit="1"/>
    </xf>
    <xf numFmtId="176" fontId="7" fillId="0" borderId="26" xfId="2" applyNumberFormat="1" applyFont="1" applyFill="1" applyBorder="1" applyAlignment="1">
      <alignment horizontal="right" vertical="center" shrinkToFit="1"/>
    </xf>
    <xf numFmtId="176" fontId="7" fillId="0" borderId="26" xfId="2" applyNumberFormat="1" applyFont="1" applyFill="1" applyBorder="1" applyAlignment="1" applyProtection="1">
      <alignment horizontal="center" vertical="center" shrinkToFit="1"/>
    </xf>
    <xf numFmtId="176" fontId="7" fillId="0" borderId="26" xfId="2" applyNumberFormat="1" applyFont="1" applyFill="1" applyBorder="1" applyAlignment="1">
      <alignment horizontal="center" vertical="center" shrinkToFit="1"/>
    </xf>
    <xf numFmtId="176" fontId="7" fillId="0" borderId="16" xfId="2" applyNumberFormat="1" applyFont="1" applyBorder="1" applyAlignment="1">
      <alignment horizontal="right" vertical="center" shrinkToFit="1"/>
    </xf>
    <xf numFmtId="176" fontId="7" fillId="0" borderId="16" xfId="2" applyNumberFormat="1" applyFont="1" applyBorder="1" applyAlignment="1" applyProtection="1">
      <alignment horizontal="center" vertical="center" shrinkToFit="1"/>
    </xf>
    <xf numFmtId="176" fontId="7" fillId="0" borderId="33" xfId="2" applyNumberFormat="1" applyFont="1" applyFill="1" applyBorder="1" applyAlignment="1">
      <alignment horizontal="right" vertical="center" shrinkToFit="1"/>
    </xf>
    <xf numFmtId="176" fontId="7" fillId="0" borderId="21" xfId="2" applyNumberFormat="1" applyFont="1" applyFill="1" applyBorder="1" applyAlignment="1">
      <alignment horizontal="right" vertical="center" shrinkToFit="1"/>
    </xf>
    <xf numFmtId="176" fontId="7" fillId="0" borderId="35" xfId="2" applyNumberFormat="1" applyFont="1" applyFill="1" applyBorder="1" applyAlignment="1">
      <alignment horizontal="right" vertical="center" shrinkToFit="1"/>
    </xf>
    <xf numFmtId="49" fontId="7" fillId="0" borderId="0" xfId="1" applyNumberFormat="1" applyFont="1" applyAlignment="1">
      <alignment horizontal="right" vertical="center"/>
    </xf>
    <xf numFmtId="0" fontId="7" fillId="2" borderId="32" xfId="1" applyFont="1" applyFill="1" applyBorder="1" applyAlignment="1">
      <alignment vertical="center"/>
    </xf>
    <xf numFmtId="0" fontId="7" fillId="2" borderId="33" xfId="1" applyFont="1" applyFill="1" applyBorder="1" applyAlignment="1">
      <alignment vertical="center"/>
    </xf>
    <xf numFmtId="176" fontId="7" fillId="0" borderId="17" xfId="2" applyNumberFormat="1" applyFont="1" applyFill="1" applyBorder="1" applyAlignment="1" applyProtection="1">
      <alignment vertical="center" shrinkToFit="1"/>
    </xf>
    <xf numFmtId="176" fontId="7" fillId="0" borderId="34" xfId="2" applyNumberFormat="1" applyFont="1" applyBorder="1" applyAlignment="1" applyProtection="1">
      <alignment vertical="center" shrinkToFit="1"/>
    </xf>
    <xf numFmtId="176" fontId="7" fillId="0" borderId="37" xfId="2" applyNumberFormat="1" applyFont="1" applyBorder="1" applyAlignment="1" applyProtection="1">
      <alignment vertical="center" shrinkToFit="1"/>
    </xf>
    <xf numFmtId="176" fontId="7" fillId="0" borderId="8" xfId="2" applyNumberFormat="1" applyFont="1" applyBorder="1" applyAlignment="1" applyProtection="1">
      <alignment horizontal="right" vertical="center" shrinkToFit="1"/>
    </xf>
    <xf numFmtId="176" fontId="7" fillId="0" borderId="38" xfId="2" applyNumberFormat="1" applyFont="1" applyBorder="1" applyAlignment="1" applyProtection="1">
      <alignment vertical="center" shrinkToFit="1"/>
    </xf>
    <xf numFmtId="176" fontId="7" fillId="0" borderId="34" xfId="2" applyNumberFormat="1" applyFont="1" applyBorder="1" applyAlignment="1" applyProtection="1">
      <alignment horizontal="center" vertical="center" shrinkToFit="1"/>
    </xf>
    <xf numFmtId="176" fontId="9" fillId="0" borderId="16" xfId="2" applyNumberFormat="1" applyFont="1" applyFill="1" applyBorder="1" applyAlignment="1" applyProtection="1">
      <alignment horizontal="center" vertical="center" shrinkToFit="1"/>
    </xf>
    <xf numFmtId="176" fontId="7" fillId="0" borderId="26" xfId="2" applyNumberFormat="1" applyFont="1" applyBorder="1" applyAlignment="1" applyProtection="1">
      <alignment horizontal="center" vertical="center" shrinkToFit="1"/>
    </xf>
    <xf numFmtId="176" fontId="7" fillId="0" borderId="21" xfId="2" applyNumberFormat="1" applyFont="1" applyFill="1" applyBorder="1" applyAlignment="1">
      <alignment horizontal="center" vertical="center" shrinkToFit="1"/>
    </xf>
    <xf numFmtId="38" fontId="7" fillId="0" borderId="0" xfId="2" applyFont="1" applyFill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38" fontId="7" fillId="2" borderId="0" xfId="2" applyFont="1" applyFill="1" applyBorder="1" applyAlignment="1">
      <alignment vertical="center" shrinkToFit="1"/>
    </xf>
    <xf numFmtId="176" fontId="7" fillId="0" borderId="34" xfId="2" applyNumberFormat="1" applyFont="1" applyBorder="1" applyAlignment="1">
      <alignment horizontal="center" vertical="center" shrinkToFit="1"/>
    </xf>
    <xf numFmtId="177" fontId="7" fillId="0" borderId="26" xfId="2" applyNumberFormat="1" applyFont="1" applyFill="1" applyBorder="1" applyAlignment="1">
      <alignment horizontal="right" vertical="center" shrinkToFit="1"/>
    </xf>
    <xf numFmtId="176" fontId="7" fillId="0" borderId="16" xfId="2" applyNumberFormat="1" applyFont="1" applyBorder="1" applyAlignment="1" applyProtection="1">
      <alignment horizontal="right" vertical="center" shrinkToFit="1"/>
    </xf>
    <xf numFmtId="38" fontId="7" fillId="0" borderId="0" xfId="2" applyFont="1" applyAlignment="1">
      <alignment horizontal="right" vertical="center" shrinkToFit="1"/>
    </xf>
    <xf numFmtId="0" fontId="7" fillId="2" borderId="17" xfId="1" applyFont="1" applyFill="1" applyBorder="1"/>
    <xf numFmtId="38" fontId="7" fillId="2" borderId="21" xfId="2" applyFont="1" applyFill="1" applyBorder="1" applyAlignment="1">
      <alignment horizontal="center" vertical="center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7" fillId="2" borderId="39" xfId="2" applyNumberFormat="1" applyFont="1" applyFill="1" applyBorder="1" applyAlignment="1" applyProtection="1">
      <alignment horizontal="right" vertical="center" shrinkToFit="1"/>
    </xf>
    <xf numFmtId="176" fontId="7" fillId="0" borderId="13" xfId="2" applyNumberFormat="1" applyFont="1" applyBorder="1" applyAlignment="1">
      <alignment horizontal="right" vertical="center" shrinkToFit="1"/>
    </xf>
    <xf numFmtId="176" fontId="7" fillId="0" borderId="18" xfId="2" applyNumberFormat="1" applyFont="1" applyBorder="1" applyAlignment="1">
      <alignment horizontal="right" vertical="center" shrinkToFit="1"/>
    </xf>
    <xf numFmtId="0" fontId="7" fillId="0" borderId="29" xfId="1" applyFont="1" applyBorder="1" applyAlignment="1" applyProtection="1">
      <alignment horizontal="distributed" vertical="center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32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32" xfId="2" applyNumberFormat="1" applyFont="1" applyFill="1" applyBorder="1" applyAlignment="1">
      <alignment horizontal="right" vertical="center" shrinkToFit="1"/>
    </xf>
    <xf numFmtId="176" fontId="7" fillId="0" borderId="23" xfId="2" applyNumberFormat="1" applyFont="1" applyBorder="1" applyAlignment="1">
      <alignment horizontal="right" vertical="center" shrinkToFit="1"/>
    </xf>
    <xf numFmtId="38" fontId="7" fillId="2" borderId="17" xfId="2" applyFont="1" applyFill="1" applyBorder="1" applyAlignment="1">
      <alignment horizontal="distributed" vertical="center"/>
    </xf>
    <xf numFmtId="38" fontId="7" fillId="2" borderId="21" xfId="2" applyFont="1" applyFill="1" applyBorder="1" applyAlignment="1">
      <alignment horizontal="distributed" vertical="center"/>
    </xf>
    <xf numFmtId="38" fontId="7" fillId="2" borderId="17" xfId="2" applyFont="1" applyFill="1" applyBorder="1" applyAlignment="1">
      <alignment horizontal="distributed" vertical="center" wrapText="1"/>
    </xf>
    <xf numFmtId="0" fontId="7" fillId="2" borderId="8" xfId="1" applyFont="1" applyFill="1" applyBorder="1" applyAlignment="1" applyProtection="1">
      <alignment horizontal="distributed" vertical="center"/>
    </xf>
    <xf numFmtId="38" fontId="7" fillId="2" borderId="23" xfId="2" applyFont="1" applyFill="1" applyBorder="1" applyAlignment="1">
      <alignment horizontal="left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8" xfId="1" applyFont="1" applyFill="1" applyBorder="1" applyAlignment="1" applyProtection="1">
      <alignment horizontal="distributed" vertical="center"/>
    </xf>
    <xf numFmtId="176" fontId="7" fillId="2" borderId="24" xfId="2" applyNumberFormat="1" applyFont="1" applyFill="1" applyBorder="1" applyAlignment="1" applyProtection="1">
      <alignment horizontal="right" vertical="center" shrinkToFit="1"/>
    </xf>
    <xf numFmtId="176" fontId="7" fillId="2" borderId="25" xfId="2" applyNumberFormat="1" applyFont="1" applyFill="1" applyBorder="1" applyAlignment="1" applyProtection="1">
      <alignment horizontal="right" vertical="center" shrinkToFit="1"/>
    </xf>
    <xf numFmtId="0" fontId="7" fillId="2" borderId="2" xfId="1" applyFont="1" applyFill="1" applyBorder="1" applyAlignment="1" applyProtection="1">
      <alignment horizontal="distributed" vertical="center"/>
    </xf>
    <xf numFmtId="0" fontId="7" fillId="2" borderId="8" xfId="1" applyFont="1" applyFill="1" applyBorder="1" applyAlignment="1" applyProtection="1">
      <alignment horizontal="distributed" vertical="center"/>
    </xf>
    <xf numFmtId="176" fontId="7" fillId="0" borderId="0" xfId="2" applyNumberFormat="1" applyFont="1" applyBorder="1" applyAlignment="1" applyProtection="1">
      <alignment horizontal="right" vertical="center" shrinkToFit="1"/>
    </xf>
    <xf numFmtId="176" fontId="7" fillId="0" borderId="24" xfId="2" applyNumberFormat="1" applyFont="1" applyBorder="1" applyAlignment="1" applyProtection="1">
      <alignment horizontal="right" vertical="center" shrinkToFit="1"/>
    </xf>
    <xf numFmtId="0" fontId="7" fillId="2" borderId="8" xfId="1" applyFont="1" applyFill="1" applyBorder="1" applyAlignment="1" applyProtection="1">
      <alignment horizontal="distributed" vertical="center"/>
    </xf>
    <xf numFmtId="176" fontId="7" fillId="0" borderId="17" xfId="2" applyNumberFormat="1" applyFont="1" applyFill="1" applyBorder="1" applyAlignment="1">
      <alignment vertical="center" shrinkToFit="1"/>
    </xf>
    <xf numFmtId="176" fontId="7" fillId="0" borderId="34" xfId="2" applyNumberFormat="1" applyFont="1" applyBorder="1" applyAlignment="1">
      <alignment vertical="center" shrinkToFit="1"/>
    </xf>
    <xf numFmtId="176" fontId="7" fillId="0" borderId="27" xfId="2" applyNumberFormat="1" applyFont="1" applyBorder="1" applyAlignment="1" applyProtection="1">
      <alignment horizontal="right" vertical="center" shrinkToFit="1"/>
    </xf>
    <xf numFmtId="176" fontId="7" fillId="0" borderId="23" xfId="2" applyNumberFormat="1" applyFont="1" applyFill="1" applyBorder="1" applyAlignment="1">
      <alignment horizontal="right" vertical="center" shrinkToFit="1"/>
    </xf>
    <xf numFmtId="38" fontId="7" fillId="2" borderId="17" xfId="2" applyFont="1" applyFill="1" applyBorder="1" applyAlignment="1">
      <alignment vertical="center"/>
    </xf>
    <xf numFmtId="38" fontId="7" fillId="2" borderId="21" xfId="2" applyFont="1" applyFill="1" applyBorder="1" applyAlignment="1">
      <alignment vertical="center"/>
    </xf>
    <xf numFmtId="38" fontId="7" fillId="2" borderId="32" xfId="2" applyFont="1" applyFill="1" applyBorder="1" applyAlignment="1">
      <alignment vertical="center" wrapText="1" justifyLastLine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0" fontId="2" fillId="0" borderId="24" xfId="3" applyBorder="1" applyAlignment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 wrapText="1"/>
    </xf>
    <xf numFmtId="38" fontId="7" fillId="2" borderId="16" xfId="2" applyFont="1" applyFill="1" applyBorder="1" applyAlignment="1">
      <alignment horizontal="distributed" vertical="center"/>
    </xf>
    <xf numFmtId="38" fontId="7" fillId="2" borderId="17" xfId="2" applyFont="1" applyFill="1" applyBorder="1" applyAlignment="1">
      <alignment horizontal="distributed" vertical="center"/>
    </xf>
    <xf numFmtId="38" fontId="7" fillId="2" borderId="21" xfId="2" applyFont="1" applyFill="1" applyBorder="1" applyAlignment="1">
      <alignment horizontal="distributed" vertical="center"/>
    </xf>
    <xf numFmtId="38" fontId="7" fillId="2" borderId="16" xfId="2" applyFont="1" applyFill="1" applyBorder="1" applyAlignment="1">
      <alignment horizontal="distributed" vertical="center" wrapText="1"/>
    </xf>
    <xf numFmtId="38" fontId="7" fillId="2" borderId="17" xfId="2" applyFont="1" applyFill="1" applyBorder="1" applyAlignment="1">
      <alignment horizontal="distributed" vertical="center" wrapText="1"/>
    </xf>
    <xf numFmtId="38" fontId="7" fillId="2" borderId="21" xfId="2" applyFont="1" applyFill="1" applyBorder="1" applyAlignment="1">
      <alignment horizontal="distributed" vertical="center" wrapText="1"/>
    </xf>
    <xf numFmtId="0" fontId="7" fillId="2" borderId="1" xfId="1" applyFont="1" applyFill="1" applyBorder="1" applyAlignment="1" applyProtection="1">
      <alignment horizontal="center" vertical="distributed" textRotation="255"/>
    </xf>
    <xf numFmtId="0" fontId="7" fillId="2" borderId="7" xfId="1" applyFont="1" applyFill="1" applyBorder="1" applyAlignment="1" applyProtection="1">
      <alignment horizontal="center" vertical="distributed" textRotation="255"/>
    </xf>
    <xf numFmtId="0" fontId="7" fillId="2" borderId="19" xfId="1" applyFont="1" applyFill="1" applyBorder="1" applyAlignment="1" applyProtection="1">
      <alignment horizontal="center" vertical="distributed" textRotation="255"/>
    </xf>
    <xf numFmtId="0" fontId="7" fillId="2" borderId="2" xfId="1" applyFont="1" applyFill="1" applyBorder="1" applyAlignment="1" applyProtection="1">
      <alignment horizontal="distributed" vertical="center"/>
    </xf>
    <xf numFmtId="0" fontId="7" fillId="2" borderId="8" xfId="1" applyFont="1" applyFill="1" applyBorder="1" applyAlignment="1" applyProtection="1">
      <alignment horizontal="distributed" vertical="center"/>
    </xf>
    <xf numFmtId="0" fontId="7" fillId="2" borderId="20" xfId="1" applyFont="1" applyFill="1" applyBorder="1" applyAlignment="1" applyProtection="1">
      <alignment horizontal="distributed" vertical="center"/>
    </xf>
    <xf numFmtId="38" fontId="7" fillId="2" borderId="3" xfId="2" applyFont="1" applyFill="1" applyBorder="1" applyAlignment="1">
      <alignment horizontal="right" vertical="center"/>
    </xf>
    <xf numFmtId="38" fontId="7" fillId="2" borderId="4" xfId="2" applyFont="1" applyFill="1" applyBorder="1" applyAlignment="1">
      <alignment horizontal="right" vertical="center"/>
    </xf>
    <xf numFmtId="38" fontId="7" fillId="2" borderId="4" xfId="2" applyFont="1" applyFill="1" applyBorder="1" applyAlignment="1">
      <alignment horizontal="left" vertical="center"/>
    </xf>
    <xf numFmtId="38" fontId="7" fillId="2" borderId="5" xfId="2" applyFont="1" applyFill="1" applyBorder="1" applyAlignment="1">
      <alignment horizontal="left" vertical="center"/>
    </xf>
    <xf numFmtId="0" fontId="7" fillId="2" borderId="6" xfId="1" applyFont="1" applyFill="1" applyBorder="1" applyAlignment="1" applyProtection="1">
      <alignment horizontal="center" vertical="distributed" textRotation="255"/>
    </xf>
    <xf numFmtId="0" fontId="7" fillId="2" borderId="14" xfId="1" applyFont="1" applyFill="1" applyBorder="1" applyAlignment="1" applyProtection="1">
      <alignment horizontal="center" vertical="distributed" textRotation="255"/>
    </xf>
    <xf numFmtId="0" fontId="7" fillId="2" borderId="22" xfId="1" applyFont="1" applyFill="1" applyBorder="1" applyAlignment="1" applyProtection="1">
      <alignment horizontal="center" vertical="distributed" textRotation="255"/>
    </xf>
    <xf numFmtId="38" fontId="7" fillId="2" borderId="9" xfId="2" applyFont="1" applyFill="1" applyBorder="1" applyAlignment="1">
      <alignment horizontal="center" vertical="center"/>
    </xf>
    <xf numFmtId="38" fontId="7" fillId="2" borderId="10" xfId="2" applyFont="1" applyFill="1" applyBorder="1" applyAlignment="1">
      <alignment horizontal="center" vertical="center"/>
    </xf>
    <xf numFmtId="38" fontId="7" fillId="2" borderId="11" xfId="2" applyFont="1" applyFill="1" applyBorder="1" applyAlignment="1">
      <alignment horizontal="center" vertical="center"/>
    </xf>
    <xf numFmtId="38" fontId="7" fillId="2" borderId="10" xfId="2" applyFont="1" applyFill="1" applyBorder="1" applyAlignment="1">
      <alignment vertical="center"/>
    </xf>
    <xf numFmtId="38" fontId="7" fillId="2" borderId="11" xfId="2" applyFont="1" applyFill="1" applyBorder="1" applyAlignment="1">
      <alignment vertical="center"/>
    </xf>
    <xf numFmtId="38" fontId="7" fillId="2" borderId="15" xfId="2" applyFont="1" applyFill="1" applyBorder="1" applyAlignment="1">
      <alignment horizontal="distributed" vertical="center"/>
    </xf>
    <xf numFmtId="38" fontId="7" fillId="2" borderId="7" xfId="2" applyFont="1" applyFill="1" applyBorder="1" applyAlignment="1">
      <alignment horizontal="distributed" vertical="center"/>
    </xf>
    <xf numFmtId="38" fontId="7" fillId="2" borderId="19" xfId="2" applyFont="1" applyFill="1" applyBorder="1" applyAlignment="1">
      <alignment horizontal="distributed" vertical="center"/>
    </xf>
    <xf numFmtId="38" fontId="7" fillId="2" borderId="18" xfId="2" applyFont="1" applyFill="1" applyBorder="1" applyAlignment="1">
      <alignment horizontal="distributed" vertical="center" wrapText="1"/>
    </xf>
    <xf numFmtId="38" fontId="7" fillId="2" borderId="8" xfId="2" applyFont="1" applyFill="1" applyBorder="1" applyAlignment="1">
      <alignment horizontal="distributed" vertical="center" wrapText="1"/>
    </xf>
    <xf numFmtId="38" fontId="7" fillId="2" borderId="20" xfId="2" applyFont="1" applyFill="1" applyBorder="1" applyAlignment="1">
      <alignment horizontal="distributed" vertical="center" wrapText="1"/>
    </xf>
    <xf numFmtId="38" fontId="7" fillId="2" borderId="31" xfId="2" applyFont="1" applyFill="1" applyBorder="1" applyAlignment="1">
      <alignment vertical="center"/>
    </xf>
    <xf numFmtId="38" fontId="7" fillId="2" borderId="32" xfId="2" applyFont="1" applyFill="1" applyBorder="1" applyAlignment="1">
      <alignment vertical="center"/>
    </xf>
    <xf numFmtId="38" fontId="7" fillId="2" borderId="33" xfId="2" applyFont="1" applyFill="1" applyBorder="1" applyAlignment="1">
      <alignment vertical="center"/>
    </xf>
    <xf numFmtId="38" fontId="7" fillId="2" borderId="13" xfId="2" applyFont="1" applyFill="1" applyBorder="1" applyAlignment="1">
      <alignment vertical="center"/>
    </xf>
    <xf numFmtId="0" fontId="7" fillId="2" borderId="7" xfId="1" applyFont="1" applyFill="1" applyBorder="1" applyAlignment="1" applyProtection="1">
      <alignment horizontal="center" vertical="center"/>
    </xf>
    <xf numFmtId="0" fontId="2" fillId="0" borderId="24" xfId="3" applyBorder="1" applyAlignment="1">
      <alignment horizontal="center" vertical="center"/>
    </xf>
    <xf numFmtId="0" fontId="7" fillId="2" borderId="12" xfId="2" applyNumberFormat="1" applyFont="1" applyFill="1" applyBorder="1" applyAlignment="1">
      <alignment horizontal="center" vertical="center" wrapText="1"/>
    </xf>
    <xf numFmtId="0" fontId="7" fillId="2" borderId="10" xfId="2" applyNumberFormat="1" applyFont="1" applyFill="1" applyBorder="1" applyAlignment="1">
      <alignment horizontal="center" vertical="center" wrapText="1"/>
    </xf>
    <xf numFmtId="0" fontId="7" fillId="2" borderId="11" xfId="2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distributed" vertical="center" wrapText="1"/>
    </xf>
    <xf numFmtId="0" fontId="7" fillId="2" borderId="17" xfId="1" applyFont="1" applyFill="1" applyBorder="1" applyAlignment="1">
      <alignment horizontal="distributed" vertical="center" wrapText="1"/>
    </xf>
    <xf numFmtId="0" fontId="7" fillId="2" borderId="21" xfId="1" applyFont="1" applyFill="1" applyBorder="1" applyAlignment="1">
      <alignment horizontal="distributed" vertical="center"/>
    </xf>
    <xf numFmtId="0" fontId="7" fillId="2" borderId="17" xfId="2" applyNumberFormat="1" applyFont="1" applyFill="1" applyBorder="1" applyAlignment="1">
      <alignment horizontal="distributed" vertical="center" wrapText="1"/>
    </xf>
    <xf numFmtId="0" fontId="7" fillId="2" borderId="21" xfId="2" applyNumberFormat="1" applyFont="1" applyFill="1" applyBorder="1" applyAlignment="1">
      <alignment horizontal="distributed" vertical="center" wrapText="1"/>
    </xf>
    <xf numFmtId="0" fontId="7" fillId="2" borderId="21" xfId="2" applyNumberFormat="1" applyFont="1" applyFill="1" applyBorder="1" applyAlignment="1">
      <alignment horizontal="distributed" vertical="center"/>
    </xf>
    <xf numFmtId="49" fontId="7" fillId="0" borderId="0" xfId="1" applyNumberFormat="1" applyFont="1" applyFill="1" applyAlignment="1">
      <alignment horizontal="right"/>
    </xf>
    <xf numFmtId="49" fontId="7" fillId="0" borderId="40" xfId="1" applyNumberFormat="1" applyFont="1" applyFill="1" applyBorder="1" applyAlignment="1">
      <alignment horizontal="right"/>
    </xf>
    <xf numFmtId="38" fontId="7" fillId="2" borderId="1" xfId="2" applyFont="1" applyFill="1" applyBorder="1" applyAlignment="1">
      <alignment horizontal="distributed" vertical="center" wrapText="1"/>
    </xf>
    <xf numFmtId="38" fontId="7" fillId="2" borderId="7" xfId="2" applyFont="1" applyFill="1" applyBorder="1" applyAlignment="1">
      <alignment horizontal="distributed" vertical="center" wrapText="1"/>
    </xf>
    <xf numFmtId="38" fontId="7" fillId="2" borderId="19" xfId="2" applyFont="1" applyFill="1" applyBorder="1" applyAlignment="1">
      <alignment horizontal="distributed" vertical="center" wrapText="1"/>
    </xf>
    <xf numFmtId="38" fontId="7" fillId="2" borderId="30" xfId="2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41" xfId="1" applyFont="1" applyFill="1" applyBorder="1" applyAlignment="1">
      <alignment horizontal="left" vertical="center"/>
    </xf>
    <xf numFmtId="38" fontId="7" fillId="0" borderId="2" xfId="2" applyFont="1" applyFill="1" applyBorder="1" applyAlignment="1">
      <alignment horizontal="distributed" vertical="center" wrapText="1"/>
    </xf>
    <xf numFmtId="38" fontId="7" fillId="0" borderId="8" xfId="2" applyFont="1" applyFill="1" applyBorder="1" applyAlignment="1">
      <alignment horizontal="distributed" vertical="center"/>
    </xf>
    <xf numFmtId="38" fontId="7" fillId="0" borderId="20" xfId="2" applyFont="1" applyFill="1" applyBorder="1" applyAlignment="1">
      <alignment horizontal="distributed" vertical="center"/>
    </xf>
    <xf numFmtId="0" fontId="7" fillId="2" borderId="21" xfId="1" applyFont="1" applyFill="1" applyBorder="1" applyAlignment="1">
      <alignment horizontal="distributed" vertical="center" wrapText="1"/>
    </xf>
    <xf numFmtId="38" fontId="7" fillId="2" borderId="13" xfId="2" applyFont="1" applyFill="1" applyBorder="1" applyAlignment="1">
      <alignment horizontal="distributed" vertical="center" wrapText="1" justifyLastLine="1"/>
    </xf>
    <xf numFmtId="38" fontId="7" fillId="2" borderId="34" xfId="2" applyFont="1" applyFill="1" applyBorder="1" applyAlignment="1">
      <alignment horizontal="distributed" vertical="center" wrapText="1" justifyLastLine="1"/>
    </xf>
    <xf numFmtId="38" fontId="7" fillId="2" borderId="0" xfId="2" applyFont="1" applyFill="1" applyBorder="1" applyAlignment="1">
      <alignment horizontal="left" vertical="center"/>
    </xf>
    <xf numFmtId="38" fontId="7" fillId="2" borderId="34" xfId="2" applyFont="1" applyFill="1" applyBorder="1" applyAlignment="1">
      <alignment horizontal="left" vertical="center"/>
    </xf>
    <xf numFmtId="38" fontId="7" fillId="2" borderId="23" xfId="2" applyFont="1" applyFill="1" applyBorder="1" applyAlignment="1">
      <alignment horizontal="left" vertical="center"/>
    </xf>
    <xf numFmtId="38" fontId="7" fillId="2" borderId="3" xfId="2" applyFont="1" applyFill="1" applyBorder="1" applyAlignment="1">
      <alignment horizontal="center" vertical="center"/>
    </xf>
    <xf numFmtId="38" fontId="7" fillId="2" borderId="4" xfId="2" applyFont="1" applyFill="1" applyBorder="1" applyAlignment="1">
      <alignment horizontal="center" vertical="center"/>
    </xf>
    <xf numFmtId="38" fontId="7" fillId="2" borderId="5" xfId="2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distributed" vertical="center"/>
    </xf>
    <xf numFmtId="0" fontId="7" fillId="2" borderId="17" xfId="1" applyFont="1" applyFill="1" applyBorder="1" applyAlignment="1">
      <alignment horizontal="distributed" vertical="center"/>
    </xf>
    <xf numFmtId="38" fontId="7" fillId="2" borderId="42" xfId="2" applyFont="1" applyFill="1" applyBorder="1" applyAlignment="1">
      <alignment horizontal="distributed" vertical="center" wrapText="1"/>
    </xf>
    <xf numFmtId="38" fontId="7" fillId="2" borderId="43" xfId="2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38" fontId="7" fillId="0" borderId="42" xfId="2" applyFont="1" applyFill="1" applyBorder="1" applyAlignment="1">
      <alignment horizontal="distributed" vertical="center" wrapText="1"/>
    </xf>
    <xf numFmtId="38" fontId="7" fillId="0" borderId="17" xfId="2" applyFont="1" applyFill="1" applyBorder="1" applyAlignment="1">
      <alignment horizontal="distributed" vertical="center"/>
    </xf>
    <xf numFmtId="38" fontId="7" fillId="0" borderId="21" xfId="2" applyFont="1" applyFill="1" applyBorder="1" applyAlignment="1">
      <alignment horizontal="distributed" vertical="center"/>
    </xf>
    <xf numFmtId="0" fontId="7" fillId="2" borderId="17" xfId="1" applyFont="1" applyFill="1" applyBorder="1" applyAlignment="1">
      <alignment vertical="center"/>
    </xf>
    <xf numFmtId="0" fontId="7" fillId="2" borderId="21" xfId="1" applyFont="1" applyFill="1" applyBorder="1" applyAlignment="1">
      <alignment vertical="center"/>
    </xf>
    <xf numFmtId="38" fontId="7" fillId="2" borderId="43" xfId="2" applyFont="1" applyFill="1" applyBorder="1" applyAlignment="1">
      <alignment horizontal="distributed" vertical="center"/>
    </xf>
    <xf numFmtId="0" fontId="7" fillId="2" borderId="44" xfId="1" applyFont="1" applyFill="1" applyBorder="1" applyAlignment="1">
      <alignment horizontal="distributed" vertical="center"/>
    </xf>
    <xf numFmtId="0" fontId="7" fillId="2" borderId="34" xfId="1" applyFont="1" applyFill="1" applyBorder="1" applyAlignment="1">
      <alignment horizontal="distributed" vertical="center"/>
    </xf>
    <xf numFmtId="0" fontId="7" fillId="2" borderId="23" xfId="1" applyFont="1" applyFill="1" applyBorder="1" applyAlignment="1">
      <alignment horizontal="distributed" vertical="center"/>
    </xf>
    <xf numFmtId="0" fontId="7" fillId="2" borderId="45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38" fontId="7" fillId="2" borderId="42" xfId="2" applyFont="1" applyFill="1" applyBorder="1" applyAlignment="1">
      <alignment horizontal="distributed" vertical="center"/>
    </xf>
    <xf numFmtId="176" fontId="7" fillId="0" borderId="16" xfId="2" applyNumberFormat="1" applyFont="1" applyFill="1" applyBorder="1" applyAlignment="1">
      <alignment vertical="center" shrinkToFit="1"/>
    </xf>
    <xf numFmtId="176" fontId="7" fillId="0" borderId="21" xfId="2" applyNumberFormat="1" applyFont="1" applyFill="1" applyBorder="1" applyAlignment="1">
      <alignment vertical="center" shrinkToFit="1"/>
    </xf>
  </cellXfs>
  <cellStyles count="8">
    <cellStyle name="桁区切り 2" xfId="7" xr:uid="{7841B187-A177-47FA-8D5C-31ECB745D075}"/>
    <cellStyle name="桁区切り 2 2" xfId="5" xr:uid="{F9708E00-1031-462E-8182-743707C40398}"/>
    <cellStyle name="桁区切り 3" xfId="2" xr:uid="{7854A5A7-CA07-4214-AE4A-B96B5937B68A}"/>
    <cellStyle name="標準" xfId="0" builtinId="0"/>
    <cellStyle name="標準 2" xfId="3" xr:uid="{9F3F1464-A868-4C33-8BBA-8599A66A43A5}"/>
    <cellStyle name="標準 2 3" xfId="4" xr:uid="{C3377214-42DD-4F8B-A65A-E42CDB110D90}"/>
    <cellStyle name="標準 3" xfId="1" xr:uid="{CF212B26-8839-4C02-B0EA-C8C85C6700CA}"/>
    <cellStyle name="標準 3 2" xfId="6" xr:uid="{BD8AEFF8-7EAF-4A8E-84C6-11E70B8C0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65298;&#65293;&#65299;&#12288;&#20445;&#38522;&#26009;&#65288;&#31246;&#65289;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9;&#12288;&#20445;&#38522;&#26009;&#65288;&#31246;&#65289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12471;&#12473;&#12486;&#12512;&#26410;&#23550;&#24540;&#209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12471;&#12473;&#12486;&#12512;&#26410;&#23550;&#24540;&#209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7;&#12288;&#19968;&#33324;&#29366;&#2784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32113;&#35336;&#36039;&#26009;&#65315;&#65331;&#65334;&#12487;&#12540;&#12479;\&#26681;&#26412;&#20027;&#20107;(&#36001;&#25919;&#21177;&#26524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6">
          <cell r="A6" t="str">
            <v xml:space="preserve"> 平成17年度</v>
          </cell>
          <cell r="B6">
            <v>190122.1585873632</v>
          </cell>
          <cell r="E6">
            <v>91773.720284669296</v>
          </cell>
        </row>
        <row r="7">
          <cell r="A7" t="str">
            <v xml:space="preserve"> 平成18年度</v>
          </cell>
          <cell r="B7">
            <v>193585.05837057153</v>
          </cell>
          <cell r="E7">
            <v>95144.53176678154</v>
          </cell>
        </row>
        <row r="8">
          <cell r="A8" t="str">
            <v xml:space="preserve"> 平成19年度</v>
          </cell>
          <cell r="B8">
            <v>194111</v>
          </cell>
          <cell r="E8">
            <v>97040</v>
          </cell>
        </row>
        <row r="9">
          <cell r="A9" t="str">
            <v xml:space="preserve"> 平成20年度</v>
          </cell>
          <cell r="B9">
            <v>198029</v>
          </cell>
          <cell r="E9">
            <v>106865</v>
          </cell>
        </row>
        <row r="10">
          <cell r="A10" t="str">
            <v xml:space="preserve"> 平成21年度</v>
          </cell>
          <cell r="B10">
            <v>197518</v>
          </cell>
          <cell r="E10">
            <v>106382</v>
          </cell>
        </row>
        <row r="16">
          <cell r="B16">
            <v>185276.82009974145</v>
          </cell>
          <cell r="E16">
            <v>88557.960055929638</v>
          </cell>
        </row>
        <row r="17">
          <cell r="B17">
            <v>189304.13163313837</v>
          </cell>
          <cell r="E17">
            <v>92205.153553428201</v>
          </cell>
        </row>
        <row r="18">
          <cell r="B18">
            <v>190069</v>
          </cell>
          <cell r="E18">
            <v>94239</v>
          </cell>
        </row>
        <row r="19">
          <cell r="B19">
            <v>194312</v>
          </cell>
          <cell r="E19">
            <v>104131</v>
          </cell>
        </row>
        <row r="20">
          <cell r="B20">
            <v>193827</v>
          </cell>
          <cell r="E20">
            <v>103536</v>
          </cell>
        </row>
      </sheetData>
      <sheetData sheetId="1">
        <row r="1">
          <cell r="B1" t="str">
            <v>第１２表 保険者別保険料(税)収納率一覧表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3">
          <cell r="H3" t="str">
            <v>(県計）</v>
          </cell>
        </row>
        <row r="4">
          <cell r="B4" t="str">
            <v>1 世帯当たり調定額</v>
          </cell>
          <cell r="E4" t="str">
            <v xml:space="preserve"> 1 人当たり調定額</v>
          </cell>
        </row>
        <row r="5">
          <cell r="A5" t="str">
            <v xml:space="preserve"> 年  度  別</v>
          </cell>
          <cell r="B5" t="str">
            <v xml:space="preserve"> 金額(円)</v>
          </cell>
          <cell r="C5" t="str">
            <v>対前年度比</v>
          </cell>
          <cell r="D5" t="str">
            <v xml:space="preserve"> 上昇指数</v>
          </cell>
          <cell r="E5" t="str">
            <v xml:space="preserve"> 金額(円)</v>
          </cell>
          <cell r="F5" t="str">
            <v>対前年度比</v>
          </cell>
          <cell r="G5" t="str">
            <v xml:space="preserve"> 上昇指数</v>
          </cell>
          <cell r="H5" t="str">
            <v xml:space="preserve"> 収納率(%)</v>
          </cell>
        </row>
        <row r="6">
          <cell r="A6" t="str">
            <v xml:space="preserve"> 平成17年度</v>
          </cell>
          <cell r="B6">
            <v>190122.1585873632</v>
          </cell>
          <cell r="C6">
            <v>1.0222665680223422</v>
          </cell>
          <cell r="D6">
            <v>97.957109935039526</v>
          </cell>
          <cell r="E6">
            <v>91773.720284669296</v>
          </cell>
          <cell r="F6">
            <v>1.0360663394785365</v>
          </cell>
          <cell r="G6">
            <v>101.78389682176304</v>
          </cell>
          <cell r="H6">
            <v>88.950957000000002</v>
          </cell>
        </row>
        <row r="7">
          <cell r="A7" t="str">
            <v xml:space="preserve"> 平成18年度</v>
          </cell>
          <cell r="B7">
            <v>193585.05837057153</v>
          </cell>
          <cell r="C7">
            <v>1.0182140777747224</v>
          </cell>
          <cell r="D7">
            <v>100.68319456763763</v>
          </cell>
          <cell r="E7">
            <v>95144.53176678154</v>
          </cell>
          <cell r="F7">
            <v>1.0367295939584498</v>
          </cell>
          <cell r="G7">
            <v>105.89784951999928</v>
          </cell>
          <cell r="H7">
            <v>88.875636999999998</v>
          </cell>
        </row>
        <row r="8">
          <cell r="A8" t="str">
            <v xml:space="preserve"> 平成19年度</v>
          </cell>
          <cell r="B8">
            <v>194111</v>
          </cell>
          <cell r="C8">
            <v>1.0027168503285087</v>
          </cell>
          <cell r="D8">
            <v>105.85632624613734</v>
          </cell>
          <cell r="E8">
            <v>97040</v>
          </cell>
          <cell r="F8">
            <v>1.0199219881376329</v>
          </cell>
          <cell r="G8">
            <v>112.35348747366251</v>
          </cell>
          <cell r="H8">
            <v>88.92</v>
          </cell>
        </row>
        <row r="9">
          <cell r="A9" t="str">
            <v xml:space="preserve"> 平成20年度</v>
          </cell>
          <cell r="B9">
            <v>198029</v>
          </cell>
          <cell r="C9">
            <v>1.0201843275239424</v>
          </cell>
          <cell r="D9">
            <v>106.47808109430532</v>
          </cell>
          <cell r="E9">
            <v>106865</v>
          </cell>
          <cell r="F9">
            <v>1.1012469084913439</v>
          </cell>
          <cell r="G9">
            <v>120.64371916594227</v>
          </cell>
          <cell r="H9">
            <v>87.04</v>
          </cell>
        </row>
        <row r="10">
          <cell r="A10" t="str">
            <v xml:space="preserve"> 平成21年度</v>
          </cell>
          <cell r="B10">
            <v>197518</v>
          </cell>
          <cell r="C10">
            <v>0.9974195698609799</v>
          </cell>
          <cell r="D10">
            <v>103.89004704532552</v>
          </cell>
          <cell r="E10">
            <v>106382</v>
          </cell>
          <cell r="F10">
            <v>0.99548027885650114</v>
          </cell>
          <cell r="G10">
            <v>115.91771551814382</v>
          </cell>
          <cell r="H10">
            <v>86.75</v>
          </cell>
        </row>
        <row r="13">
          <cell r="H13" t="str">
            <v>(市町村計)</v>
          </cell>
        </row>
        <row r="14">
          <cell r="B14" t="str">
            <v xml:space="preserve"> 1 世帯当たり調定額</v>
          </cell>
          <cell r="E14" t="str">
            <v>1 人当たり調定額</v>
          </cell>
        </row>
        <row r="15">
          <cell r="A15" t="str">
            <v xml:space="preserve"> 年  度  別</v>
          </cell>
          <cell r="B15" t="str">
            <v xml:space="preserve"> 金額(円)</v>
          </cell>
          <cell r="C15" t="str">
            <v>対前年度比</v>
          </cell>
          <cell r="D15" t="str">
            <v xml:space="preserve"> 上昇指数</v>
          </cell>
          <cell r="E15" t="str">
            <v xml:space="preserve"> 金額(円)</v>
          </cell>
          <cell r="F15" t="str">
            <v>対前年度比</v>
          </cell>
          <cell r="G15" t="str">
            <v xml:space="preserve"> 上昇指数</v>
          </cell>
          <cell r="H15" t="str">
            <v xml:space="preserve"> 収納率(%)</v>
          </cell>
        </row>
        <row r="16">
          <cell r="A16" t="str">
            <v xml:space="preserve"> 平成17年度</v>
          </cell>
          <cell r="B16">
            <v>185276.82009974145</v>
          </cell>
          <cell r="C16">
            <v>1.0250616613262817</v>
          </cell>
          <cell r="D16">
            <v>96.241385902726208</v>
          </cell>
          <cell r="E16">
            <v>88557.960055929638</v>
          </cell>
          <cell r="F16">
            <v>1.0396201126507594</v>
          </cell>
          <cell r="G16">
            <v>100.17526330205445</v>
          </cell>
          <cell r="H16">
            <v>87.465329999999994</v>
          </cell>
        </row>
        <row r="17">
          <cell r="A17" t="str">
            <v xml:space="preserve"> 平成18年度</v>
          </cell>
          <cell r="B17">
            <v>189304.13163313837</v>
          </cell>
          <cell r="C17">
            <v>1.0217367263278205</v>
          </cell>
          <cell r="D17">
            <v>99.308055260007706</v>
          </cell>
          <cell r="E17">
            <v>92205.153553428201</v>
          </cell>
          <cell r="F17">
            <v>1.0411842537384008</v>
          </cell>
          <cell r="G17">
            <v>104.68349704376007</v>
          </cell>
          <cell r="H17">
            <v>87.420923000000002</v>
          </cell>
        </row>
        <row r="18">
          <cell r="A18" t="str">
            <v xml:space="preserve"> 平成19年度</v>
          </cell>
          <cell r="B18">
            <v>190069</v>
          </cell>
          <cell r="C18">
            <v>1.0040404208839133</v>
          </cell>
          <cell r="D18">
            <v>105.17332490864935</v>
          </cell>
          <cell r="E18">
            <v>94239</v>
          </cell>
          <cell r="F18">
            <v>1.0220578391574751</v>
          </cell>
          <cell r="G18">
            <v>111.93386086685749</v>
          </cell>
          <cell r="H18">
            <v>87.48</v>
          </cell>
        </row>
        <row r="19">
          <cell r="A19" t="str">
            <v xml:space="preserve"> 平成20年度</v>
          </cell>
          <cell r="B19">
            <v>194312</v>
          </cell>
          <cell r="C19">
            <v>1.0223234720022729</v>
          </cell>
          <cell r="D19">
            <v>107.5049655042684</v>
          </cell>
          <cell r="E19">
            <v>104131</v>
          </cell>
          <cell r="F19">
            <v>1.1049671579706914</v>
          </cell>
          <cell r="G19">
            <v>122.24387495157485</v>
          </cell>
          <cell r="H19">
            <v>85.14</v>
          </cell>
        </row>
        <row r="20">
          <cell r="A20" t="str">
            <v xml:space="preserve"> 平成21年度</v>
          </cell>
          <cell r="B20">
            <v>193827</v>
          </cell>
          <cell r="C20">
            <v>0.99750401416278978</v>
          </cell>
          <cell r="D20">
            <v>104.61481360466769</v>
          </cell>
          <cell r="E20">
            <v>103536</v>
          </cell>
          <cell r="F20">
            <v>0.99428604354130856</v>
          </cell>
          <cell r="G20">
            <v>116.91326215578006</v>
          </cell>
          <cell r="H20">
            <v>84.77</v>
          </cell>
        </row>
        <row r="21">
          <cell r="A21" t="str">
            <v>（注）調定額は居所不明者分を除く。</v>
          </cell>
        </row>
      </sheetData>
      <sheetData sheetId="1">
        <row r="1">
          <cell r="B1" t="str">
            <v>第１２表 保険者別保険料(税)収納率一覧表</v>
          </cell>
        </row>
        <row r="4">
          <cell r="G4" t="str">
            <v>(現年分)</v>
          </cell>
        </row>
        <row r="6">
          <cell r="B6" t="str">
            <v>順位</v>
          </cell>
          <cell r="C6" t="str">
            <v xml:space="preserve"> 保険者名</v>
          </cell>
          <cell r="D6" t="str">
            <v xml:space="preserve"> 収納率(%)</v>
          </cell>
          <cell r="E6" t="str">
            <v>順位</v>
          </cell>
          <cell r="F6" t="str">
            <v xml:space="preserve"> 保険者名</v>
          </cell>
          <cell r="G6" t="str">
            <v xml:space="preserve"> 収納率(%)</v>
          </cell>
        </row>
        <row r="8">
          <cell r="B8">
            <v>1</v>
          </cell>
          <cell r="C8" t="str">
            <v>茂木町</v>
          </cell>
          <cell r="D8">
            <v>93.768484543356607</v>
          </cell>
          <cell r="E8">
            <v>21</v>
          </cell>
          <cell r="F8" t="str">
            <v>鹿沼市</v>
          </cell>
          <cell r="G8">
            <v>84.285006376632836</v>
          </cell>
        </row>
        <row r="9">
          <cell r="B9">
            <v>2</v>
          </cell>
          <cell r="C9" t="str">
            <v>岩舟町</v>
          </cell>
          <cell r="D9">
            <v>92.000421174678877</v>
          </cell>
          <cell r="E9">
            <v>22</v>
          </cell>
          <cell r="F9" t="str">
            <v>矢板市</v>
          </cell>
          <cell r="G9">
            <v>83.932237517620322</v>
          </cell>
        </row>
        <row r="10">
          <cell r="B10">
            <v>3</v>
          </cell>
          <cell r="C10" t="str">
            <v>野木町</v>
          </cell>
          <cell r="D10">
            <v>91.42854510008668</v>
          </cell>
          <cell r="E10">
            <v>23</v>
          </cell>
          <cell r="F10" t="str">
            <v>足利市</v>
          </cell>
          <cell r="G10">
            <v>83.428787476545139</v>
          </cell>
        </row>
        <row r="11">
          <cell r="B11">
            <v>4</v>
          </cell>
          <cell r="C11" t="str">
            <v>西方町</v>
          </cell>
          <cell r="D11">
            <v>91.308744445619368</v>
          </cell>
          <cell r="E11">
            <v>24</v>
          </cell>
          <cell r="F11" t="str">
            <v>宇都宮市</v>
          </cell>
          <cell r="G11">
            <v>83.286436970619775</v>
          </cell>
        </row>
        <row r="12">
          <cell r="B12">
            <v>5</v>
          </cell>
          <cell r="C12" t="str">
            <v>芳賀町</v>
          </cell>
          <cell r="D12">
            <v>91.232941909442303</v>
          </cell>
          <cell r="E12">
            <v>25</v>
          </cell>
          <cell r="F12" t="str">
            <v>那須塩原市</v>
          </cell>
          <cell r="G12">
            <v>82.7981289515279</v>
          </cell>
        </row>
        <row r="13">
          <cell r="B13">
            <v>6</v>
          </cell>
          <cell r="C13" t="str">
            <v>市貝町</v>
          </cell>
          <cell r="D13">
            <v>90.025927923415665</v>
          </cell>
          <cell r="E13">
            <v>26</v>
          </cell>
          <cell r="F13" t="str">
            <v>日光市</v>
          </cell>
          <cell r="G13">
            <v>82.665972751736206</v>
          </cell>
        </row>
        <row r="14">
          <cell r="B14">
            <v>7</v>
          </cell>
          <cell r="C14" t="str">
            <v>那珂川町</v>
          </cell>
          <cell r="D14">
            <v>89.548929446517434</v>
          </cell>
          <cell r="E14">
            <v>27</v>
          </cell>
          <cell r="F14" t="str">
            <v>小山市</v>
          </cell>
          <cell r="G14">
            <v>80.547597963473166</v>
          </cell>
        </row>
        <row r="15">
          <cell r="B15">
            <v>8</v>
          </cell>
          <cell r="C15" t="str">
            <v>下野市</v>
          </cell>
          <cell r="D15">
            <v>89.179093120126353</v>
          </cell>
        </row>
        <row r="16">
          <cell r="B16">
            <v>9</v>
          </cell>
          <cell r="C16" t="str">
            <v>壬生町</v>
          </cell>
          <cell r="D16">
            <v>87.926167366441831</v>
          </cell>
        </row>
        <row r="17">
          <cell r="B17">
            <v>10</v>
          </cell>
          <cell r="C17" t="str">
            <v>上三川町</v>
          </cell>
          <cell r="D17">
            <v>87.694883993559642</v>
          </cell>
        </row>
        <row r="18">
          <cell r="B18">
            <v>11</v>
          </cell>
          <cell r="C18" t="str">
            <v>益子町</v>
          </cell>
          <cell r="D18">
            <v>87.491521145163404</v>
          </cell>
          <cell r="E18" t="str">
            <v>-</v>
          </cell>
          <cell r="F18" t="str">
            <v>医師国保</v>
          </cell>
          <cell r="G18">
            <v>100</v>
          </cell>
        </row>
        <row r="19">
          <cell r="B19">
            <v>12</v>
          </cell>
          <cell r="C19" t="str">
            <v>塩谷町</v>
          </cell>
          <cell r="D19">
            <v>87.483414861442554</v>
          </cell>
          <cell r="E19" t="str">
            <v>-</v>
          </cell>
          <cell r="F19" t="str">
            <v>全歯国保</v>
          </cell>
          <cell r="G19">
            <v>100</v>
          </cell>
        </row>
        <row r="20">
          <cell r="B20">
            <v>13</v>
          </cell>
          <cell r="C20" t="str">
            <v>那須烏山市</v>
          </cell>
          <cell r="D20">
            <v>87.451693137572988</v>
          </cell>
          <cell r="E20" t="str">
            <v xml:space="preserve">     市町村計</v>
          </cell>
          <cell r="G20">
            <v>84.77</v>
          </cell>
        </row>
        <row r="21">
          <cell r="B21">
            <v>14</v>
          </cell>
          <cell r="C21" t="str">
            <v>那須町</v>
          </cell>
          <cell r="D21">
            <v>87.089622500571579</v>
          </cell>
          <cell r="E21" t="str">
            <v xml:space="preserve">     組 合 計</v>
          </cell>
          <cell r="G21">
            <v>100</v>
          </cell>
        </row>
        <row r="22">
          <cell r="B22">
            <v>15</v>
          </cell>
          <cell r="C22" t="str">
            <v>栃木市</v>
          </cell>
          <cell r="D22">
            <v>86.923452358262992</v>
          </cell>
          <cell r="E22" t="str">
            <v xml:space="preserve">     県    計</v>
          </cell>
          <cell r="G22">
            <v>86.75</v>
          </cell>
        </row>
        <row r="23">
          <cell r="B23">
            <v>16</v>
          </cell>
          <cell r="C23" t="str">
            <v>佐野市</v>
          </cell>
          <cell r="D23">
            <v>86.377144637023946</v>
          </cell>
        </row>
        <row r="24">
          <cell r="B24">
            <v>17</v>
          </cell>
          <cell r="C24" t="str">
            <v>大田原市</v>
          </cell>
          <cell r="D24">
            <v>85.866855771413327</v>
          </cell>
        </row>
        <row r="25">
          <cell r="B25">
            <v>18</v>
          </cell>
          <cell r="C25" t="str">
            <v>高根沢町</v>
          </cell>
          <cell r="D25">
            <v>85.66054311024898</v>
          </cell>
        </row>
        <row r="26">
          <cell r="B26">
            <v>19</v>
          </cell>
          <cell r="C26" t="str">
            <v>真岡市</v>
          </cell>
          <cell r="D26">
            <v>85.480326771402417</v>
          </cell>
        </row>
        <row r="27">
          <cell r="B27">
            <v>20</v>
          </cell>
          <cell r="C27" t="str">
            <v>さくら市</v>
          </cell>
          <cell r="D27">
            <v>85.409931138765742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  <cell r="K1" t="str">
            <v xml:space="preserve"> 保険料(税)諸率</v>
          </cell>
        </row>
        <row r="3">
          <cell r="C3" t="str">
            <v>　　　　一世帯当たり調定額（現年分）</v>
          </cell>
          <cell r="G3" t="str">
            <v>一人当たり調定額</v>
          </cell>
          <cell r="K3" t="str">
            <v>（現年分）</v>
          </cell>
          <cell r="L3" t="str">
            <v>　　　　　一人当たり収納額（現年分）</v>
          </cell>
        </row>
        <row r="4">
          <cell r="E4" t="str">
            <v>対前年度</v>
          </cell>
          <cell r="F4" t="str">
            <v>対前年度</v>
          </cell>
          <cell r="J4" t="str">
            <v>対前年度</v>
          </cell>
          <cell r="K4" t="str">
            <v>対前年度</v>
          </cell>
          <cell r="N4" t="str">
            <v>対前年度</v>
          </cell>
          <cell r="O4" t="str">
            <v>対前年度</v>
          </cell>
        </row>
        <row r="5">
          <cell r="C5" t="str">
            <v xml:space="preserve"> 2１年度</v>
          </cell>
          <cell r="D5" t="str">
            <v>順位</v>
          </cell>
          <cell r="E5" t="str">
            <v>増 減 額</v>
          </cell>
          <cell r="F5" t="str">
            <v>増 減 率</v>
          </cell>
          <cell r="G5" t="str">
            <v xml:space="preserve"> 2１年度</v>
          </cell>
          <cell r="H5" t="str">
            <v>順位</v>
          </cell>
          <cell r="J5" t="str">
            <v>増 減 額</v>
          </cell>
          <cell r="K5" t="str">
            <v>増 減 率</v>
          </cell>
          <cell r="L5" t="str">
            <v xml:space="preserve"> 2１年度</v>
          </cell>
          <cell r="M5" t="str">
            <v>順位</v>
          </cell>
          <cell r="N5" t="str">
            <v>増 減 額</v>
          </cell>
          <cell r="O5" t="str">
            <v>増 減 率</v>
          </cell>
        </row>
        <row r="6">
          <cell r="C6" t="str">
            <v>円</v>
          </cell>
          <cell r="E6" t="str">
            <v>円</v>
          </cell>
          <cell r="F6" t="str">
            <v>%</v>
          </cell>
          <cell r="G6" t="str">
            <v>円</v>
          </cell>
          <cell r="J6" t="str">
            <v>円</v>
          </cell>
          <cell r="K6" t="str">
            <v>%</v>
          </cell>
          <cell r="L6" t="str">
            <v>円</v>
          </cell>
          <cell r="N6" t="str">
            <v>円</v>
          </cell>
          <cell r="O6" t="str">
            <v>%</v>
          </cell>
        </row>
        <row r="7">
          <cell r="C7">
            <v>197518.06065092783</v>
          </cell>
          <cell r="E7">
            <v>-510.50730100768851</v>
          </cell>
          <cell r="F7">
            <v>99.742205225090757</v>
          </cell>
          <cell r="G7">
            <v>106382.42774674934</v>
          </cell>
          <cell r="J7">
            <v>-482.77950926314224</v>
          </cell>
          <cell r="K7">
            <v>99.548235088239181</v>
          </cell>
          <cell r="L7">
            <v>92283</v>
          </cell>
          <cell r="N7">
            <v>-738</v>
          </cell>
          <cell r="O7">
            <v>99.206630760795946</v>
          </cell>
        </row>
        <row r="8">
          <cell r="C8">
            <v>193827</v>
          </cell>
          <cell r="E8">
            <v>-485</v>
          </cell>
          <cell r="F8">
            <v>99.750401416278976</v>
          </cell>
          <cell r="G8">
            <v>103535.556449696</v>
          </cell>
          <cell r="J8">
            <v>-595.16315301333088</v>
          </cell>
          <cell r="K8">
            <v>99.428446134546974</v>
          </cell>
          <cell r="L8">
            <v>87768</v>
          </cell>
          <cell r="N8">
            <v>-887</v>
          </cell>
          <cell r="O8">
            <v>98.999492414415442</v>
          </cell>
        </row>
        <row r="9">
          <cell r="C9">
            <v>226457.75119099178</v>
          </cell>
          <cell r="E9">
            <v>-1145.9108363574778</v>
          </cell>
          <cell r="F9">
            <v>99.496532337770645</v>
          </cell>
          <cell r="G9">
            <v>130452.77211049356</v>
          </cell>
          <cell r="J9">
            <v>379.97262777810101</v>
          </cell>
          <cell r="K9">
            <v>100.29212304900734</v>
          </cell>
          <cell r="L9">
            <v>130453</v>
          </cell>
          <cell r="N9">
            <v>380</v>
          </cell>
          <cell r="O9">
            <v>100.29214364241619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  <cell r="P11">
            <v>1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  <cell r="P12">
            <v>2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  <cell r="P13">
            <v>3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  <cell r="P14">
            <v>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  <cell r="P15">
            <v>5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  <cell r="P16">
            <v>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  <cell r="P17">
            <v>8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  <cell r="P18">
            <v>9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  <cell r="P19">
            <v>10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  <cell r="P20">
            <v>11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  <cell r="P21">
            <v>12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  <cell r="P22">
            <v>13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  <cell r="P23">
            <v>17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  <cell r="P24">
            <v>21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  <cell r="P25">
            <v>22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  <cell r="P26">
            <v>23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  <cell r="P27">
            <v>24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  <cell r="P28">
            <v>25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  <cell r="P29">
            <v>26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  <cell r="P30">
            <v>28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  <cell r="P31">
            <v>31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  <cell r="P32">
            <v>36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  <cell r="P33">
            <v>37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  <cell r="P34">
            <v>38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  <cell r="P35">
            <v>41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  <cell r="P36">
            <v>42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  <cell r="P37">
            <v>45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  <cell r="P38">
            <v>301</v>
          </cell>
        </row>
        <row r="39">
          <cell r="C39">
            <v>246288.3746760459</v>
          </cell>
          <cell r="E39">
            <v>-614.90279136563186</v>
          </cell>
          <cell r="F39">
            <v>99.750953977738604</v>
          </cell>
          <cell r="G39">
            <v>145978.69212201011</v>
          </cell>
          <cell r="J39">
            <v>693.72609089023899</v>
          </cell>
          <cell r="K39">
            <v>100.47749337721676</v>
          </cell>
          <cell r="L39">
            <v>145979</v>
          </cell>
          <cell r="N39">
            <v>694</v>
          </cell>
          <cell r="O39">
            <v>100.47768179784562</v>
          </cell>
          <cell r="P39">
            <v>302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2243.4360993320888</v>
          </cell>
          <cell r="D7">
            <v>140.16081314266739</v>
          </cell>
          <cell r="E7">
            <v>6.2475955158426739</v>
          </cell>
          <cell r="F7">
            <v>53.181152538210256</v>
          </cell>
          <cell r="G7" t="str">
            <v>:</v>
          </cell>
          <cell r="H7">
            <v>46.818847461789744</v>
          </cell>
        </row>
        <row r="9">
          <cell r="B9" t="str">
            <v>市町村計</v>
          </cell>
          <cell r="C9">
            <v>1319.9181990596958</v>
          </cell>
          <cell r="D9">
            <v>137.78881516762212</v>
          </cell>
          <cell r="E9">
            <v>10.439193524703446</v>
          </cell>
          <cell r="F9">
            <v>55.706539970843849</v>
          </cell>
          <cell r="G9" t="str">
            <v>:</v>
          </cell>
          <cell r="H9">
            <v>44.293460029156151</v>
          </cell>
        </row>
        <row r="11">
          <cell r="B11" t="str">
            <v>組 合 計</v>
          </cell>
          <cell r="C11">
            <v>9483.9479813290982</v>
          </cell>
          <cell r="D11">
            <v>158.75761512920457</v>
          </cell>
          <cell r="E11">
            <v>1.6739612600337774</v>
          </cell>
          <cell r="F11">
            <v>35.455802574194237</v>
          </cell>
          <cell r="G11" t="str">
            <v>:</v>
          </cell>
          <cell r="H11">
            <v>64.544197425805763</v>
          </cell>
        </row>
        <row r="13">
          <cell r="A13">
            <v>1</v>
          </cell>
          <cell r="B13" t="str">
            <v>宇都宮市</v>
          </cell>
          <cell r="C13">
            <v>1337.6380188618721</v>
          </cell>
          <cell r="D13">
            <v>120.24054660935396</v>
          </cell>
          <cell r="E13">
            <v>8.9890198180566436</v>
          </cell>
          <cell r="F13">
            <v>48.330581826378655</v>
          </cell>
          <cell r="G13" t="str">
            <v>:</v>
          </cell>
          <cell r="H13">
            <v>51.669418173621345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1177.580301751037</v>
          </cell>
          <cell r="D14">
            <v>140.11155978121215</v>
          </cell>
          <cell r="E14">
            <v>11.898259470956607</v>
          </cell>
          <cell r="F14">
            <v>53.063763544070767</v>
          </cell>
          <cell r="G14" t="str">
            <v>:</v>
          </cell>
          <cell r="H14">
            <v>46.936236455929233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1346.1681589866782</v>
          </cell>
          <cell r="D15">
            <v>138.88831622625028</v>
          </cell>
          <cell r="E15">
            <v>10.317308079162844</v>
          </cell>
          <cell r="F15">
            <v>56.339630477802046</v>
          </cell>
          <cell r="G15" t="str">
            <v>:</v>
          </cell>
          <cell r="H15">
            <v>43.660369522197954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1225.3474386466523</v>
          </cell>
          <cell r="D16">
            <v>114.62606623778889</v>
          </cell>
          <cell r="E16">
            <v>9.3545767202475112</v>
          </cell>
          <cell r="F16">
            <v>51.439374075137124</v>
          </cell>
          <cell r="G16" t="str">
            <v>:</v>
          </cell>
          <cell r="H16">
            <v>48.560625924862876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1367.6837416481069</v>
          </cell>
          <cell r="D17">
            <v>144.45502350903243</v>
          </cell>
          <cell r="E17">
            <v>10.562019501303647</v>
          </cell>
          <cell r="F17">
            <v>63.854100717018866</v>
          </cell>
          <cell r="G17" t="str">
            <v>:</v>
          </cell>
          <cell r="H17">
            <v>36.145899282981134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1174.9303061659261</v>
          </cell>
          <cell r="D18">
            <v>142.96195751415181</v>
          </cell>
          <cell r="E18">
            <v>12.167696821156166</v>
          </cell>
          <cell r="F18">
            <v>59.561383620606321</v>
          </cell>
          <cell r="G18" t="str">
            <v>:</v>
          </cell>
          <cell r="H18">
            <v>40.438616379393679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1290.7825359652059</v>
          </cell>
          <cell r="D19">
            <v>133.21395115423218</v>
          </cell>
          <cell r="E19">
            <v>10.320402348380012</v>
          </cell>
          <cell r="F19">
            <v>56.928910181520699</v>
          </cell>
          <cell r="G19" t="str">
            <v>:</v>
          </cell>
          <cell r="H19">
            <v>43.071089818479301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1483.2655341291704</v>
          </cell>
          <cell r="D20">
            <v>162.55410162228344</v>
          </cell>
          <cell r="E20">
            <v>10.959204396111007</v>
          </cell>
          <cell r="F20">
            <v>61.562985057197217</v>
          </cell>
          <cell r="G20" t="str">
            <v>:</v>
          </cell>
          <cell r="H20">
            <v>38.437014942802783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1299.028102462074</v>
          </cell>
          <cell r="D21">
            <v>139.43388875072534</v>
          </cell>
          <cell r="E21">
            <v>10.733708415272424</v>
          </cell>
          <cell r="F21">
            <v>51.081402526056884</v>
          </cell>
          <cell r="G21" t="str">
            <v>:</v>
          </cell>
          <cell r="H21">
            <v>48.918597473943116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1159.2101028999064</v>
          </cell>
          <cell r="D22">
            <v>156.31487371375118</v>
          </cell>
          <cell r="E22">
            <v>13.484602430802695</v>
          </cell>
          <cell r="F22">
            <v>55.859070143856769</v>
          </cell>
          <cell r="G22" t="str">
            <v>:</v>
          </cell>
          <cell r="H22">
            <v>44.140929856143231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1397.6406353408338</v>
          </cell>
          <cell r="D23">
            <v>160.65840248434557</v>
          </cell>
          <cell r="E23">
            <v>11.494972199714759</v>
          </cell>
          <cell r="F23">
            <v>60.692731231364981</v>
          </cell>
          <cell r="G23" t="str">
            <v>:</v>
          </cell>
          <cell r="H23">
            <v>39.307268768635019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1550.1574879227053</v>
          </cell>
          <cell r="D24">
            <v>174.44903381642513</v>
          </cell>
          <cell r="E24">
            <v>11.253632948623578</v>
          </cell>
          <cell r="F24">
            <v>61.407007564434345</v>
          </cell>
          <cell r="G24" t="str">
            <v>:</v>
          </cell>
          <cell r="H24">
            <v>38.592992435565655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1433.1196581196582</v>
          </cell>
          <cell r="D25">
            <v>183.09781576448242</v>
          </cell>
          <cell r="E25">
            <v>12.776170833126251</v>
          </cell>
          <cell r="F25">
            <v>50.661000203867204</v>
          </cell>
          <cell r="G25" t="str">
            <v>:</v>
          </cell>
          <cell r="H25">
            <v>49.338999796132796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1317.933886201336</v>
          </cell>
          <cell r="D26">
            <v>141.5061045841972</v>
          </cell>
          <cell r="E26">
            <v>10.736965341414692</v>
          </cell>
          <cell r="F26">
            <v>61.151784403615551</v>
          </cell>
          <cell r="G26" t="str">
            <v>:</v>
          </cell>
          <cell r="H26">
            <v>38.848215596384449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1359.7123023524875</v>
          </cell>
          <cell r="D27">
            <v>107.12803702275357</v>
          </cell>
          <cell r="E27">
            <v>7.8787282307740751</v>
          </cell>
          <cell r="F27">
            <v>61.398809639509707</v>
          </cell>
          <cell r="G27" t="str">
            <v>:</v>
          </cell>
          <cell r="H27">
            <v>38.601190360490293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1246.1800660792951</v>
          </cell>
          <cell r="D28">
            <v>141.90363436123349</v>
          </cell>
          <cell r="E28">
            <v>11.387089091200732</v>
          </cell>
          <cell r="F28">
            <v>64.797929914208979</v>
          </cell>
          <cell r="G28" t="str">
            <v>:</v>
          </cell>
          <cell r="H28">
            <v>35.202070085791021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1488.7740475292342</v>
          </cell>
          <cell r="D29">
            <v>154.77480196152396</v>
          </cell>
          <cell r="E29">
            <v>10.396124396337232</v>
          </cell>
          <cell r="F29">
            <v>63.565446033476562</v>
          </cell>
          <cell r="G29" t="str">
            <v>:</v>
          </cell>
          <cell r="H29">
            <v>36.434553966523438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1370.2455211092069</v>
          </cell>
          <cell r="D30">
            <v>159.39414238978034</v>
          </cell>
          <cell r="E30">
            <v>11.632524239944354</v>
          </cell>
          <cell r="F30">
            <v>58.023078553493981</v>
          </cell>
          <cell r="G30" t="str">
            <v>:</v>
          </cell>
          <cell r="H30">
            <v>41.976921446506019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1501.2688810305633</v>
          </cell>
          <cell r="D31">
            <v>165.57464006062136</v>
          </cell>
          <cell r="E31">
            <v>11.028979695293541</v>
          </cell>
          <cell r="F31">
            <v>51.916654747171975</v>
          </cell>
          <cell r="G31" t="str">
            <v>:</v>
          </cell>
          <cell r="H31">
            <v>48.083345252828025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1433.5720720720722</v>
          </cell>
          <cell r="D32">
            <v>154.28903903903904</v>
          </cell>
          <cell r="E32">
            <v>10.762558928483521</v>
          </cell>
          <cell r="F32">
            <v>59.883370303618463</v>
          </cell>
          <cell r="G32" t="str">
            <v>:</v>
          </cell>
          <cell r="H32">
            <v>40.116629696381537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1307.9278943805009</v>
          </cell>
          <cell r="D33">
            <v>148.15233581584292</v>
          </cell>
          <cell r="E33">
            <v>11.327255611901691</v>
          </cell>
          <cell r="F33">
            <v>60.180767027042258</v>
          </cell>
          <cell r="G33" t="str">
            <v>:</v>
          </cell>
          <cell r="H33">
            <v>39.819232972957742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1212.1361003861005</v>
          </cell>
          <cell r="D34">
            <v>156.7919884169884</v>
          </cell>
          <cell r="E34">
            <v>12.935180163930898</v>
          </cell>
          <cell r="F34">
            <v>53.483211477790569</v>
          </cell>
          <cell r="G34" t="str">
            <v>:</v>
          </cell>
          <cell r="H34">
            <v>46.516788522209431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1467.9284210526316</v>
          </cell>
          <cell r="D35">
            <v>164.15076923076924</v>
          </cell>
          <cell r="E35">
            <v>11.182477760942795</v>
          </cell>
          <cell r="F35">
            <v>62.240823641186594</v>
          </cell>
          <cell r="G35" t="str">
            <v>:</v>
          </cell>
          <cell r="H35">
            <v>37.759176358813406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1508.8856209150326</v>
          </cell>
          <cell r="D36">
            <v>128.56837606837607</v>
          </cell>
          <cell r="E36">
            <v>8.5207502998410458</v>
          </cell>
          <cell r="F36">
            <v>52.458500758820804</v>
          </cell>
          <cell r="G36" t="str">
            <v>:</v>
          </cell>
          <cell r="H36">
            <v>47.541499241179196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1196.0140284360189</v>
          </cell>
          <cell r="D37">
            <v>135.27355450236968</v>
          </cell>
          <cell r="E37">
            <v>11.310365203597291</v>
          </cell>
          <cell r="F37">
            <v>59.063468373876646</v>
          </cell>
          <cell r="G37" t="str">
            <v>:</v>
          </cell>
          <cell r="H37">
            <v>40.936531626123354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1136.7626650291679</v>
          </cell>
          <cell r="D38">
            <v>106.64783543137857</v>
          </cell>
          <cell r="E38">
            <v>9.3817151734695745</v>
          </cell>
          <cell r="F38">
            <v>67.335098619359428</v>
          </cell>
          <cell r="G38" t="str">
            <v>:</v>
          </cell>
          <cell r="H38">
            <v>32.664901380640572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1312.6853851691865</v>
          </cell>
          <cell r="D39">
            <v>159.90442764578833</v>
          </cell>
          <cell r="E39">
            <v>12.181473904745189</v>
          </cell>
          <cell r="F39">
            <v>61.871138772571122</v>
          </cell>
          <cell r="G39" t="str">
            <v>:</v>
          </cell>
          <cell r="H39">
            <v>38.128861227428878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10143.12153572991</v>
          </cell>
          <cell r="D40">
            <v>157.41100331952342</v>
          </cell>
          <cell r="E40">
            <v>1.5518990161463737</v>
          </cell>
          <cell r="F40">
            <v>38.381465616507761</v>
          </cell>
          <cell r="G40" t="str">
            <v>:</v>
          </cell>
          <cell r="H40">
            <v>61.618534383492239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178.13217326915958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　３　賦課割合は一般被保険者分の算定額から計算。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627.12136717708086</v>
          </cell>
          <cell r="D7">
            <v>18.171961329726141</v>
          </cell>
          <cell r="E7">
            <v>2.8976785484961649</v>
          </cell>
          <cell r="F7">
            <v>47.147074159335176</v>
          </cell>
          <cell r="G7" t="str">
            <v>:</v>
          </cell>
          <cell r="H7">
            <v>52.852925840664824</v>
          </cell>
        </row>
        <row r="9">
          <cell r="B9" t="str">
            <v>市町村計</v>
          </cell>
          <cell r="C9">
            <v>707.10988424192578</v>
          </cell>
          <cell r="D9">
            <v>17.926994463744276</v>
          </cell>
          <cell r="E9">
            <v>2.5352487446789604</v>
          </cell>
          <cell r="F9">
            <v>53.575445497324445</v>
          </cell>
          <cell r="G9" t="str">
            <v>:</v>
          </cell>
          <cell r="H9">
            <v>46.424554502675555</v>
          </cell>
        </row>
        <row r="11">
          <cell r="B11" t="str">
            <v>組 合 計</v>
          </cell>
          <cell r="C11">
            <v>0</v>
          </cell>
          <cell r="D11">
            <v>20.092536451566335</v>
          </cell>
          <cell r="E11" t="str">
            <v>-</v>
          </cell>
          <cell r="F11">
            <v>0</v>
          </cell>
          <cell r="G11" t="str">
            <v>:</v>
          </cell>
          <cell r="H11">
            <v>100</v>
          </cell>
        </row>
        <row r="13">
          <cell r="A13">
            <v>1</v>
          </cell>
          <cell r="B13" t="str">
            <v>宇都宮市</v>
          </cell>
          <cell r="C13">
            <v>673.7623532430872</v>
          </cell>
          <cell r="D13">
            <v>17.463912234554435</v>
          </cell>
          <cell r="E13">
            <v>2.5919988183509592</v>
          </cell>
          <cell r="F13">
            <v>52.191797556228927</v>
          </cell>
          <cell r="G13" t="str">
            <v>:</v>
          </cell>
          <cell r="H13">
            <v>47.808202443771073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621.55945082779635</v>
          </cell>
          <cell r="D14">
            <v>18.100143166550421</v>
          </cell>
          <cell r="E14">
            <v>2.9120534073521926</v>
          </cell>
          <cell r="F14">
            <v>52.681552220113112</v>
          </cell>
          <cell r="G14" t="str">
            <v>:</v>
          </cell>
          <cell r="H14">
            <v>47.318447779886888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720.56300502293072</v>
          </cell>
          <cell r="D15">
            <v>19.415025114653854</v>
          </cell>
          <cell r="E15">
            <v>2.6944243569701447</v>
          </cell>
          <cell r="F15">
            <v>54.697659227000543</v>
          </cell>
          <cell r="G15" t="str">
            <v>:</v>
          </cell>
          <cell r="H15">
            <v>45.302340772999457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673.92818680009532</v>
          </cell>
          <cell r="D16">
            <v>21.101691684536572</v>
          </cell>
          <cell r="E16">
            <v>3.1311484068844688</v>
          </cell>
          <cell r="F16">
            <v>55.06308467993528</v>
          </cell>
          <cell r="G16" t="str">
            <v>:</v>
          </cell>
          <cell r="H16">
            <v>44.93691532006472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749.48867854491459</v>
          </cell>
          <cell r="D17">
            <v>12.989977728285078</v>
          </cell>
          <cell r="E17">
            <v>1.733178645674049</v>
          </cell>
          <cell r="F17">
            <v>53.603245848517986</v>
          </cell>
          <cell r="G17" t="str">
            <v>:</v>
          </cell>
          <cell r="H17">
            <v>46.396754151482014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627.92628887942055</v>
          </cell>
          <cell r="D18">
            <v>16.104936392963662</v>
          </cell>
          <cell r="E18">
            <v>2.5647813570131097</v>
          </cell>
          <cell r="F18">
            <v>50.72250561785355</v>
          </cell>
          <cell r="G18" t="str">
            <v>:</v>
          </cell>
          <cell r="H18">
            <v>49.27749438214645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670.86681164268987</v>
          </cell>
          <cell r="D19">
            <v>16.83061224489796</v>
          </cell>
          <cell r="E19">
            <v>2.5087859397435963</v>
          </cell>
          <cell r="F19">
            <v>54.889692055230711</v>
          </cell>
          <cell r="G19" t="str">
            <v>:</v>
          </cell>
          <cell r="H19">
            <v>45.110307944769289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812.65235690235693</v>
          </cell>
          <cell r="D20">
            <v>22.557545148454238</v>
          </cell>
          <cell r="E20">
            <v>2.7757927429680249</v>
          </cell>
          <cell r="F20">
            <v>58.101008615676655</v>
          </cell>
          <cell r="G20" t="str">
            <v>:</v>
          </cell>
          <cell r="H20">
            <v>41.898991384323345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770.55301334659703</v>
          </cell>
          <cell r="D21">
            <v>19.325955400812401</v>
          </cell>
          <cell r="E21">
            <v>2.5080630490143223</v>
          </cell>
          <cell r="F21">
            <v>49.683725578617654</v>
          </cell>
          <cell r="G21" t="str">
            <v>:</v>
          </cell>
          <cell r="H21">
            <v>50.316274421382346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624.84565014031807</v>
          </cell>
          <cell r="D22">
            <v>14.964826941066418</v>
          </cell>
          <cell r="E22">
            <v>2.3949637702856461</v>
          </cell>
          <cell r="F22">
            <v>53.115495321221729</v>
          </cell>
          <cell r="G22" t="str">
            <v>:</v>
          </cell>
          <cell r="H22">
            <v>46.884504678778271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763.00427633253571</v>
          </cell>
          <cell r="D23">
            <v>21.028967062057731</v>
          </cell>
          <cell r="E23">
            <v>2.7560746006740335</v>
          </cell>
          <cell r="F23">
            <v>59.314527591124403</v>
          </cell>
          <cell r="G23" t="str">
            <v>:</v>
          </cell>
          <cell r="H23">
            <v>40.685472408875597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820.9949275362319</v>
          </cell>
          <cell r="D24">
            <v>17.915458937198068</v>
          </cell>
          <cell r="E24">
            <v>2.1821643881481139</v>
          </cell>
          <cell r="F24">
            <v>55.473740478417746</v>
          </cell>
          <cell r="G24" t="str">
            <v>:</v>
          </cell>
          <cell r="H24">
            <v>44.526259521582254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836.37986704653372</v>
          </cell>
          <cell r="D25">
            <v>22.16809116809117</v>
          </cell>
          <cell r="E25">
            <v>2.6504812037587944</v>
          </cell>
          <cell r="F25">
            <v>49.608956944101422</v>
          </cell>
          <cell r="G25" t="str">
            <v>:</v>
          </cell>
          <cell r="H25">
            <v>50.391043055898578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770.76825616217457</v>
          </cell>
          <cell r="D26">
            <v>20.953927666436304</v>
          </cell>
          <cell r="E26">
            <v>2.7185768872696627</v>
          </cell>
          <cell r="F26">
            <v>49.523140460680374</v>
          </cell>
          <cell r="G26" t="str">
            <v>:</v>
          </cell>
          <cell r="H26">
            <v>50.476859539319626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922.13343617431542</v>
          </cell>
          <cell r="D27">
            <v>14.318164288468955</v>
          </cell>
          <cell r="E27">
            <v>1.5527215180344378</v>
          </cell>
          <cell r="F27">
            <v>41.806897268100137</v>
          </cell>
          <cell r="G27" t="str">
            <v>:</v>
          </cell>
          <cell r="H27">
            <v>58.193102731899863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753.30561674008811</v>
          </cell>
          <cell r="D28">
            <v>17.056718061674008</v>
          </cell>
          <cell r="E28">
            <v>2.2642494205056569</v>
          </cell>
          <cell r="F28">
            <v>48.128904755833233</v>
          </cell>
          <cell r="G28" t="str">
            <v>:</v>
          </cell>
          <cell r="H28">
            <v>51.871095244166767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886.44209732176535</v>
          </cell>
          <cell r="D29">
            <v>11.384006035458318</v>
          </cell>
          <cell r="E29">
            <v>1.2842357182553903</v>
          </cell>
          <cell r="F29">
            <v>37.711823218740889</v>
          </cell>
          <cell r="G29" t="str">
            <v>:</v>
          </cell>
          <cell r="H29">
            <v>62.288176781259111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713.21374045801531</v>
          </cell>
          <cell r="D30">
            <v>14.601807135067768</v>
          </cell>
          <cell r="E30">
            <v>2.0473255500785363</v>
          </cell>
          <cell r="F30">
            <v>55.243843956548034</v>
          </cell>
          <cell r="G30" t="str">
            <v>:</v>
          </cell>
          <cell r="H30">
            <v>44.756156043451966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802.81270522859313</v>
          </cell>
          <cell r="D31">
            <v>15.749052791108866</v>
          </cell>
          <cell r="E31">
            <v>1.9617343732277477</v>
          </cell>
          <cell r="F31">
            <v>50.546238953447919</v>
          </cell>
          <cell r="G31" t="str">
            <v>:</v>
          </cell>
          <cell r="H31">
            <v>49.453761046552081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702.04254254254249</v>
          </cell>
          <cell r="D32">
            <v>15.971721721721721</v>
          </cell>
          <cell r="E32">
            <v>2.2750361628909208</v>
          </cell>
          <cell r="F32">
            <v>54.448055482125369</v>
          </cell>
          <cell r="G32" t="str">
            <v>:</v>
          </cell>
          <cell r="H32">
            <v>45.551944517874631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706.18855788761005</v>
          </cell>
          <cell r="D33">
            <v>15.755585646580908</v>
          </cell>
          <cell r="E33">
            <v>2.2310734818063156</v>
          </cell>
          <cell r="F33">
            <v>53.797762296812323</v>
          </cell>
          <cell r="G33" t="str">
            <v>:</v>
          </cell>
          <cell r="H33">
            <v>46.202237703187677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694.24806949806953</v>
          </cell>
          <cell r="D34">
            <v>23.916988416988417</v>
          </cell>
          <cell r="E34">
            <v>3.445020514681449</v>
          </cell>
          <cell r="F34">
            <v>51.005257664966621</v>
          </cell>
          <cell r="G34" t="str">
            <v>:</v>
          </cell>
          <cell r="H34">
            <v>48.994742335033379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823.18995951417003</v>
          </cell>
          <cell r="D35">
            <v>22.234493927125506</v>
          </cell>
          <cell r="E35">
            <v>2.7010161713157741</v>
          </cell>
          <cell r="F35">
            <v>54.761718053822847</v>
          </cell>
          <cell r="G35" t="str">
            <v>:</v>
          </cell>
          <cell r="H35">
            <v>45.238281946177153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874.37958773252888</v>
          </cell>
          <cell r="D36">
            <v>19.441679235796883</v>
          </cell>
          <cell r="E36">
            <v>2.2234827423423402</v>
          </cell>
          <cell r="F36">
            <v>53.461978314683186</v>
          </cell>
          <cell r="G36" t="str">
            <v>:</v>
          </cell>
          <cell r="H36">
            <v>46.538021685316814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685.75393364928914</v>
          </cell>
          <cell r="D37">
            <v>17.795071090047394</v>
          </cell>
          <cell r="E37">
            <v>2.5949644933642069</v>
          </cell>
          <cell r="F37">
            <v>53.532466990676042</v>
          </cell>
          <cell r="G37" t="str">
            <v>:</v>
          </cell>
          <cell r="H37">
            <v>46.467533009323958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679.38256063862445</v>
          </cell>
          <cell r="D38">
            <v>12.060792140006141</v>
          </cell>
          <cell r="E38">
            <v>1.7752578353893731</v>
          </cell>
          <cell r="F38">
            <v>53.137054826908233</v>
          </cell>
          <cell r="G38" t="str">
            <v>:</v>
          </cell>
          <cell r="H38">
            <v>46.862945173091767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758.72678185745144</v>
          </cell>
          <cell r="D39">
            <v>15.949604031677465</v>
          </cell>
          <cell r="E39">
            <v>2.1021538204610333</v>
          </cell>
          <cell r="F39">
            <v>54.356359649122808</v>
          </cell>
          <cell r="G39" t="str">
            <v>:</v>
          </cell>
          <cell r="H39">
            <v>45.643640350877192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0</v>
          </cell>
          <cell r="D40">
            <v>19.786932914747432</v>
          </cell>
          <cell r="E40" t="str">
            <v>-</v>
          </cell>
          <cell r="F40">
            <v>0</v>
          </cell>
          <cell r="G40" t="str">
            <v>:</v>
          </cell>
          <cell r="H40">
            <v>100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24.489448352462052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  ３  賦課割合は一般被保険者+退職被保険者等分の算定額から計算。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(組合分未入力)"/>
      <sheetName val="第20表 (後)"/>
      <sheetName val="第21表(介）"/>
      <sheetName val="第22-24表"/>
      <sheetName val="第25表"/>
      <sheetName val="第26表"/>
      <sheetName val="第27表"/>
      <sheetName val="第38表"/>
      <sheetName val="38"/>
      <sheetName val="38 (2)"/>
      <sheetName val="38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"/>
      <sheetName val="第20表 (後)"/>
      <sheetName val="第21表(介）"/>
      <sheetName val="第22-24表"/>
      <sheetName val="22-24"/>
      <sheetName val="第25表"/>
      <sheetName val="25"/>
      <sheetName val="第26表"/>
      <sheetName val="26"/>
      <sheetName val="第27表"/>
      <sheetName val="27"/>
      <sheetName val="第38表"/>
      <sheetName val="38"/>
      <sheetName val="3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"/>
      <sheetName val="4"/>
      <sheetName val="5"/>
    </sheetNames>
    <sheetDataSet>
      <sheetData sheetId="0" refreshError="1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 refreshError="1"/>
      <sheetData sheetId="2" refreshError="1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082F-BD0E-4D25-8CC3-48B4A47B4DA2}">
  <dimension ref="A1:N44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" sqref="B1"/>
    </sheetView>
  </sheetViews>
  <sheetFormatPr defaultColWidth="8.25" defaultRowHeight="23.15" customHeight="1"/>
  <cols>
    <col min="1" max="1" width="5.83203125" style="52" customWidth="1"/>
    <col min="2" max="2" width="23.58203125" style="2" customWidth="1"/>
    <col min="3" max="13" width="27.58203125" style="3" customWidth="1"/>
    <col min="14" max="14" width="5.83203125" style="52" customWidth="1"/>
    <col min="15" max="16384" width="8.25" style="2"/>
  </cols>
  <sheetData>
    <row r="1" spans="1:14" ht="36.75" customHeight="1">
      <c r="A1" s="1" t="s">
        <v>0</v>
      </c>
      <c r="N1" s="2"/>
    </row>
    <row r="2" spans="1:14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1</v>
      </c>
      <c r="N2" s="7"/>
    </row>
    <row r="3" spans="1:14" s="8" customFormat="1" ht="25" customHeight="1">
      <c r="A3" s="159" t="s">
        <v>2</v>
      </c>
      <c r="B3" s="162" t="s">
        <v>3</v>
      </c>
      <c r="C3" s="165" t="s">
        <v>4</v>
      </c>
      <c r="D3" s="166"/>
      <c r="E3" s="166"/>
      <c r="F3" s="166"/>
      <c r="G3" s="166"/>
      <c r="H3" s="167" t="s">
        <v>5</v>
      </c>
      <c r="I3" s="167"/>
      <c r="J3" s="167"/>
      <c r="K3" s="167"/>
      <c r="L3" s="167"/>
      <c r="M3" s="168"/>
      <c r="N3" s="169" t="s">
        <v>2</v>
      </c>
    </row>
    <row r="4" spans="1:14" s="8" customFormat="1" ht="24.75" customHeight="1">
      <c r="A4" s="160"/>
      <c r="B4" s="163"/>
      <c r="C4" s="172" t="s">
        <v>6</v>
      </c>
      <c r="D4" s="173"/>
      <c r="E4" s="173"/>
      <c r="F4" s="174"/>
      <c r="G4" s="11"/>
      <c r="H4" s="175" t="s">
        <v>7</v>
      </c>
      <c r="I4" s="175"/>
      <c r="J4" s="176"/>
      <c r="K4" s="12" t="s">
        <v>8</v>
      </c>
      <c r="L4" s="10"/>
      <c r="M4" s="10"/>
      <c r="N4" s="170"/>
    </row>
    <row r="5" spans="1:14" s="8" customFormat="1" ht="24.75" customHeight="1">
      <c r="A5" s="160"/>
      <c r="B5" s="163"/>
      <c r="C5" s="177" t="s">
        <v>9</v>
      </c>
      <c r="D5" s="156" t="s">
        <v>10</v>
      </c>
      <c r="E5" s="153" t="s">
        <v>11</v>
      </c>
      <c r="F5" s="153" t="s">
        <v>8</v>
      </c>
      <c r="G5" s="153" t="s">
        <v>12</v>
      </c>
      <c r="H5" s="156" t="s">
        <v>10</v>
      </c>
      <c r="I5" s="153" t="s">
        <v>11</v>
      </c>
      <c r="J5" s="153" t="s">
        <v>8</v>
      </c>
      <c r="K5" s="13"/>
      <c r="L5" s="156" t="s">
        <v>13</v>
      </c>
      <c r="M5" s="180" t="s">
        <v>14</v>
      </c>
      <c r="N5" s="170"/>
    </row>
    <row r="6" spans="1:14" s="8" customFormat="1" ht="33.75" customHeight="1">
      <c r="A6" s="160"/>
      <c r="B6" s="163"/>
      <c r="C6" s="178"/>
      <c r="D6" s="157"/>
      <c r="E6" s="154"/>
      <c r="F6" s="154"/>
      <c r="G6" s="154"/>
      <c r="H6" s="157"/>
      <c r="I6" s="154"/>
      <c r="J6" s="154"/>
      <c r="K6" s="13"/>
      <c r="L6" s="157"/>
      <c r="M6" s="181"/>
      <c r="N6" s="170"/>
    </row>
    <row r="7" spans="1:14" s="8" customFormat="1" ht="33.75" customHeight="1" thickBot="1">
      <c r="A7" s="161"/>
      <c r="B7" s="164"/>
      <c r="C7" s="179"/>
      <c r="D7" s="158"/>
      <c r="E7" s="155"/>
      <c r="F7" s="155"/>
      <c r="G7" s="155"/>
      <c r="H7" s="158"/>
      <c r="I7" s="155"/>
      <c r="J7" s="155"/>
      <c r="K7" s="16"/>
      <c r="L7" s="158"/>
      <c r="M7" s="182"/>
      <c r="N7" s="171"/>
    </row>
    <row r="8" spans="1:14" s="20" customFormat="1" ht="42.75" customHeight="1">
      <c r="A8" s="149" t="s">
        <v>15</v>
      </c>
      <c r="B8" s="9" t="s">
        <v>16</v>
      </c>
      <c r="C8" s="21">
        <v>39559470201</v>
      </c>
      <c r="D8" s="18">
        <v>12890913174</v>
      </c>
      <c r="E8" s="17">
        <v>4960380078</v>
      </c>
      <c r="F8" s="17">
        <v>57410763453</v>
      </c>
      <c r="G8" s="17">
        <v>46662976</v>
      </c>
      <c r="H8" s="17">
        <v>14822950</v>
      </c>
      <c r="I8" s="17">
        <v>13525526</v>
      </c>
      <c r="J8" s="17">
        <v>75011452</v>
      </c>
      <c r="K8" s="17">
        <v>57485774905</v>
      </c>
      <c r="L8" s="17">
        <v>12905736124</v>
      </c>
      <c r="M8" s="18">
        <v>4973905604</v>
      </c>
      <c r="N8" s="19"/>
    </row>
    <row r="9" spans="1:14" s="20" customFormat="1" ht="42.75" customHeight="1">
      <c r="A9" s="150"/>
      <c r="B9" s="9" t="s">
        <v>17</v>
      </c>
      <c r="C9" s="21">
        <v>39070061163</v>
      </c>
      <c r="D9" s="17">
        <v>12758676068</v>
      </c>
      <c r="E9" s="17">
        <v>4837762860</v>
      </c>
      <c r="F9" s="17">
        <v>56666500091</v>
      </c>
      <c r="G9" s="17">
        <v>16524982</v>
      </c>
      <c r="H9" s="17">
        <v>5141586</v>
      </c>
      <c r="I9" s="17">
        <v>4363277</v>
      </c>
      <c r="J9" s="17">
        <v>26029845</v>
      </c>
      <c r="K9" s="17">
        <v>56692529936</v>
      </c>
      <c r="L9" s="17">
        <v>12763817654</v>
      </c>
      <c r="M9" s="22">
        <v>4842126137</v>
      </c>
      <c r="N9" s="19"/>
    </row>
    <row r="10" spans="1:14" s="20" customFormat="1" ht="42.75" customHeight="1">
      <c r="A10" s="150"/>
      <c r="B10" s="9" t="s">
        <v>18</v>
      </c>
      <c r="C10" s="17">
        <v>38204061560</v>
      </c>
      <c r="D10" s="17">
        <v>12487073081</v>
      </c>
      <c r="E10" s="17">
        <v>4685647294</v>
      </c>
      <c r="F10" s="17">
        <v>55376781935</v>
      </c>
      <c r="G10" s="17">
        <v>9027281</v>
      </c>
      <c r="H10" s="17">
        <v>2795358</v>
      </c>
      <c r="I10" s="17">
        <v>2467075</v>
      </c>
      <c r="J10" s="17">
        <v>14289714</v>
      </c>
      <c r="K10" s="17">
        <v>55391071649</v>
      </c>
      <c r="L10" s="17">
        <v>12489868439</v>
      </c>
      <c r="M10" s="17">
        <v>4688114369</v>
      </c>
      <c r="N10" s="19"/>
    </row>
    <row r="11" spans="1:14" s="20" customFormat="1" ht="42.75" customHeight="1">
      <c r="A11" s="150"/>
      <c r="B11" s="134" t="s">
        <v>109</v>
      </c>
      <c r="C11" s="17">
        <v>36575397686</v>
      </c>
      <c r="D11" s="17">
        <v>12052941111</v>
      </c>
      <c r="E11" s="17">
        <v>4537621207</v>
      </c>
      <c r="F11" s="17">
        <v>53165960004</v>
      </c>
      <c r="G11" s="17">
        <v>5003127</v>
      </c>
      <c r="H11" s="17">
        <v>1446167</v>
      </c>
      <c r="I11" s="17">
        <v>1306408</v>
      </c>
      <c r="J11" s="17">
        <v>7755702</v>
      </c>
      <c r="K11" s="17">
        <v>53173715706</v>
      </c>
      <c r="L11" s="17">
        <v>12054387278</v>
      </c>
      <c r="M11" s="22">
        <v>4538927615</v>
      </c>
      <c r="N11" s="19"/>
    </row>
    <row r="12" spans="1:14" s="20" customFormat="1" ht="42.75" customHeight="1">
      <c r="A12" s="151"/>
      <c r="B12" s="23" t="s">
        <v>113</v>
      </c>
      <c r="C12" s="135">
        <v>35084963636</v>
      </c>
      <c r="D12" s="25">
        <v>12398098180</v>
      </c>
      <c r="E12" s="24">
        <v>4697409491</v>
      </c>
      <c r="F12" s="24">
        <v>52180471307</v>
      </c>
      <c r="G12" s="24">
        <v>3391675</v>
      </c>
      <c r="H12" s="24">
        <v>996176</v>
      </c>
      <c r="I12" s="24">
        <v>865476</v>
      </c>
      <c r="J12" s="24">
        <v>5253327</v>
      </c>
      <c r="K12" s="24">
        <v>52185724634</v>
      </c>
      <c r="L12" s="24">
        <v>12399094356</v>
      </c>
      <c r="M12" s="25">
        <v>4698274967</v>
      </c>
      <c r="N12" s="26"/>
    </row>
    <row r="13" spans="1:14" s="20" customFormat="1" ht="42.75" customHeight="1">
      <c r="A13" s="152" t="s">
        <v>19</v>
      </c>
      <c r="B13" s="9" t="s">
        <v>16</v>
      </c>
      <c r="C13" s="21">
        <v>29990476150</v>
      </c>
      <c r="D13" s="18">
        <v>10116499174</v>
      </c>
      <c r="E13" s="17">
        <v>3627027478</v>
      </c>
      <c r="F13" s="17">
        <v>43734002802</v>
      </c>
      <c r="G13" s="17">
        <v>46662976</v>
      </c>
      <c r="H13" s="17">
        <v>14822950</v>
      </c>
      <c r="I13" s="17">
        <v>13525526</v>
      </c>
      <c r="J13" s="17">
        <v>75011452</v>
      </c>
      <c r="K13" s="17">
        <v>43809014254</v>
      </c>
      <c r="L13" s="17">
        <v>10131322124</v>
      </c>
      <c r="M13" s="18">
        <v>3640553004</v>
      </c>
      <c r="N13" s="19"/>
    </row>
    <row r="14" spans="1:14" s="20" customFormat="1" ht="42.75" customHeight="1">
      <c r="A14" s="150"/>
      <c r="B14" s="9" t="s">
        <v>17</v>
      </c>
      <c r="C14" s="21">
        <v>29519069133</v>
      </c>
      <c r="D14" s="17">
        <v>9999534468</v>
      </c>
      <c r="E14" s="17">
        <v>3509843460</v>
      </c>
      <c r="F14" s="17">
        <v>43028447061</v>
      </c>
      <c r="G14" s="17">
        <v>16524982</v>
      </c>
      <c r="H14" s="17">
        <v>5141586</v>
      </c>
      <c r="I14" s="17">
        <v>4363277</v>
      </c>
      <c r="J14" s="17">
        <v>26029845</v>
      </c>
      <c r="K14" s="17">
        <v>43054476906</v>
      </c>
      <c r="L14" s="17">
        <v>10004676054</v>
      </c>
      <c r="M14" s="22">
        <v>3514206737</v>
      </c>
      <c r="N14" s="19"/>
    </row>
    <row r="15" spans="1:14" s="20" customFormat="1" ht="42.75" customHeight="1">
      <c r="A15" s="150"/>
      <c r="B15" s="9" t="s">
        <v>18</v>
      </c>
      <c r="C15" s="17">
        <v>28673870395</v>
      </c>
      <c r="D15" s="17">
        <v>9738119881</v>
      </c>
      <c r="E15" s="17">
        <v>3355358594</v>
      </c>
      <c r="F15" s="17">
        <v>41767348870</v>
      </c>
      <c r="G15" s="17">
        <v>9027281</v>
      </c>
      <c r="H15" s="17">
        <v>2795358</v>
      </c>
      <c r="I15" s="17">
        <v>2467075</v>
      </c>
      <c r="J15" s="17">
        <v>14289714</v>
      </c>
      <c r="K15" s="17">
        <v>41781638584</v>
      </c>
      <c r="L15" s="17">
        <v>9740915239</v>
      </c>
      <c r="M15" s="17">
        <v>3357825669</v>
      </c>
      <c r="N15" s="19"/>
    </row>
    <row r="16" spans="1:14" s="20" customFormat="1" ht="42.75" customHeight="1">
      <c r="A16" s="150"/>
      <c r="B16" s="134" t="s">
        <v>109</v>
      </c>
      <c r="C16" s="17">
        <v>26966454003</v>
      </c>
      <c r="D16" s="17">
        <v>9316594811</v>
      </c>
      <c r="E16" s="17">
        <v>3203508207</v>
      </c>
      <c r="F16" s="17">
        <v>39486557021</v>
      </c>
      <c r="G16" s="17">
        <v>5003127</v>
      </c>
      <c r="H16" s="17">
        <v>1446167</v>
      </c>
      <c r="I16" s="17">
        <v>1306408</v>
      </c>
      <c r="J16" s="17">
        <v>7755702</v>
      </c>
      <c r="K16" s="17">
        <v>39494312723</v>
      </c>
      <c r="L16" s="17">
        <v>9318040978</v>
      </c>
      <c r="M16" s="17">
        <v>3204814615</v>
      </c>
      <c r="N16" s="19"/>
    </row>
    <row r="17" spans="1:14" s="20" customFormat="1" ht="42.75" customHeight="1">
      <c r="A17" s="151"/>
      <c r="B17" s="23" t="s">
        <v>113</v>
      </c>
      <c r="C17" s="135">
        <v>25554471851</v>
      </c>
      <c r="D17" s="24">
        <v>9023363580</v>
      </c>
      <c r="E17" s="24">
        <v>3121099191</v>
      </c>
      <c r="F17" s="24">
        <v>37698934622</v>
      </c>
      <c r="G17" s="24">
        <v>3391675</v>
      </c>
      <c r="H17" s="24">
        <v>996176</v>
      </c>
      <c r="I17" s="24">
        <v>865476</v>
      </c>
      <c r="J17" s="24">
        <v>5253327</v>
      </c>
      <c r="K17" s="24">
        <v>37704187949</v>
      </c>
      <c r="L17" s="24">
        <v>9024359756</v>
      </c>
      <c r="M17" s="136">
        <v>3121964667</v>
      </c>
      <c r="N17" s="26"/>
    </row>
    <row r="18" spans="1:14" ht="42.75" customHeight="1">
      <c r="A18" s="27">
        <v>1</v>
      </c>
      <c r="B18" s="28" t="s">
        <v>20</v>
      </c>
      <c r="C18" s="29">
        <v>5963486541</v>
      </c>
      <c r="D18" s="29">
        <v>2275662232</v>
      </c>
      <c r="E18" s="29">
        <v>781721536</v>
      </c>
      <c r="F18" s="29">
        <v>9020870309</v>
      </c>
      <c r="G18" s="29">
        <v>670060</v>
      </c>
      <c r="H18" s="29">
        <v>260109</v>
      </c>
      <c r="I18" s="29">
        <v>211877</v>
      </c>
      <c r="J18" s="29">
        <v>1142046</v>
      </c>
      <c r="K18" s="29">
        <v>9022012355</v>
      </c>
      <c r="L18" s="29">
        <v>2275922341</v>
      </c>
      <c r="M18" s="29">
        <v>781933413</v>
      </c>
      <c r="N18" s="30">
        <v>1</v>
      </c>
    </row>
    <row r="19" spans="1:14" ht="42.75" customHeight="1">
      <c r="A19" s="31">
        <v>2</v>
      </c>
      <c r="B19" s="32" t="s">
        <v>21</v>
      </c>
      <c r="C19" s="33">
        <v>1851472151</v>
      </c>
      <c r="D19" s="33">
        <v>524049002</v>
      </c>
      <c r="E19" s="33">
        <v>203392313</v>
      </c>
      <c r="F19" s="33">
        <v>2578913466</v>
      </c>
      <c r="G19" s="33">
        <v>36665</v>
      </c>
      <c r="H19" s="33">
        <v>12501</v>
      </c>
      <c r="I19" s="33">
        <v>3998</v>
      </c>
      <c r="J19" s="33">
        <v>53164</v>
      </c>
      <c r="K19" s="33">
        <v>2578966630</v>
      </c>
      <c r="L19" s="33">
        <v>524061503</v>
      </c>
      <c r="M19" s="33">
        <v>203396311</v>
      </c>
      <c r="N19" s="34">
        <v>2</v>
      </c>
    </row>
    <row r="20" spans="1:14" ht="42.75" customHeight="1">
      <c r="A20" s="31">
        <v>3</v>
      </c>
      <c r="B20" s="32" t="s">
        <v>22</v>
      </c>
      <c r="C20" s="33">
        <v>2078534023</v>
      </c>
      <c r="D20" s="33">
        <v>797466472</v>
      </c>
      <c r="E20" s="33">
        <v>268116767</v>
      </c>
      <c r="F20" s="33">
        <v>3144117262</v>
      </c>
      <c r="G20" s="33">
        <v>282302</v>
      </c>
      <c r="H20" s="33">
        <v>98827</v>
      </c>
      <c r="I20" s="33">
        <v>77790</v>
      </c>
      <c r="J20" s="33">
        <v>458919</v>
      </c>
      <c r="K20" s="33">
        <v>3144576181</v>
      </c>
      <c r="L20" s="33">
        <v>797565299</v>
      </c>
      <c r="M20" s="33">
        <v>268194557</v>
      </c>
      <c r="N20" s="34">
        <v>3</v>
      </c>
    </row>
    <row r="21" spans="1:14" s="38" customFormat="1" ht="42.75" customHeight="1">
      <c r="A21" s="35">
        <v>4</v>
      </c>
      <c r="B21" s="32" t="s">
        <v>23</v>
      </c>
      <c r="C21" s="36">
        <v>1345207035</v>
      </c>
      <c r="D21" s="36">
        <v>525478414</v>
      </c>
      <c r="E21" s="36">
        <v>194798114</v>
      </c>
      <c r="F21" s="36">
        <v>2065483563</v>
      </c>
      <c r="G21" s="36">
        <v>0</v>
      </c>
      <c r="H21" s="36">
        <v>0</v>
      </c>
      <c r="I21" s="36">
        <v>0</v>
      </c>
      <c r="J21" s="36">
        <v>0</v>
      </c>
      <c r="K21" s="36">
        <v>2065483563</v>
      </c>
      <c r="L21" s="36">
        <v>525478414</v>
      </c>
      <c r="M21" s="36">
        <v>194798114</v>
      </c>
      <c r="N21" s="34">
        <v>4</v>
      </c>
    </row>
    <row r="22" spans="1:14" s="38" customFormat="1" ht="42.75" customHeight="1">
      <c r="A22" s="35">
        <v>5</v>
      </c>
      <c r="B22" s="32" t="s">
        <v>24</v>
      </c>
      <c r="C22" s="39">
        <v>1288085426</v>
      </c>
      <c r="D22" s="39">
        <v>478880263</v>
      </c>
      <c r="E22" s="39">
        <v>151033974</v>
      </c>
      <c r="F22" s="39">
        <v>1917999663</v>
      </c>
      <c r="G22" s="39">
        <v>117556</v>
      </c>
      <c r="H22" s="39">
        <v>45588</v>
      </c>
      <c r="I22" s="39">
        <v>30439</v>
      </c>
      <c r="J22" s="39">
        <v>193583</v>
      </c>
      <c r="K22" s="39">
        <v>1918193246</v>
      </c>
      <c r="L22" s="39">
        <v>478925851</v>
      </c>
      <c r="M22" s="39">
        <v>151064413</v>
      </c>
      <c r="N22" s="34">
        <v>5</v>
      </c>
    </row>
    <row r="23" spans="1:14" s="38" customFormat="1" ht="42.75" customHeight="1">
      <c r="A23" s="40">
        <v>7</v>
      </c>
      <c r="B23" s="28" t="s">
        <v>25</v>
      </c>
      <c r="C23" s="29">
        <v>1080543111</v>
      </c>
      <c r="D23" s="29">
        <v>398729220</v>
      </c>
      <c r="E23" s="29">
        <v>122726233</v>
      </c>
      <c r="F23" s="29">
        <v>1601998564</v>
      </c>
      <c r="G23" s="29">
        <v>860990</v>
      </c>
      <c r="H23" s="29">
        <v>209996</v>
      </c>
      <c r="I23" s="29">
        <v>205512</v>
      </c>
      <c r="J23" s="29">
        <v>1276498</v>
      </c>
      <c r="K23" s="29">
        <v>1603275062</v>
      </c>
      <c r="L23" s="29">
        <v>398939216</v>
      </c>
      <c r="M23" s="29">
        <v>122931745</v>
      </c>
      <c r="N23" s="30">
        <v>7</v>
      </c>
    </row>
    <row r="24" spans="1:14" s="38" customFormat="1" ht="42.75" customHeight="1">
      <c r="A24" s="35">
        <v>8</v>
      </c>
      <c r="B24" s="32" t="s">
        <v>26</v>
      </c>
      <c r="C24" s="36">
        <v>2275772710</v>
      </c>
      <c r="D24" s="36">
        <v>756451808</v>
      </c>
      <c r="E24" s="36">
        <v>258109852</v>
      </c>
      <c r="F24" s="36">
        <v>3290334370</v>
      </c>
      <c r="G24" s="36">
        <v>142602</v>
      </c>
      <c r="H24" s="36">
        <v>43198</v>
      </c>
      <c r="I24" s="36">
        <v>35079</v>
      </c>
      <c r="J24" s="36">
        <v>220879</v>
      </c>
      <c r="K24" s="36">
        <v>3290555249</v>
      </c>
      <c r="L24" s="36">
        <v>756495006</v>
      </c>
      <c r="M24" s="36">
        <v>258144931</v>
      </c>
      <c r="N24" s="34">
        <v>8</v>
      </c>
    </row>
    <row r="25" spans="1:14" s="38" customFormat="1" ht="42.75" customHeight="1">
      <c r="A25" s="35">
        <v>9</v>
      </c>
      <c r="B25" s="32" t="s">
        <v>27</v>
      </c>
      <c r="C25" s="36">
        <v>1247942184</v>
      </c>
      <c r="D25" s="36">
        <v>437532079</v>
      </c>
      <c r="E25" s="36">
        <v>153522601</v>
      </c>
      <c r="F25" s="36">
        <v>1838996864</v>
      </c>
      <c r="G25" s="36">
        <v>293977</v>
      </c>
      <c r="H25" s="36">
        <v>82228</v>
      </c>
      <c r="I25" s="36">
        <v>74716</v>
      </c>
      <c r="J25" s="36">
        <v>450921</v>
      </c>
      <c r="K25" s="36">
        <v>1839447785</v>
      </c>
      <c r="L25" s="36">
        <v>437614307</v>
      </c>
      <c r="M25" s="36">
        <v>153597317</v>
      </c>
      <c r="N25" s="34">
        <v>9</v>
      </c>
    </row>
    <row r="26" spans="1:14" s="38" customFormat="1" ht="42.75" customHeight="1">
      <c r="A26" s="35">
        <v>10</v>
      </c>
      <c r="B26" s="42" t="s">
        <v>28</v>
      </c>
      <c r="C26" s="36">
        <v>915405374</v>
      </c>
      <c r="D26" s="36">
        <v>332397730</v>
      </c>
      <c r="E26" s="36">
        <v>113111087</v>
      </c>
      <c r="F26" s="36">
        <v>1360914191</v>
      </c>
      <c r="G26" s="36">
        <v>42934</v>
      </c>
      <c r="H26" s="36">
        <v>13808</v>
      </c>
      <c r="I26" s="36">
        <v>14651</v>
      </c>
      <c r="J26" s="36">
        <v>71393</v>
      </c>
      <c r="K26" s="36">
        <v>1360985584</v>
      </c>
      <c r="L26" s="36">
        <v>332411538</v>
      </c>
      <c r="M26" s="36">
        <v>113125738</v>
      </c>
      <c r="N26" s="37">
        <v>10</v>
      </c>
    </row>
    <row r="27" spans="1:14" s="38" customFormat="1" ht="42.75" customHeight="1">
      <c r="A27" s="35">
        <v>11</v>
      </c>
      <c r="B27" s="42" t="s">
        <v>29</v>
      </c>
      <c r="C27" s="39">
        <v>431319677</v>
      </c>
      <c r="D27" s="39">
        <v>153884727</v>
      </c>
      <c r="E27" s="39">
        <v>49550381</v>
      </c>
      <c r="F27" s="39">
        <v>634754785</v>
      </c>
      <c r="G27" s="39">
        <v>4724</v>
      </c>
      <c r="H27" s="39">
        <v>896</v>
      </c>
      <c r="I27" s="39">
        <v>822</v>
      </c>
      <c r="J27" s="39">
        <v>6442</v>
      </c>
      <c r="K27" s="39">
        <v>634761227</v>
      </c>
      <c r="L27" s="39">
        <v>153885623</v>
      </c>
      <c r="M27" s="39">
        <v>49551203</v>
      </c>
      <c r="N27" s="37">
        <v>11</v>
      </c>
    </row>
    <row r="28" spans="1:14" s="38" customFormat="1" ht="42.75" customHeight="1">
      <c r="A28" s="43">
        <v>12</v>
      </c>
      <c r="B28" s="44" t="s">
        <v>30</v>
      </c>
      <c r="C28" s="29">
        <v>1640200756</v>
      </c>
      <c r="D28" s="29">
        <v>497380978</v>
      </c>
      <c r="E28" s="29">
        <v>205263282</v>
      </c>
      <c r="F28" s="29">
        <v>2342845016</v>
      </c>
      <c r="G28" s="29">
        <v>5913</v>
      </c>
      <c r="H28" s="29">
        <v>1702</v>
      </c>
      <c r="I28" s="29">
        <v>1680</v>
      </c>
      <c r="J28" s="29">
        <v>9295</v>
      </c>
      <c r="K28" s="29">
        <v>2342854311</v>
      </c>
      <c r="L28" s="29">
        <v>497382680</v>
      </c>
      <c r="M28" s="29">
        <v>205264962</v>
      </c>
      <c r="N28" s="41">
        <v>12</v>
      </c>
    </row>
    <row r="29" spans="1:14" s="38" customFormat="1" ht="42.75" customHeight="1">
      <c r="A29" s="35">
        <v>13</v>
      </c>
      <c r="B29" s="42" t="s">
        <v>31</v>
      </c>
      <c r="C29" s="36">
        <v>378651229</v>
      </c>
      <c r="D29" s="36">
        <v>131176154</v>
      </c>
      <c r="E29" s="36">
        <v>47910973</v>
      </c>
      <c r="F29" s="36">
        <v>557738356</v>
      </c>
      <c r="G29" s="36">
        <v>47896</v>
      </c>
      <c r="H29" s="36">
        <v>14895</v>
      </c>
      <c r="I29" s="36">
        <v>8809</v>
      </c>
      <c r="J29" s="36">
        <v>71600</v>
      </c>
      <c r="K29" s="36">
        <v>557809956</v>
      </c>
      <c r="L29" s="36">
        <v>131191049</v>
      </c>
      <c r="M29" s="36">
        <v>47919782</v>
      </c>
      <c r="N29" s="37">
        <v>13</v>
      </c>
    </row>
    <row r="30" spans="1:14" s="38" customFormat="1" ht="42.75" customHeight="1">
      <c r="A30" s="35">
        <v>21</v>
      </c>
      <c r="B30" s="42" t="s">
        <v>32</v>
      </c>
      <c r="C30" s="36">
        <v>368533802</v>
      </c>
      <c r="D30" s="36">
        <v>97176654</v>
      </c>
      <c r="E30" s="36">
        <v>43338171</v>
      </c>
      <c r="F30" s="36">
        <v>509048627</v>
      </c>
      <c r="G30" s="36">
        <v>22427</v>
      </c>
      <c r="H30" s="36">
        <v>4785</v>
      </c>
      <c r="I30" s="36">
        <v>5198</v>
      </c>
      <c r="J30" s="36">
        <v>32410</v>
      </c>
      <c r="K30" s="36">
        <v>509081037</v>
      </c>
      <c r="L30" s="36">
        <v>97181439</v>
      </c>
      <c r="M30" s="36">
        <v>43343369</v>
      </c>
      <c r="N30" s="37">
        <v>21</v>
      </c>
    </row>
    <row r="31" spans="1:14" s="38" customFormat="1" ht="42.75" customHeight="1">
      <c r="A31" s="35">
        <v>22</v>
      </c>
      <c r="B31" s="42" t="s">
        <v>33</v>
      </c>
      <c r="C31" s="36">
        <v>179295000</v>
      </c>
      <c r="D31" s="36">
        <v>66401848</v>
      </c>
      <c r="E31" s="36">
        <v>18844948</v>
      </c>
      <c r="F31" s="36">
        <v>264541796</v>
      </c>
      <c r="G31" s="36">
        <v>209547</v>
      </c>
      <c r="H31" s="36">
        <v>68488</v>
      </c>
      <c r="I31" s="36">
        <v>47665</v>
      </c>
      <c r="J31" s="36">
        <v>325700</v>
      </c>
      <c r="K31" s="36">
        <v>264867496</v>
      </c>
      <c r="L31" s="36">
        <v>66470336</v>
      </c>
      <c r="M31" s="36">
        <v>18892613</v>
      </c>
      <c r="N31" s="37">
        <v>22</v>
      </c>
    </row>
    <row r="32" spans="1:14" s="38" customFormat="1" ht="42.75" customHeight="1">
      <c r="A32" s="35">
        <v>23</v>
      </c>
      <c r="B32" s="42" t="s">
        <v>34</v>
      </c>
      <c r="C32" s="39">
        <v>172011652</v>
      </c>
      <c r="D32" s="39">
        <v>63790891</v>
      </c>
      <c r="E32" s="39">
        <v>18739666</v>
      </c>
      <c r="F32" s="39">
        <v>254542209</v>
      </c>
      <c r="G32" s="39">
        <v>0</v>
      </c>
      <c r="H32" s="39">
        <v>0</v>
      </c>
      <c r="I32" s="39">
        <v>0</v>
      </c>
      <c r="J32" s="39">
        <v>0</v>
      </c>
      <c r="K32" s="39">
        <v>254542209</v>
      </c>
      <c r="L32" s="39">
        <v>63790891</v>
      </c>
      <c r="M32" s="39">
        <v>18739666</v>
      </c>
      <c r="N32" s="37">
        <v>23</v>
      </c>
    </row>
    <row r="33" spans="1:14" s="38" customFormat="1" ht="42.75" customHeight="1">
      <c r="A33" s="40">
        <v>24</v>
      </c>
      <c r="B33" s="44" t="s">
        <v>35</v>
      </c>
      <c r="C33" s="29">
        <v>281937210</v>
      </c>
      <c r="D33" s="29">
        <v>81671244</v>
      </c>
      <c r="E33" s="29">
        <v>29982729</v>
      </c>
      <c r="F33" s="29">
        <v>393591183</v>
      </c>
      <c r="G33" s="29">
        <v>0</v>
      </c>
      <c r="H33" s="29">
        <v>0</v>
      </c>
      <c r="I33" s="29">
        <v>0</v>
      </c>
      <c r="J33" s="29">
        <v>0</v>
      </c>
      <c r="K33" s="29">
        <v>393591183</v>
      </c>
      <c r="L33" s="29">
        <v>81671244</v>
      </c>
      <c r="M33" s="29">
        <v>29982729</v>
      </c>
      <c r="N33" s="45">
        <v>24</v>
      </c>
    </row>
    <row r="34" spans="1:14" s="38" customFormat="1" ht="42.75" customHeight="1">
      <c r="A34" s="35">
        <v>25</v>
      </c>
      <c r="B34" s="42" t="s">
        <v>36</v>
      </c>
      <c r="C34" s="36">
        <v>613034683</v>
      </c>
      <c r="D34" s="36">
        <v>193441948</v>
      </c>
      <c r="E34" s="36">
        <v>62899244</v>
      </c>
      <c r="F34" s="36">
        <v>869375875</v>
      </c>
      <c r="G34" s="36">
        <v>2066</v>
      </c>
      <c r="H34" s="36">
        <v>541</v>
      </c>
      <c r="I34" s="36">
        <v>603</v>
      </c>
      <c r="J34" s="36">
        <v>3210</v>
      </c>
      <c r="K34" s="36">
        <v>869379085</v>
      </c>
      <c r="L34" s="36">
        <v>193442489</v>
      </c>
      <c r="M34" s="36">
        <v>62899847</v>
      </c>
      <c r="N34" s="37">
        <v>25</v>
      </c>
    </row>
    <row r="35" spans="1:14" s="38" customFormat="1" ht="42.75" customHeight="1">
      <c r="A35" s="35">
        <v>26</v>
      </c>
      <c r="B35" s="42" t="s">
        <v>37</v>
      </c>
      <c r="C35" s="36">
        <v>841833594</v>
      </c>
      <c r="D35" s="36">
        <v>280139002</v>
      </c>
      <c r="E35" s="36">
        <v>91832553</v>
      </c>
      <c r="F35" s="36">
        <v>1213805149</v>
      </c>
      <c r="G35" s="36">
        <v>0</v>
      </c>
      <c r="H35" s="36">
        <v>0</v>
      </c>
      <c r="I35" s="36">
        <v>0</v>
      </c>
      <c r="J35" s="36">
        <v>0</v>
      </c>
      <c r="K35" s="36">
        <v>1213805149</v>
      </c>
      <c r="L35" s="36">
        <v>280139002</v>
      </c>
      <c r="M35" s="36">
        <v>91832553</v>
      </c>
      <c r="N35" s="37">
        <v>26</v>
      </c>
    </row>
    <row r="36" spans="1:14" s="38" customFormat="1" ht="42.75" customHeight="1">
      <c r="A36" s="35">
        <v>28</v>
      </c>
      <c r="B36" s="42" t="s">
        <v>38</v>
      </c>
      <c r="C36" s="36">
        <v>385696836</v>
      </c>
      <c r="D36" s="36">
        <v>128642448</v>
      </c>
      <c r="E36" s="36">
        <v>37261182</v>
      </c>
      <c r="F36" s="36">
        <v>551600466</v>
      </c>
      <c r="G36" s="36">
        <v>127193</v>
      </c>
      <c r="H36" s="36">
        <v>31382</v>
      </c>
      <c r="I36" s="36">
        <v>26099</v>
      </c>
      <c r="J36" s="36">
        <v>184674</v>
      </c>
      <c r="K36" s="36">
        <v>551785140</v>
      </c>
      <c r="L36" s="36">
        <v>128673830</v>
      </c>
      <c r="M36" s="36">
        <v>37287281</v>
      </c>
      <c r="N36" s="37">
        <v>28</v>
      </c>
    </row>
    <row r="37" spans="1:14" s="38" customFormat="1" ht="42.75" customHeight="1">
      <c r="A37" s="35">
        <v>36</v>
      </c>
      <c r="B37" s="42" t="s">
        <v>39</v>
      </c>
      <c r="C37" s="39">
        <v>183950657</v>
      </c>
      <c r="D37" s="39">
        <v>63519690</v>
      </c>
      <c r="E37" s="39">
        <v>17445848</v>
      </c>
      <c r="F37" s="39">
        <v>264916195</v>
      </c>
      <c r="G37" s="39">
        <v>40668</v>
      </c>
      <c r="H37" s="39">
        <v>11688</v>
      </c>
      <c r="I37" s="39">
        <v>14449</v>
      </c>
      <c r="J37" s="39">
        <v>66805</v>
      </c>
      <c r="K37" s="39">
        <v>264983000</v>
      </c>
      <c r="L37" s="39">
        <v>63531378</v>
      </c>
      <c r="M37" s="39">
        <v>17460297</v>
      </c>
      <c r="N37" s="37">
        <v>36</v>
      </c>
    </row>
    <row r="38" spans="1:14" s="38" customFormat="1" ht="42.75" customHeight="1">
      <c r="A38" s="40">
        <v>37</v>
      </c>
      <c r="B38" s="44" t="s">
        <v>40</v>
      </c>
      <c r="C38" s="29">
        <v>576731873</v>
      </c>
      <c r="D38" s="29">
        <v>177502904</v>
      </c>
      <c r="E38" s="29">
        <v>64413942</v>
      </c>
      <c r="F38" s="29">
        <v>818648719</v>
      </c>
      <c r="G38" s="29">
        <v>0</v>
      </c>
      <c r="H38" s="29">
        <v>0</v>
      </c>
      <c r="I38" s="29">
        <v>0</v>
      </c>
      <c r="J38" s="29">
        <v>0</v>
      </c>
      <c r="K38" s="29">
        <v>818648719</v>
      </c>
      <c r="L38" s="29">
        <v>177502904</v>
      </c>
      <c r="M38" s="29">
        <v>64413942</v>
      </c>
      <c r="N38" s="41">
        <v>37</v>
      </c>
    </row>
    <row r="39" spans="1:14" s="38" customFormat="1" ht="42.75" customHeight="1">
      <c r="A39" s="35">
        <v>38</v>
      </c>
      <c r="B39" s="42" t="s">
        <v>41</v>
      </c>
      <c r="C39" s="36">
        <v>419027999</v>
      </c>
      <c r="D39" s="36">
        <v>149504106</v>
      </c>
      <c r="E39" s="36">
        <v>42164804</v>
      </c>
      <c r="F39" s="36">
        <v>610696909</v>
      </c>
      <c r="G39" s="36">
        <v>128353</v>
      </c>
      <c r="H39" s="36">
        <v>7430</v>
      </c>
      <c r="I39" s="36">
        <v>23144</v>
      </c>
      <c r="J39" s="36">
        <v>158927</v>
      </c>
      <c r="K39" s="36">
        <v>610855836</v>
      </c>
      <c r="L39" s="36">
        <v>149511536</v>
      </c>
      <c r="M39" s="36">
        <v>42187948</v>
      </c>
      <c r="N39" s="37">
        <v>38</v>
      </c>
    </row>
    <row r="40" spans="1:14" s="38" customFormat="1" ht="42.75" customHeight="1">
      <c r="A40" s="35">
        <v>41</v>
      </c>
      <c r="B40" s="42" t="s">
        <v>42</v>
      </c>
      <c r="C40" s="36">
        <v>394423457</v>
      </c>
      <c r="D40" s="36">
        <v>142446520</v>
      </c>
      <c r="E40" s="36">
        <v>47371515</v>
      </c>
      <c r="F40" s="36">
        <v>584241492</v>
      </c>
      <c r="G40" s="36">
        <v>35747</v>
      </c>
      <c r="H40" s="36">
        <v>9452</v>
      </c>
      <c r="I40" s="36">
        <v>9421</v>
      </c>
      <c r="J40" s="36">
        <v>54620</v>
      </c>
      <c r="K40" s="36">
        <v>584296112</v>
      </c>
      <c r="L40" s="36">
        <v>142455972</v>
      </c>
      <c r="M40" s="36">
        <v>47380936</v>
      </c>
      <c r="N40" s="37">
        <v>41</v>
      </c>
    </row>
    <row r="41" spans="1:14" s="38" customFormat="1" ht="42.75" customHeight="1">
      <c r="A41" s="35">
        <v>42</v>
      </c>
      <c r="B41" s="42" t="s">
        <v>43</v>
      </c>
      <c r="C41" s="36">
        <v>235263791</v>
      </c>
      <c r="D41" s="36">
        <v>92754765</v>
      </c>
      <c r="E41" s="36">
        <v>30445873</v>
      </c>
      <c r="F41" s="36">
        <v>358464429</v>
      </c>
      <c r="G41" s="36">
        <v>0</v>
      </c>
      <c r="H41" s="36">
        <v>0</v>
      </c>
      <c r="I41" s="36">
        <v>0</v>
      </c>
      <c r="J41" s="36">
        <v>0</v>
      </c>
      <c r="K41" s="36">
        <v>358464429</v>
      </c>
      <c r="L41" s="36">
        <v>92754765</v>
      </c>
      <c r="M41" s="36">
        <v>30445873</v>
      </c>
      <c r="N41" s="37">
        <v>42</v>
      </c>
    </row>
    <row r="42" spans="1:14" s="38" customFormat="1" ht="42.75" customHeight="1">
      <c r="A42" s="35">
        <v>45</v>
      </c>
      <c r="B42" s="42" t="s">
        <v>44</v>
      </c>
      <c r="C42" s="39">
        <v>406111080</v>
      </c>
      <c r="D42" s="39">
        <v>177282481</v>
      </c>
      <c r="E42" s="39">
        <v>67101603</v>
      </c>
      <c r="F42" s="39">
        <v>650495164</v>
      </c>
      <c r="G42" s="39">
        <v>320055</v>
      </c>
      <c r="H42" s="39">
        <v>78662</v>
      </c>
      <c r="I42" s="39">
        <v>73524</v>
      </c>
      <c r="J42" s="39">
        <v>472241</v>
      </c>
      <c r="K42" s="39">
        <v>650967405</v>
      </c>
      <c r="L42" s="39">
        <v>177361143</v>
      </c>
      <c r="M42" s="39">
        <v>67175127</v>
      </c>
      <c r="N42" s="37">
        <v>45</v>
      </c>
    </row>
    <row r="43" spans="1:14" s="38" customFormat="1" ht="42.75" customHeight="1">
      <c r="A43" s="40">
        <v>301</v>
      </c>
      <c r="B43" s="44" t="s">
        <v>45</v>
      </c>
      <c r="C43" s="29">
        <v>8832320185</v>
      </c>
      <c r="D43" s="29">
        <v>3199598300</v>
      </c>
      <c r="E43" s="29">
        <v>1465868600</v>
      </c>
      <c r="F43" s="29">
        <v>13497787085</v>
      </c>
      <c r="G43" s="46" t="s">
        <v>108</v>
      </c>
      <c r="H43" s="46" t="s">
        <v>108</v>
      </c>
      <c r="I43" s="46" t="s">
        <v>108</v>
      </c>
      <c r="J43" s="46" t="s">
        <v>108</v>
      </c>
      <c r="K43" s="29">
        <v>13497787085</v>
      </c>
      <c r="L43" s="29">
        <v>3199598300</v>
      </c>
      <c r="M43" s="29">
        <v>1465868600</v>
      </c>
      <c r="N43" s="45">
        <v>301</v>
      </c>
    </row>
    <row r="44" spans="1:14" s="38" customFormat="1" ht="42.75" customHeight="1" thickBot="1">
      <c r="A44" s="47">
        <v>302</v>
      </c>
      <c r="B44" s="48" t="s">
        <v>47</v>
      </c>
      <c r="C44" s="49">
        <v>698171600</v>
      </c>
      <c r="D44" s="49">
        <v>175136300</v>
      </c>
      <c r="E44" s="49">
        <v>110441700</v>
      </c>
      <c r="F44" s="49">
        <v>983749600</v>
      </c>
      <c r="G44" s="50" t="s">
        <v>108</v>
      </c>
      <c r="H44" s="50" t="s">
        <v>108</v>
      </c>
      <c r="I44" s="50" t="s">
        <v>108</v>
      </c>
      <c r="J44" s="50" t="s">
        <v>108</v>
      </c>
      <c r="K44" s="49">
        <v>983749600</v>
      </c>
      <c r="L44" s="49">
        <v>175136300</v>
      </c>
      <c r="M44" s="49">
        <v>110441700</v>
      </c>
      <c r="N44" s="51">
        <v>302</v>
      </c>
    </row>
  </sheetData>
  <mergeCells count="19">
    <mergeCell ref="N3:N7"/>
    <mergeCell ref="C4:F4"/>
    <mergeCell ref="H4:J4"/>
    <mergeCell ref="C5:C7"/>
    <mergeCell ref="D5:D7"/>
    <mergeCell ref="E5:E7"/>
    <mergeCell ref="M5:M7"/>
    <mergeCell ref="I5:I7"/>
    <mergeCell ref="J5:J7"/>
    <mergeCell ref="L5:L7"/>
    <mergeCell ref="A8:A12"/>
    <mergeCell ref="A13:A17"/>
    <mergeCell ref="F5:F7"/>
    <mergeCell ref="G5:G7"/>
    <mergeCell ref="H5:H7"/>
    <mergeCell ref="A3:A7"/>
    <mergeCell ref="B3:B7"/>
    <mergeCell ref="C3:G3"/>
    <mergeCell ref="H3:M3"/>
  </mergeCells>
  <phoneticPr fontId="5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7" max="1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BF71-7C1C-4B26-AD8A-624DC3361E11}">
  <dimension ref="A1:R44"/>
  <sheetViews>
    <sheetView showGridLines="0" view="pageBreakPreview" zoomScale="50" zoomScaleNormal="75" zoomScaleSheetLayoutView="50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R18" sqref="R18:R44"/>
    </sheetView>
  </sheetViews>
  <sheetFormatPr defaultColWidth="8.25" defaultRowHeight="23.15" customHeight="1"/>
  <cols>
    <col min="1" max="1" width="5.83203125" style="52" customWidth="1"/>
    <col min="2" max="2" width="21.33203125" style="2" customWidth="1"/>
    <col min="3" max="3" width="17.83203125" style="3" customWidth="1"/>
    <col min="4" max="5" width="16.25" style="3" customWidth="1"/>
    <col min="6" max="11" width="23.08203125" style="3" customWidth="1"/>
    <col min="12" max="14" width="19.58203125" style="3" customWidth="1"/>
    <col min="15" max="17" width="23.08203125" style="3" customWidth="1"/>
    <col min="18" max="18" width="5.83203125" style="52" customWidth="1"/>
    <col min="19" max="16384" width="8.25" style="2"/>
  </cols>
  <sheetData>
    <row r="1" spans="1:18" ht="36.75" customHeight="1">
      <c r="A1" s="53" t="s">
        <v>48</v>
      </c>
      <c r="R1" s="2"/>
    </row>
    <row r="2" spans="1:18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6" t="s">
        <v>1</v>
      </c>
      <c r="R2" s="7"/>
    </row>
    <row r="3" spans="1:18" s="8" customFormat="1" ht="25" customHeight="1">
      <c r="A3" s="159" t="s">
        <v>2</v>
      </c>
      <c r="B3" s="162" t="s">
        <v>3</v>
      </c>
      <c r="C3" s="54"/>
      <c r="D3" s="55"/>
      <c r="E3" s="55"/>
      <c r="F3" s="55"/>
      <c r="G3" s="55" t="s">
        <v>49</v>
      </c>
      <c r="H3" s="55"/>
      <c r="I3" s="55" t="s">
        <v>50</v>
      </c>
      <c r="J3" s="55"/>
      <c r="K3" s="55" t="s">
        <v>51</v>
      </c>
      <c r="L3" s="55"/>
      <c r="M3" s="55" t="s">
        <v>52</v>
      </c>
      <c r="N3" s="55"/>
      <c r="O3" s="55" t="s">
        <v>53</v>
      </c>
      <c r="P3" s="55"/>
      <c r="Q3" s="55"/>
      <c r="R3" s="169" t="s">
        <v>2</v>
      </c>
    </row>
    <row r="4" spans="1:18" s="8" customFormat="1" ht="25" customHeight="1">
      <c r="A4" s="160"/>
      <c r="B4" s="163"/>
      <c r="C4" s="183" t="s">
        <v>54</v>
      </c>
      <c r="D4" s="184"/>
      <c r="E4" s="185"/>
      <c r="F4" s="186" t="s">
        <v>55</v>
      </c>
      <c r="G4" s="184"/>
      <c r="H4" s="185"/>
      <c r="I4" s="156" t="s">
        <v>56</v>
      </c>
      <c r="J4" s="156" t="s">
        <v>57</v>
      </c>
      <c r="K4" s="156" t="s">
        <v>58</v>
      </c>
      <c r="L4" s="12" t="s">
        <v>59</v>
      </c>
      <c r="M4" s="56"/>
      <c r="N4" s="57"/>
      <c r="O4" s="58" t="s">
        <v>60</v>
      </c>
      <c r="P4" s="10"/>
      <c r="Q4" s="10"/>
      <c r="R4" s="170"/>
    </row>
    <row r="5" spans="1:18" s="8" customFormat="1" ht="24.75" customHeight="1">
      <c r="A5" s="160"/>
      <c r="B5" s="163"/>
      <c r="C5" s="14"/>
      <c r="D5" s="156" t="s">
        <v>61</v>
      </c>
      <c r="E5" s="156" t="s">
        <v>62</v>
      </c>
      <c r="F5" s="14"/>
      <c r="G5" s="156" t="s">
        <v>61</v>
      </c>
      <c r="H5" s="156" t="s">
        <v>62</v>
      </c>
      <c r="I5" s="157"/>
      <c r="J5" s="157"/>
      <c r="K5" s="157"/>
      <c r="L5" s="59"/>
      <c r="M5" s="156" t="s">
        <v>61</v>
      </c>
      <c r="N5" s="156" t="s">
        <v>62</v>
      </c>
      <c r="O5" s="60"/>
      <c r="P5" s="156" t="s">
        <v>61</v>
      </c>
      <c r="Q5" s="180" t="s">
        <v>62</v>
      </c>
      <c r="R5" s="170"/>
    </row>
    <row r="6" spans="1:18" s="8" customFormat="1" ht="25" customHeight="1">
      <c r="A6" s="160"/>
      <c r="B6" s="163"/>
      <c r="C6" s="14"/>
      <c r="D6" s="157"/>
      <c r="E6" s="157"/>
      <c r="F6" s="14"/>
      <c r="G6" s="157"/>
      <c r="H6" s="157"/>
      <c r="I6" s="157"/>
      <c r="J6" s="157"/>
      <c r="K6" s="157"/>
      <c r="L6" s="59"/>
      <c r="M6" s="157"/>
      <c r="N6" s="157"/>
      <c r="O6" s="58"/>
      <c r="P6" s="157"/>
      <c r="Q6" s="181"/>
      <c r="R6" s="170"/>
    </row>
    <row r="7" spans="1:18" s="8" customFormat="1" ht="25" customHeight="1" thickBot="1">
      <c r="A7" s="161"/>
      <c r="B7" s="164"/>
      <c r="C7" s="15"/>
      <c r="D7" s="158"/>
      <c r="E7" s="158"/>
      <c r="F7" s="15"/>
      <c r="G7" s="158"/>
      <c r="H7" s="158"/>
      <c r="I7" s="158"/>
      <c r="J7" s="158"/>
      <c r="K7" s="158"/>
      <c r="L7" s="61"/>
      <c r="M7" s="158"/>
      <c r="N7" s="158"/>
      <c r="O7" s="62"/>
      <c r="P7" s="158"/>
      <c r="Q7" s="182"/>
      <c r="R7" s="171"/>
    </row>
    <row r="8" spans="1:18" s="20" customFormat="1" ht="43.5" customHeight="1">
      <c r="A8" s="149" t="s">
        <v>15</v>
      </c>
      <c r="B8" s="137" t="s">
        <v>16</v>
      </c>
      <c r="C8" s="33">
        <v>53361468</v>
      </c>
      <c r="D8" s="33">
        <v>0</v>
      </c>
      <c r="E8" s="33">
        <v>0</v>
      </c>
      <c r="F8" s="33">
        <v>5683007606</v>
      </c>
      <c r="G8" s="33">
        <v>1392576694</v>
      </c>
      <c r="H8" s="33">
        <v>721171020</v>
      </c>
      <c r="I8" s="33">
        <v>22332000</v>
      </c>
      <c r="J8" s="33">
        <v>3433000</v>
      </c>
      <c r="K8" s="33">
        <v>115803000</v>
      </c>
      <c r="L8" s="68">
        <v>68545000</v>
      </c>
      <c r="M8" s="69">
        <v>0</v>
      </c>
      <c r="N8" s="69">
        <v>0</v>
      </c>
      <c r="O8" s="70">
        <v>5946482074</v>
      </c>
      <c r="P8" s="33">
        <v>1392576694</v>
      </c>
      <c r="Q8" s="33">
        <v>721171020</v>
      </c>
      <c r="R8" s="67"/>
    </row>
    <row r="9" spans="1:18" s="20" customFormat="1" ht="43.5" customHeight="1">
      <c r="A9" s="150"/>
      <c r="B9" s="138" t="s">
        <v>17</v>
      </c>
      <c r="C9" s="33">
        <v>53383754</v>
      </c>
      <c r="D9" s="33">
        <v>0</v>
      </c>
      <c r="E9" s="33">
        <v>0</v>
      </c>
      <c r="F9" s="33">
        <v>6345405328</v>
      </c>
      <c r="G9" s="33">
        <v>1551711908</v>
      </c>
      <c r="H9" s="33">
        <v>663642848</v>
      </c>
      <c r="I9" s="33">
        <v>27105000</v>
      </c>
      <c r="J9" s="33">
        <v>2252000</v>
      </c>
      <c r="K9" s="33">
        <v>141899000</v>
      </c>
      <c r="L9" s="70">
        <v>328175000</v>
      </c>
      <c r="M9" s="33">
        <v>0</v>
      </c>
      <c r="N9" s="33">
        <v>0</v>
      </c>
      <c r="O9" s="70">
        <v>6898220082</v>
      </c>
      <c r="P9" s="33">
        <v>1551711908</v>
      </c>
      <c r="Q9" s="71">
        <v>663642848</v>
      </c>
      <c r="R9" s="67"/>
    </row>
    <row r="10" spans="1:18" s="20" customFormat="1" ht="43.5" customHeight="1">
      <c r="A10" s="150"/>
      <c r="B10" s="138" t="s">
        <v>63</v>
      </c>
      <c r="C10" s="72">
        <v>52711627</v>
      </c>
      <c r="D10" s="33">
        <v>0</v>
      </c>
      <c r="E10" s="33">
        <v>0</v>
      </c>
      <c r="F10" s="33">
        <v>6477917554</v>
      </c>
      <c r="G10" s="33">
        <v>1384224162</v>
      </c>
      <c r="H10" s="33">
        <v>736780677</v>
      </c>
      <c r="I10" s="33">
        <v>30069000</v>
      </c>
      <c r="J10" s="33">
        <v>2701000</v>
      </c>
      <c r="K10" s="33">
        <v>109813000</v>
      </c>
      <c r="L10" s="33">
        <v>59938000</v>
      </c>
      <c r="M10" s="33">
        <v>0</v>
      </c>
      <c r="N10" s="33">
        <v>0</v>
      </c>
      <c r="O10" s="33">
        <v>6733150181</v>
      </c>
      <c r="P10" s="33">
        <v>1384224162</v>
      </c>
      <c r="Q10" s="33">
        <v>736780677</v>
      </c>
      <c r="R10" s="67"/>
    </row>
    <row r="11" spans="1:18" s="20" customFormat="1" ht="43.5" customHeight="1">
      <c r="A11" s="150"/>
      <c r="B11" s="138" t="s">
        <v>110</v>
      </c>
      <c r="C11" s="139">
        <v>52092499</v>
      </c>
      <c r="D11" s="33">
        <v>0</v>
      </c>
      <c r="E11" s="33">
        <v>0</v>
      </c>
      <c r="F11" s="33">
        <v>6379920984</v>
      </c>
      <c r="G11" s="33">
        <v>1444348827</v>
      </c>
      <c r="H11" s="33">
        <v>613557816</v>
      </c>
      <c r="I11" s="33">
        <v>39773000</v>
      </c>
      <c r="J11" s="33">
        <v>4000000</v>
      </c>
      <c r="K11" s="33">
        <v>113180000</v>
      </c>
      <c r="L11" s="71">
        <v>4283000</v>
      </c>
      <c r="M11" s="33">
        <v>0</v>
      </c>
      <c r="N11" s="33">
        <v>0</v>
      </c>
      <c r="O11" s="70">
        <v>6593249483</v>
      </c>
      <c r="P11" s="33">
        <v>1444348827</v>
      </c>
      <c r="Q11" s="33">
        <v>613557816</v>
      </c>
      <c r="R11" s="67"/>
    </row>
    <row r="12" spans="1:18" s="20" customFormat="1" ht="43.5" customHeight="1">
      <c r="A12" s="151"/>
      <c r="B12" s="23" t="s">
        <v>114</v>
      </c>
      <c r="C12" s="140">
        <f>C43+C44</f>
        <v>53410787</v>
      </c>
      <c r="D12" s="73">
        <f>D43+D44</f>
        <v>0</v>
      </c>
      <c r="E12" s="73">
        <f t="shared" ref="E12:I12" si="0">E43+E44</f>
        <v>0</v>
      </c>
      <c r="F12" s="73">
        <f t="shared" si="0"/>
        <v>6478107972</v>
      </c>
      <c r="G12" s="73">
        <f t="shared" si="0"/>
        <v>1501966974</v>
      </c>
      <c r="H12" s="73">
        <f t="shared" si="0"/>
        <v>565679680</v>
      </c>
      <c r="I12" s="73">
        <f t="shared" si="0"/>
        <v>57340000</v>
      </c>
      <c r="J12" s="73">
        <f>J43+J44</f>
        <v>5903000</v>
      </c>
      <c r="K12" s="73">
        <f>K43+K44</f>
        <v>170238000</v>
      </c>
      <c r="L12" s="73">
        <f>L17+L43+L44</f>
        <v>66000</v>
      </c>
      <c r="M12" s="73">
        <f t="shared" ref="M12:Q12" si="1">M43+M44</f>
        <v>0</v>
      </c>
      <c r="N12" s="73">
        <f t="shared" si="1"/>
        <v>0</v>
      </c>
      <c r="O12" s="73">
        <f>O17+O43+O44</f>
        <v>6775389759</v>
      </c>
      <c r="P12" s="73">
        <f t="shared" si="1"/>
        <v>1501966974</v>
      </c>
      <c r="Q12" s="73">
        <f t="shared" si="1"/>
        <v>565679680</v>
      </c>
      <c r="R12" s="75"/>
    </row>
    <row r="13" spans="1:18" s="20" customFormat="1" ht="43.5" customHeight="1">
      <c r="A13" s="152" t="s">
        <v>19</v>
      </c>
      <c r="B13" s="138" t="s">
        <v>16</v>
      </c>
      <c r="C13" s="77" t="s">
        <v>46</v>
      </c>
      <c r="D13" s="77" t="s">
        <v>46</v>
      </c>
      <c r="E13" s="77" t="s">
        <v>46</v>
      </c>
      <c r="F13" s="77" t="s">
        <v>46</v>
      </c>
      <c r="G13" s="65" t="s">
        <v>46</v>
      </c>
      <c r="H13" s="65" t="s">
        <v>46</v>
      </c>
      <c r="I13" s="85" t="s">
        <v>46</v>
      </c>
      <c r="J13" s="65" t="s">
        <v>46</v>
      </c>
      <c r="K13" s="77" t="s">
        <v>46</v>
      </c>
      <c r="L13" s="127">
        <v>12266000</v>
      </c>
      <c r="M13" s="65" t="s">
        <v>46</v>
      </c>
      <c r="N13" s="65" t="s">
        <v>46</v>
      </c>
      <c r="O13" s="66">
        <v>12266000</v>
      </c>
      <c r="P13" s="65" t="s">
        <v>46</v>
      </c>
      <c r="Q13" s="65" t="s">
        <v>46</v>
      </c>
      <c r="R13" s="67"/>
    </row>
    <row r="14" spans="1:18" s="20" customFormat="1" ht="43.5" customHeight="1">
      <c r="A14" s="150"/>
      <c r="B14" s="138" t="s">
        <v>17</v>
      </c>
      <c r="C14" s="77" t="s">
        <v>46</v>
      </c>
      <c r="D14" s="77" t="s">
        <v>46</v>
      </c>
      <c r="E14" s="77" t="s">
        <v>46</v>
      </c>
      <c r="F14" s="65" t="s">
        <v>46</v>
      </c>
      <c r="G14" s="65" t="s">
        <v>46</v>
      </c>
      <c r="H14" s="65" t="s">
        <v>46</v>
      </c>
      <c r="I14" s="65" t="s">
        <v>46</v>
      </c>
      <c r="J14" s="65" t="s">
        <v>46</v>
      </c>
      <c r="K14" s="65" t="s">
        <v>46</v>
      </c>
      <c r="L14" s="68">
        <v>66948000</v>
      </c>
      <c r="M14" s="65" t="s">
        <v>46</v>
      </c>
      <c r="N14" s="65" t="s">
        <v>46</v>
      </c>
      <c r="O14" s="70">
        <v>66948000</v>
      </c>
      <c r="P14" s="65" t="s">
        <v>46</v>
      </c>
      <c r="Q14" s="65" t="s">
        <v>46</v>
      </c>
      <c r="R14" s="67"/>
    </row>
    <row r="15" spans="1:18" s="20" customFormat="1" ht="43.5" customHeight="1">
      <c r="A15" s="150"/>
      <c r="B15" s="138" t="s">
        <v>63</v>
      </c>
      <c r="C15" s="77" t="s">
        <v>46</v>
      </c>
      <c r="D15" s="77" t="s">
        <v>46</v>
      </c>
      <c r="E15" s="77" t="s">
        <v>46</v>
      </c>
      <c r="F15" s="77" t="s">
        <v>46</v>
      </c>
      <c r="G15" s="77" t="s">
        <v>46</v>
      </c>
      <c r="H15" s="77" t="s">
        <v>46</v>
      </c>
      <c r="I15" s="77" t="s">
        <v>46</v>
      </c>
      <c r="J15" s="77" t="s">
        <v>46</v>
      </c>
      <c r="K15" s="77" t="s">
        <v>46</v>
      </c>
      <c r="L15" s="70">
        <v>325135000</v>
      </c>
      <c r="M15" s="77" t="s">
        <v>46</v>
      </c>
      <c r="N15" s="77" t="s">
        <v>46</v>
      </c>
      <c r="O15" s="70">
        <v>325135000</v>
      </c>
      <c r="P15" s="65" t="s">
        <v>46</v>
      </c>
      <c r="Q15" s="78" t="s">
        <v>46</v>
      </c>
      <c r="R15" s="67"/>
    </row>
    <row r="16" spans="1:18" s="20" customFormat="1" ht="43.5" customHeight="1">
      <c r="A16" s="150"/>
      <c r="B16" s="138" t="s">
        <v>110</v>
      </c>
      <c r="C16" s="77" t="s">
        <v>46</v>
      </c>
      <c r="D16" s="77" t="s">
        <v>46</v>
      </c>
      <c r="E16" s="77" t="s">
        <v>46</v>
      </c>
      <c r="F16" s="77" t="s">
        <v>46</v>
      </c>
      <c r="G16" s="77" t="s">
        <v>46</v>
      </c>
      <c r="H16" s="77" t="s">
        <v>46</v>
      </c>
      <c r="I16" s="77" t="s">
        <v>46</v>
      </c>
      <c r="J16" s="77" t="s">
        <v>46</v>
      </c>
      <c r="K16" s="77" t="s">
        <v>46</v>
      </c>
      <c r="L16" s="33">
        <v>59938000</v>
      </c>
      <c r="M16" s="77" t="s">
        <v>46</v>
      </c>
      <c r="N16" s="77" t="s">
        <v>46</v>
      </c>
      <c r="O16" s="70">
        <v>59938000</v>
      </c>
      <c r="P16" s="65" t="s">
        <v>46</v>
      </c>
      <c r="Q16" s="78" t="s">
        <v>46</v>
      </c>
      <c r="R16" s="67"/>
    </row>
    <row r="17" spans="1:18" s="20" customFormat="1" ht="43.5" customHeight="1">
      <c r="A17" s="151"/>
      <c r="B17" s="138" t="s">
        <v>114</v>
      </c>
      <c r="C17" s="64" t="s">
        <v>46</v>
      </c>
      <c r="D17" s="77" t="s">
        <v>46</v>
      </c>
      <c r="E17" s="77" t="s">
        <v>46</v>
      </c>
      <c r="F17" s="77" t="s">
        <v>46</v>
      </c>
      <c r="G17" s="77" t="s">
        <v>46</v>
      </c>
      <c r="H17" s="77" t="s">
        <v>46</v>
      </c>
      <c r="I17" s="77" t="s">
        <v>46</v>
      </c>
      <c r="J17" s="77" t="s">
        <v>46</v>
      </c>
      <c r="K17" s="77" t="s">
        <v>46</v>
      </c>
      <c r="L17" s="73">
        <f>SUM(L18:L42)</f>
        <v>0</v>
      </c>
      <c r="M17" s="77" t="s">
        <v>46</v>
      </c>
      <c r="N17" s="77" t="s">
        <v>46</v>
      </c>
      <c r="O17" s="73">
        <f>SUM(O18:O42)</f>
        <v>10324000</v>
      </c>
      <c r="P17" s="65" t="s">
        <v>46</v>
      </c>
      <c r="Q17" s="78" t="s">
        <v>46</v>
      </c>
      <c r="R17" s="75"/>
    </row>
    <row r="18" spans="1:18" ht="43.5" customHeight="1">
      <c r="A18" s="27">
        <v>1</v>
      </c>
      <c r="B18" s="28" t="s">
        <v>20</v>
      </c>
      <c r="C18" s="79" t="s">
        <v>46</v>
      </c>
      <c r="D18" s="80" t="s">
        <v>46</v>
      </c>
      <c r="E18" s="80" t="s">
        <v>46</v>
      </c>
      <c r="F18" s="80" t="s">
        <v>46</v>
      </c>
      <c r="G18" s="80" t="s">
        <v>46</v>
      </c>
      <c r="H18" s="80" t="s">
        <v>46</v>
      </c>
      <c r="I18" s="80" t="s">
        <v>46</v>
      </c>
      <c r="J18" s="80" t="s">
        <v>46</v>
      </c>
      <c r="K18" s="80" t="s">
        <v>46</v>
      </c>
      <c r="L18" s="81">
        <v>0</v>
      </c>
      <c r="M18" s="80" t="s">
        <v>46</v>
      </c>
      <c r="N18" s="80" t="s">
        <v>46</v>
      </c>
      <c r="O18" s="81">
        <v>2307000</v>
      </c>
      <c r="P18" s="46" t="s">
        <v>46</v>
      </c>
      <c r="Q18" s="82" t="s">
        <v>46</v>
      </c>
      <c r="R18" s="30">
        <v>1</v>
      </c>
    </row>
    <row r="19" spans="1:18" ht="43.5" customHeight="1">
      <c r="A19" s="31">
        <v>2</v>
      </c>
      <c r="B19" s="32" t="s">
        <v>21</v>
      </c>
      <c r="C19" s="83" t="s">
        <v>46</v>
      </c>
      <c r="D19" s="77" t="s">
        <v>46</v>
      </c>
      <c r="E19" s="77" t="s">
        <v>46</v>
      </c>
      <c r="F19" s="77" t="s">
        <v>46</v>
      </c>
      <c r="G19" s="77" t="s">
        <v>46</v>
      </c>
      <c r="H19" s="77" t="s">
        <v>46</v>
      </c>
      <c r="I19" s="77" t="s">
        <v>46</v>
      </c>
      <c r="J19" s="77" t="s">
        <v>46</v>
      </c>
      <c r="K19" s="77" t="s">
        <v>46</v>
      </c>
      <c r="L19" s="84">
        <v>0</v>
      </c>
      <c r="M19" s="77" t="s">
        <v>46</v>
      </c>
      <c r="N19" s="77" t="s">
        <v>46</v>
      </c>
      <c r="O19" s="84">
        <v>590000</v>
      </c>
      <c r="P19" s="85" t="s">
        <v>64</v>
      </c>
      <c r="Q19" s="86" t="s">
        <v>46</v>
      </c>
      <c r="R19" s="34">
        <v>2</v>
      </c>
    </row>
    <row r="20" spans="1:18" ht="43.5" customHeight="1">
      <c r="A20" s="31">
        <v>3</v>
      </c>
      <c r="B20" s="32" t="s">
        <v>22</v>
      </c>
      <c r="C20" s="83" t="s">
        <v>46</v>
      </c>
      <c r="D20" s="77" t="s">
        <v>46</v>
      </c>
      <c r="E20" s="77" t="s">
        <v>46</v>
      </c>
      <c r="F20" s="77" t="s">
        <v>46</v>
      </c>
      <c r="G20" s="77" t="s">
        <v>46</v>
      </c>
      <c r="H20" s="77" t="s">
        <v>46</v>
      </c>
      <c r="I20" s="77" t="s">
        <v>46</v>
      </c>
      <c r="J20" s="77" t="s">
        <v>46</v>
      </c>
      <c r="K20" s="77" t="s">
        <v>46</v>
      </c>
      <c r="L20" s="84">
        <v>0</v>
      </c>
      <c r="M20" s="77" t="s">
        <v>46</v>
      </c>
      <c r="N20" s="77" t="s">
        <v>46</v>
      </c>
      <c r="O20" s="84">
        <v>553000</v>
      </c>
      <c r="P20" s="85" t="s">
        <v>46</v>
      </c>
      <c r="Q20" s="86" t="s">
        <v>46</v>
      </c>
      <c r="R20" s="34">
        <v>3</v>
      </c>
    </row>
    <row r="21" spans="1:18" ht="43.5" customHeight="1">
      <c r="A21" s="31">
        <v>4</v>
      </c>
      <c r="B21" s="32" t="s">
        <v>23</v>
      </c>
      <c r="C21" s="83" t="s">
        <v>46</v>
      </c>
      <c r="D21" s="77" t="s">
        <v>46</v>
      </c>
      <c r="E21" s="77" t="s">
        <v>46</v>
      </c>
      <c r="F21" s="77" t="s">
        <v>46</v>
      </c>
      <c r="G21" s="77" t="s">
        <v>46</v>
      </c>
      <c r="H21" s="77" t="s">
        <v>46</v>
      </c>
      <c r="I21" s="77" t="s">
        <v>46</v>
      </c>
      <c r="J21" s="77" t="s">
        <v>46</v>
      </c>
      <c r="K21" s="77" t="s">
        <v>46</v>
      </c>
      <c r="L21" s="84">
        <v>0</v>
      </c>
      <c r="M21" s="77" t="s">
        <v>46</v>
      </c>
      <c r="N21" s="77" t="s">
        <v>46</v>
      </c>
      <c r="O21" s="84">
        <v>492000</v>
      </c>
      <c r="P21" s="85" t="s">
        <v>46</v>
      </c>
      <c r="Q21" s="86" t="s">
        <v>46</v>
      </c>
      <c r="R21" s="34">
        <v>4</v>
      </c>
    </row>
    <row r="22" spans="1:18" ht="43.5" customHeight="1">
      <c r="A22" s="31">
        <v>5</v>
      </c>
      <c r="B22" s="32" t="s">
        <v>24</v>
      </c>
      <c r="C22" s="87" t="s">
        <v>46</v>
      </c>
      <c r="D22" s="77" t="s">
        <v>46</v>
      </c>
      <c r="E22" s="77" t="s">
        <v>46</v>
      </c>
      <c r="F22" s="77" t="s">
        <v>46</v>
      </c>
      <c r="G22" s="77" t="s">
        <v>46</v>
      </c>
      <c r="H22" s="77" t="s">
        <v>46</v>
      </c>
      <c r="I22" s="77" t="s">
        <v>46</v>
      </c>
      <c r="J22" s="77" t="s">
        <v>46</v>
      </c>
      <c r="K22" s="77" t="s">
        <v>46</v>
      </c>
      <c r="L22" s="88">
        <v>0</v>
      </c>
      <c r="M22" s="77" t="s">
        <v>46</v>
      </c>
      <c r="N22" s="77" t="s">
        <v>46</v>
      </c>
      <c r="O22" s="88">
        <v>1110000</v>
      </c>
      <c r="P22" s="89" t="s">
        <v>46</v>
      </c>
      <c r="Q22" s="90" t="s">
        <v>46</v>
      </c>
      <c r="R22" s="34">
        <v>5</v>
      </c>
    </row>
    <row r="23" spans="1:18" ht="43.5" customHeight="1">
      <c r="A23" s="27">
        <v>7</v>
      </c>
      <c r="B23" s="28" t="s">
        <v>25</v>
      </c>
      <c r="C23" s="79" t="s">
        <v>46</v>
      </c>
      <c r="D23" s="80" t="s">
        <v>46</v>
      </c>
      <c r="E23" s="80" t="s">
        <v>46</v>
      </c>
      <c r="F23" s="80" t="s">
        <v>46</v>
      </c>
      <c r="G23" s="80" t="s">
        <v>46</v>
      </c>
      <c r="H23" s="80" t="s">
        <v>46</v>
      </c>
      <c r="I23" s="80" t="s">
        <v>46</v>
      </c>
      <c r="J23" s="80" t="s">
        <v>46</v>
      </c>
      <c r="K23" s="80" t="s">
        <v>46</v>
      </c>
      <c r="L23" s="91">
        <v>0</v>
      </c>
      <c r="M23" s="80" t="s">
        <v>46</v>
      </c>
      <c r="N23" s="80" t="s">
        <v>46</v>
      </c>
      <c r="O23" s="91">
        <v>208000</v>
      </c>
      <c r="P23" s="92" t="s">
        <v>46</v>
      </c>
      <c r="Q23" s="92" t="s">
        <v>46</v>
      </c>
      <c r="R23" s="30">
        <v>7</v>
      </c>
    </row>
    <row r="24" spans="1:18" ht="43.5" customHeight="1">
      <c r="A24" s="31">
        <v>8</v>
      </c>
      <c r="B24" s="32" t="s">
        <v>26</v>
      </c>
      <c r="C24" s="83" t="s">
        <v>46</v>
      </c>
      <c r="D24" s="77" t="s">
        <v>46</v>
      </c>
      <c r="E24" s="77" t="s">
        <v>46</v>
      </c>
      <c r="F24" s="77" t="s">
        <v>46</v>
      </c>
      <c r="G24" s="77" t="s">
        <v>46</v>
      </c>
      <c r="H24" s="77" t="s">
        <v>46</v>
      </c>
      <c r="I24" s="77" t="s">
        <v>46</v>
      </c>
      <c r="J24" s="77" t="s">
        <v>46</v>
      </c>
      <c r="K24" s="77" t="s">
        <v>46</v>
      </c>
      <c r="L24" s="63">
        <v>0</v>
      </c>
      <c r="M24" s="77" t="s">
        <v>46</v>
      </c>
      <c r="N24" s="77" t="s">
        <v>46</v>
      </c>
      <c r="O24" s="63">
        <v>751000</v>
      </c>
      <c r="P24" s="65" t="s">
        <v>46</v>
      </c>
      <c r="Q24" s="65" t="s">
        <v>46</v>
      </c>
      <c r="R24" s="34">
        <v>8</v>
      </c>
    </row>
    <row r="25" spans="1:18" ht="43.5" customHeight="1">
      <c r="A25" s="31">
        <v>9</v>
      </c>
      <c r="B25" s="32" t="s">
        <v>27</v>
      </c>
      <c r="C25" s="83" t="s">
        <v>46</v>
      </c>
      <c r="D25" s="77" t="s">
        <v>46</v>
      </c>
      <c r="E25" s="77" t="s">
        <v>46</v>
      </c>
      <c r="F25" s="77" t="s">
        <v>46</v>
      </c>
      <c r="G25" s="77" t="s">
        <v>46</v>
      </c>
      <c r="H25" s="77" t="s">
        <v>46</v>
      </c>
      <c r="I25" s="77" t="s">
        <v>46</v>
      </c>
      <c r="J25" s="77" t="s">
        <v>46</v>
      </c>
      <c r="K25" s="77" t="s">
        <v>46</v>
      </c>
      <c r="L25" s="63">
        <v>0</v>
      </c>
      <c r="M25" s="77" t="s">
        <v>46</v>
      </c>
      <c r="N25" s="77" t="s">
        <v>46</v>
      </c>
      <c r="O25" s="63">
        <v>431000</v>
      </c>
      <c r="P25" s="65" t="s">
        <v>46</v>
      </c>
      <c r="Q25" s="65" t="s">
        <v>46</v>
      </c>
      <c r="R25" s="34">
        <v>9</v>
      </c>
    </row>
    <row r="26" spans="1:18" s="38" customFormat="1" ht="43.5" customHeight="1">
      <c r="A26" s="35">
        <v>10</v>
      </c>
      <c r="B26" s="42" t="s">
        <v>28</v>
      </c>
      <c r="C26" s="83" t="s">
        <v>46</v>
      </c>
      <c r="D26" s="77" t="s">
        <v>46</v>
      </c>
      <c r="E26" s="77" t="s">
        <v>46</v>
      </c>
      <c r="F26" s="77" t="s">
        <v>46</v>
      </c>
      <c r="G26" s="77" t="s">
        <v>46</v>
      </c>
      <c r="H26" s="77" t="s">
        <v>46</v>
      </c>
      <c r="I26" s="77" t="s">
        <v>46</v>
      </c>
      <c r="J26" s="77" t="s">
        <v>46</v>
      </c>
      <c r="K26" s="77" t="s">
        <v>46</v>
      </c>
      <c r="L26" s="84">
        <v>0</v>
      </c>
      <c r="M26" s="77" t="s">
        <v>46</v>
      </c>
      <c r="N26" s="77" t="s">
        <v>46</v>
      </c>
      <c r="O26" s="84">
        <v>229000</v>
      </c>
      <c r="P26" s="85" t="s">
        <v>46</v>
      </c>
      <c r="Q26" s="85" t="s">
        <v>46</v>
      </c>
      <c r="R26" s="37">
        <v>10</v>
      </c>
    </row>
    <row r="27" spans="1:18" s="38" customFormat="1" ht="43.5" customHeight="1">
      <c r="A27" s="35">
        <v>11</v>
      </c>
      <c r="B27" s="42" t="s">
        <v>29</v>
      </c>
      <c r="C27" s="87" t="s">
        <v>46</v>
      </c>
      <c r="D27" s="77" t="s">
        <v>46</v>
      </c>
      <c r="E27" s="77" t="s">
        <v>46</v>
      </c>
      <c r="F27" s="77" t="s">
        <v>46</v>
      </c>
      <c r="G27" s="77" t="s">
        <v>46</v>
      </c>
      <c r="H27" s="77" t="s">
        <v>46</v>
      </c>
      <c r="I27" s="77" t="s">
        <v>46</v>
      </c>
      <c r="J27" s="77" t="s">
        <v>46</v>
      </c>
      <c r="K27" s="77" t="s">
        <v>46</v>
      </c>
      <c r="L27" s="88">
        <v>0</v>
      </c>
      <c r="M27" s="77" t="s">
        <v>46</v>
      </c>
      <c r="N27" s="77" t="s">
        <v>46</v>
      </c>
      <c r="O27" s="88">
        <v>84000</v>
      </c>
      <c r="P27" s="89" t="s">
        <v>46</v>
      </c>
      <c r="Q27" s="89" t="s">
        <v>46</v>
      </c>
      <c r="R27" s="37">
        <v>11</v>
      </c>
    </row>
    <row r="28" spans="1:18" s="38" customFormat="1" ht="43.5" customHeight="1">
      <c r="A28" s="40">
        <v>12</v>
      </c>
      <c r="B28" s="44" t="s">
        <v>30</v>
      </c>
      <c r="C28" s="79" t="s">
        <v>46</v>
      </c>
      <c r="D28" s="80" t="s">
        <v>46</v>
      </c>
      <c r="E28" s="80" t="s">
        <v>46</v>
      </c>
      <c r="F28" s="80" t="s">
        <v>46</v>
      </c>
      <c r="G28" s="80" t="s">
        <v>46</v>
      </c>
      <c r="H28" s="80" t="s">
        <v>46</v>
      </c>
      <c r="I28" s="80" t="s">
        <v>46</v>
      </c>
      <c r="J28" s="80" t="s">
        <v>46</v>
      </c>
      <c r="K28" s="80" t="s">
        <v>46</v>
      </c>
      <c r="L28" s="81">
        <v>0</v>
      </c>
      <c r="M28" s="80" t="s">
        <v>46</v>
      </c>
      <c r="N28" s="80" t="s">
        <v>46</v>
      </c>
      <c r="O28" s="81">
        <v>1499000</v>
      </c>
      <c r="P28" s="46" t="s">
        <v>46</v>
      </c>
      <c r="Q28" s="46" t="s">
        <v>46</v>
      </c>
      <c r="R28" s="41">
        <v>12</v>
      </c>
    </row>
    <row r="29" spans="1:18" s="38" customFormat="1" ht="43.5" customHeight="1">
      <c r="A29" s="35">
        <v>13</v>
      </c>
      <c r="B29" s="42" t="s">
        <v>31</v>
      </c>
      <c r="C29" s="83" t="s">
        <v>46</v>
      </c>
      <c r="D29" s="77" t="s">
        <v>46</v>
      </c>
      <c r="E29" s="77" t="s">
        <v>46</v>
      </c>
      <c r="F29" s="77" t="s">
        <v>46</v>
      </c>
      <c r="G29" s="77" t="s">
        <v>46</v>
      </c>
      <c r="H29" s="77" t="s">
        <v>46</v>
      </c>
      <c r="I29" s="77" t="s">
        <v>46</v>
      </c>
      <c r="J29" s="77" t="s">
        <v>46</v>
      </c>
      <c r="K29" s="77" t="s">
        <v>46</v>
      </c>
      <c r="L29" s="84">
        <v>0</v>
      </c>
      <c r="M29" s="77" t="s">
        <v>46</v>
      </c>
      <c r="N29" s="77" t="s">
        <v>46</v>
      </c>
      <c r="O29" s="84">
        <v>563000</v>
      </c>
      <c r="P29" s="85" t="s">
        <v>46</v>
      </c>
      <c r="Q29" s="85" t="s">
        <v>46</v>
      </c>
      <c r="R29" s="37">
        <v>13</v>
      </c>
    </row>
    <row r="30" spans="1:18" s="38" customFormat="1" ht="43.5" customHeight="1">
      <c r="A30" s="35">
        <v>21</v>
      </c>
      <c r="B30" s="42" t="s">
        <v>32</v>
      </c>
      <c r="C30" s="83" t="s">
        <v>46</v>
      </c>
      <c r="D30" s="77" t="s">
        <v>46</v>
      </c>
      <c r="E30" s="77" t="s">
        <v>46</v>
      </c>
      <c r="F30" s="77" t="s">
        <v>46</v>
      </c>
      <c r="G30" s="77" t="s">
        <v>46</v>
      </c>
      <c r="H30" s="77" t="s">
        <v>46</v>
      </c>
      <c r="I30" s="77" t="s">
        <v>46</v>
      </c>
      <c r="J30" s="77" t="s">
        <v>46</v>
      </c>
      <c r="K30" s="77" t="s">
        <v>46</v>
      </c>
      <c r="L30" s="84">
        <v>0</v>
      </c>
      <c r="M30" s="77" t="s">
        <v>46</v>
      </c>
      <c r="N30" s="77" t="s">
        <v>46</v>
      </c>
      <c r="O30" s="84">
        <v>117000</v>
      </c>
      <c r="P30" s="85" t="s">
        <v>46</v>
      </c>
      <c r="Q30" s="85" t="s">
        <v>46</v>
      </c>
      <c r="R30" s="37">
        <v>21</v>
      </c>
    </row>
    <row r="31" spans="1:18" s="38" customFormat="1" ht="43.5" customHeight="1">
      <c r="A31" s="35">
        <v>22</v>
      </c>
      <c r="B31" s="42" t="s">
        <v>33</v>
      </c>
      <c r="C31" s="83" t="s">
        <v>46</v>
      </c>
      <c r="D31" s="77" t="s">
        <v>46</v>
      </c>
      <c r="E31" s="77" t="s">
        <v>46</v>
      </c>
      <c r="F31" s="77" t="s">
        <v>46</v>
      </c>
      <c r="G31" s="77" t="s">
        <v>46</v>
      </c>
      <c r="H31" s="77" t="s">
        <v>46</v>
      </c>
      <c r="I31" s="77" t="s">
        <v>46</v>
      </c>
      <c r="J31" s="77" t="s">
        <v>46</v>
      </c>
      <c r="K31" s="77" t="s">
        <v>46</v>
      </c>
      <c r="L31" s="84">
        <v>0</v>
      </c>
      <c r="M31" s="77" t="s">
        <v>46</v>
      </c>
      <c r="N31" s="77" t="s">
        <v>46</v>
      </c>
      <c r="O31" s="84">
        <v>60000</v>
      </c>
      <c r="P31" s="85" t="s">
        <v>46</v>
      </c>
      <c r="Q31" s="85" t="s">
        <v>46</v>
      </c>
      <c r="R31" s="37">
        <v>22</v>
      </c>
    </row>
    <row r="32" spans="1:18" s="38" customFormat="1" ht="43.5" customHeight="1">
      <c r="A32" s="35">
        <v>23</v>
      </c>
      <c r="B32" s="42" t="s">
        <v>34</v>
      </c>
      <c r="C32" s="87" t="s">
        <v>46</v>
      </c>
      <c r="D32" s="77" t="s">
        <v>46</v>
      </c>
      <c r="E32" s="77" t="s">
        <v>46</v>
      </c>
      <c r="F32" s="77" t="s">
        <v>46</v>
      </c>
      <c r="G32" s="77" t="s">
        <v>46</v>
      </c>
      <c r="H32" s="77" t="s">
        <v>46</v>
      </c>
      <c r="I32" s="77" t="s">
        <v>46</v>
      </c>
      <c r="J32" s="77" t="s">
        <v>46</v>
      </c>
      <c r="K32" s="77" t="s">
        <v>46</v>
      </c>
      <c r="L32" s="88">
        <v>0</v>
      </c>
      <c r="M32" s="77" t="s">
        <v>46</v>
      </c>
      <c r="N32" s="77" t="s">
        <v>46</v>
      </c>
      <c r="O32" s="88">
        <v>71000</v>
      </c>
      <c r="P32" s="89" t="s">
        <v>46</v>
      </c>
      <c r="Q32" s="89" t="s">
        <v>46</v>
      </c>
      <c r="R32" s="37">
        <v>23</v>
      </c>
    </row>
    <row r="33" spans="1:18" s="38" customFormat="1" ht="43.5" customHeight="1">
      <c r="A33" s="43">
        <v>24</v>
      </c>
      <c r="B33" s="44" t="s">
        <v>35</v>
      </c>
      <c r="C33" s="79" t="s">
        <v>46</v>
      </c>
      <c r="D33" s="80" t="s">
        <v>46</v>
      </c>
      <c r="E33" s="80" t="s">
        <v>46</v>
      </c>
      <c r="F33" s="80" t="s">
        <v>46</v>
      </c>
      <c r="G33" s="80" t="s">
        <v>46</v>
      </c>
      <c r="H33" s="80" t="s">
        <v>46</v>
      </c>
      <c r="I33" s="80" t="s">
        <v>46</v>
      </c>
      <c r="J33" s="80" t="s">
        <v>46</v>
      </c>
      <c r="K33" s="80" t="s">
        <v>46</v>
      </c>
      <c r="L33" s="81">
        <v>0</v>
      </c>
      <c r="M33" s="80" t="s">
        <v>46</v>
      </c>
      <c r="N33" s="80" t="s">
        <v>46</v>
      </c>
      <c r="O33" s="81">
        <v>121000</v>
      </c>
      <c r="P33" s="46" t="s">
        <v>46</v>
      </c>
      <c r="Q33" s="46" t="s">
        <v>46</v>
      </c>
      <c r="R33" s="45">
        <v>24</v>
      </c>
    </row>
    <row r="34" spans="1:18" s="38" customFormat="1" ht="43.5" customHeight="1">
      <c r="A34" s="35">
        <v>25</v>
      </c>
      <c r="B34" s="42" t="s">
        <v>36</v>
      </c>
      <c r="C34" s="83" t="s">
        <v>46</v>
      </c>
      <c r="D34" s="77" t="s">
        <v>46</v>
      </c>
      <c r="E34" s="77" t="s">
        <v>46</v>
      </c>
      <c r="F34" s="77" t="s">
        <v>46</v>
      </c>
      <c r="G34" s="77" t="s">
        <v>46</v>
      </c>
      <c r="H34" s="77" t="s">
        <v>46</v>
      </c>
      <c r="I34" s="77" t="s">
        <v>46</v>
      </c>
      <c r="J34" s="77" t="s">
        <v>46</v>
      </c>
      <c r="K34" s="77" t="s">
        <v>46</v>
      </c>
      <c r="L34" s="84">
        <v>0</v>
      </c>
      <c r="M34" s="77" t="s">
        <v>46</v>
      </c>
      <c r="N34" s="77" t="s">
        <v>46</v>
      </c>
      <c r="O34" s="84">
        <v>231000</v>
      </c>
      <c r="P34" s="85" t="s">
        <v>46</v>
      </c>
      <c r="Q34" s="85" t="s">
        <v>46</v>
      </c>
      <c r="R34" s="37">
        <v>25</v>
      </c>
    </row>
    <row r="35" spans="1:18" s="38" customFormat="1" ht="43.5" customHeight="1">
      <c r="A35" s="35">
        <v>26</v>
      </c>
      <c r="B35" s="42" t="s">
        <v>37</v>
      </c>
      <c r="C35" s="83" t="s">
        <v>46</v>
      </c>
      <c r="D35" s="77" t="s">
        <v>46</v>
      </c>
      <c r="E35" s="77" t="s">
        <v>46</v>
      </c>
      <c r="F35" s="77" t="s">
        <v>46</v>
      </c>
      <c r="G35" s="77" t="s">
        <v>46</v>
      </c>
      <c r="H35" s="77" t="s">
        <v>46</v>
      </c>
      <c r="I35" s="77" t="s">
        <v>46</v>
      </c>
      <c r="J35" s="77" t="s">
        <v>46</v>
      </c>
      <c r="K35" s="77" t="s">
        <v>46</v>
      </c>
      <c r="L35" s="84">
        <v>0</v>
      </c>
      <c r="M35" s="77" t="s">
        <v>46</v>
      </c>
      <c r="N35" s="77" t="s">
        <v>46</v>
      </c>
      <c r="O35" s="84">
        <v>208000</v>
      </c>
      <c r="P35" s="85" t="s">
        <v>46</v>
      </c>
      <c r="Q35" s="85" t="s">
        <v>46</v>
      </c>
      <c r="R35" s="37">
        <v>26</v>
      </c>
    </row>
    <row r="36" spans="1:18" s="38" customFormat="1" ht="43.5" customHeight="1">
      <c r="A36" s="35">
        <v>28</v>
      </c>
      <c r="B36" s="42" t="s">
        <v>38</v>
      </c>
      <c r="C36" s="83" t="s">
        <v>46</v>
      </c>
      <c r="D36" s="77" t="s">
        <v>46</v>
      </c>
      <c r="E36" s="77" t="s">
        <v>46</v>
      </c>
      <c r="F36" s="77" t="s">
        <v>46</v>
      </c>
      <c r="G36" s="77" t="s">
        <v>46</v>
      </c>
      <c r="H36" s="77" t="s">
        <v>46</v>
      </c>
      <c r="I36" s="77" t="s">
        <v>46</v>
      </c>
      <c r="J36" s="77" t="s">
        <v>46</v>
      </c>
      <c r="K36" s="77" t="s">
        <v>46</v>
      </c>
      <c r="L36" s="84">
        <v>0</v>
      </c>
      <c r="M36" s="77" t="s">
        <v>46</v>
      </c>
      <c r="N36" s="77" t="s">
        <v>46</v>
      </c>
      <c r="O36" s="84">
        <v>92000</v>
      </c>
      <c r="P36" s="85" t="s">
        <v>46</v>
      </c>
      <c r="Q36" s="85" t="s">
        <v>46</v>
      </c>
      <c r="R36" s="37">
        <v>28</v>
      </c>
    </row>
    <row r="37" spans="1:18" s="38" customFormat="1" ht="43.5" customHeight="1">
      <c r="A37" s="35">
        <v>36</v>
      </c>
      <c r="B37" s="42" t="s">
        <v>39</v>
      </c>
      <c r="C37" s="87" t="s">
        <v>46</v>
      </c>
      <c r="D37" s="77" t="s">
        <v>46</v>
      </c>
      <c r="E37" s="77" t="s">
        <v>46</v>
      </c>
      <c r="F37" s="77" t="s">
        <v>46</v>
      </c>
      <c r="G37" s="77" t="s">
        <v>46</v>
      </c>
      <c r="H37" s="77" t="s">
        <v>46</v>
      </c>
      <c r="I37" s="77" t="s">
        <v>46</v>
      </c>
      <c r="J37" s="77" t="s">
        <v>46</v>
      </c>
      <c r="K37" s="77" t="s">
        <v>46</v>
      </c>
      <c r="L37" s="88">
        <v>0</v>
      </c>
      <c r="M37" s="77" t="s">
        <v>46</v>
      </c>
      <c r="N37" s="77" t="s">
        <v>46</v>
      </c>
      <c r="O37" s="88">
        <v>29000</v>
      </c>
      <c r="P37" s="89" t="s">
        <v>46</v>
      </c>
      <c r="Q37" s="89" t="s">
        <v>46</v>
      </c>
      <c r="R37" s="37">
        <v>36</v>
      </c>
    </row>
    <row r="38" spans="1:18" s="38" customFormat="1" ht="43.5" customHeight="1">
      <c r="A38" s="40">
        <v>37</v>
      </c>
      <c r="B38" s="44" t="s">
        <v>40</v>
      </c>
      <c r="C38" s="79" t="s">
        <v>46</v>
      </c>
      <c r="D38" s="80" t="s">
        <v>46</v>
      </c>
      <c r="E38" s="80" t="s">
        <v>46</v>
      </c>
      <c r="F38" s="80" t="s">
        <v>46</v>
      </c>
      <c r="G38" s="80" t="s">
        <v>46</v>
      </c>
      <c r="H38" s="80" t="s">
        <v>46</v>
      </c>
      <c r="I38" s="80" t="s">
        <v>46</v>
      </c>
      <c r="J38" s="80" t="s">
        <v>46</v>
      </c>
      <c r="K38" s="80" t="s">
        <v>46</v>
      </c>
      <c r="L38" s="81">
        <v>0</v>
      </c>
      <c r="M38" s="80" t="s">
        <v>46</v>
      </c>
      <c r="N38" s="80" t="s">
        <v>46</v>
      </c>
      <c r="O38" s="81">
        <v>133000</v>
      </c>
      <c r="P38" s="46" t="s">
        <v>46</v>
      </c>
      <c r="Q38" s="46" t="s">
        <v>46</v>
      </c>
      <c r="R38" s="41">
        <v>37</v>
      </c>
    </row>
    <row r="39" spans="1:18" s="38" customFormat="1" ht="43.5" customHeight="1">
      <c r="A39" s="35">
        <v>38</v>
      </c>
      <c r="B39" s="42" t="s">
        <v>41</v>
      </c>
      <c r="C39" s="83" t="s">
        <v>46</v>
      </c>
      <c r="D39" s="77" t="s">
        <v>46</v>
      </c>
      <c r="E39" s="77" t="s">
        <v>46</v>
      </c>
      <c r="F39" s="77" t="s">
        <v>46</v>
      </c>
      <c r="G39" s="77" t="s">
        <v>46</v>
      </c>
      <c r="H39" s="77" t="s">
        <v>46</v>
      </c>
      <c r="I39" s="77" t="s">
        <v>46</v>
      </c>
      <c r="J39" s="77" t="s">
        <v>46</v>
      </c>
      <c r="K39" s="77" t="s">
        <v>46</v>
      </c>
      <c r="L39" s="84">
        <v>0</v>
      </c>
      <c r="M39" s="77" t="s">
        <v>46</v>
      </c>
      <c r="N39" s="77" t="s">
        <v>46</v>
      </c>
      <c r="O39" s="84">
        <v>80000</v>
      </c>
      <c r="P39" s="85" t="s">
        <v>46</v>
      </c>
      <c r="Q39" s="85" t="s">
        <v>46</v>
      </c>
      <c r="R39" s="37">
        <v>38</v>
      </c>
    </row>
    <row r="40" spans="1:18" s="38" customFormat="1" ht="43.5" customHeight="1">
      <c r="A40" s="35">
        <v>41</v>
      </c>
      <c r="B40" s="42" t="s">
        <v>42</v>
      </c>
      <c r="C40" s="83" t="s">
        <v>46</v>
      </c>
      <c r="D40" s="77" t="s">
        <v>46</v>
      </c>
      <c r="E40" s="77" t="s">
        <v>46</v>
      </c>
      <c r="F40" s="77" t="s">
        <v>46</v>
      </c>
      <c r="G40" s="77" t="s">
        <v>46</v>
      </c>
      <c r="H40" s="77" t="s">
        <v>46</v>
      </c>
      <c r="I40" s="77" t="s">
        <v>46</v>
      </c>
      <c r="J40" s="77" t="s">
        <v>46</v>
      </c>
      <c r="K40" s="77" t="s">
        <v>46</v>
      </c>
      <c r="L40" s="84">
        <v>0</v>
      </c>
      <c r="M40" s="77" t="s">
        <v>46</v>
      </c>
      <c r="N40" s="77" t="s">
        <v>46</v>
      </c>
      <c r="O40" s="84">
        <v>30000</v>
      </c>
      <c r="P40" s="85" t="s">
        <v>46</v>
      </c>
      <c r="Q40" s="85" t="s">
        <v>46</v>
      </c>
      <c r="R40" s="37">
        <v>41</v>
      </c>
    </row>
    <row r="41" spans="1:18" s="38" customFormat="1" ht="43.5" customHeight="1">
      <c r="A41" s="35">
        <v>42</v>
      </c>
      <c r="B41" s="42" t="s">
        <v>43</v>
      </c>
      <c r="C41" s="83" t="s">
        <v>46</v>
      </c>
      <c r="D41" s="77" t="s">
        <v>46</v>
      </c>
      <c r="E41" s="77" t="s">
        <v>46</v>
      </c>
      <c r="F41" s="77" t="s">
        <v>46</v>
      </c>
      <c r="G41" s="77" t="s">
        <v>46</v>
      </c>
      <c r="H41" s="77" t="s">
        <v>46</v>
      </c>
      <c r="I41" s="77" t="s">
        <v>46</v>
      </c>
      <c r="J41" s="77" t="s">
        <v>46</v>
      </c>
      <c r="K41" s="77" t="s">
        <v>46</v>
      </c>
      <c r="L41" s="84">
        <v>0</v>
      </c>
      <c r="M41" s="77" t="s">
        <v>46</v>
      </c>
      <c r="N41" s="77" t="s">
        <v>46</v>
      </c>
      <c r="O41" s="84">
        <v>50000</v>
      </c>
      <c r="P41" s="85" t="s">
        <v>46</v>
      </c>
      <c r="Q41" s="85" t="s">
        <v>46</v>
      </c>
      <c r="R41" s="37">
        <v>42</v>
      </c>
    </row>
    <row r="42" spans="1:18" s="38" customFormat="1" ht="43.5" customHeight="1">
      <c r="A42" s="35">
        <v>45</v>
      </c>
      <c r="B42" s="42" t="s">
        <v>44</v>
      </c>
      <c r="C42" s="87" t="s">
        <v>46</v>
      </c>
      <c r="D42" s="77" t="s">
        <v>46</v>
      </c>
      <c r="E42" s="77" t="s">
        <v>46</v>
      </c>
      <c r="F42" s="77" t="s">
        <v>46</v>
      </c>
      <c r="G42" s="77" t="s">
        <v>46</v>
      </c>
      <c r="H42" s="77" t="s">
        <v>46</v>
      </c>
      <c r="I42" s="77" t="s">
        <v>46</v>
      </c>
      <c r="J42" s="77" t="s">
        <v>46</v>
      </c>
      <c r="K42" s="77" t="s">
        <v>46</v>
      </c>
      <c r="L42" s="88">
        <v>0</v>
      </c>
      <c r="M42" s="77" t="s">
        <v>46</v>
      </c>
      <c r="N42" s="77" t="s">
        <v>46</v>
      </c>
      <c r="O42" s="88">
        <v>285000</v>
      </c>
      <c r="P42" s="89" t="s">
        <v>46</v>
      </c>
      <c r="Q42" s="89" t="s">
        <v>46</v>
      </c>
      <c r="R42" s="37">
        <v>45</v>
      </c>
    </row>
    <row r="43" spans="1:18" s="38" customFormat="1" ht="43.5" customHeight="1">
      <c r="A43" s="43">
        <v>301</v>
      </c>
      <c r="B43" s="44" t="s">
        <v>45</v>
      </c>
      <c r="C43" s="81">
        <v>49592757</v>
      </c>
      <c r="D43" s="29">
        <v>0</v>
      </c>
      <c r="E43" s="29">
        <v>0</v>
      </c>
      <c r="F43" s="81">
        <v>6373922877</v>
      </c>
      <c r="G43" s="29">
        <v>1488249884</v>
      </c>
      <c r="H43" s="29">
        <v>558276292</v>
      </c>
      <c r="I43" s="81">
        <v>57340000</v>
      </c>
      <c r="J43" s="81">
        <v>5808000</v>
      </c>
      <c r="K43" s="81">
        <v>165575000</v>
      </c>
      <c r="L43" s="93">
        <v>0</v>
      </c>
      <c r="M43" s="29">
        <v>0</v>
      </c>
      <c r="N43" s="29">
        <v>0</v>
      </c>
      <c r="O43" s="81">
        <v>6652238634</v>
      </c>
      <c r="P43" s="29">
        <v>1488249884</v>
      </c>
      <c r="Q43" s="29">
        <v>558276292</v>
      </c>
      <c r="R43" s="45">
        <v>301</v>
      </c>
    </row>
    <row r="44" spans="1:18" s="38" customFormat="1" ht="43.5" customHeight="1" thickBot="1">
      <c r="A44" s="47">
        <v>302</v>
      </c>
      <c r="B44" s="48" t="s">
        <v>47</v>
      </c>
      <c r="C44" s="94">
        <v>3818030</v>
      </c>
      <c r="D44" s="49">
        <v>0</v>
      </c>
      <c r="E44" s="49">
        <v>0</v>
      </c>
      <c r="F44" s="94">
        <v>104185095</v>
      </c>
      <c r="G44" s="49">
        <v>13717090</v>
      </c>
      <c r="H44" s="49">
        <v>7403388</v>
      </c>
      <c r="I44" s="94">
        <v>0</v>
      </c>
      <c r="J44" s="94">
        <v>95000</v>
      </c>
      <c r="K44" s="94">
        <v>4663000</v>
      </c>
      <c r="L44" s="95">
        <v>66000</v>
      </c>
      <c r="M44" s="49">
        <v>0</v>
      </c>
      <c r="N44" s="49">
        <v>0</v>
      </c>
      <c r="O44" s="94">
        <v>112827125</v>
      </c>
      <c r="P44" s="49">
        <v>13717090</v>
      </c>
      <c r="Q44" s="49">
        <v>7403388</v>
      </c>
      <c r="R44" s="51">
        <v>302</v>
      </c>
    </row>
  </sheetData>
  <mergeCells count="18">
    <mergeCell ref="R3:R7"/>
    <mergeCell ref="C4:E4"/>
    <mergeCell ref="F4:H4"/>
    <mergeCell ref="I4:I7"/>
    <mergeCell ref="J4:J7"/>
    <mergeCell ref="K4:K7"/>
    <mergeCell ref="D5:D7"/>
    <mergeCell ref="E5:E7"/>
    <mergeCell ref="N5:N7"/>
    <mergeCell ref="P5:P7"/>
    <mergeCell ref="Q5:Q7"/>
    <mergeCell ref="H5:H7"/>
    <mergeCell ref="M5:M7"/>
    <mergeCell ref="A3:A7"/>
    <mergeCell ref="B3:B7"/>
    <mergeCell ref="A8:A12"/>
    <mergeCell ref="A13:A17"/>
    <mergeCell ref="G5:G7"/>
  </mergeCells>
  <phoneticPr fontId="5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0CA0-2D76-4914-AD2A-729BFA08D1B1}">
  <dimension ref="A1:T46"/>
  <sheetViews>
    <sheetView showGridLines="0" tabSelected="1" view="pageBreakPreview" zoomScale="50" zoomScaleNormal="75" zoomScaleSheetLayoutView="50" workbookViewId="0">
      <pane xSplit="1" ySplit="7" topLeftCell="B24" activePane="bottomRight" state="frozen"/>
      <selection pane="topRight" activeCell="B1" sqref="B1"/>
      <selection pane="bottomLeft" activeCell="A8" sqref="A8"/>
      <selection pane="bottomRight" activeCell="S43" sqref="S43:S44"/>
    </sheetView>
  </sheetViews>
  <sheetFormatPr defaultColWidth="8.25" defaultRowHeight="23.15" customHeight="1"/>
  <cols>
    <col min="1" max="1" width="5.83203125" style="52" customWidth="1"/>
    <col min="2" max="2" width="21.33203125" style="2" customWidth="1"/>
    <col min="3" max="3" width="21.08203125" style="3" customWidth="1"/>
    <col min="4" max="4" width="22.58203125" style="3" customWidth="1"/>
    <col min="5" max="5" width="18" style="3" customWidth="1"/>
    <col min="6" max="8" width="19.33203125" style="3" customWidth="1"/>
    <col min="9" max="9" width="18" style="3" customWidth="1"/>
    <col min="10" max="13" width="19.33203125" style="3" customWidth="1"/>
    <col min="14" max="15" width="17.5" style="3" customWidth="1"/>
    <col min="16" max="16" width="25.58203125" style="3" customWidth="1"/>
    <col min="17" max="19" width="17.5" style="3" customWidth="1"/>
    <col min="20" max="20" width="5.83203125" style="52" customWidth="1"/>
    <col min="21" max="21" width="20.5" style="2" customWidth="1"/>
    <col min="22" max="22" width="6.08203125" style="2" customWidth="1"/>
    <col min="23" max="16384" width="8.25" style="2"/>
  </cols>
  <sheetData>
    <row r="1" spans="1:20" ht="36.75" customHeight="1">
      <c r="A1" s="53" t="s">
        <v>65</v>
      </c>
      <c r="R1" s="2"/>
      <c r="S1" s="198" t="s">
        <v>1</v>
      </c>
      <c r="T1" s="2"/>
    </row>
    <row r="2" spans="1:20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96"/>
      <c r="R2" s="7"/>
      <c r="S2" s="199"/>
    </row>
    <row r="3" spans="1:20" s="8" customFormat="1" ht="24.75" customHeight="1">
      <c r="A3" s="159" t="s">
        <v>2</v>
      </c>
      <c r="B3" s="162" t="s">
        <v>3</v>
      </c>
      <c r="C3" s="200" t="s">
        <v>66</v>
      </c>
      <c r="D3" s="203" t="s">
        <v>67</v>
      </c>
      <c r="E3" s="166"/>
      <c r="F3" s="166"/>
      <c r="G3" s="166"/>
      <c r="H3" s="166"/>
      <c r="I3" s="166"/>
      <c r="J3" s="166"/>
      <c r="K3" s="204" t="s">
        <v>68</v>
      </c>
      <c r="L3" s="204"/>
      <c r="M3" s="204"/>
      <c r="N3" s="204"/>
      <c r="O3" s="204"/>
      <c r="P3" s="204"/>
      <c r="Q3" s="204"/>
      <c r="R3" s="205"/>
      <c r="S3" s="206" t="s">
        <v>69</v>
      </c>
      <c r="T3" s="169" t="s">
        <v>2</v>
      </c>
    </row>
    <row r="4" spans="1:20" s="8" customFormat="1" ht="24.75" customHeight="1">
      <c r="A4" s="160"/>
      <c r="B4" s="163"/>
      <c r="C4" s="201"/>
      <c r="D4" s="186" t="s">
        <v>70</v>
      </c>
      <c r="E4" s="185"/>
      <c r="F4" s="189" t="s">
        <v>71</v>
      </c>
      <c r="G4" s="190"/>
      <c r="H4" s="190"/>
      <c r="I4" s="190"/>
      <c r="J4" s="191"/>
      <c r="K4" s="156" t="s">
        <v>72</v>
      </c>
      <c r="L4" s="156" t="s">
        <v>57</v>
      </c>
      <c r="M4" s="12" t="s">
        <v>59</v>
      </c>
      <c r="N4" s="97"/>
      <c r="O4" s="98"/>
      <c r="P4" s="12" t="s">
        <v>8</v>
      </c>
      <c r="Q4" s="97"/>
      <c r="R4" s="98"/>
      <c r="S4" s="207"/>
      <c r="T4" s="170"/>
    </row>
    <row r="5" spans="1:20" s="8" customFormat="1" ht="24.75" customHeight="1">
      <c r="A5" s="160"/>
      <c r="B5" s="163"/>
      <c r="C5" s="201"/>
      <c r="D5" s="14" t="s">
        <v>73</v>
      </c>
      <c r="E5" s="192" t="s">
        <v>74</v>
      </c>
      <c r="F5" s="195" t="s">
        <v>75</v>
      </c>
      <c r="G5" s="195" t="s">
        <v>76</v>
      </c>
      <c r="H5" s="195" t="s">
        <v>77</v>
      </c>
      <c r="I5" s="195" t="s">
        <v>78</v>
      </c>
      <c r="J5" s="195" t="s">
        <v>8</v>
      </c>
      <c r="K5" s="154"/>
      <c r="L5" s="157"/>
      <c r="M5" s="14"/>
      <c r="N5" s="156" t="s">
        <v>61</v>
      </c>
      <c r="O5" s="156" t="s">
        <v>79</v>
      </c>
      <c r="P5" s="14"/>
      <c r="Q5" s="156" t="s">
        <v>61</v>
      </c>
      <c r="R5" s="156" t="s">
        <v>79</v>
      </c>
      <c r="S5" s="207"/>
      <c r="T5" s="170"/>
    </row>
    <row r="6" spans="1:20" s="8" customFormat="1" ht="24.75" customHeight="1">
      <c r="A6" s="160"/>
      <c r="B6" s="163"/>
      <c r="C6" s="201"/>
      <c r="D6" s="14"/>
      <c r="E6" s="193"/>
      <c r="F6" s="195"/>
      <c r="G6" s="195"/>
      <c r="H6" s="195"/>
      <c r="I6" s="195"/>
      <c r="J6" s="195"/>
      <c r="K6" s="154"/>
      <c r="L6" s="157"/>
      <c r="M6" s="14"/>
      <c r="N6" s="157"/>
      <c r="O6" s="157"/>
      <c r="P6" s="14"/>
      <c r="Q6" s="157"/>
      <c r="R6" s="157"/>
      <c r="S6" s="207"/>
      <c r="T6" s="170"/>
    </row>
    <row r="7" spans="1:20" s="8" customFormat="1" ht="24.75" customHeight="1" thickBot="1">
      <c r="A7" s="161"/>
      <c r="B7" s="164"/>
      <c r="C7" s="202"/>
      <c r="D7" s="15"/>
      <c r="E7" s="194"/>
      <c r="F7" s="196"/>
      <c r="G7" s="197"/>
      <c r="H7" s="197"/>
      <c r="I7" s="197"/>
      <c r="J7" s="196"/>
      <c r="K7" s="155"/>
      <c r="L7" s="158"/>
      <c r="M7" s="15"/>
      <c r="N7" s="209"/>
      <c r="O7" s="194"/>
      <c r="P7" s="15"/>
      <c r="Q7" s="209"/>
      <c r="R7" s="194"/>
      <c r="S7" s="208"/>
      <c r="T7" s="171"/>
    </row>
    <row r="8" spans="1:20" s="20" customFormat="1" ht="43.5" customHeight="1">
      <c r="A8" s="149" t="s">
        <v>80</v>
      </c>
      <c r="B8" s="9" t="s">
        <v>16</v>
      </c>
      <c r="C8" s="70">
        <v>0</v>
      </c>
      <c r="D8" s="77">
        <v>135833631378</v>
      </c>
      <c r="E8" s="77">
        <v>202348879</v>
      </c>
      <c r="F8" s="77">
        <v>1668331000</v>
      </c>
      <c r="G8" s="77">
        <v>1053119000</v>
      </c>
      <c r="H8" s="77">
        <v>1176755000</v>
      </c>
      <c r="I8" s="77">
        <v>509244000</v>
      </c>
      <c r="J8" s="77">
        <v>4407449000</v>
      </c>
      <c r="K8" s="63">
        <v>0</v>
      </c>
      <c r="L8" s="36">
        <v>0</v>
      </c>
      <c r="M8" s="63">
        <v>2399000</v>
      </c>
      <c r="N8" s="33">
        <v>0</v>
      </c>
      <c r="O8" s="33">
        <v>0</v>
      </c>
      <c r="P8" s="63">
        <v>140243479378</v>
      </c>
      <c r="Q8" s="33">
        <v>0</v>
      </c>
      <c r="R8" s="33">
        <v>0</v>
      </c>
      <c r="S8" s="63">
        <v>18155341</v>
      </c>
      <c r="T8" s="67"/>
    </row>
    <row r="9" spans="1:20" s="20" customFormat="1" ht="43.5" customHeight="1">
      <c r="A9" s="187"/>
      <c r="B9" s="9" t="s">
        <v>17</v>
      </c>
      <c r="C9" s="70">
        <v>0</v>
      </c>
      <c r="D9" s="69">
        <v>131987249943</v>
      </c>
      <c r="E9" s="69">
        <v>9103421</v>
      </c>
      <c r="F9" s="69">
        <v>1968098915</v>
      </c>
      <c r="G9" s="69">
        <v>1256393000</v>
      </c>
      <c r="H9" s="69">
        <v>1198730085</v>
      </c>
      <c r="I9" s="69">
        <v>500984000</v>
      </c>
      <c r="J9" s="69">
        <v>4924206000</v>
      </c>
      <c r="K9" s="69">
        <v>0</v>
      </c>
      <c r="L9" s="99">
        <v>0</v>
      </c>
      <c r="M9" s="33">
        <v>0</v>
      </c>
      <c r="N9" s="33">
        <v>0</v>
      </c>
      <c r="O9" s="33">
        <v>0</v>
      </c>
      <c r="P9" s="69">
        <v>136911455943</v>
      </c>
      <c r="Q9" s="69">
        <v>0</v>
      </c>
      <c r="R9" s="69">
        <v>0</v>
      </c>
      <c r="S9" s="36">
        <v>24404378</v>
      </c>
      <c r="T9" s="67"/>
    </row>
    <row r="10" spans="1:20" s="20" customFormat="1" ht="43.5" customHeight="1">
      <c r="A10" s="187"/>
      <c r="B10" s="9" t="s">
        <v>63</v>
      </c>
      <c r="C10" s="100">
        <v>0</v>
      </c>
      <c r="D10" s="33">
        <v>137500644792</v>
      </c>
      <c r="E10" s="33">
        <v>383126</v>
      </c>
      <c r="F10" s="33">
        <v>1805493000</v>
      </c>
      <c r="G10" s="33">
        <v>793329000</v>
      </c>
      <c r="H10" s="33">
        <v>1058195000</v>
      </c>
      <c r="I10" s="33">
        <v>471926000</v>
      </c>
      <c r="J10" s="33">
        <v>4128943000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141629587792</v>
      </c>
      <c r="Q10" s="33">
        <v>0</v>
      </c>
      <c r="R10" s="33">
        <v>0</v>
      </c>
      <c r="S10" s="33">
        <v>9719036</v>
      </c>
      <c r="T10" s="67"/>
    </row>
    <row r="11" spans="1:20" s="20" customFormat="1" ht="43.5" customHeight="1">
      <c r="A11" s="187"/>
      <c r="B11" s="9" t="s">
        <v>110</v>
      </c>
      <c r="C11" s="101">
        <v>0</v>
      </c>
      <c r="D11" s="33">
        <v>134939789982</v>
      </c>
      <c r="E11" s="33">
        <v>41769</v>
      </c>
      <c r="F11" s="33">
        <v>1891631000</v>
      </c>
      <c r="G11" s="33">
        <v>689231000</v>
      </c>
      <c r="H11" s="33">
        <v>1033686000</v>
      </c>
      <c r="I11" s="33">
        <v>501080000</v>
      </c>
      <c r="J11" s="33">
        <v>4115628000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139055417982</v>
      </c>
      <c r="Q11" s="33">
        <v>0</v>
      </c>
      <c r="R11" s="33">
        <v>0</v>
      </c>
      <c r="S11" s="102">
        <v>14876742</v>
      </c>
      <c r="T11" s="67"/>
    </row>
    <row r="12" spans="1:20" s="20" customFormat="1" ht="43.5" customHeight="1">
      <c r="A12" s="188"/>
      <c r="B12" s="23" t="s">
        <v>115</v>
      </c>
      <c r="C12" s="103">
        <f>C43+C44</f>
        <v>0</v>
      </c>
      <c r="D12" s="73">
        <f>D17</f>
        <v>134429287188</v>
      </c>
      <c r="E12" s="73">
        <f t="shared" ref="E12:J12" si="0">E17</f>
        <v>14840</v>
      </c>
      <c r="F12" s="73">
        <f t="shared" si="0"/>
        <v>1816239000</v>
      </c>
      <c r="G12" s="73">
        <f t="shared" si="0"/>
        <v>1014595000</v>
      </c>
      <c r="H12" s="73">
        <f t="shared" si="0"/>
        <v>971945000</v>
      </c>
      <c r="I12" s="73">
        <f t="shared" si="0"/>
        <v>466095000</v>
      </c>
      <c r="J12" s="73">
        <f t="shared" si="0"/>
        <v>4268874000</v>
      </c>
      <c r="K12" s="73">
        <v>0</v>
      </c>
      <c r="L12" s="73">
        <f>L43+L44</f>
        <v>0</v>
      </c>
      <c r="M12" s="73">
        <f>M17</f>
        <v>0</v>
      </c>
      <c r="N12" s="73">
        <f>N43+N44</f>
        <v>0</v>
      </c>
      <c r="O12" s="73">
        <f>O43+O44</f>
        <v>0</v>
      </c>
      <c r="P12" s="73">
        <f>SUM(P18:P44)</f>
        <v>138698161188</v>
      </c>
      <c r="Q12" s="73">
        <f>Q43+Q44</f>
        <v>0</v>
      </c>
      <c r="R12" s="73">
        <f>R43+R44</f>
        <v>0</v>
      </c>
      <c r="S12" s="74">
        <f>S17</f>
        <v>8795237</v>
      </c>
      <c r="T12" s="75"/>
    </row>
    <row r="13" spans="1:20" s="20" customFormat="1" ht="43.5" customHeight="1">
      <c r="A13" s="152" t="s">
        <v>81</v>
      </c>
      <c r="B13" s="9" t="s">
        <v>16</v>
      </c>
      <c r="C13" s="104" t="s">
        <v>46</v>
      </c>
      <c r="D13" s="77">
        <v>135833631378</v>
      </c>
      <c r="E13" s="77">
        <v>202348879</v>
      </c>
      <c r="F13" s="77">
        <v>1668331000</v>
      </c>
      <c r="G13" s="77">
        <v>1053119000</v>
      </c>
      <c r="H13" s="77">
        <v>1176755000</v>
      </c>
      <c r="I13" s="77">
        <v>509244000</v>
      </c>
      <c r="J13" s="77">
        <v>4407449000</v>
      </c>
      <c r="K13" s="81">
        <v>0</v>
      </c>
      <c r="L13" s="85" t="s">
        <v>46</v>
      </c>
      <c r="M13" s="63">
        <v>2399000</v>
      </c>
      <c r="N13" s="65" t="s">
        <v>46</v>
      </c>
      <c r="O13" s="65" t="s">
        <v>46</v>
      </c>
      <c r="P13" s="63">
        <v>140243479378</v>
      </c>
      <c r="Q13" s="65" t="s">
        <v>46</v>
      </c>
      <c r="R13" s="65" t="s">
        <v>46</v>
      </c>
      <c r="S13" s="63">
        <v>18155341</v>
      </c>
      <c r="T13" s="67"/>
    </row>
    <row r="14" spans="1:20" s="20" customFormat="1" ht="43.5" customHeight="1">
      <c r="A14" s="187"/>
      <c r="B14" s="9" t="s">
        <v>17</v>
      </c>
      <c r="C14" s="104" t="s">
        <v>46</v>
      </c>
      <c r="D14" s="69">
        <v>131987249943</v>
      </c>
      <c r="E14" s="69">
        <v>9103421</v>
      </c>
      <c r="F14" s="69">
        <v>1968098915</v>
      </c>
      <c r="G14" s="69">
        <v>1256393000</v>
      </c>
      <c r="H14" s="69">
        <v>1198730085</v>
      </c>
      <c r="I14" s="69">
        <v>500984000</v>
      </c>
      <c r="J14" s="69">
        <v>4924206000</v>
      </c>
      <c r="K14" s="84">
        <v>0</v>
      </c>
      <c r="L14" s="85" t="s">
        <v>46</v>
      </c>
      <c r="M14" s="33">
        <v>0</v>
      </c>
      <c r="N14" s="65" t="s">
        <v>46</v>
      </c>
      <c r="O14" s="65" t="s">
        <v>46</v>
      </c>
      <c r="P14" s="69">
        <v>136911455943</v>
      </c>
      <c r="Q14" s="65" t="s">
        <v>46</v>
      </c>
      <c r="R14" s="65" t="s">
        <v>46</v>
      </c>
      <c r="S14" s="36">
        <v>24404378</v>
      </c>
      <c r="T14" s="67"/>
    </row>
    <row r="15" spans="1:20" s="20" customFormat="1" ht="43.5" customHeight="1">
      <c r="A15" s="187"/>
      <c r="B15" s="9" t="s">
        <v>63</v>
      </c>
      <c r="C15" s="104" t="s">
        <v>46</v>
      </c>
      <c r="D15" s="33">
        <v>137500644792</v>
      </c>
      <c r="E15" s="33">
        <v>383126</v>
      </c>
      <c r="F15" s="33">
        <v>1805493000</v>
      </c>
      <c r="G15" s="33">
        <v>793329000</v>
      </c>
      <c r="H15" s="33">
        <v>1058195000</v>
      </c>
      <c r="I15" s="33">
        <v>471926000</v>
      </c>
      <c r="J15" s="33">
        <v>4128943000</v>
      </c>
      <c r="K15" s="84">
        <v>0</v>
      </c>
      <c r="L15" s="65" t="s">
        <v>46</v>
      </c>
      <c r="M15" s="33">
        <v>0</v>
      </c>
      <c r="N15" s="65" t="s">
        <v>46</v>
      </c>
      <c r="O15" s="65" t="s">
        <v>46</v>
      </c>
      <c r="P15" s="33">
        <v>141629587792</v>
      </c>
      <c r="Q15" s="65" t="s">
        <v>46</v>
      </c>
      <c r="R15" s="65" t="s">
        <v>46</v>
      </c>
      <c r="S15" s="33">
        <v>9719036</v>
      </c>
      <c r="T15" s="67"/>
    </row>
    <row r="16" spans="1:20" s="20" customFormat="1" ht="43.5" customHeight="1">
      <c r="A16" s="187"/>
      <c r="B16" s="9" t="s">
        <v>110</v>
      </c>
      <c r="C16" s="104" t="s">
        <v>46</v>
      </c>
      <c r="D16" s="33">
        <v>134939789982</v>
      </c>
      <c r="E16" s="33">
        <v>41769</v>
      </c>
      <c r="F16" s="33">
        <v>1891631000</v>
      </c>
      <c r="G16" s="33">
        <v>689231000</v>
      </c>
      <c r="H16" s="33">
        <v>1033686000</v>
      </c>
      <c r="I16" s="33">
        <v>501080000</v>
      </c>
      <c r="J16" s="33">
        <v>4115628000</v>
      </c>
      <c r="K16" s="84">
        <v>0</v>
      </c>
      <c r="L16" s="65" t="s">
        <v>46</v>
      </c>
      <c r="M16" s="33">
        <v>0</v>
      </c>
      <c r="N16" s="65" t="s">
        <v>46</v>
      </c>
      <c r="O16" s="65" t="s">
        <v>46</v>
      </c>
      <c r="P16" s="33">
        <v>139055417982</v>
      </c>
      <c r="Q16" s="65" t="s">
        <v>46</v>
      </c>
      <c r="R16" s="65" t="s">
        <v>46</v>
      </c>
      <c r="S16" s="33">
        <v>14876742</v>
      </c>
      <c r="T16" s="67"/>
    </row>
    <row r="17" spans="1:20" s="20" customFormat="1" ht="43.5" customHeight="1">
      <c r="A17" s="188"/>
      <c r="B17" s="23" t="s">
        <v>115</v>
      </c>
      <c r="C17" s="90" t="s">
        <v>46</v>
      </c>
      <c r="D17" s="73">
        <f>SUM(D18:D42)</f>
        <v>134429287188</v>
      </c>
      <c r="E17" s="73">
        <f t="shared" ref="E17:J17" si="1">SUM(E18:E42)</f>
        <v>14840</v>
      </c>
      <c r="F17" s="73">
        <f t="shared" si="1"/>
        <v>1816239000</v>
      </c>
      <c r="G17" s="73">
        <f t="shared" si="1"/>
        <v>1014595000</v>
      </c>
      <c r="H17" s="73">
        <f t="shared" si="1"/>
        <v>971945000</v>
      </c>
      <c r="I17" s="73">
        <f t="shared" si="1"/>
        <v>466095000</v>
      </c>
      <c r="J17" s="73">
        <f t="shared" si="1"/>
        <v>4268874000</v>
      </c>
      <c r="K17" s="88">
        <v>0</v>
      </c>
      <c r="L17" s="65" t="s">
        <v>46</v>
      </c>
      <c r="M17" s="73">
        <f>SUM(M18:M44)</f>
        <v>0</v>
      </c>
      <c r="N17" s="65" t="s">
        <v>46</v>
      </c>
      <c r="O17" s="65" t="s">
        <v>46</v>
      </c>
      <c r="P17" s="73">
        <f>SUM(P18:P42)</f>
        <v>138698161188</v>
      </c>
      <c r="Q17" s="65" t="s">
        <v>46</v>
      </c>
      <c r="R17" s="65" t="s">
        <v>46</v>
      </c>
      <c r="S17" s="33">
        <f>SUM(S18:S42)</f>
        <v>8795237</v>
      </c>
      <c r="T17" s="75"/>
    </row>
    <row r="18" spans="1:20" ht="43.5" customHeight="1">
      <c r="A18" s="27">
        <v>1</v>
      </c>
      <c r="B18" s="28" t="s">
        <v>20</v>
      </c>
      <c r="C18" s="82" t="s">
        <v>46</v>
      </c>
      <c r="D18" s="81">
        <v>32528587479</v>
      </c>
      <c r="E18" s="81">
        <v>7420</v>
      </c>
      <c r="F18" s="81">
        <v>399136854</v>
      </c>
      <c r="G18" s="81">
        <v>149884000</v>
      </c>
      <c r="H18" s="81">
        <v>223958146</v>
      </c>
      <c r="I18" s="81">
        <v>85162000</v>
      </c>
      <c r="J18" s="81">
        <v>858141000</v>
      </c>
      <c r="K18" s="81">
        <v>0</v>
      </c>
      <c r="L18" s="46" t="s">
        <v>46</v>
      </c>
      <c r="M18" s="81">
        <v>0</v>
      </c>
      <c r="N18" s="46" t="s">
        <v>46</v>
      </c>
      <c r="O18" s="105" t="s">
        <v>46</v>
      </c>
      <c r="P18" s="81">
        <v>33386728479</v>
      </c>
      <c r="Q18" s="46" t="s">
        <v>46</v>
      </c>
      <c r="R18" s="46" t="s">
        <v>46</v>
      </c>
      <c r="S18" s="81">
        <v>0</v>
      </c>
      <c r="T18" s="30">
        <v>1</v>
      </c>
    </row>
    <row r="19" spans="1:20" ht="43.5" customHeight="1">
      <c r="A19" s="31">
        <v>2</v>
      </c>
      <c r="B19" s="32" t="s">
        <v>21</v>
      </c>
      <c r="C19" s="86" t="s">
        <v>46</v>
      </c>
      <c r="D19" s="84">
        <v>9721589551</v>
      </c>
      <c r="E19" s="84">
        <v>0</v>
      </c>
      <c r="F19" s="84">
        <v>132115663</v>
      </c>
      <c r="G19" s="84">
        <v>97633000</v>
      </c>
      <c r="H19" s="84">
        <v>71547337</v>
      </c>
      <c r="I19" s="84">
        <v>34411000</v>
      </c>
      <c r="J19" s="84">
        <v>335707000</v>
      </c>
      <c r="K19" s="84">
        <v>0</v>
      </c>
      <c r="L19" s="65" t="s">
        <v>46</v>
      </c>
      <c r="M19" s="84">
        <v>0</v>
      </c>
      <c r="N19" s="65" t="s">
        <v>46</v>
      </c>
      <c r="O19" s="65" t="s">
        <v>46</v>
      </c>
      <c r="P19" s="84">
        <v>10057296551</v>
      </c>
      <c r="Q19" s="65" t="s">
        <v>46</v>
      </c>
      <c r="R19" s="65" t="s">
        <v>46</v>
      </c>
      <c r="S19" s="84">
        <v>0</v>
      </c>
      <c r="T19" s="34">
        <v>2</v>
      </c>
    </row>
    <row r="20" spans="1:20" ht="43.5" customHeight="1">
      <c r="A20" s="31">
        <v>3</v>
      </c>
      <c r="B20" s="32" t="s">
        <v>22</v>
      </c>
      <c r="C20" s="86" t="s">
        <v>46</v>
      </c>
      <c r="D20" s="84">
        <v>12131073992</v>
      </c>
      <c r="E20" s="84">
        <v>0</v>
      </c>
      <c r="F20" s="84">
        <v>121316836</v>
      </c>
      <c r="G20" s="84">
        <v>41888000</v>
      </c>
      <c r="H20" s="84">
        <v>67820164</v>
      </c>
      <c r="I20" s="84">
        <v>31835000</v>
      </c>
      <c r="J20" s="84">
        <v>262860000</v>
      </c>
      <c r="K20" s="84">
        <v>0</v>
      </c>
      <c r="L20" s="65" t="s">
        <v>46</v>
      </c>
      <c r="M20" s="84">
        <v>0</v>
      </c>
      <c r="N20" s="65" t="s">
        <v>46</v>
      </c>
      <c r="O20" s="65" t="s">
        <v>46</v>
      </c>
      <c r="P20" s="84">
        <v>12393933992</v>
      </c>
      <c r="Q20" s="65" t="s">
        <v>46</v>
      </c>
      <c r="R20" s="65" t="s">
        <v>46</v>
      </c>
      <c r="S20" s="84">
        <v>0</v>
      </c>
      <c r="T20" s="34">
        <v>3</v>
      </c>
    </row>
    <row r="21" spans="1:20" ht="43.5" customHeight="1">
      <c r="A21" s="31">
        <v>4</v>
      </c>
      <c r="B21" s="32" t="s">
        <v>23</v>
      </c>
      <c r="C21" s="86" t="s">
        <v>46</v>
      </c>
      <c r="D21" s="84">
        <v>7886366756</v>
      </c>
      <c r="E21" s="84">
        <v>0</v>
      </c>
      <c r="F21" s="84">
        <v>116687734</v>
      </c>
      <c r="G21" s="84">
        <v>100473000</v>
      </c>
      <c r="H21" s="84">
        <v>64720266</v>
      </c>
      <c r="I21" s="84">
        <v>27941000</v>
      </c>
      <c r="J21" s="84">
        <v>309822000</v>
      </c>
      <c r="K21" s="84">
        <v>0</v>
      </c>
      <c r="L21" s="65" t="s">
        <v>46</v>
      </c>
      <c r="M21" s="84">
        <v>0</v>
      </c>
      <c r="N21" s="65" t="s">
        <v>46</v>
      </c>
      <c r="O21" s="65" t="s">
        <v>46</v>
      </c>
      <c r="P21" s="84">
        <v>8196188756</v>
      </c>
      <c r="Q21" s="65" t="s">
        <v>46</v>
      </c>
      <c r="R21" s="65" t="s">
        <v>46</v>
      </c>
      <c r="S21" s="84">
        <v>0</v>
      </c>
      <c r="T21" s="34">
        <v>4</v>
      </c>
    </row>
    <row r="22" spans="1:20" ht="43.5" customHeight="1">
      <c r="A22" s="31">
        <v>5</v>
      </c>
      <c r="B22" s="32" t="s">
        <v>24</v>
      </c>
      <c r="C22" s="90" t="s">
        <v>46</v>
      </c>
      <c r="D22" s="88">
        <v>6735964873</v>
      </c>
      <c r="E22" s="88">
        <v>0</v>
      </c>
      <c r="F22" s="88">
        <v>101380033</v>
      </c>
      <c r="G22" s="88">
        <v>34722000</v>
      </c>
      <c r="H22" s="88">
        <v>48610967</v>
      </c>
      <c r="I22" s="88">
        <v>22498000</v>
      </c>
      <c r="J22" s="88">
        <v>207211000</v>
      </c>
      <c r="K22" s="88">
        <v>0</v>
      </c>
      <c r="L22" s="65" t="s">
        <v>46</v>
      </c>
      <c r="M22" s="88">
        <v>0</v>
      </c>
      <c r="N22" s="65" t="s">
        <v>46</v>
      </c>
      <c r="O22" s="65" t="s">
        <v>46</v>
      </c>
      <c r="P22" s="88">
        <v>6943175873</v>
      </c>
      <c r="Q22" s="65" t="s">
        <v>46</v>
      </c>
      <c r="R22" s="65" t="s">
        <v>46</v>
      </c>
      <c r="S22" s="88">
        <v>0</v>
      </c>
      <c r="T22" s="34">
        <v>5</v>
      </c>
    </row>
    <row r="23" spans="1:20" ht="43.5" customHeight="1">
      <c r="A23" s="27">
        <v>7</v>
      </c>
      <c r="B23" s="28" t="s">
        <v>25</v>
      </c>
      <c r="C23" s="82" t="s">
        <v>46</v>
      </c>
      <c r="D23" s="81">
        <v>5923023182</v>
      </c>
      <c r="E23" s="29">
        <v>0</v>
      </c>
      <c r="F23" s="81">
        <v>82863638</v>
      </c>
      <c r="G23" s="81">
        <v>56549000</v>
      </c>
      <c r="H23" s="81">
        <v>47971362</v>
      </c>
      <c r="I23" s="81">
        <v>20883000</v>
      </c>
      <c r="J23" s="81">
        <v>208267000</v>
      </c>
      <c r="K23" s="81">
        <v>0</v>
      </c>
      <c r="L23" s="92" t="s">
        <v>46</v>
      </c>
      <c r="M23" s="81">
        <v>0</v>
      </c>
      <c r="N23" s="92" t="s">
        <v>46</v>
      </c>
      <c r="O23" s="92" t="s">
        <v>46</v>
      </c>
      <c r="P23" s="81">
        <v>6131290182</v>
      </c>
      <c r="Q23" s="92" t="s">
        <v>46</v>
      </c>
      <c r="R23" s="92" t="s">
        <v>46</v>
      </c>
      <c r="S23" s="81">
        <v>0</v>
      </c>
      <c r="T23" s="30">
        <v>7</v>
      </c>
    </row>
    <row r="24" spans="1:20" ht="43.5" customHeight="1">
      <c r="A24" s="31">
        <v>8</v>
      </c>
      <c r="B24" s="32" t="s">
        <v>26</v>
      </c>
      <c r="C24" s="86" t="s">
        <v>46</v>
      </c>
      <c r="D24" s="84">
        <v>10912977041</v>
      </c>
      <c r="E24" s="36">
        <v>0</v>
      </c>
      <c r="F24" s="84">
        <v>149859971</v>
      </c>
      <c r="G24" s="84">
        <v>38536000</v>
      </c>
      <c r="H24" s="84">
        <v>84605029</v>
      </c>
      <c r="I24" s="84">
        <v>35940000</v>
      </c>
      <c r="J24" s="84">
        <v>308941000</v>
      </c>
      <c r="K24" s="84">
        <v>0</v>
      </c>
      <c r="L24" s="65" t="s">
        <v>46</v>
      </c>
      <c r="M24" s="84">
        <v>0</v>
      </c>
      <c r="N24" s="65" t="s">
        <v>46</v>
      </c>
      <c r="O24" s="65" t="s">
        <v>46</v>
      </c>
      <c r="P24" s="84">
        <v>11221918041</v>
      </c>
      <c r="Q24" s="65" t="s">
        <v>46</v>
      </c>
      <c r="R24" s="65" t="s">
        <v>46</v>
      </c>
      <c r="S24" s="84">
        <v>0</v>
      </c>
      <c r="T24" s="34">
        <v>8</v>
      </c>
    </row>
    <row r="25" spans="1:20" ht="43.5" customHeight="1">
      <c r="A25" s="31">
        <v>9</v>
      </c>
      <c r="B25" s="32" t="s">
        <v>27</v>
      </c>
      <c r="C25" s="86" t="s">
        <v>46</v>
      </c>
      <c r="D25" s="84">
        <v>5739101318</v>
      </c>
      <c r="E25" s="36">
        <v>7420</v>
      </c>
      <c r="F25" s="84">
        <v>87611036</v>
      </c>
      <c r="G25" s="84">
        <v>34096000</v>
      </c>
      <c r="H25" s="84">
        <v>47432964</v>
      </c>
      <c r="I25" s="84">
        <v>25990000</v>
      </c>
      <c r="J25" s="84">
        <v>195130000</v>
      </c>
      <c r="K25" s="84">
        <v>0</v>
      </c>
      <c r="L25" s="65" t="s">
        <v>46</v>
      </c>
      <c r="M25" s="84">
        <v>0</v>
      </c>
      <c r="N25" s="65" t="s">
        <v>46</v>
      </c>
      <c r="O25" s="65" t="s">
        <v>46</v>
      </c>
      <c r="P25" s="84">
        <v>5934231318</v>
      </c>
      <c r="Q25" s="65" t="s">
        <v>46</v>
      </c>
      <c r="R25" s="65" t="s">
        <v>46</v>
      </c>
      <c r="S25" s="84">
        <v>0</v>
      </c>
      <c r="T25" s="34">
        <v>9</v>
      </c>
    </row>
    <row r="26" spans="1:20" s="38" customFormat="1" ht="43.5" customHeight="1">
      <c r="A26" s="35">
        <v>10</v>
      </c>
      <c r="B26" s="42" t="s">
        <v>28</v>
      </c>
      <c r="C26" s="86" t="s">
        <v>46</v>
      </c>
      <c r="D26" s="84">
        <v>5670680734</v>
      </c>
      <c r="E26" s="36">
        <v>0</v>
      </c>
      <c r="F26" s="84">
        <v>82645293</v>
      </c>
      <c r="G26" s="84">
        <v>58105000</v>
      </c>
      <c r="H26" s="84">
        <v>43945707</v>
      </c>
      <c r="I26" s="84">
        <v>24333000</v>
      </c>
      <c r="J26" s="84">
        <v>209029000</v>
      </c>
      <c r="K26" s="84">
        <v>0</v>
      </c>
      <c r="L26" s="65" t="s">
        <v>46</v>
      </c>
      <c r="M26" s="84">
        <v>0</v>
      </c>
      <c r="N26" s="65" t="s">
        <v>46</v>
      </c>
      <c r="O26" s="65" t="s">
        <v>46</v>
      </c>
      <c r="P26" s="84">
        <v>5879709734</v>
      </c>
      <c r="Q26" s="65" t="s">
        <v>46</v>
      </c>
      <c r="R26" s="65" t="s">
        <v>46</v>
      </c>
      <c r="S26" s="84">
        <v>0</v>
      </c>
      <c r="T26" s="37">
        <v>10</v>
      </c>
    </row>
    <row r="27" spans="1:20" s="38" customFormat="1" ht="43.5" customHeight="1">
      <c r="A27" s="35">
        <v>11</v>
      </c>
      <c r="B27" s="42" t="s">
        <v>29</v>
      </c>
      <c r="C27" s="90" t="s">
        <v>46</v>
      </c>
      <c r="D27" s="88">
        <v>2544840813</v>
      </c>
      <c r="E27" s="39">
        <v>0</v>
      </c>
      <c r="F27" s="88">
        <v>37325363</v>
      </c>
      <c r="G27" s="88">
        <v>35082000</v>
      </c>
      <c r="H27" s="88">
        <v>18608637</v>
      </c>
      <c r="I27" s="88">
        <v>9495000</v>
      </c>
      <c r="J27" s="88">
        <v>100511000</v>
      </c>
      <c r="K27" s="84">
        <v>0</v>
      </c>
      <c r="L27" s="106" t="s">
        <v>46</v>
      </c>
      <c r="M27" s="84">
        <v>0</v>
      </c>
      <c r="N27" s="106" t="s">
        <v>46</v>
      </c>
      <c r="O27" s="106" t="s">
        <v>46</v>
      </c>
      <c r="P27" s="88">
        <v>2645351813</v>
      </c>
      <c r="Q27" s="106" t="s">
        <v>46</v>
      </c>
      <c r="R27" s="106" t="s">
        <v>46</v>
      </c>
      <c r="S27" s="88">
        <v>0</v>
      </c>
      <c r="T27" s="37">
        <v>11</v>
      </c>
    </row>
    <row r="28" spans="1:20" s="38" customFormat="1" ht="43.5" customHeight="1">
      <c r="A28" s="40">
        <v>12</v>
      </c>
      <c r="B28" s="44" t="s">
        <v>30</v>
      </c>
      <c r="C28" s="82" t="s">
        <v>46</v>
      </c>
      <c r="D28" s="81">
        <v>7957078939</v>
      </c>
      <c r="E28" s="29">
        <v>0</v>
      </c>
      <c r="F28" s="81">
        <v>98683313</v>
      </c>
      <c r="G28" s="81">
        <v>31471000</v>
      </c>
      <c r="H28" s="81">
        <v>49329687</v>
      </c>
      <c r="I28" s="81">
        <v>33565000</v>
      </c>
      <c r="J28" s="81">
        <v>213049000</v>
      </c>
      <c r="K28" s="81">
        <v>0</v>
      </c>
      <c r="L28" s="65" t="s">
        <v>46</v>
      </c>
      <c r="M28" s="81">
        <v>0</v>
      </c>
      <c r="N28" s="65" t="s">
        <v>46</v>
      </c>
      <c r="O28" s="65" t="s">
        <v>46</v>
      </c>
      <c r="P28" s="81">
        <v>8170127939</v>
      </c>
      <c r="Q28" s="65" t="s">
        <v>46</v>
      </c>
      <c r="R28" s="65" t="s">
        <v>46</v>
      </c>
      <c r="S28" s="81">
        <v>0</v>
      </c>
      <c r="T28" s="41">
        <v>12</v>
      </c>
    </row>
    <row r="29" spans="1:20" s="38" customFormat="1" ht="43.5" customHeight="1">
      <c r="A29" s="35">
        <v>13</v>
      </c>
      <c r="B29" s="42" t="s">
        <v>31</v>
      </c>
      <c r="C29" s="86" t="s">
        <v>46</v>
      </c>
      <c r="D29" s="84">
        <v>2009111392</v>
      </c>
      <c r="E29" s="36">
        <v>0</v>
      </c>
      <c r="F29" s="84">
        <v>26579200</v>
      </c>
      <c r="G29" s="84">
        <v>90434000</v>
      </c>
      <c r="H29" s="84">
        <v>13117800</v>
      </c>
      <c r="I29" s="84">
        <v>7267000</v>
      </c>
      <c r="J29" s="84">
        <v>137398000</v>
      </c>
      <c r="K29" s="84">
        <v>0</v>
      </c>
      <c r="L29" s="65" t="s">
        <v>46</v>
      </c>
      <c r="M29" s="84">
        <v>0</v>
      </c>
      <c r="N29" s="65" t="s">
        <v>46</v>
      </c>
      <c r="O29" s="65" t="s">
        <v>46</v>
      </c>
      <c r="P29" s="84">
        <v>2146509392</v>
      </c>
      <c r="Q29" s="65" t="s">
        <v>46</v>
      </c>
      <c r="R29" s="65" t="s">
        <v>46</v>
      </c>
      <c r="S29" s="84">
        <v>0</v>
      </c>
      <c r="T29" s="37">
        <v>13</v>
      </c>
    </row>
    <row r="30" spans="1:20" s="38" customFormat="1" ht="43.5" customHeight="1">
      <c r="A30" s="35">
        <v>21</v>
      </c>
      <c r="B30" s="42" t="s">
        <v>32</v>
      </c>
      <c r="C30" s="86" t="s">
        <v>46</v>
      </c>
      <c r="D30" s="84">
        <v>1764964909</v>
      </c>
      <c r="E30" s="36">
        <v>0</v>
      </c>
      <c r="F30" s="84">
        <v>28279255</v>
      </c>
      <c r="G30" s="84">
        <v>15160000</v>
      </c>
      <c r="H30" s="84">
        <v>14349745</v>
      </c>
      <c r="I30" s="84">
        <v>8893000</v>
      </c>
      <c r="J30" s="84">
        <v>66682000</v>
      </c>
      <c r="K30" s="84">
        <v>0</v>
      </c>
      <c r="L30" s="65" t="s">
        <v>46</v>
      </c>
      <c r="M30" s="84">
        <v>0</v>
      </c>
      <c r="N30" s="65" t="s">
        <v>46</v>
      </c>
      <c r="O30" s="65" t="s">
        <v>46</v>
      </c>
      <c r="P30" s="84">
        <v>1831646909</v>
      </c>
      <c r="Q30" s="65" t="s">
        <v>46</v>
      </c>
      <c r="R30" s="65" t="s">
        <v>46</v>
      </c>
      <c r="S30" s="84">
        <v>0</v>
      </c>
      <c r="T30" s="37">
        <v>21</v>
      </c>
    </row>
    <row r="31" spans="1:20" s="38" customFormat="1" ht="43.5" customHeight="1">
      <c r="A31" s="35">
        <v>22</v>
      </c>
      <c r="B31" s="42" t="s">
        <v>33</v>
      </c>
      <c r="C31" s="86" t="s">
        <v>46</v>
      </c>
      <c r="D31" s="84">
        <v>1117788943</v>
      </c>
      <c r="E31" s="36">
        <v>0</v>
      </c>
      <c r="F31" s="84">
        <v>21807154</v>
      </c>
      <c r="G31" s="84">
        <v>21681000</v>
      </c>
      <c r="H31" s="84">
        <v>10015846</v>
      </c>
      <c r="I31" s="84">
        <v>6426000</v>
      </c>
      <c r="J31" s="84">
        <v>59930000</v>
      </c>
      <c r="K31" s="84">
        <v>0</v>
      </c>
      <c r="L31" s="65" t="s">
        <v>46</v>
      </c>
      <c r="M31" s="84">
        <v>0</v>
      </c>
      <c r="N31" s="65" t="s">
        <v>46</v>
      </c>
      <c r="O31" s="65" t="s">
        <v>46</v>
      </c>
      <c r="P31" s="84">
        <v>1177718943</v>
      </c>
      <c r="Q31" s="65" t="s">
        <v>46</v>
      </c>
      <c r="R31" s="65" t="s">
        <v>46</v>
      </c>
      <c r="S31" s="84">
        <v>0</v>
      </c>
      <c r="T31" s="37">
        <v>22</v>
      </c>
    </row>
    <row r="32" spans="1:20" s="38" customFormat="1" ht="43.5" customHeight="1">
      <c r="A32" s="35">
        <v>23</v>
      </c>
      <c r="B32" s="42" t="s">
        <v>34</v>
      </c>
      <c r="C32" s="90" t="s">
        <v>46</v>
      </c>
      <c r="D32" s="88">
        <v>786325762</v>
      </c>
      <c r="E32" s="39">
        <v>0</v>
      </c>
      <c r="F32" s="88">
        <v>17865869</v>
      </c>
      <c r="G32" s="88">
        <v>7107000</v>
      </c>
      <c r="H32" s="88">
        <v>7334131</v>
      </c>
      <c r="I32" s="88">
        <v>3962000</v>
      </c>
      <c r="J32" s="88">
        <v>36269000</v>
      </c>
      <c r="K32" s="88">
        <v>0</v>
      </c>
      <c r="L32" s="65" t="s">
        <v>46</v>
      </c>
      <c r="M32" s="88">
        <v>0</v>
      </c>
      <c r="N32" s="65" t="s">
        <v>46</v>
      </c>
      <c r="O32" s="65" t="s">
        <v>46</v>
      </c>
      <c r="P32" s="88">
        <v>822594762</v>
      </c>
      <c r="Q32" s="65" t="s">
        <v>46</v>
      </c>
      <c r="R32" s="65" t="s">
        <v>46</v>
      </c>
      <c r="S32" s="88">
        <v>0</v>
      </c>
      <c r="T32" s="37">
        <v>23</v>
      </c>
    </row>
    <row r="33" spans="1:20" s="38" customFormat="1" ht="43.5" customHeight="1">
      <c r="A33" s="43">
        <v>24</v>
      </c>
      <c r="B33" s="44" t="s">
        <v>35</v>
      </c>
      <c r="C33" s="82" t="s">
        <v>46</v>
      </c>
      <c r="D33" s="81">
        <v>1334953183</v>
      </c>
      <c r="E33" s="29">
        <v>0</v>
      </c>
      <c r="F33" s="81">
        <v>21654962</v>
      </c>
      <c r="G33" s="81">
        <v>18412000</v>
      </c>
      <c r="H33" s="81">
        <v>10453038</v>
      </c>
      <c r="I33" s="81">
        <v>6783000</v>
      </c>
      <c r="J33" s="81">
        <v>57303000</v>
      </c>
      <c r="K33" s="81">
        <v>0</v>
      </c>
      <c r="L33" s="92" t="s">
        <v>46</v>
      </c>
      <c r="M33" s="81">
        <v>0</v>
      </c>
      <c r="N33" s="92" t="s">
        <v>46</v>
      </c>
      <c r="O33" s="92" t="s">
        <v>46</v>
      </c>
      <c r="P33" s="81">
        <v>1392256183</v>
      </c>
      <c r="Q33" s="92" t="s">
        <v>46</v>
      </c>
      <c r="R33" s="92" t="s">
        <v>46</v>
      </c>
      <c r="S33" s="81">
        <v>0</v>
      </c>
      <c r="T33" s="45">
        <v>24</v>
      </c>
    </row>
    <row r="34" spans="1:20" s="38" customFormat="1" ht="43.5" customHeight="1">
      <c r="A34" s="35">
        <v>25</v>
      </c>
      <c r="B34" s="42" t="s">
        <v>36</v>
      </c>
      <c r="C34" s="86" t="s">
        <v>46</v>
      </c>
      <c r="D34" s="84">
        <v>2711199368</v>
      </c>
      <c r="E34" s="36">
        <v>0</v>
      </c>
      <c r="F34" s="84">
        <v>34769514</v>
      </c>
      <c r="G34" s="84">
        <v>12331000</v>
      </c>
      <c r="H34" s="84">
        <v>16228486</v>
      </c>
      <c r="I34" s="84">
        <v>8614000</v>
      </c>
      <c r="J34" s="84">
        <v>71943000</v>
      </c>
      <c r="K34" s="84">
        <v>0</v>
      </c>
      <c r="L34" s="65" t="s">
        <v>46</v>
      </c>
      <c r="M34" s="84">
        <v>0</v>
      </c>
      <c r="N34" s="65" t="s">
        <v>46</v>
      </c>
      <c r="O34" s="65" t="s">
        <v>46</v>
      </c>
      <c r="P34" s="84">
        <v>2783142368</v>
      </c>
      <c r="Q34" s="65" t="s">
        <v>46</v>
      </c>
      <c r="R34" s="65" t="s">
        <v>46</v>
      </c>
      <c r="S34" s="84">
        <v>0</v>
      </c>
      <c r="T34" s="37">
        <v>25</v>
      </c>
    </row>
    <row r="35" spans="1:20" s="38" customFormat="1" ht="43.5" customHeight="1">
      <c r="A35" s="35">
        <v>26</v>
      </c>
      <c r="B35" s="42" t="s">
        <v>37</v>
      </c>
      <c r="C35" s="86" t="s">
        <v>46</v>
      </c>
      <c r="D35" s="84">
        <v>3496845339</v>
      </c>
      <c r="E35" s="36">
        <v>0</v>
      </c>
      <c r="F35" s="84">
        <v>55681401</v>
      </c>
      <c r="G35" s="84">
        <v>24513000</v>
      </c>
      <c r="H35" s="84">
        <v>28703599</v>
      </c>
      <c r="I35" s="84">
        <v>15749000</v>
      </c>
      <c r="J35" s="84">
        <v>124647000</v>
      </c>
      <c r="K35" s="84">
        <v>0</v>
      </c>
      <c r="L35" s="65" t="s">
        <v>46</v>
      </c>
      <c r="M35" s="84">
        <v>0</v>
      </c>
      <c r="N35" s="65" t="s">
        <v>46</v>
      </c>
      <c r="O35" s="65" t="s">
        <v>46</v>
      </c>
      <c r="P35" s="84">
        <v>3621492339</v>
      </c>
      <c r="Q35" s="65" t="s">
        <v>46</v>
      </c>
      <c r="R35" s="65" t="s">
        <v>46</v>
      </c>
      <c r="S35" s="84">
        <v>0</v>
      </c>
      <c r="T35" s="37">
        <v>26</v>
      </c>
    </row>
    <row r="36" spans="1:20" s="38" customFormat="1" ht="43.5" customHeight="1">
      <c r="A36" s="35">
        <v>28</v>
      </c>
      <c r="B36" s="42" t="s">
        <v>38</v>
      </c>
      <c r="C36" s="86" t="s">
        <v>46</v>
      </c>
      <c r="D36" s="84">
        <v>1970321504</v>
      </c>
      <c r="E36" s="36">
        <v>0</v>
      </c>
      <c r="F36" s="84">
        <v>25400491</v>
      </c>
      <c r="G36" s="84">
        <v>5267000</v>
      </c>
      <c r="H36" s="84">
        <v>14490509</v>
      </c>
      <c r="I36" s="84">
        <v>7080000</v>
      </c>
      <c r="J36" s="84">
        <v>52238000</v>
      </c>
      <c r="K36" s="84">
        <v>0</v>
      </c>
      <c r="L36" s="65" t="s">
        <v>46</v>
      </c>
      <c r="M36" s="84">
        <v>0</v>
      </c>
      <c r="N36" s="65" t="s">
        <v>46</v>
      </c>
      <c r="O36" s="65" t="s">
        <v>46</v>
      </c>
      <c r="P36" s="84">
        <v>2022559504</v>
      </c>
      <c r="Q36" s="65" t="s">
        <v>46</v>
      </c>
      <c r="R36" s="65" t="s">
        <v>46</v>
      </c>
      <c r="S36" s="84">
        <v>8795237</v>
      </c>
      <c r="T36" s="37">
        <v>28</v>
      </c>
    </row>
    <row r="37" spans="1:20" s="38" customFormat="1" ht="43.5" customHeight="1">
      <c r="A37" s="35">
        <v>36</v>
      </c>
      <c r="B37" s="42" t="s">
        <v>39</v>
      </c>
      <c r="C37" s="90" t="s">
        <v>46</v>
      </c>
      <c r="D37" s="88">
        <v>941333232</v>
      </c>
      <c r="E37" s="39">
        <v>0</v>
      </c>
      <c r="F37" s="88">
        <v>14647873</v>
      </c>
      <c r="G37" s="88">
        <v>3652000</v>
      </c>
      <c r="H37" s="88">
        <v>7633127</v>
      </c>
      <c r="I37" s="88">
        <v>4812000</v>
      </c>
      <c r="J37" s="88">
        <v>30745000</v>
      </c>
      <c r="K37" s="88">
        <v>0</v>
      </c>
      <c r="L37" s="106" t="s">
        <v>46</v>
      </c>
      <c r="M37" s="88">
        <v>0</v>
      </c>
      <c r="N37" s="106" t="s">
        <v>46</v>
      </c>
      <c r="O37" s="106" t="s">
        <v>46</v>
      </c>
      <c r="P37" s="88">
        <v>972078232</v>
      </c>
      <c r="Q37" s="106" t="s">
        <v>46</v>
      </c>
      <c r="R37" s="106" t="s">
        <v>46</v>
      </c>
      <c r="S37" s="88">
        <v>0</v>
      </c>
      <c r="T37" s="37">
        <v>36</v>
      </c>
    </row>
    <row r="38" spans="1:20" s="38" customFormat="1" ht="43.5" customHeight="1">
      <c r="A38" s="40">
        <v>37</v>
      </c>
      <c r="B38" s="44" t="s">
        <v>40</v>
      </c>
      <c r="C38" s="82" t="s">
        <v>46</v>
      </c>
      <c r="D38" s="81">
        <v>2707075435</v>
      </c>
      <c r="E38" s="29">
        <v>0</v>
      </c>
      <c r="F38" s="81">
        <v>48743417</v>
      </c>
      <c r="G38" s="81">
        <v>17090000</v>
      </c>
      <c r="H38" s="81">
        <v>24533583</v>
      </c>
      <c r="I38" s="81">
        <v>11866000</v>
      </c>
      <c r="J38" s="81">
        <v>102233000</v>
      </c>
      <c r="K38" s="81">
        <v>0</v>
      </c>
      <c r="L38" s="65" t="s">
        <v>46</v>
      </c>
      <c r="M38" s="81">
        <v>0</v>
      </c>
      <c r="N38" s="65" t="s">
        <v>46</v>
      </c>
      <c r="O38" s="65" t="s">
        <v>46</v>
      </c>
      <c r="P38" s="81">
        <v>2809308435</v>
      </c>
      <c r="Q38" s="65" t="s">
        <v>46</v>
      </c>
      <c r="R38" s="65" t="s">
        <v>46</v>
      </c>
      <c r="S38" s="81">
        <v>0</v>
      </c>
      <c r="T38" s="41">
        <v>37</v>
      </c>
    </row>
    <row r="39" spans="1:20" s="38" customFormat="1" ht="43.5" customHeight="1">
      <c r="A39" s="35">
        <v>38</v>
      </c>
      <c r="B39" s="42" t="s">
        <v>41</v>
      </c>
      <c r="C39" s="86" t="s">
        <v>46</v>
      </c>
      <c r="D39" s="84">
        <v>1698119213</v>
      </c>
      <c r="E39" s="36">
        <v>0</v>
      </c>
      <c r="F39" s="84">
        <v>25020991</v>
      </c>
      <c r="G39" s="84">
        <v>20250000</v>
      </c>
      <c r="H39" s="84">
        <v>11499009</v>
      </c>
      <c r="I39" s="84">
        <v>7720000</v>
      </c>
      <c r="J39" s="84">
        <v>64490000</v>
      </c>
      <c r="K39" s="84">
        <v>0</v>
      </c>
      <c r="L39" s="65" t="s">
        <v>46</v>
      </c>
      <c r="M39" s="84">
        <v>0</v>
      </c>
      <c r="N39" s="65" t="s">
        <v>46</v>
      </c>
      <c r="O39" s="65" t="s">
        <v>46</v>
      </c>
      <c r="P39" s="84">
        <v>1762609213</v>
      </c>
      <c r="Q39" s="65" t="s">
        <v>46</v>
      </c>
      <c r="R39" s="65" t="s">
        <v>46</v>
      </c>
      <c r="S39" s="84">
        <v>0</v>
      </c>
      <c r="T39" s="37">
        <v>38</v>
      </c>
    </row>
    <row r="40" spans="1:20" s="38" customFormat="1" ht="43.5" customHeight="1">
      <c r="A40" s="35">
        <v>41</v>
      </c>
      <c r="B40" s="42" t="s">
        <v>42</v>
      </c>
      <c r="C40" s="86" t="s">
        <v>46</v>
      </c>
      <c r="D40" s="84">
        <v>2284547154</v>
      </c>
      <c r="E40" s="36">
        <v>0</v>
      </c>
      <c r="F40" s="84">
        <v>30628760</v>
      </c>
      <c r="G40" s="84">
        <v>33271000</v>
      </c>
      <c r="H40" s="84">
        <v>16406240</v>
      </c>
      <c r="I40" s="84">
        <v>7174000</v>
      </c>
      <c r="J40" s="84">
        <v>87480000</v>
      </c>
      <c r="K40" s="84">
        <v>0</v>
      </c>
      <c r="L40" s="65" t="s">
        <v>46</v>
      </c>
      <c r="M40" s="84">
        <v>0</v>
      </c>
      <c r="N40" s="65" t="s">
        <v>46</v>
      </c>
      <c r="O40" s="65" t="s">
        <v>46</v>
      </c>
      <c r="P40" s="84">
        <v>2372027154</v>
      </c>
      <c r="Q40" s="65" t="s">
        <v>46</v>
      </c>
      <c r="R40" s="65" t="s">
        <v>46</v>
      </c>
      <c r="S40" s="84">
        <v>0</v>
      </c>
      <c r="T40" s="37">
        <v>41</v>
      </c>
    </row>
    <row r="41" spans="1:20" s="38" customFormat="1" ht="43.5" customHeight="1">
      <c r="A41" s="35">
        <v>42</v>
      </c>
      <c r="B41" s="42" t="s">
        <v>43</v>
      </c>
      <c r="C41" s="86" t="s">
        <v>46</v>
      </c>
      <c r="D41" s="84">
        <v>1391541301</v>
      </c>
      <c r="E41" s="36">
        <v>0</v>
      </c>
      <c r="F41" s="84">
        <v>17481242</v>
      </c>
      <c r="G41" s="84">
        <v>22551000</v>
      </c>
      <c r="H41" s="84">
        <v>9320758</v>
      </c>
      <c r="I41" s="84">
        <v>6803000</v>
      </c>
      <c r="J41" s="84">
        <v>56156000</v>
      </c>
      <c r="K41" s="84">
        <v>0</v>
      </c>
      <c r="L41" s="65" t="s">
        <v>46</v>
      </c>
      <c r="M41" s="84">
        <v>0</v>
      </c>
      <c r="N41" s="65" t="s">
        <v>46</v>
      </c>
      <c r="O41" s="65" t="s">
        <v>46</v>
      </c>
      <c r="P41" s="84">
        <v>1447697301</v>
      </c>
      <c r="Q41" s="65" t="s">
        <v>46</v>
      </c>
      <c r="R41" s="65" t="s">
        <v>46</v>
      </c>
      <c r="S41" s="84">
        <v>0</v>
      </c>
      <c r="T41" s="37">
        <v>42</v>
      </c>
    </row>
    <row r="42" spans="1:20" s="38" customFormat="1" ht="43.5" customHeight="1">
      <c r="A42" s="35">
        <v>45</v>
      </c>
      <c r="B42" s="42" t="s">
        <v>44</v>
      </c>
      <c r="C42" s="90" t="s">
        <v>46</v>
      </c>
      <c r="D42" s="88">
        <v>2463875775</v>
      </c>
      <c r="E42" s="39">
        <v>0</v>
      </c>
      <c r="F42" s="88">
        <v>38053137</v>
      </c>
      <c r="G42" s="88">
        <v>44437000</v>
      </c>
      <c r="H42" s="88">
        <v>19308863</v>
      </c>
      <c r="I42" s="88">
        <v>10893000</v>
      </c>
      <c r="J42" s="88">
        <v>112692000</v>
      </c>
      <c r="K42" s="88">
        <v>0</v>
      </c>
      <c r="L42" s="106" t="s">
        <v>46</v>
      </c>
      <c r="M42" s="88">
        <v>0</v>
      </c>
      <c r="N42" s="106" t="s">
        <v>46</v>
      </c>
      <c r="O42" s="106" t="s">
        <v>46</v>
      </c>
      <c r="P42" s="88">
        <v>2576567775</v>
      </c>
      <c r="Q42" s="106" t="s">
        <v>46</v>
      </c>
      <c r="R42" s="106" t="s">
        <v>116</v>
      </c>
      <c r="S42" s="88">
        <v>0</v>
      </c>
      <c r="T42" s="37">
        <v>45</v>
      </c>
    </row>
    <row r="43" spans="1:20" s="38" customFormat="1" ht="43.5" customHeight="1">
      <c r="A43" s="40">
        <v>301</v>
      </c>
      <c r="B43" s="44" t="s">
        <v>45</v>
      </c>
      <c r="C43" s="81">
        <v>0</v>
      </c>
      <c r="D43" s="239">
        <v>0</v>
      </c>
      <c r="E43" s="82" t="s">
        <v>46</v>
      </c>
      <c r="F43" s="239">
        <v>0</v>
      </c>
      <c r="G43" s="239">
        <v>0</v>
      </c>
      <c r="H43" s="239">
        <v>0</v>
      </c>
      <c r="I43" s="239">
        <v>0</v>
      </c>
      <c r="J43" s="239">
        <v>0</v>
      </c>
      <c r="K43" s="239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81">
        <v>0</v>
      </c>
      <c r="S43" s="239">
        <v>0</v>
      </c>
      <c r="T43" s="41">
        <v>301</v>
      </c>
    </row>
    <row r="44" spans="1:20" s="38" customFormat="1" ht="43.5" customHeight="1" thickBot="1">
      <c r="A44" s="47">
        <v>302</v>
      </c>
      <c r="B44" s="48" t="s">
        <v>47</v>
      </c>
      <c r="C44" s="94">
        <v>0</v>
      </c>
      <c r="D44" s="240">
        <v>0</v>
      </c>
      <c r="E44" s="107" t="s">
        <v>46</v>
      </c>
      <c r="F44" s="240">
        <v>0</v>
      </c>
      <c r="G44" s="240">
        <v>0</v>
      </c>
      <c r="H44" s="240">
        <v>0</v>
      </c>
      <c r="I44" s="240">
        <v>0</v>
      </c>
      <c r="J44" s="240">
        <v>0</v>
      </c>
      <c r="K44" s="240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240">
        <v>0</v>
      </c>
      <c r="T44" s="51">
        <v>302</v>
      </c>
    </row>
    <row r="45" spans="1:20" s="38" customFormat="1" ht="23.15" customHeight="1">
      <c r="A45" s="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8"/>
    </row>
    <row r="46" spans="1:20" s="38" customFormat="1" ht="23.15" customHeight="1">
      <c r="A46" s="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8"/>
    </row>
  </sheetData>
  <mergeCells count="24">
    <mergeCell ref="S1:S2"/>
    <mergeCell ref="A3:A7"/>
    <mergeCell ref="B3:B7"/>
    <mergeCell ref="C3:C7"/>
    <mergeCell ref="D3:J3"/>
    <mergeCell ref="K3:R3"/>
    <mergeCell ref="S3:S7"/>
    <mergeCell ref="J5:J7"/>
    <mergeCell ref="N5:N7"/>
    <mergeCell ref="O5:O7"/>
    <mergeCell ref="Q5:Q7"/>
    <mergeCell ref="R5:R7"/>
    <mergeCell ref="A8:A12"/>
    <mergeCell ref="A13:A17"/>
    <mergeCell ref="T3:T7"/>
    <mergeCell ref="D4:E4"/>
    <mergeCell ref="F4:J4"/>
    <mergeCell ref="K4:K7"/>
    <mergeCell ref="L4:L7"/>
    <mergeCell ref="E5:E7"/>
    <mergeCell ref="F5:F7"/>
    <mergeCell ref="G5:G7"/>
    <mergeCell ref="H5:H7"/>
    <mergeCell ref="I5:I7"/>
  </mergeCells>
  <phoneticPr fontId="5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10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9FF2-4FA3-4086-9602-F4C65EAC05D9}">
  <dimension ref="A1:T47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7" sqref="N17"/>
    </sheetView>
  </sheetViews>
  <sheetFormatPr defaultColWidth="8.25" defaultRowHeight="23.15" customHeight="1"/>
  <cols>
    <col min="1" max="1" width="5.83203125" style="52" customWidth="1"/>
    <col min="2" max="2" width="21.33203125" style="2" customWidth="1"/>
    <col min="3" max="11" width="20.08203125" style="3" customWidth="1"/>
    <col min="12" max="12" width="18.08203125" style="3" bestFit="1" customWidth="1"/>
    <col min="13" max="13" width="18.08203125" style="3" customWidth="1"/>
    <col min="14" max="15" width="20.5" style="3" customWidth="1"/>
    <col min="16" max="16" width="20.58203125" style="3" customWidth="1"/>
    <col min="17" max="17" width="22.33203125" style="3" customWidth="1"/>
    <col min="18" max="19" width="20.5" style="3" customWidth="1"/>
    <col min="20" max="20" width="5.83203125" style="52" customWidth="1"/>
    <col min="21" max="16384" width="8.25" style="2"/>
  </cols>
  <sheetData>
    <row r="1" spans="1:20" ht="36.75" customHeight="1">
      <c r="A1" s="53" t="s">
        <v>82</v>
      </c>
      <c r="T1" s="2"/>
    </row>
    <row r="2" spans="1:20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20" s="8" customFormat="1" ht="25" customHeight="1">
      <c r="A3" s="159" t="s">
        <v>2</v>
      </c>
      <c r="B3" s="162" t="s">
        <v>3</v>
      </c>
      <c r="C3" s="215" t="s">
        <v>83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169" t="s">
        <v>2</v>
      </c>
    </row>
    <row r="4" spans="1:20" s="8" customFormat="1" ht="25" customHeight="1">
      <c r="A4" s="160"/>
      <c r="B4" s="163"/>
      <c r="C4" s="212" t="s">
        <v>86</v>
      </c>
      <c r="D4" s="212"/>
      <c r="E4" s="212"/>
      <c r="F4" s="213" t="s">
        <v>86</v>
      </c>
      <c r="G4" s="212"/>
      <c r="H4" s="214"/>
      <c r="I4" s="132" t="s">
        <v>111</v>
      </c>
      <c r="J4" s="132"/>
      <c r="K4" s="156" t="s">
        <v>87</v>
      </c>
      <c r="L4" s="210" t="s">
        <v>117</v>
      </c>
      <c r="M4" s="148"/>
      <c r="N4" s="156" t="s">
        <v>88</v>
      </c>
      <c r="O4" s="157" t="s">
        <v>89</v>
      </c>
      <c r="P4" s="218" t="s">
        <v>90</v>
      </c>
      <c r="Q4" s="133" t="s">
        <v>8</v>
      </c>
      <c r="R4" s="109"/>
      <c r="S4" s="110"/>
      <c r="T4" s="170"/>
    </row>
    <row r="5" spans="1:20" s="8" customFormat="1" ht="25" customHeight="1">
      <c r="A5" s="160"/>
      <c r="B5" s="163"/>
      <c r="C5" s="111" t="s">
        <v>91</v>
      </c>
      <c r="D5" s="156" t="s">
        <v>61</v>
      </c>
      <c r="E5" s="156" t="s">
        <v>79</v>
      </c>
      <c r="F5" s="111" t="s">
        <v>92</v>
      </c>
      <c r="G5" s="156" t="s">
        <v>61</v>
      </c>
      <c r="H5" s="156" t="s">
        <v>79</v>
      </c>
      <c r="I5" s="130" t="s">
        <v>112</v>
      </c>
      <c r="J5" s="156" t="s">
        <v>61</v>
      </c>
      <c r="K5" s="154"/>
      <c r="L5" s="211"/>
      <c r="M5" s="156" t="s">
        <v>61</v>
      </c>
      <c r="N5" s="154"/>
      <c r="O5" s="154"/>
      <c r="P5" s="219"/>
      <c r="Q5" s="128"/>
      <c r="R5" s="156" t="s">
        <v>61</v>
      </c>
      <c r="S5" s="156" t="s">
        <v>79</v>
      </c>
      <c r="T5" s="170"/>
    </row>
    <row r="6" spans="1:20" s="8" customFormat="1" ht="25" customHeight="1">
      <c r="A6" s="160"/>
      <c r="B6" s="163"/>
      <c r="C6" s="59"/>
      <c r="D6" s="154"/>
      <c r="E6" s="154"/>
      <c r="F6" s="59"/>
      <c r="G6" s="154"/>
      <c r="H6" s="154"/>
      <c r="I6" s="128"/>
      <c r="J6" s="154"/>
      <c r="K6" s="154"/>
      <c r="L6" s="146"/>
      <c r="M6" s="154"/>
      <c r="N6" s="154"/>
      <c r="O6" s="154"/>
      <c r="P6" s="219"/>
      <c r="Q6" s="128"/>
      <c r="R6" s="154"/>
      <c r="S6" s="154"/>
      <c r="T6" s="170"/>
    </row>
    <row r="7" spans="1:20" s="8" customFormat="1" ht="25" customHeight="1" thickBot="1">
      <c r="A7" s="161"/>
      <c r="B7" s="164"/>
      <c r="C7" s="61"/>
      <c r="D7" s="155"/>
      <c r="E7" s="155"/>
      <c r="F7" s="61"/>
      <c r="G7" s="155"/>
      <c r="H7" s="155"/>
      <c r="I7" s="129"/>
      <c r="J7" s="155"/>
      <c r="K7" s="155"/>
      <c r="L7" s="147"/>
      <c r="M7" s="155"/>
      <c r="N7" s="155"/>
      <c r="O7" s="155"/>
      <c r="P7" s="194"/>
      <c r="Q7" s="16"/>
      <c r="R7" s="155"/>
      <c r="S7" s="155"/>
      <c r="T7" s="171"/>
    </row>
    <row r="8" spans="1:20" s="20" customFormat="1" ht="43.5" customHeight="1">
      <c r="A8" s="149" t="s">
        <v>80</v>
      </c>
      <c r="B8" s="131" t="s">
        <v>16</v>
      </c>
      <c r="C8" s="63">
        <v>6792911364</v>
      </c>
      <c r="D8" s="77">
        <v>1584280719</v>
      </c>
      <c r="E8" s="63">
        <v>528506960</v>
      </c>
      <c r="F8" s="63">
        <v>3785486202</v>
      </c>
      <c r="G8" s="77">
        <v>888124770</v>
      </c>
      <c r="H8" s="63">
        <v>283264537</v>
      </c>
      <c r="I8" s="82" t="s">
        <v>46</v>
      </c>
      <c r="J8" s="82" t="s">
        <v>46</v>
      </c>
      <c r="K8" s="63">
        <v>2609087787</v>
      </c>
      <c r="L8" s="82" t="s">
        <v>46</v>
      </c>
      <c r="M8" s="82" t="s">
        <v>46</v>
      </c>
      <c r="N8" s="63">
        <v>518567618</v>
      </c>
      <c r="O8" s="63">
        <v>453407860</v>
      </c>
      <c r="P8" s="63">
        <v>2230377436</v>
      </c>
      <c r="Q8" s="77">
        <v>16389838267</v>
      </c>
      <c r="R8" s="65">
        <v>2472405489</v>
      </c>
      <c r="S8" s="65">
        <v>811771497</v>
      </c>
      <c r="T8" s="67"/>
    </row>
    <row r="9" spans="1:20" s="20" customFormat="1" ht="43.5" customHeight="1">
      <c r="A9" s="187"/>
      <c r="B9" s="131" t="s">
        <v>17</v>
      </c>
      <c r="C9" s="33">
        <v>6742325643</v>
      </c>
      <c r="D9" s="69">
        <v>1577956244</v>
      </c>
      <c r="E9" s="33">
        <v>520404790</v>
      </c>
      <c r="F9" s="33">
        <v>3759053828</v>
      </c>
      <c r="G9" s="69">
        <v>884369995</v>
      </c>
      <c r="H9" s="33">
        <v>278490211</v>
      </c>
      <c r="I9" s="86" t="s">
        <v>46</v>
      </c>
      <c r="J9" s="86" t="s">
        <v>46</v>
      </c>
      <c r="K9" s="33">
        <v>2556704336</v>
      </c>
      <c r="L9" s="86" t="s">
        <v>46</v>
      </c>
      <c r="M9" s="86" t="s">
        <v>46</v>
      </c>
      <c r="N9" s="33">
        <v>434568854</v>
      </c>
      <c r="O9" s="33">
        <v>459175059</v>
      </c>
      <c r="P9" s="33">
        <v>1410807969</v>
      </c>
      <c r="Q9" s="69">
        <v>15362635689</v>
      </c>
      <c r="R9" s="69">
        <v>2462326239</v>
      </c>
      <c r="S9" s="69">
        <v>798895001</v>
      </c>
      <c r="T9" s="67"/>
    </row>
    <row r="10" spans="1:20" s="20" customFormat="1" ht="43.5" customHeight="1">
      <c r="A10" s="187"/>
      <c r="B10" s="131" t="s">
        <v>63</v>
      </c>
      <c r="C10" s="33">
        <v>6875172406</v>
      </c>
      <c r="D10" s="33">
        <v>1613305170</v>
      </c>
      <c r="E10" s="33">
        <v>530544840</v>
      </c>
      <c r="F10" s="33">
        <v>3748033116</v>
      </c>
      <c r="G10" s="33">
        <v>883209311</v>
      </c>
      <c r="H10" s="33">
        <v>275663643</v>
      </c>
      <c r="I10" s="86" t="s">
        <v>46</v>
      </c>
      <c r="J10" s="86" t="s">
        <v>46</v>
      </c>
      <c r="K10" s="33">
        <v>2520863107</v>
      </c>
      <c r="L10" s="86" t="s">
        <v>46</v>
      </c>
      <c r="M10" s="86" t="s">
        <v>46</v>
      </c>
      <c r="N10" s="33">
        <v>443572380</v>
      </c>
      <c r="O10" s="33">
        <v>421858298</v>
      </c>
      <c r="P10" s="33">
        <v>905699796</v>
      </c>
      <c r="Q10" s="33">
        <v>14915199103</v>
      </c>
      <c r="R10" s="33">
        <v>2496514481</v>
      </c>
      <c r="S10" s="33">
        <v>806208483</v>
      </c>
      <c r="T10" s="67"/>
    </row>
    <row r="11" spans="1:20" s="20" customFormat="1" ht="43.5" customHeight="1">
      <c r="A11" s="187"/>
      <c r="B11" s="131" t="s">
        <v>110</v>
      </c>
      <c r="C11" s="33">
        <v>6650434568</v>
      </c>
      <c r="D11" s="33">
        <v>1586225573</v>
      </c>
      <c r="E11" s="33">
        <v>520585740</v>
      </c>
      <c r="F11" s="33">
        <v>3632783832</v>
      </c>
      <c r="G11" s="33">
        <v>868461016</v>
      </c>
      <c r="H11" s="33">
        <v>268572233</v>
      </c>
      <c r="I11" s="142">
        <v>109855477</v>
      </c>
      <c r="J11" s="142">
        <v>24916491</v>
      </c>
      <c r="K11" s="33">
        <v>2366907908</v>
      </c>
      <c r="L11" s="86" t="s">
        <v>46</v>
      </c>
      <c r="M11" s="86" t="s">
        <v>46</v>
      </c>
      <c r="N11" s="33">
        <v>381674031</v>
      </c>
      <c r="O11" s="33">
        <v>444501200</v>
      </c>
      <c r="P11" s="33">
        <v>785226459</v>
      </c>
      <c r="Q11" s="33">
        <v>14371383475</v>
      </c>
      <c r="R11" s="33">
        <v>2479603080</v>
      </c>
      <c r="S11" s="33">
        <v>789157973</v>
      </c>
      <c r="T11" s="67"/>
    </row>
    <row r="12" spans="1:20" s="20" customFormat="1" ht="43.5" customHeight="1">
      <c r="A12" s="188"/>
      <c r="B12" s="23" t="s">
        <v>115</v>
      </c>
      <c r="C12" s="73">
        <f>C17</f>
        <v>6215857090</v>
      </c>
      <c r="D12" s="73">
        <f>D17</f>
        <v>1528688575</v>
      </c>
      <c r="E12" s="73">
        <f t="shared" ref="E12:S12" si="0">E17</f>
        <v>507377860</v>
      </c>
      <c r="F12" s="73">
        <f t="shared" si="0"/>
        <v>3479208848</v>
      </c>
      <c r="G12" s="73">
        <f t="shared" si="0"/>
        <v>842979429</v>
      </c>
      <c r="H12" s="73">
        <f t="shared" si="0"/>
        <v>263947426</v>
      </c>
      <c r="I12" s="73">
        <f t="shared" si="0"/>
        <v>89820490</v>
      </c>
      <c r="J12" s="73">
        <f t="shared" si="0"/>
        <v>24768016</v>
      </c>
      <c r="K12" s="73">
        <f t="shared" si="0"/>
        <v>2407854528</v>
      </c>
      <c r="L12" s="73">
        <f t="shared" si="0"/>
        <v>4617151</v>
      </c>
      <c r="M12" s="73">
        <f t="shared" si="0"/>
        <v>1089737</v>
      </c>
      <c r="N12" s="73">
        <f t="shared" si="0"/>
        <v>403351161</v>
      </c>
      <c r="O12" s="73">
        <f t="shared" si="0"/>
        <v>418573696</v>
      </c>
      <c r="P12" s="73">
        <f t="shared" si="0"/>
        <v>590400435</v>
      </c>
      <c r="Q12" s="73">
        <f t="shared" si="0"/>
        <v>13609683399</v>
      </c>
      <c r="R12" s="73">
        <f t="shared" si="0"/>
        <v>2397525757</v>
      </c>
      <c r="S12" s="73">
        <f t="shared" si="0"/>
        <v>771325286</v>
      </c>
      <c r="T12" s="75"/>
    </row>
    <row r="13" spans="1:20" s="20" customFormat="1" ht="43.5" customHeight="1">
      <c r="A13" s="152" t="s">
        <v>93</v>
      </c>
      <c r="B13" s="141" t="s">
        <v>16</v>
      </c>
      <c r="C13" s="63">
        <v>6792911364</v>
      </c>
      <c r="D13" s="77">
        <v>1584280719</v>
      </c>
      <c r="E13" s="63">
        <v>528506960</v>
      </c>
      <c r="F13" s="63">
        <v>3785486202</v>
      </c>
      <c r="G13" s="63">
        <v>888124770</v>
      </c>
      <c r="H13" s="63">
        <v>283264537</v>
      </c>
      <c r="I13" s="77" t="s">
        <v>46</v>
      </c>
      <c r="J13" s="77" t="s">
        <v>46</v>
      </c>
      <c r="K13" s="63">
        <v>2609087787</v>
      </c>
      <c r="L13" s="77" t="s">
        <v>46</v>
      </c>
      <c r="M13" s="77" t="s">
        <v>46</v>
      </c>
      <c r="N13" s="63">
        <v>518567618</v>
      </c>
      <c r="O13" s="63">
        <v>453407860</v>
      </c>
      <c r="P13" s="63">
        <v>2230377436</v>
      </c>
      <c r="Q13" s="77">
        <v>16389838267</v>
      </c>
      <c r="R13" s="65">
        <v>2472405489</v>
      </c>
      <c r="S13" s="33">
        <v>811771497</v>
      </c>
      <c r="T13" s="67"/>
    </row>
    <row r="14" spans="1:20" s="20" customFormat="1" ht="43.5" customHeight="1">
      <c r="A14" s="187"/>
      <c r="B14" s="141" t="s">
        <v>17</v>
      </c>
      <c r="C14" s="33">
        <v>6742325643</v>
      </c>
      <c r="D14" s="69">
        <v>1577956244</v>
      </c>
      <c r="E14" s="33">
        <v>520404790</v>
      </c>
      <c r="F14" s="33">
        <v>3759053828</v>
      </c>
      <c r="G14" s="69">
        <v>884369995</v>
      </c>
      <c r="H14" s="33">
        <v>278490211</v>
      </c>
      <c r="I14" s="65" t="s">
        <v>46</v>
      </c>
      <c r="J14" s="65" t="s">
        <v>46</v>
      </c>
      <c r="K14" s="33">
        <v>2556704336</v>
      </c>
      <c r="L14" s="65" t="s">
        <v>46</v>
      </c>
      <c r="M14" s="65" t="s">
        <v>46</v>
      </c>
      <c r="N14" s="33">
        <v>434568854</v>
      </c>
      <c r="O14" s="33">
        <v>459175059</v>
      </c>
      <c r="P14" s="33">
        <v>1410807969</v>
      </c>
      <c r="Q14" s="69">
        <v>15362635689</v>
      </c>
      <c r="R14" s="69">
        <v>2462326239</v>
      </c>
      <c r="S14" s="69">
        <v>798895001</v>
      </c>
      <c r="T14" s="67"/>
    </row>
    <row r="15" spans="1:20" s="20" customFormat="1" ht="43.5" customHeight="1">
      <c r="A15" s="187"/>
      <c r="B15" s="141" t="s">
        <v>63</v>
      </c>
      <c r="C15" s="33">
        <v>6875172406</v>
      </c>
      <c r="D15" s="33">
        <v>1613305170</v>
      </c>
      <c r="E15" s="33">
        <v>530544840</v>
      </c>
      <c r="F15" s="33">
        <v>3748033116</v>
      </c>
      <c r="G15" s="33">
        <v>883209311</v>
      </c>
      <c r="H15" s="33">
        <v>275663643</v>
      </c>
      <c r="I15" s="65" t="s">
        <v>46</v>
      </c>
      <c r="J15" s="65" t="s">
        <v>46</v>
      </c>
      <c r="K15" s="33">
        <v>2520863107</v>
      </c>
      <c r="L15" s="65" t="s">
        <v>46</v>
      </c>
      <c r="M15" s="65" t="s">
        <v>46</v>
      </c>
      <c r="N15" s="33">
        <v>443572380</v>
      </c>
      <c r="O15" s="33">
        <v>421858298</v>
      </c>
      <c r="P15" s="33">
        <v>905699796</v>
      </c>
      <c r="Q15" s="33">
        <v>14915199103</v>
      </c>
      <c r="R15" s="33">
        <v>2496514481</v>
      </c>
      <c r="S15" s="33">
        <v>806208483</v>
      </c>
      <c r="T15" s="67"/>
    </row>
    <row r="16" spans="1:20" s="20" customFormat="1" ht="43.5" customHeight="1">
      <c r="A16" s="187"/>
      <c r="B16" s="141" t="s">
        <v>110</v>
      </c>
      <c r="C16" s="33">
        <v>6650434568</v>
      </c>
      <c r="D16" s="33">
        <v>1586225573</v>
      </c>
      <c r="E16" s="33">
        <v>520585740</v>
      </c>
      <c r="F16" s="33">
        <v>3632783832</v>
      </c>
      <c r="G16" s="33">
        <v>868461016</v>
      </c>
      <c r="H16" s="33">
        <v>268572233</v>
      </c>
      <c r="I16" s="69">
        <v>109855477</v>
      </c>
      <c r="J16" s="69">
        <v>24916491</v>
      </c>
      <c r="K16" s="33">
        <v>2366907908</v>
      </c>
      <c r="L16" s="65" t="s">
        <v>46</v>
      </c>
      <c r="M16" s="65" t="s">
        <v>46</v>
      </c>
      <c r="N16" s="33">
        <v>381674031</v>
      </c>
      <c r="O16" s="33">
        <v>444501200</v>
      </c>
      <c r="P16" s="33">
        <v>785226459</v>
      </c>
      <c r="Q16" s="33">
        <v>14371383475</v>
      </c>
      <c r="R16" s="33">
        <v>2479603080</v>
      </c>
      <c r="S16" s="33">
        <v>789157973</v>
      </c>
      <c r="T16" s="67"/>
    </row>
    <row r="17" spans="1:20" s="20" customFormat="1" ht="43.5" customHeight="1">
      <c r="A17" s="188"/>
      <c r="B17" s="141" t="s">
        <v>115</v>
      </c>
      <c r="C17" s="73">
        <f>SUM(C18:C42)</f>
        <v>6215857090</v>
      </c>
      <c r="D17" s="73">
        <f>SUM(D18:D42)</f>
        <v>1528688575</v>
      </c>
      <c r="E17" s="73">
        <f t="shared" ref="E17:S17" si="1">SUM(E18:E42)</f>
        <v>507377860</v>
      </c>
      <c r="F17" s="73">
        <f t="shared" si="1"/>
        <v>3479208848</v>
      </c>
      <c r="G17" s="73">
        <f t="shared" si="1"/>
        <v>842979429</v>
      </c>
      <c r="H17" s="73">
        <f t="shared" si="1"/>
        <v>263947426</v>
      </c>
      <c r="I17" s="73">
        <f t="shared" si="1"/>
        <v>89820490</v>
      </c>
      <c r="J17" s="73">
        <f t="shared" si="1"/>
        <v>24768016</v>
      </c>
      <c r="K17" s="73">
        <f t="shared" si="1"/>
        <v>2407854528</v>
      </c>
      <c r="L17" s="73">
        <f t="shared" si="1"/>
        <v>4617151</v>
      </c>
      <c r="M17" s="73">
        <f t="shared" si="1"/>
        <v>1089737</v>
      </c>
      <c r="N17" s="73">
        <f t="shared" si="1"/>
        <v>403351161</v>
      </c>
      <c r="O17" s="73">
        <f t="shared" si="1"/>
        <v>418573696</v>
      </c>
      <c r="P17" s="73">
        <f t="shared" si="1"/>
        <v>590400435</v>
      </c>
      <c r="Q17" s="73">
        <f t="shared" si="1"/>
        <v>13609683399</v>
      </c>
      <c r="R17" s="73">
        <f t="shared" si="1"/>
        <v>2397525757</v>
      </c>
      <c r="S17" s="73">
        <f t="shared" si="1"/>
        <v>771325286</v>
      </c>
      <c r="T17" s="75"/>
    </row>
    <row r="18" spans="1:20" ht="43.5" customHeight="1">
      <c r="A18" s="27">
        <v>1</v>
      </c>
      <c r="B18" s="28" t="s">
        <v>20</v>
      </c>
      <c r="C18" s="81">
        <v>1615318955</v>
      </c>
      <c r="D18" s="81">
        <v>405412480</v>
      </c>
      <c r="E18" s="81">
        <v>138996570</v>
      </c>
      <c r="F18" s="81">
        <v>853598087</v>
      </c>
      <c r="G18" s="81">
        <v>216712058</v>
      </c>
      <c r="H18" s="81">
        <v>68927993</v>
      </c>
      <c r="I18" s="81">
        <v>24379154</v>
      </c>
      <c r="J18" s="81">
        <v>6692250</v>
      </c>
      <c r="K18" s="81">
        <v>599661000</v>
      </c>
      <c r="L18" s="81">
        <v>912878</v>
      </c>
      <c r="M18" s="81">
        <v>250662</v>
      </c>
      <c r="N18" s="81">
        <v>78638000</v>
      </c>
      <c r="O18" s="81">
        <v>105449000</v>
      </c>
      <c r="P18" s="81">
        <v>522061000</v>
      </c>
      <c r="Q18" s="81">
        <v>3800018074</v>
      </c>
      <c r="R18" s="81">
        <v>629067450</v>
      </c>
      <c r="S18" s="81">
        <v>207924563</v>
      </c>
      <c r="T18" s="30">
        <v>1</v>
      </c>
    </row>
    <row r="19" spans="1:20" ht="43.5" customHeight="1">
      <c r="A19" s="31">
        <v>2</v>
      </c>
      <c r="B19" s="32" t="s">
        <v>21</v>
      </c>
      <c r="C19" s="84">
        <v>511482300</v>
      </c>
      <c r="D19" s="84">
        <v>101808750</v>
      </c>
      <c r="E19" s="84">
        <v>36826200</v>
      </c>
      <c r="F19" s="84">
        <v>267396997</v>
      </c>
      <c r="G19" s="84">
        <v>54574456</v>
      </c>
      <c r="H19" s="84">
        <v>19098098</v>
      </c>
      <c r="I19" s="84">
        <v>6691819</v>
      </c>
      <c r="J19" s="84">
        <v>1526219</v>
      </c>
      <c r="K19" s="84">
        <v>0</v>
      </c>
      <c r="L19" s="84">
        <v>336122</v>
      </c>
      <c r="M19" s="84">
        <v>74471</v>
      </c>
      <c r="N19" s="84">
        <v>24128622</v>
      </c>
      <c r="O19" s="84">
        <v>15000000</v>
      </c>
      <c r="P19" s="84">
        <v>7761538</v>
      </c>
      <c r="Q19" s="84">
        <v>832797398</v>
      </c>
      <c r="R19" s="84">
        <v>157983896</v>
      </c>
      <c r="S19" s="84">
        <v>55924298</v>
      </c>
      <c r="T19" s="34">
        <v>2</v>
      </c>
    </row>
    <row r="20" spans="1:20" ht="43.5" customHeight="1">
      <c r="A20" s="31">
        <v>3</v>
      </c>
      <c r="B20" s="32" t="s">
        <v>22</v>
      </c>
      <c r="C20" s="84">
        <v>555415174</v>
      </c>
      <c r="D20" s="84">
        <v>147102694</v>
      </c>
      <c r="E20" s="84">
        <v>45409520</v>
      </c>
      <c r="F20" s="84">
        <v>295737175</v>
      </c>
      <c r="G20" s="84">
        <v>76902979</v>
      </c>
      <c r="H20" s="84">
        <v>22515550</v>
      </c>
      <c r="I20" s="84">
        <v>7098042</v>
      </c>
      <c r="J20" s="84">
        <v>2050984</v>
      </c>
      <c r="K20" s="84">
        <v>119064000</v>
      </c>
      <c r="L20" s="84">
        <v>624000</v>
      </c>
      <c r="M20" s="84">
        <v>82446</v>
      </c>
      <c r="N20" s="84">
        <v>118283000</v>
      </c>
      <c r="O20" s="84">
        <v>0</v>
      </c>
      <c r="P20" s="84">
        <v>27826000</v>
      </c>
      <c r="Q20" s="84">
        <v>1124047391</v>
      </c>
      <c r="R20" s="84">
        <v>226139103</v>
      </c>
      <c r="S20" s="84">
        <v>67925070</v>
      </c>
      <c r="T20" s="34">
        <v>3</v>
      </c>
    </row>
    <row r="21" spans="1:20" ht="43.5" customHeight="1">
      <c r="A21" s="31">
        <v>4</v>
      </c>
      <c r="B21" s="32" t="s">
        <v>23</v>
      </c>
      <c r="C21" s="84">
        <v>381518700</v>
      </c>
      <c r="D21" s="84">
        <v>99429000</v>
      </c>
      <c r="E21" s="84">
        <v>36593400</v>
      </c>
      <c r="F21" s="84">
        <v>204225534</v>
      </c>
      <c r="G21" s="84">
        <v>52820523</v>
      </c>
      <c r="H21" s="84">
        <v>17806647</v>
      </c>
      <c r="I21" s="84">
        <v>4256990</v>
      </c>
      <c r="J21" s="84">
        <v>1168580</v>
      </c>
      <c r="K21" s="84">
        <v>191851740</v>
      </c>
      <c r="L21" s="84">
        <v>166927</v>
      </c>
      <c r="M21" s="84">
        <v>46879</v>
      </c>
      <c r="N21" s="84">
        <v>14032547</v>
      </c>
      <c r="O21" s="84">
        <v>58091000</v>
      </c>
      <c r="P21" s="84">
        <v>142147</v>
      </c>
      <c r="Q21" s="84">
        <v>854285585</v>
      </c>
      <c r="R21" s="84">
        <v>153464982</v>
      </c>
      <c r="S21" s="84">
        <v>54400047</v>
      </c>
      <c r="T21" s="34">
        <v>4</v>
      </c>
    </row>
    <row r="22" spans="1:20" ht="43.5" customHeight="1">
      <c r="A22" s="31">
        <v>5</v>
      </c>
      <c r="B22" s="32" t="s">
        <v>24</v>
      </c>
      <c r="C22" s="88">
        <v>285386520</v>
      </c>
      <c r="D22" s="88">
        <v>74865360</v>
      </c>
      <c r="E22" s="88">
        <v>23419800</v>
      </c>
      <c r="F22" s="88">
        <v>169963016</v>
      </c>
      <c r="G22" s="88">
        <v>43135873</v>
      </c>
      <c r="H22" s="88">
        <v>12265856</v>
      </c>
      <c r="I22" s="88">
        <v>3729240</v>
      </c>
      <c r="J22" s="88">
        <v>1087695</v>
      </c>
      <c r="K22" s="88">
        <v>154719151</v>
      </c>
      <c r="L22" s="88">
        <v>189473</v>
      </c>
      <c r="M22" s="88">
        <v>52164</v>
      </c>
      <c r="N22" s="88">
        <v>16029333</v>
      </c>
      <c r="O22" s="88">
        <v>25849000</v>
      </c>
      <c r="P22" s="113">
        <v>1650516</v>
      </c>
      <c r="Q22" s="88">
        <v>657516249</v>
      </c>
      <c r="R22" s="88">
        <v>119141092</v>
      </c>
      <c r="S22" s="88">
        <v>35685656</v>
      </c>
      <c r="T22" s="34">
        <v>5</v>
      </c>
    </row>
    <row r="23" spans="1:20" ht="43.5" customHeight="1">
      <c r="A23" s="27">
        <v>7</v>
      </c>
      <c r="B23" s="28" t="s">
        <v>25</v>
      </c>
      <c r="C23" s="91">
        <v>295209400</v>
      </c>
      <c r="D23" s="91">
        <v>76192200</v>
      </c>
      <c r="E23" s="91">
        <v>21720800</v>
      </c>
      <c r="F23" s="91">
        <v>157299395</v>
      </c>
      <c r="G23" s="91">
        <v>40041889</v>
      </c>
      <c r="H23" s="91">
        <v>10891578</v>
      </c>
      <c r="I23" s="91">
        <v>2535177</v>
      </c>
      <c r="J23" s="91">
        <v>676061</v>
      </c>
      <c r="K23" s="91">
        <v>17088084</v>
      </c>
      <c r="L23" s="91">
        <v>97276</v>
      </c>
      <c r="M23" s="91">
        <v>25091</v>
      </c>
      <c r="N23" s="91">
        <v>5796245</v>
      </c>
      <c r="O23" s="91">
        <v>46578000</v>
      </c>
      <c r="P23" s="91">
        <v>14201950</v>
      </c>
      <c r="Q23" s="91">
        <v>538805527</v>
      </c>
      <c r="R23" s="114">
        <v>116935241</v>
      </c>
      <c r="S23" s="114">
        <v>32612378</v>
      </c>
      <c r="T23" s="30">
        <v>7</v>
      </c>
    </row>
    <row r="24" spans="1:20" ht="43.5" customHeight="1">
      <c r="A24" s="31">
        <v>8</v>
      </c>
      <c r="B24" s="32" t="s">
        <v>26</v>
      </c>
      <c r="C24" s="63">
        <v>537973400</v>
      </c>
      <c r="D24" s="63">
        <v>115143400</v>
      </c>
      <c r="E24" s="63">
        <v>39257950</v>
      </c>
      <c r="F24" s="63">
        <v>296231457</v>
      </c>
      <c r="G24" s="63">
        <v>67898830</v>
      </c>
      <c r="H24" s="63">
        <v>21073213</v>
      </c>
      <c r="I24" s="63">
        <v>9686511</v>
      </c>
      <c r="J24" s="63">
        <v>2319248</v>
      </c>
      <c r="K24" s="63">
        <v>219137281</v>
      </c>
      <c r="L24" s="63">
        <v>532656</v>
      </c>
      <c r="M24" s="63">
        <v>134306</v>
      </c>
      <c r="N24" s="63">
        <v>31040000</v>
      </c>
      <c r="O24" s="63">
        <v>1927000</v>
      </c>
      <c r="P24" s="63">
        <v>4324465</v>
      </c>
      <c r="Q24" s="63">
        <v>1100852770</v>
      </c>
      <c r="R24" s="33">
        <v>185495784</v>
      </c>
      <c r="S24" s="33">
        <v>60331163</v>
      </c>
      <c r="T24" s="34">
        <v>8</v>
      </c>
    </row>
    <row r="25" spans="1:20" ht="43.5" customHeight="1">
      <c r="A25" s="31">
        <v>9</v>
      </c>
      <c r="B25" s="32" t="s">
        <v>27</v>
      </c>
      <c r="C25" s="63">
        <v>275115979</v>
      </c>
      <c r="D25" s="63">
        <v>67573200</v>
      </c>
      <c r="E25" s="63">
        <v>20202050</v>
      </c>
      <c r="F25" s="63">
        <v>159694988</v>
      </c>
      <c r="G25" s="63">
        <v>38570504</v>
      </c>
      <c r="H25" s="63">
        <v>11847676</v>
      </c>
      <c r="I25" s="63">
        <v>5070721</v>
      </c>
      <c r="J25" s="63">
        <v>1396306</v>
      </c>
      <c r="K25" s="63">
        <v>179578000</v>
      </c>
      <c r="L25" s="63">
        <v>684000</v>
      </c>
      <c r="M25" s="63">
        <v>184715</v>
      </c>
      <c r="N25" s="63">
        <v>17666000</v>
      </c>
      <c r="O25" s="63">
        <v>17000000</v>
      </c>
      <c r="P25" s="63">
        <v>0</v>
      </c>
      <c r="Q25" s="63">
        <v>654809688</v>
      </c>
      <c r="R25" s="33">
        <v>107724725</v>
      </c>
      <c r="S25" s="33">
        <v>32049726</v>
      </c>
      <c r="T25" s="34">
        <v>9</v>
      </c>
    </row>
    <row r="26" spans="1:20" s="38" customFormat="1" ht="43.5" customHeight="1">
      <c r="A26" s="35">
        <v>10</v>
      </c>
      <c r="B26" s="42" t="s">
        <v>28</v>
      </c>
      <c r="C26" s="84">
        <v>224174000</v>
      </c>
      <c r="D26" s="84">
        <v>55988400</v>
      </c>
      <c r="E26" s="84">
        <v>18883200</v>
      </c>
      <c r="F26" s="84">
        <v>121331494</v>
      </c>
      <c r="G26" s="84">
        <v>30061268</v>
      </c>
      <c r="H26" s="84">
        <v>9187316</v>
      </c>
      <c r="I26" s="84">
        <v>4721224</v>
      </c>
      <c r="J26" s="84">
        <v>1287600</v>
      </c>
      <c r="K26" s="84">
        <v>141865169</v>
      </c>
      <c r="L26" s="84">
        <v>97087</v>
      </c>
      <c r="M26" s="84">
        <v>25746</v>
      </c>
      <c r="N26" s="84">
        <v>8203707</v>
      </c>
      <c r="O26" s="84">
        <v>22818000</v>
      </c>
      <c r="P26" s="84">
        <v>2113124</v>
      </c>
      <c r="Q26" s="84">
        <v>525323805</v>
      </c>
      <c r="R26" s="36">
        <v>87363014</v>
      </c>
      <c r="S26" s="36">
        <v>28070516</v>
      </c>
      <c r="T26" s="37">
        <v>10</v>
      </c>
    </row>
    <row r="27" spans="1:20" s="38" customFormat="1" ht="43.5" customHeight="1">
      <c r="A27" s="35">
        <v>11</v>
      </c>
      <c r="B27" s="42" t="s">
        <v>29</v>
      </c>
      <c r="C27" s="88">
        <v>121315081</v>
      </c>
      <c r="D27" s="88">
        <v>30489026</v>
      </c>
      <c r="E27" s="88">
        <v>9401160</v>
      </c>
      <c r="F27" s="88">
        <v>63576726</v>
      </c>
      <c r="G27" s="88">
        <v>15679416</v>
      </c>
      <c r="H27" s="88">
        <v>4693024</v>
      </c>
      <c r="I27" s="88">
        <v>792256</v>
      </c>
      <c r="J27" s="88">
        <v>212886</v>
      </c>
      <c r="K27" s="88">
        <v>73708000</v>
      </c>
      <c r="L27" s="88">
        <v>38417</v>
      </c>
      <c r="M27" s="88">
        <v>9868</v>
      </c>
      <c r="N27" s="88">
        <v>6605000</v>
      </c>
      <c r="O27" s="88">
        <v>13605886</v>
      </c>
      <c r="P27" s="88">
        <v>0</v>
      </c>
      <c r="Q27" s="88">
        <v>279641366</v>
      </c>
      <c r="R27" s="39">
        <v>46391196</v>
      </c>
      <c r="S27" s="39">
        <v>14094184</v>
      </c>
      <c r="T27" s="37">
        <v>11</v>
      </c>
    </row>
    <row r="28" spans="1:20" s="38" customFormat="1" ht="43.5" customHeight="1">
      <c r="A28" s="40">
        <v>12</v>
      </c>
      <c r="B28" s="44" t="s">
        <v>30</v>
      </c>
      <c r="C28" s="81">
        <v>201542672</v>
      </c>
      <c r="D28" s="81">
        <v>68458947</v>
      </c>
      <c r="E28" s="81">
        <v>24843700</v>
      </c>
      <c r="F28" s="81">
        <v>192908430</v>
      </c>
      <c r="G28" s="81">
        <v>41547600</v>
      </c>
      <c r="H28" s="81">
        <v>14924411</v>
      </c>
      <c r="I28" s="81">
        <v>5738099</v>
      </c>
      <c r="J28" s="81">
        <v>1258604</v>
      </c>
      <c r="K28" s="81">
        <v>254851000</v>
      </c>
      <c r="L28" s="81">
        <v>199929</v>
      </c>
      <c r="M28" s="81">
        <v>44100</v>
      </c>
      <c r="N28" s="81">
        <v>28345000</v>
      </c>
      <c r="O28" s="81">
        <v>31670000</v>
      </c>
      <c r="P28" s="81">
        <v>0</v>
      </c>
      <c r="Q28" s="81">
        <v>715255130</v>
      </c>
      <c r="R28" s="29">
        <v>111309251</v>
      </c>
      <c r="S28" s="29">
        <v>39768111</v>
      </c>
      <c r="T28" s="41">
        <v>12</v>
      </c>
    </row>
    <row r="29" spans="1:20" s="38" customFormat="1" ht="43.5" customHeight="1">
      <c r="A29" s="35">
        <v>13</v>
      </c>
      <c r="B29" s="42" t="s">
        <v>31</v>
      </c>
      <c r="C29" s="84">
        <v>65766100</v>
      </c>
      <c r="D29" s="84">
        <v>16751400</v>
      </c>
      <c r="E29" s="84">
        <v>5350800</v>
      </c>
      <c r="F29" s="84">
        <v>43151973</v>
      </c>
      <c r="G29" s="84">
        <v>10349848</v>
      </c>
      <c r="H29" s="84">
        <v>3389468</v>
      </c>
      <c r="I29" s="84">
        <v>1014868</v>
      </c>
      <c r="J29" s="84">
        <v>289909</v>
      </c>
      <c r="K29" s="84">
        <v>63930000</v>
      </c>
      <c r="L29" s="84">
        <v>68316</v>
      </c>
      <c r="M29" s="84">
        <v>17991</v>
      </c>
      <c r="N29" s="84">
        <v>6667000</v>
      </c>
      <c r="O29" s="84">
        <v>9524247</v>
      </c>
      <c r="P29" s="84">
        <v>0</v>
      </c>
      <c r="Q29" s="84">
        <v>190122504</v>
      </c>
      <c r="R29" s="36">
        <v>27409148</v>
      </c>
      <c r="S29" s="36">
        <v>8740268</v>
      </c>
      <c r="T29" s="37">
        <v>13</v>
      </c>
    </row>
    <row r="30" spans="1:20" s="38" customFormat="1" ht="43.5" customHeight="1">
      <c r="A30" s="35">
        <v>21</v>
      </c>
      <c r="B30" s="42" t="s">
        <v>32</v>
      </c>
      <c r="C30" s="84">
        <v>78396310</v>
      </c>
      <c r="D30" s="84">
        <v>14707350</v>
      </c>
      <c r="E30" s="84">
        <v>6174160</v>
      </c>
      <c r="F30" s="84">
        <v>47029807</v>
      </c>
      <c r="G30" s="84">
        <v>9094276</v>
      </c>
      <c r="H30" s="84">
        <v>3373639</v>
      </c>
      <c r="I30" s="84">
        <v>996754</v>
      </c>
      <c r="J30" s="84">
        <v>214995</v>
      </c>
      <c r="K30" s="84">
        <v>16730000</v>
      </c>
      <c r="L30" s="84">
        <v>49993</v>
      </c>
      <c r="M30" s="84">
        <v>11197</v>
      </c>
      <c r="N30" s="84">
        <v>3968916</v>
      </c>
      <c r="O30" s="84">
        <v>4672000</v>
      </c>
      <c r="P30" s="84">
        <v>0</v>
      </c>
      <c r="Q30" s="84">
        <v>151843780</v>
      </c>
      <c r="R30" s="36">
        <v>24027818</v>
      </c>
      <c r="S30" s="36">
        <v>9547799</v>
      </c>
      <c r="T30" s="37">
        <v>21</v>
      </c>
    </row>
    <row r="31" spans="1:20" s="38" customFormat="1" ht="43.5" customHeight="1">
      <c r="A31" s="35">
        <v>22</v>
      </c>
      <c r="B31" s="42" t="s">
        <v>33</v>
      </c>
      <c r="C31" s="84">
        <v>53708200</v>
      </c>
      <c r="D31" s="84">
        <v>14053800</v>
      </c>
      <c r="E31" s="84">
        <v>3765400</v>
      </c>
      <c r="F31" s="84">
        <v>28217113</v>
      </c>
      <c r="G31" s="84">
        <v>7179480</v>
      </c>
      <c r="H31" s="84">
        <v>1894411</v>
      </c>
      <c r="I31" s="84">
        <v>570000</v>
      </c>
      <c r="J31" s="84">
        <v>171000</v>
      </c>
      <c r="K31" s="84">
        <v>10000000</v>
      </c>
      <c r="L31" s="84">
        <v>13479</v>
      </c>
      <c r="M31" s="84">
        <v>3463</v>
      </c>
      <c r="N31" s="84">
        <v>1666666</v>
      </c>
      <c r="O31" s="84">
        <v>0</v>
      </c>
      <c r="P31" s="84">
        <v>0</v>
      </c>
      <c r="Q31" s="84">
        <v>94175458</v>
      </c>
      <c r="R31" s="36">
        <v>21407743</v>
      </c>
      <c r="S31" s="36">
        <v>5659811</v>
      </c>
      <c r="T31" s="37">
        <v>22</v>
      </c>
    </row>
    <row r="32" spans="1:20" s="38" customFormat="1" ht="43.5" customHeight="1">
      <c r="A32" s="35">
        <v>23</v>
      </c>
      <c r="B32" s="42" t="s">
        <v>34</v>
      </c>
      <c r="C32" s="88">
        <v>35329696</v>
      </c>
      <c r="D32" s="88">
        <v>9082783</v>
      </c>
      <c r="E32" s="88">
        <v>2579820</v>
      </c>
      <c r="F32" s="88">
        <v>22348215</v>
      </c>
      <c r="G32" s="88">
        <v>5675111</v>
      </c>
      <c r="H32" s="88">
        <v>1493992</v>
      </c>
      <c r="I32" s="88">
        <v>315000</v>
      </c>
      <c r="J32" s="88">
        <v>84000</v>
      </c>
      <c r="K32" s="88">
        <v>18268995</v>
      </c>
      <c r="L32" s="88">
        <v>10409</v>
      </c>
      <c r="M32" s="88">
        <v>2780</v>
      </c>
      <c r="N32" s="88">
        <v>1613333</v>
      </c>
      <c r="O32" s="88">
        <v>4700000</v>
      </c>
      <c r="P32" s="88">
        <v>0</v>
      </c>
      <c r="Q32" s="88">
        <v>82585648</v>
      </c>
      <c r="R32" s="39">
        <v>14844674</v>
      </c>
      <c r="S32" s="39">
        <v>4073812</v>
      </c>
      <c r="T32" s="37">
        <v>23</v>
      </c>
    </row>
    <row r="33" spans="1:20" s="38" customFormat="1" ht="43.5" customHeight="1">
      <c r="A33" s="43">
        <v>24</v>
      </c>
      <c r="B33" s="44" t="s">
        <v>35</v>
      </c>
      <c r="C33" s="81">
        <v>55810670</v>
      </c>
      <c r="D33" s="81">
        <v>11326255</v>
      </c>
      <c r="E33" s="81">
        <v>3261740</v>
      </c>
      <c r="F33" s="81">
        <v>31733994</v>
      </c>
      <c r="G33" s="81">
        <v>6652250</v>
      </c>
      <c r="H33" s="81">
        <v>1992707</v>
      </c>
      <c r="I33" s="81">
        <v>710336</v>
      </c>
      <c r="J33" s="81">
        <v>150680</v>
      </c>
      <c r="K33" s="81">
        <v>10070000</v>
      </c>
      <c r="L33" s="81">
        <v>32679</v>
      </c>
      <c r="M33" s="81">
        <v>7257</v>
      </c>
      <c r="N33" s="81">
        <v>1946666</v>
      </c>
      <c r="O33" s="81">
        <v>6606563</v>
      </c>
      <c r="P33" s="81">
        <v>0</v>
      </c>
      <c r="Q33" s="81">
        <v>106910908</v>
      </c>
      <c r="R33" s="29">
        <v>18136442</v>
      </c>
      <c r="S33" s="29">
        <v>5254447</v>
      </c>
      <c r="T33" s="45">
        <v>24</v>
      </c>
    </row>
    <row r="34" spans="1:20" s="38" customFormat="1" ht="43.5" customHeight="1">
      <c r="A34" s="35">
        <v>25</v>
      </c>
      <c r="B34" s="42" t="s">
        <v>36</v>
      </c>
      <c r="C34" s="84">
        <v>125735970</v>
      </c>
      <c r="D34" s="84">
        <v>28413580</v>
      </c>
      <c r="E34" s="84">
        <v>8561460</v>
      </c>
      <c r="F34" s="84">
        <v>76079775</v>
      </c>
      <c r="G34" s="84">
        <v>17163197</v>
      </c>
      <c r="H34" s="84">
        <v>5091316</v>
      </c>
      <c r="I34" s="84">
        <v>1947626</v>
      </c>
      <c r="J34" s="84">
        <v>1947626</v>
      </c>
      <c r="K34" s="84">
        <v>70779000</v>
      </c>
      <c r="L34" s="84">
        <v>92865</v>
      </c>
      <c r="M34" s="84">
        <v>0</v>
      </c>
      <c r="N34" s="84">
        <v>7605333</v>
      </c>
      <c r="O34" s="84">
        <v>1230000</v>
      </c>
      <c r="P34" s="84">
        <v>7721000</v>
      </c>
      <c r="Q34" s="84">
        <v>291191569</v>
      </c>
      <c r="R34" s="36">
        <v>47524403</v>
      </c>
      <c r="S34" s="36">
        <v>13652776</v>
      </c>
      <c r="T34" s="37">
        <v>25</v>
      </c>
    </row>
    <row r="35" spans="1:20" s="38" customFormat="1" ht="43.5" customHeight="1">
      <c r="A35" s="35">
        <v>26</v>
      </c>
      <c r="B35" s="42" t="s">
        <v>37</v>
      </c>
      <c r="C35" s="84">
        <v>168646560</v>
      </c>
      <c r="D35" s="84">
        <v>37933230</v>
      </c>
      <c r="E35" s="84">
        <v>12579900</v>
      </c>
      <c r="F35" s="84">
        <v>97155388</v>
      </c>
      <c r="G35" s="84">
        <v>22476543</v>
      </c>
      <c r="H35" s="84">
        <v>6959049</v>
      </c>
      <c r="I35" s="84">
        <v>2333280</v>
      </c>
      <c r="J35" s="84">
        <v>583320</v>
      </c>
      <c r="K35" s="84">
        <v>73375000</v>
      </c>
      <c r="L35" s="84">
        <v>183864</v>
      </c>
      <c r="M35" s="84">
        <v>46956</v>
      </c>
      <c r="N35" s="84">
        <v>9717000</v>
      </c>
      <c r="O35" s="84">
        <v>0</v>
      </c>
      <c r="P35" s="84">
        <v>0</v>
      </c>
      <c r="Q35" s="84">
        <v>351411092</v>
      </c>
      <c r="R35" s="36">
        <v>61040049</v>
      </c>
      <c r="S35" s="36">
        <v>19538949</v>
      </c>
      <c r="T35" s="37">
        <v>26</v>
      </c>
    </row>
    <row r="36" spans="1:20" s="38" customFormat="1" ht="43.5" customHeight="1">
      <c r="A36" s="35">
        <v>28</v>
      </c>
      <c r="B36" s="42" t="s">
        <v>38</v>
      </c>
      <c r="C36" s="84">
        <v>85958450</v>
      </c>
      <c r="D36" s="84">
        <v>20855350</v>
      </c>
      <c r="E36" s="84">
        <v>6459750</v>
      </c>
      <c r="F36" s="84">
        <v>47920088</v>
      </c>
      <c r="G36" s="84">
        <v>11293380</v>
      </c>
      <c r="H36" s="84">
        <v>3156150</v>
      </c>
      <c r="I36" s="84">
        <v>944057</v>
      </c>
      <c r="J36" s="84">
        <v>258200</v>
      </c>
      <c r="K36" s="84">
        <v>44712000</v>
      </c>
      <c r="L36" s="84">
        <v>82106</v>
      </c>
      <c r="M36" s="84">
        <v>20785</v>
      </c>
      <c r="N36" s="84">
        <v>3280000</v>
      </c>
      <c r="O36" s="84">
        <v>9339000</v>
      </c>
      <c r="P36" s="84">
        <v>0</v>
      </c>
      <c r="Q36" s="84">
        <v>192235701</v>
      </c>
      <c r="R36" s="36">
        <v>32427715</v>
      </c>
      <c r="S36" s="36">
        <v>9615900</v>
      </c>
      <c r="T36" s="37">
        <v>28</v>
      </c>
    </row>
    <row r="37" spans="1:20" s="38" customFormat="1" ht="43.5" customHeight="1">
      <c r="A37" s="35">
        <v>36</v>
      </c>
      <c r="B37" s="42" t="s">
        <v>39</v>
      </c>
      <c r="C37" s="88">
        <v>42320785</v>
      </c>
      <c r="D37" s="88">
        <v>10190510</v>
      </c>
      <c r="E37" s="88">
        <v>2165000</v>
      </c>
      <c r="F37" s="88">
        <v>23304612</v>
      </c>
      <c r="G37" s="88">
        <v>5653135</v>
      </c>
      <c r="H37" s="88">
        <v>1333075</v>
      </c>
      <c r="I37" s="88">
        <v>513700</v>
      </c>
      <c r="J37" s="88">
        <v>132662</v>
      </c>
      <c r="K37" s="88">
        <v>2000000</v>
      </c>
      <c r="L37" s="88">
        <v>12875</v>
      </c>
      <c r="M37" s="88">
        <v>3379</v>
      </c>
      <c r="N37" s="88">
        <v>946666</v>
      </c>
      <c r="O37" s="88">
        <v>4485000</v>
      </c>
      <c r="P37" s="88">
        <v>0</v>
      </c>
      <c r="Q37" s="88">
        <v>73583638</v>
      </c>
      <c r="R37" s="39">
        <v>15979686</v>
      </c>
      <c r="S37" s="39">
        <v>3498075</v>
      </c>
      <c r="T37" s="37">
        <v>36</v>
      </c>
    </row>
    <row r="38" spans="1:20" s="38" customFormat="1" ht="43.5" customHeight="1">
      <c r="A38" s="40">
        <v>37</v>
      </c>
      <c r="B38" s="44" t="s">
        <v>40</v>
      </c>
      <c r="C38" s="81">
        <v>137039371</v>
      </c>
      <c r="D38" s="81">
        <v>31256635</v>
      </c>
      <c r="E38" s="81">
        <v>10503350</v>
      </c>
      <c r="F38" s="81">
        <v>73714139</v>
      </c>
      <c r="G38" s="81">
        <v>16218059</v>
      </c>
      <c r="H38" s="81">
        <v>5432426</v>
      </c>
      <c r="I38" s="81">
        <v>1685883</v>
      </c>
      <c r="J38" s="81">
        <v>423990</v>
      </c>
      <c r="K38" s="81">
        <v>15939516</v>
      </c>
      <c r="L38" s="81">
        <v>94437</v>
      </c>
      <c r="M38" s="81">
        <v>21650</v>
      </c>
      <c r="N38" s="81">
        <v>4992000</v>
      </c>
      <c r="O38" s="81">
        <v>11124000</v>
      </c>
      <c r="P38" s="81">
        <v>1515667</v>
      </c>
      <c r="Q38" s="81">
        <v>246105013</v>
      </c>
      <c r="R38" s="29">
        <v>47920334</v>
      </c>
      <c r="S38" s="29">
        <v>15935776</v>
      </c>
      <c r="T38" s="41">
        <v>37</v>
      </c>
    </row>
    <row r="39" spans="1:20" s="38" customFormat="1" ht="43.5" customHeight="1">
      <c r="A39" s="35">
        <v>38</v>
      </c>
      <c r="B39" s="42" t="s">
        <v>41</v>
      </c>
      <c r="C39" s="84">
        <v>84149737</v>
      </c>
      <c r="D39" s="84">
        <v>20277600</v>
      </c>
      <c r="E39" s="84">
        <v>5991400</v>
      </c>
      <c r="F39" s="84">
        <v>50407730</v>
      </c>
      <c r="G39" s="84">
        <v>12375522</v>
      </c>
      <c r="H39" s="84">
        <v>3306856</v>
      </c>
      <c r="I39" s="84">
        <v>1153847</v>
      </c>
      <c r="J39" s="84">
        <v>296703</v>
      </c>
      <c r="K39" s="84">
        <v>16035000</v>
      </c>
      <c r="L39" s="84">
        <v>55735</v>
      </c>
      <c r="M39" s="84">
        <v>14682</v>
      </c>
      <c r="N39" s="84">
        <v>5000000</v>
      </c>
      <c r="O39" s="84">
        <v>0</v>
      </c>
      <c r="P39" s="84">
        <v>0</v>
      </c>
      <c r="Q39" s="84">
        <v>156802049</v>
      </c>
      <c r="R39" s="36">
        <v>32964507</v>
      </c>
      <c r="S39" s="36">
        <v>9298256</v>
      </c>
      <c r="T39" s="37">
        <v>38</v>
      </c>
    </row>
    <row r="40" spans="1:20" s="38" customFormat="1" ht="43.5" customHeight="1">
      <c r="A40" s="35">
        <v>41</v>
      </c>
      <c r="B40" s="42" t="s">
        <v>42</v>
      </c>
      <c r="C40" s="84">
        <v>104646840</v>
      </c>
      <c r="D40" s="84">
        <v>24377515</v>
      </c>
      <c r="E40" s="84">
        <v>8325450</v>
      </c>
      <c r="F40" s="84">
        <v>56296237</v>
      </c>
      <c r="G40" s="84">
        <v>13733817</v>
      </c>
      <c r="H40" s="84">
        <v>4284830</v>
      </c>
      <c r="I40" s="84">
        <v>1221537</v>
      </c>
      <c r="J40" s="84">
        <v>0</v>
      </c>
      <c r="K40" s="84">
        <v>54734000</v>
      </c>
      <c r="L40" s="84">
        <v>7442</v>
      </c>
      <c r="M40" s="84">
        <v>0</v>
      </c>
      <c r="N40" s="84">
        <v>3333000</v>
      </c>
      <c r="O40" s="84">
        <v>16991000</v>
      </c>
      <c r="P40" s="84">
        <v>1082000</v>
      </c>
      <c r="Q40" s="84">
        <v>238312056</v>
      </c>
      <c r="R40" s="36">
        <v>38111332</v>
      </c>
      <c r="S40" s="36">
        <v>12610280</v>
      </c>
      <c r="T40" s="37">
        <v>41</v>
      </c>
    </row>
    <row r="41" spans="1:20" s="38" customFormat="1" ht="43.5" customHeight="1">
      <c r="A41" s="35">
        <v>42</v>
      </c>
      <c r="B41" s="42" t="s">
        <v>43</v>
      </c>
      <c r="C41" s="84">
        <v>72899200</v>
      </c>
      <c r="D41" s="84">
        <v>18906200</v>
      </c>
      <c r="E41" s="84">
        <v>5188400</v>
      </c>
      <c r="F41" s="84">
        <v>37240671</v>
      </c>
      <c r="G41" s="84">
        <v>9724628</v>
      </c>
      <c r="H41" s="84">
        <v>2729328</v>
      </c>
      <c r="I41" s="84">
        <v>690971</v>
      </c>
      <c r="J41" s="84">
        <v>222671</v>
      </c>
      <c r="K41" s="84">
        <v>4710592</v>
      </c>
      <c r="L41" s="84">
        <v>21439</v>
      </c>
      <c r="M41" s="84">
        <v>5797</v>
      </c>
      <c r="N41" s="84">
        <v>1847127</v>
      </c>
      <c r="O41" s="84">
        <v>11914000</v>
      </c>
      <c r="P41" s="84">
        <v>0</v>
      </c>
      <c r="Q41" s="84">
        <v>129324000</v>
      </c>
      <c r="R41" s="36">
        <v>28859296</v>
      </c>
      <c r="S41" s="36">
        <v>7917728</v>
      </c>
      <c r="T41" s="37">
        <v>42</v>
      </c>
    </row>
    <row r="42" spans="1:20" s="38" customFormat="1" ht="43.5" customHeight="1">
      <c r="A42" s="35">
        <v>45</v>
      </c>
      <c r="B42" s="42" t="s">
        <v>44</v>
      </c>
      <c r="C42" s="88">
        <v>100997020</v>
      </c>
      <c r="D42" s="88">
        <v>28092910</v>
      </c>
      <c r="E42" s="88">
        <v>10916880</v>
      </c>
      <c r="F42" s="88">
        <v>62645807</v>
      </c>
      <c r="G42" s="88">
        <v>17444787</v>
      </c>
      <c r="H42" s="88">
        <v>6278817</v>
      </c>
      <c r="I42" s="88">
        <v>1023398</v>
      </c>
      <c r="J42" s="88">
        <v>315827</v>
      </c>
      <c r="K42" s="88">
        <v>55047000</v>
      </c>
      <c r="L42" s="88">
        <v>12747</v>
      </c>
      <c r="M42" s="88">
        <v>3352</v>
      </c>
      <c r="N42" s="88">
        <v>2000000</v>
      </c>
      <c r="O42" s="88">
        <v>0</v>
      </c>
      <c r="P42" s="88">
        <v>1028</v>
      </c>
      <c r="Q42" s="88">
        <v>221727000</v>
      </c>
      <c r="R42" s="39">
        <v>45856876</v>
      </c>
      <c r="S42" s="39">
        <v>17195697</v>
      </c>
      <c r="T42" s="37">
        <v>45</v>
      </c>
    </row>
    <row r="43" spans="1:20" s="38" customFormat="1" ht="43.5" customHeight="1">
      <c r="A43" s="40">
        <v>301</v>
      </c>
      <c r="B43" s="44" t="s">
        <v>45</v>
      </c>
      <c r="C43" s="82" t="s">
        <v>46</v>
      </c>
      <c r="D43" s="82" t="s">
        <v>46</v>
      </c>
      <c r="E43" s="82" t="s">
        <v>46</v>
      </c>
      <c r="F43" s="82" t="s">
        <v>46</v>
      </c>
      <c r="G43" s="82" t="s">
        <v>46</v>
      </c>
      <c r="H43" s="82" t="s">
        <v>46</v>
      </c>
      <c r="I43" s="82" t="s">
        <v>46</v>
      </c>
      <c r="J43" s="82" t="s">
        <v>46</v>
      </c>
      <c r="K43" s="82" t="s">
        <v>46</v>
      </c>
      <c r="L43" s="82" t="s">
        <v>46</v>
      </c>
      <c r="M43" s="82" t="s">
        <v>46</v>
      </c>
      <c r="N43" s="82" t="s">
        <v>46</v>
      </c>
      <c r="O43" s="82" t="s">
        <v>46</v>
      </c>
      <c r="P43" s="82" t="s">
        <v>46</v>
      </c>
      <c r="Q43" s="82" t="s">
        <v>46</v>
      </c>
      <c r="R43" s="82" t="s">
        <v>46</v>
      </c>
      <c r="S43" s="82" t="s">
        <v>46</v>
      </c>
      <c r="T43" s="41">
        <v>301</v>
      </c>
    </row>
    <row r="44" spans="1:20" s="38" customFormat="1" ht="43.5" customHeight="1" thickBot="1">
      <c r="A44" s="47">
        <v>302</v>
      </c>
      <c r="B44" s="48" t="s">
        <v>47</v>
      </c>
      <c r="C44" s="107" t="s">
        <v>46</v>
      </c>
      <c r="D44" s="107" t="s">
        <v>46</v>
      </c>
      <c r="E44" s="107" t="s">
        <v>46</v>
      </c>
      <c r="F44" s="107" t="s">
        <v>46</v>
      </c>
      <c r="G44" s="107" t="s">
        <v>46</v>
      </c>
      <c r="H44" s="107" t="s">
        <v>46</v>
      </c>
      <c r="I44" s="107" t="s">
        <v>46</v>
      </c>
      <c r="J44" s="107" t="s">
        <v>46</v>
      </c>
      <c r="K44" s="107" t="s">
        <v>46</v>
      </c>
      <c r="L44" s="107" t="s">
        <v>46</v>
      </c>
      <c r="M44" s="107" t="s">
        <v>46</v>
      </c>
      <c r="N44" s="107" t="s">
        <v>46</v>
      </c>
      <c r="O44" s="107" t="s">
        <v>46</v>
      </c>
      <c r="P44" s="107" t="s">
        <v>46</v>
      </c>
      <c r="Q44" s="107" t="s">
        <v>46</v>
      </c>
      <c r="R44" s="107" t="s">
        <v>46</v>
      </c>
      <c r="S44" s="107" t="s">
        <v>46</v>
      </c>
      <c r="T44" s="51">
        <v>302</v>
      </c>
    </row>
    <row r="45" spans="1:20" ht="23.15" customHeight="1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spans="1:20" ht="23.15" customHeight="1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</row>
    <row r="47" spans="1:20" ht="23.15" customHeight="1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</sheetData>
  <mergeCells count="21">
    <mergeCell ref="M5:M7"/>
    <mergeCell ref="L4:L5"/>
    <mergeCell ref="T3:T7"/>
    <mergeCell ref="C4:E4"/>
    <mergeCell ref="F4:H4"/>
    <mergeCell ref="K4:K7"/>
    <mergeCell ref="N4:N7"/>
    <mergeCell ref="C3:S3"/>
    <mergeCell ref="O4:O7"/>
    <mergeCell ref="P4:P7"/>
    <mergeCell ref="D5:D7"/>
    <mergeCell ref="E5:E7"/>
    <mergeCell ref="G5:G7"/>
    <mergeCell ref="H5:H7"/>
    <mergeCell ref="R5:R7"/>
    <mergeCell ref="S5:S7"/>
    <mergeCell ref="A8:A12"/>
    <mergeCell ref="A13:A17"/>
    <mergeCell ref="J5:J7"/>
    <mergeCell ref="A3:A7"/>
    <mergeCell ref="B3:B7"/>
  </mergeCells>
  <phoneticPr fontId="5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10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B394-A5D6-4E09-9D17-B381E50B6449}">
  <dimension ref="A1:U47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1" sqref="H21"/>
    </sheetView>
  </sheetViews>
  <sheetFormatPr defaultColWidth="8.25" defaultRowHeight="23.15" customHeight="1"/>
  <cols>
    <col min="1" max="1" width="5.83203125" style="52" customWidth="1"/>
    <col min="2" max="2" width="21.33203125" style="2" customWidth="1"/>
    <col min="3" max="4" width="22.58203125" style="3" customWidth="1"/>
    <col min="5" max="10" width="26.08203125" style="3" customWidth="1"/>
    <col min="11" max="11" width="25.33203125" style="3" customWidth="1"/>
    <col min="12" max="13" width="26.08203125" style="3" customWidth="1"/>
    <col min="14" max="14" width="29.08203125" style="52" bestFit="1" customWidth="1"/>
    <col min="15" max="15" width="19.83203125" style="2" bestFit="1" customWidth="1"/>
    <col min="16" max="16384" width="8.25" style="2"/>
  </cols>
  <sheetData>
    <row r="1" spans="1:21" ht="36.75" customHeight="1">
      <c r="A1" s="53" t="s">
        <v>94</v>
      </c>
      <c r="F1" s="2"/>
      <c r="N1" s="3"/>
      <c r="O1" s="3"/>
      <c r="P1" s="3"/>
      <c r="Q1" s="3"/>
      <c r="R1" s="3"/>
      <c r="S1" s="3"/>
      <c r="T1" s="3"/>
    </row>
    <row r="2" spans="1:21" s="4" customFormat="1" ht="22.5" customHeight="1" thickBot="1">
      <c r="C2" s="6"/>
      <c r="D2" s="6" t="s">
        <v>1</v>
      </c>
      <c r="E2" s="6"/>
      <c r="F2" s="6"/>
      <c r="G2" s="5"/>
      <c r="H2" s="5"/>
      <c r="I2" s="5"/>
      <c r="J2" s="5"/>
      <c r="K2" s="5"/>
      <c r="L2" s="5"/>
      <c r="M2" s="5"/>
      <c r="N2" s="5"/>
      <c r="O2" s="6" t="s">
        <v>1</v>
      </c>
      <c r="P2" s="5"/>
      <c r="Q2" s="5"/>
      <c r="R2" s="6"/>
      <c r="S2" s="5"/>
      <c r="T2" s="6"/>
      <c r="U2" s="7"/>
    </row>
    <row r="3" spans="1:21" s="8" customFormat="1" ht="25" customHeight="1">
      <c r="A3" s="159" t="s">
        <v>2</v>
      </c>
      <c r="B3" s="162" t="s">
        <v>3</v>
      </c>
      <c r="C3" s="225" t="s">
        <v>84</v>
      </c>
      <c r="D3" s="220" t="s">
        <v>85</v>
      </c>
      <c r="E3" s="230" t="s">
        <v>95</v>
      </c>
      <c r="F3" s="231"/>
      <c r="G3" s="221" t="s">
        <v>96</v>
      </c>
      <c r="H3" s="234"/>
      <c r="I3" s="235"/>
      <c r="J3" s="220" t="s">
        <v>97</v>
      </c>
      <c r="K3" s="238" t="s">
        <v>98</v>
      </c>
      <c r="L3" s="220" t="s">
        <v>99</v>
      </c>
      <c r="M3" s="220" t="s">
        <v>100</v>
      </c>
      <c r="N3" s="221" t="s">
        <v>101</v>
      </c>
      <c r="O3" s="222"/>
      <c r="P3" s="169" t="s">
        <v>2</v>
      </c>
    </row>
    <row r="4" spans="1:21" s="8" customFormat="1" ht="25" customHeight="1">
      <c r="A4" s="160"/>
      <c r="B4" s="163"/>
      <c r="C4" s="226"/>
      <c r="D4" s="154"/>
      <c r="E4" s="232"/>
      <c r="F4" s="233"/>
      <c r="G4" s="223"/>
      <c r="H4" s="236"/>
      <c r="I4" s="237"/>
      <c r="J4" s="157"/>
      <c r="K4" s="154"/>
      <c r="L4" s="157"/>
      <c r="M4" s="154"/>
      <c r="N4" s="223"/>
      <c r="O4" s="224"/>
      <c r="P4" s="170"/>
    </row>
    <row r="5" spans="1:21" s="8" customFormat="1" ht="25" customHeight="1">
      <c r="A5" s="160"/>
      <c r="B5" s="163"/>
      <c r="C5" s="226"/>
      <c r="D5" s="154"/>
      <c r="E5" s="116"/>
      <c r="F5" s="156" t="s">
        <v>102</v>
      </c>
      <c r="G5" s="14"/>
      <c r="H5" s="156" t="s">
        <v>61</v>
      </c>
      <c r="I5" s="156" t="s">
        <v>79</v>
      </c>
      <c r="J5" s="157"/>
      <c r="K5" s="154"/>
      <c r="L5" s="157"/>
      <c r="M5" s="154"/>
      <c r="N5" s="116"/>
      <c r="O5" s="156" t="s">
        <v>102</v>
      </c>
      <c r="P5" s="170"/>
    </row>
    <row r="6" spans="1:21" s="8" customFormat="1" ht="25" customHeight="1">
      <c r="A6" s="160"/>
      <c r="B6" s="163"/>
      <c r="C6" s="226"/>
      <c r="D6" s="154"/>
      <c r="E6" s="14"/>
      <c r="F6" s="228"/>
      <c r="G6" s="14"/>
      <c r="H6" s="154"/>
      <c r="I6" s="154"/>
      <c r="J6" s="14"/>
      <c r="K6" s="14"/>
      <c r="L6" s="14"/>
      <c r="M6" s="154"/>
      <c r="N6" s="14"/>
      <c r="O6" s="228"/>
      <c r="P6" s="170"/>
    </row>
    <row r="7" spans="1:21" s="8" customFormat="1" ht="25" customHeight="1" thickBot="1">
      <c r="A7" s="161"/>
      <c r="B7" s="164"/>
      <c r="C7" s="227"/>
      <c r="D7" s="155"/>
      <c r="E7" s="15"/>
      <c r="F7" s="229"/>
      <c r="G7" s="16" t="s">
        <v>103</v>
      </c>
      <c r="H7" s="155"/>
      <c r="I7" s="155"/>
      <c r="J7" s="16" t="s">
        <v>104</v>
      </c>
      <c r="K7" s="16" t="s">
        <v>105</v>
      </c>
      <c r="L7" s="16" t="s">
        <v>106</v>
      </c>
      <c r="M7" s="155"/>
      <c r="N7" s="117" t="s">
        <v>107</v>
      </c>
      <c r="O7" s="229"/>
      <c r="P7" s="171"/>
    </row>
    <row r="8" spans="1:21" s="20" customFormat="1" ht="43.5" customHeight="1">
      <c r="A8" s="149" t="s">
        <v>80</v>
      </c>
      <c r="B8" s="9" t="s">
        <v>16</v>
      </c>
      <c r="C8" s="143">
        <v>384055000</v>
      </c>
      <c r="D8" s="66">
        <v>0</v>
      </c>
      <c r="E8" s="66">
        <v>1255563430</v>
      </c>
      <c r="F8" s="66">
        <v>6246295</v>
      </c>
      <c r="G8" s="63">
        <v>221723348395</v>
      </c>
      <c r="H8" s="33">
        <v>16770718307</v>
      </c>
      <c r="I8" s="33">
        <v>6506848121</v>
      </c>
      <c r="J8" s="63">
        <v>2181037000</v>
      </c>
      <c r="K8" s="63">
        <v>8731951085</v>
      </c>
      <c r="L8" s="63">
        <v>0</v>
      </c>
      <c r="M8" s="63">
        <v>0</v>
      </c>
      <c r="N8" s="66">
        <v>232636336480</v>
      </c>
      <c r="O8" s="118">
        <v>255258150</v>
      </c>
      <c r="P8" s="67"/>
    </row>
    <row r="9" spans="1:21" s="20" customFormat="1" ht="43.5" customHeight="1">
      <c r="A9" s="187"/>
      <c r="B9" s="9" t="s">
        <v>17</v>
      </c>
      <c r="C9" s="100">
        <v>413281000</v>
      </c>
      <c r="D9" s="70">
        <v>0</v>
      </c>
      <c r="E9" s="70">
        <v>1348247253</v>
      </c>
      <c r="F9" s="70">
        <v>11058736</v>
      </c>
      <c r="G9" s="33">
        <v>217650774281</v>
      </c>
      <c r="H9" s="33">
        <v>16777855801</v>
      </c>
      <c r="I9" s="33">
        <v>6304663986</v>
      </c>
      <c r="J9" s="33">
        <v>1070334000</v>
      </c>
      <c r="K9" s="33">
        <v>7043634930</v>
      </c>
      <c r="L9" s="33">
        <v>0</v>
      </c>
      <c r="M9" s="69">
        <v>0</v>
      </c>
      <c r="N9" s="70">
        <v>225764743211</v>
      </c>
      <c r="O9" s="102">
        <v>36687139</v>
      </c>
      <c r="P9" s="67"/>
    </row>
    <row r="10" spans="1:21" s="20" customFormat="1" ht="43.5" customHeight="1">
      <c r="A10" s="187"/>
      <c r="B10" s="9" t="s">
        <v>63</v>
      </c>
      <c r="C10" s="100">
        <v>401266000</v>
      </c>
      <c r="D10" s="33">
        <v>0</v>
      </c>
      <c r="E10" s="139">
        <v>1260924202</v>
      </c>
      <c r="F10" s="70">
        <v>3260119</v>
      </c>
      <c r="G10" s="33">
        <v>220340917963</v>
      </c>
      <c r="H10" s="33">
        <v>16370607082</v>
      </c>
      <c r="I10" s="33">
        <v>6231103529</v>
      </c>
      <c r="J10" s="33">
        <v>916862926</v>
      </c>
      <c r="K10" s="33">
        <v>8874599177</v>
      </c>
      <c r="L10" s="33">
        <v>0</v>
      </c>
      <c r="M10" s="33">
        <v>0</v>
      </c>
      <c r="N10" s="70">
        <v>230132380066</v>
      </c>
      <c r="O10" s="102">
        <v>12670526</v>
      </c>
      <c r="P10" s="67"/>
    </row>
    <row r="11" spans="1:21" s="20" customFormat="1" ht="43.5" customHeight="1">
      <c r="A11" s="187"/>
      <c r="B11" s="9" t="s">
        <v>110</v>
      </c>
      <c r="C11" s="33">
        <v>419446000</v>
      </c>
      <c r="D11" s="33">
        <v>0</v>
      </c>
      <c r="E11" s="18">
        <v>1229988617</v>
      </c>
      <c r="F11" s="17">
        <v>2114575</v>
      </c>
      <c r="G11" s="17">
        <v>214858078005</v>
      </c>
      <c r="H11" s="17">
        <v>15978339185</v>
      </c>
      <c r="I11" s="17">
        <v>5941643404</v>
      </c>
      <c r="J11" s="17">
        <v>328113637</v>
      </c>
      <c r="K11" s="17">
        <v>9717686773</v>
      </c>
      <c r="L11" s="17">
        <v>0</v>
      </c>
      <c r="M11" s="17">
        <v>0</v>
      </c>
      <c r="N11" s="17">
        <v>224903878415</v>
      </c>
      <c r="O11" s="17">
        <v>2114575</v>
      </c>
      <c r="P11" s="67"/>
    </row>
    <row r="12" spans="1:21" s="20" customFormat="1" ht="43.5" customHeight="1">
      <c r="A12" s="188"/>
      <c r="B12" s="9" t="s">
        <v>115</v>
      </c>
      <c r="C12" s="74">
        <f>C43+C44</f>
        <v>492836000</v>
      </c>
      <c r="D12" s="74">
        <v>0</v>
      </c>
      <c r="E12" s="119">
        <f>E17+E43+E44</f>
        <v>1299616682</v>
      </c>
      <c r="F12" s="119">
        <f>F17</f>
        <v>4539150</v>
      </c>
      <c r="G12" s="119">
        <f t="shared" ref="G12:L12" si="0">G17+G43+G44</f>
        <v>213070206899</v>
      </c>
      <c r="H12" s="119">
        <f t="shared" si="0"/>
        <v>16298587087</v>
      </c>
      <c r="I12" s="24">
        <f t="shared" si="0"/>
        <v>6035279933</v>
      </c>
      <c r="J12" s="24">
        <f t="shared" si="0"/>
        <v>437744940</v>
      </c>
      <c r="K12" s="119">
        <f t="shared" si="0"/>
        <v>9829806938</v>
      </c>
      <c r="L12" s="119">
        <f t="shared" si="0"/>
        <v>0</v>
      </c>
      <c r="M12" s="24">
        <f>M17</f>
        <v>0</v>
      </c>
      <c r="N12" s="119">
        <f>N17+N43+N44</f>
        <v>223337758777</v>
      </c>
      <c r="O12" s="119">
        <f>O17</f>
        <v>5668670</v>
      </c>
      <c r="P12" s="75"/>
    </row>
    <row r="13" spans="1:21" s="20" customFormat="1" ht="43.5" customHeight="1">
      <c r="A13" s="152" t="s">
        <v>93</v>
      </c>
      <c r="B13" s="76" t="s">
        <v>16</v>
      </c>
      <c r="C13" s="112" t="s">
        <v>46</v>
      </c>
      <c r="D13" s="66">
        <v>0</v>
      </c>
      <c r="E13" s="120">
        <v>1131188759</v>
      </c>
      <c r="F13" s="120">
        <v>6246295</v>
      </c>
      <c r="G13" s="91">
        <v>201658623999</v>
      </c>
      <c r="H13" s="114">
        <v>12603727613</v>
      </c>
      <c r="I13" s="114">
        <v>4452324501</v>
      </c>
      <c r="J13" s="91">
        <v>2163437000</v>
      </c>
      <c r="K13" s="91">
        <v>5294853953</v>
      </c>
      <c r="L13" s="91">
        <v>0</v>
      </c>
      <c r="M13" s="91">
        <v>0</v>
      </c>
      <c r="N13" s="120">
        <v>209116914952</v>
      </c>
      <c r="O13" s="121">
        <v>255258150</v>
      </c>
      <c r="P13" s="122"/>
    </row>
    <row r="14" spans="1:21" s="20" customFormat="1" ht="43.5" customHeight="1">
      <c r="A14" s="187"/>
      <c r="B14" s="9" t="s">
        <v>17</v>
      </c>
      <c r="C14" s="104" t="s">
        <v>46</v>
      </c>
      <c r="D14" s="33">
        <v>0</v>
      </c>
      <c r="E14" s="139">
        <v>1190870930</v>
      </c>
      <c r="F14" s="70">
        <v>11058736</v>
      </c>
      <c r="G14" s="33">
        <v>196868978846</v>
      </c>
      <c r="H14" s="33">
        <v>12467002293</v>
      </c>
      <c r="I14" s="33">
        <v>4313101738</v>
      </c>
      <c r="J14" s="33">
        <v>1039876000</v>
      </c>
      <c r="K14" s="33">
        <v>3494028506</v>
      </c>
      <c r="L14" s="33">
        <v>0</v>
      </c>
      <c r="M14" s="69">
        <v>0</v>
      </c>
      <c r="N14" s="70">
        <v>201402883352</v>
      </c>
      <c r="O14" s="102">
        <v>36687139</v>
      </c>
      <c r="P14" s="67"/>
    </row>
    <row r="15" spans="1:21" s="20" customFormat="1" ht="43.5" customHeight="1">
      <c r="A15" s="187"/>
      <c r="B15" s="9" t="s">
        <v>63</v>
      </c>
      <c r="C15" s="104" t="s">
        <v>46</v>
      </c>
      <c r="D15" s="33">
        <v>0</v>
      </c>
      <c r="E15" s="139">
        <v>1235287577</v>
      </c>
      <c r="F15" s="70">
        <v>3260119</v>
      </c>
      <c r="G15" s="33">
        <v>199631370092</v>
      </c>
      <c r="H15" s="33">
        <v>12237429720</v>
      </c>
      <c r="I15" s="33">
        <v>4164034152</v>
      </c>
      <c r="J15" s="33">
        <v>838462926</v>
      </c>
      <c r="K15" s="33">
        <v>4292518788</v>
      </c>
      <c r="L15" s="33">
        <v>0</v>
      </c>
      <c r="M15" s="33">
        <v>0</v>
      </c>
      <c r="N15" s="70">
        <v>204762351806</v>
      </c>
      <c r="O15" s="102">
        <v>12670526</v>
      </c>
      <c r="P15" s="67"/>
    </row>
    <row r="16" spans="1:21" s="20" customFormat="1" ht="43.5" customHeight="1">
      <c r="A16" s="187"/>
      <c r="B16" s="9" t="s">
        <v>110</v>
      </c>
      <c r="C16" s="104" t="s">
        <v>46</v>
      </c>
      <c r="D16" s="33">
        <v>0</v>
      </c>
      <c r="E16" s="71">
        <v>1194693497</v>
      </c>
      <c r="F16" s="33">
        <v>2114575</v>
      </c>
      <c r="G16" s="33">
        <v>194134967419</v>
      </c>
      <c r="H16" s="33">
        <v>11797644058</v>
      </c>
      <c r="I16" s="33">
        <v>3993972588</v>
      </c>
      <c r="J16" s="33">
        <v>283280000</v>
      </c>
      <c r="K16" s="33">
        <v>4689136927</v>
      </c>
      <c r="L16" s="33">
        <v>0</v>
      </c>
      <c r="M16" s="33">
        <v>0</v>
      </c>
      <c r="N16" s="33">
        <v>199107384346</v>
      </c>
      <c r="O16" s="33">
        <v>2114575</v>
      </c>
      <c r="P16" s="67"/>
    </row>
    <row r="17" spans="1:16" s="20" customFormat="1" ht="43.5" customHeight="1">
      <c r="A17" s="188"/>
      <c r="B17" s="23" t="s">
        <v>115</v>
      </c>
      <c r="C17" s="90" t="s">
        <v>46</v>
      </c>
      <c r="D17" s="73">
        <v>0</v>
      </c>
      <c r="E17" s="144">
        <f>SUM(E18:E42)</f>
        <v>1191900159</v>
      </c>
      <c r="F17" s="73">
        <f t="shared" ref="F17:J17" si="1">SUM(F18:F42)</f>
        <v>4539150</v>
      </c>
      <c r="G17" s="73">
        <f t="shared" si="1"/>
        <v>191223051932</v>
      </c>
      <c r="H17" s="73">
        <f t="shared" si="1"/>
        <v>11421885513</v>
      </c>
      <c r="I17" s="73">
        <f t="shared" si="1"/>
        <v>3893289953</v>
      </c>
      <c r="J17" s="73">
        <f t="shared" si="1"/>
        <v>396203000</v>
      </c>
      <c r="K17" s="73">
        <f t="shared" ref="K17" si="2">SUM(K18:K42)</f>
        <v>4643090300</v>
      </c>
      <c r="L17" s="73">
        <f t="shared" ref="L17" si="3">SUM(L18:L42)</f>
        <v>0</v>
      </c>
      <c r="M17" s="73">
        <f t="shared" ref="M17" si="4">SUM(M18:M42)</f>
        <v>0</v>
      </c>
      <c r="N17" s="73">
        <f t="shared" ref="N17" si="5">SUM(N18:N42)</f>
        <v>196262345232</v>
      </c>
      <c r="O17" s="73">
        <f t="shared" ref="O17" si="6">SUM(O18:O42)</f>
        <v>5668670</v>
      </c>
      <c r="P17" s="75"/>
    </row>
    <row r="18" spans="1:16" ht="43.5" customHeight="1">
      <c r="A18" s="31">
        <v>1</v>
      </c>
      <c r="B18" s="32" t="s">
        <v>20</v>
      </c>
      <c r="C18" s="82" t="s">
        <v>46</v>
      </c>
      <c r="D18" s="81">
        <v>0</v>
      </c>
      <c r="E18" s="145">
        <v>245069135</v>
      </c>
      <c r="F18" s="84">
        <v>2269575</v>
      </c>
      <c r="G18" s="84">
        <v>46456135043</v>
      </c>
      <c r="H18" s="84">
        <v>2904989791</v>
      </c>
      <c r="I18" s="84">
        <v>989857976</v>
      </c>
      <c r="J18" s="84">
        <v>0</v>
      </c>
      <c r="K18" s="84">
        <v>68707602</v>
      </c>
      <c r="L18" s="84">
        <v>0</v>
      </c>
      <c r="M18" s="84">
        <v>0</v>
      </c>
      <c r="N18" s="84">
        <v>46524842645</v>
      </c>
      <c r="O18" s="123">
        <v>2140367</v>
      </c>
      <c r="P18" s="34">
        <v>1</v>
      </c>
    </row>
    <row r="19" spans="1:16" ht="43.5" customHeight="1">
      <c r="A19" s="31">
        <v>2</v>
      </c>
      <c r="B19" s="32" t="s">
        <v>21</v>
      </c>
      <c r="C19" s="86" t="s">
        <v>46</v>
      </c>
      <c r="D19" s="84">
        <v>0</v>
      </c>
      <c r="E19" s="145">
        <v>99731657</v>
      </c>
      <c r="F19" s="84">
        <v>1470307</v>
      </c>
      <c r="G19" s="84">
        <v>13569382236</v>
      </c>
      <c r="H19" s="84">
        <v>682045399</v>
      </c>
      <c r="I19" s="84">
        <v>259320609</v>
      </c>
      <c r="J19" s="84">
        <v>40000000</v>
      </c>
      <c r="K19" s="84">
        <v>7854651</v>
      </c>
      <c r="L19" s="84">
        <v>0</v>
      </c>
      <c r="M19" s="84">
        <v>0</v>
      </c>
      <c r="N19" s="84">
        <v>13617236887</v>
      </c>
      <c r="O19" s="123">
        <v>36665</v>
      </c>
      <c r="P19" s="34">
        <v>2</v>
      </c>
    </row>
    <row r="20" spans="1:16" ht="43.5" customHeight="1">
      <c r="A20" s="31">
        <v>3</v>
      </c>
      <c r="B20" s="32" t="s">
        <v>22</v>
      </c>
      <c r="C20" s="86" t="s">
        <v>46</v>
      </c>
      <c r="D20" s="84">
        <v>0</v>
      </c>
      <c r="E20" s="84">
        <v>106810019</v>
      </c>
      <c r="F20" s="84">
        <v>0</v>
      </c>
      <c r="G20" s="84">
        <v>16769920583</v>
      </c>
      <c r="H20" s="84">
        <v>1023704402</v>
      </c>
      <c r="I20" s="84">
        <v>336119627</v>
      </c>
      <c r="J20" s="84">
        <v>0</v>
      </c>
      <c r="K20" s="84">
        <v>313626470</v>
      </c>
      <c r="L20" s="84">
        <v>0</v>
      </c>
      <c r="M20" s="84">
        <v>0</v>
      </c>
      <c r="N20" s="84">
        <v>17083547053</v>
      </c>
      <c r="O20" s="123">
        <v>282302</v>
      </c>
      <c r="P20" s="34">
        <v>3</v>
      </c>
    </row>
    <row r="21" spans="1:16" ht="43.5" customHeight="1">
      <c r="A21" s="31">
        <v>4</v>
      </c>
      <c r="B21" s="32" t="s">
        <v>23</v>
      </c>
      <c r="C21" s="86" t="s">
        <v>46</v>
      </c>
      <c r="D21" s="84">
        <v>0</v>
      </c>
      <c r="E21" s="84">
        <v>65508225</v>
      </c>
      <c r="F21" s="84">
        <v>0</v>
      </c>
      <c r="G21" s="84">
        <v>11181958129</v>
      </c>
      <c r="H21" s="84">
        <v>678943396</v>
      </c>
      <c r="I21" s="84">
        <v>249198161</v>
      </c>
      <c r="J21" s="84">
        <v>0</v>
      </c>
      <c r="K21" s="84">
        <v>307696781</v>
      </c>
      <c r="L21" s="84">
        <v>0</v>
      </c>
      <c r="M21" s="84">
        <v>0</v>
      </c>
      <c r="N21" s="84">
        <v>11489654910</v>
      </c>
      <c r="O21" s="123">
        <v>0</v>
      </c>
      <c r="P21" s="34">
        <v>4</v>
      </c>
    </row>
    <row r="22" spans="1:16" ht="43.5" customHeight="1">
      <c r="A22" s="31">
        <v>5</v>
      </c>
      <c r="B22" s="32" t="s">
        <v>24</v>
      </c>
      <c r="C22" s="90" t="s">
        <v>46</v>
      </c>
      <c r="D22" s="88">
        <v>0</v>
      </c>
      <c r="E22" s="88">
        <v>80742649</v>
      </c>
      <c r="F22" s="88">
        <v>0</v>
      </c>
      <c r="G22" s="88">
        <v>9600738017</v>
      </c>
      <c r="H22" s="88">
        <v>598066943</v>
      </c>
      <c r="I22" s="88">
        <v>186750069</v>
      </c>
      <c r="J22" s="88">
        <v>19813000</v>
      </c>
      <c r="K22" s="88">
        <v>485780586</v>
      </c>
      <c r="L22" s="88">
        <v>0</v>
      </c>
      <c r="M22" s="88">
        <v>0</v>
      </c>
      <c r="N22" s="88">
        <v>10106331603</v>
      </c>
      <c r="O22" s="123">
        <v>146356</v>
      </c>
      <c r="P22" s="34">
        <v>5</v>
      </c>
    </row>
    <row r="23" spans="1:16" ht="43.5" customHeight="1">
      <c r="A23" s="27">
        <v>7</v>
      </c>
      <c r="B23" s="28" t="s">
        <v>25</v>
      </c>
      <c r="C23" s="80" t="s">
        <v>46</v>
      </c>
      <c r="D23" s="91">
        <v>0</v>
      </c>
      <c r="E23" s="91">
        <v>77151174</v>
      </c>
      <c r="F23" s="91">
        <v>28800</v>
      </c>
      <c r="G23" s="91">
        <v>8350729945</v>
      </c>
      <c r="H23" s="114">
        <v>515874457</v>
      </c>
      <c r="I23" s="114">
        <v>155544123</v>
      </c>
      <c r="J23" s="91">
        <v>0</v>
      </c>
      <c r="K23" s="91">
        <v>342406048</v>
      </c>
      <c r="L23" s="91">
        <v>0</v>
      </c>
      <c r="M23" s="91">
        <v>0</v>
      </c>
      <c r="N23" s="91">
        <v>8693135993</v>
      </c>
      <c r="O23" s="124">
        <v>1527146</v>
      </c>
      <c r="P23" s="30">
        <v>7</v>
      </c>
    </row>
    <row r="24" spans="1:16" ht="43.5" customHeight="1">
      <c r="A24" s="31">
        <v>8</v>
      </c>
      <c r="B24" s="32" t="s">
        <v>26</v>
      </c>
      <c r="C24" s="77" t="s">
        <v>46</v>
      </c>
      <c r="D24" s="63">
        <v>0</v>
      </c>
      <c r="E24" s="63">
        <v>101044358</v>
      </c>
      <c r="F24" s="63">
        <v>666156</v>
      </c>
      <c r="G24" s="63">
        <v>15715121418</v>
      </c>
      <c r="H24" s="33">
        <v>941990790</v>
      </c>
      <c r="I24" s="33">
        <v>318476094</v>
      </c>
      <c r="J24" s="63">
        <v>0</v>
      </c>
      <c r="K24" s="63">
        <v>269785299</v>
      </c>
      <c r="L24" s="63">
        <v>0</v>
      </c>
      <c r="M24" s="63">
        <v>0</v>
      </c>
      <c r="N24" s="63">
        <v>15984906717</v>
      </c>
      <c r="O24" s="125">
        <v>228299</v>
      </c>
      <c r="P24" s="34">
        <v>8</v>
      </c>
    </row>
    <row r="25" spans="1:16" ht="43.5" customHeight="1">
      <c r="A25" s="31">
        <v>9</v>
      </c>
      <c r="B25" s="32" t="s">
        <v>27</v>
      </c>
      <c r="C25" s="86" t="s">
        <v>46</v>
      </c>
      <c r="D25" s="84">
        <v>0</v>
      </c>
      <c r="E25" s="84">
        <v>46532822</v>
      </c>
      <c r="F25" s="84">
        <v>78277</v>
      </c>
      <c r="G25" s="63">
        <v>8475452613</v>
      </c>
      <c r="H25" s="33">
        <v>545339032</v>
      </c>
      <c r="I25" s="33">
        <v>185647043</v>
      </c>
      <c r="J25" s="84">
        <v>0</v>
      </c>
      <c r="K25" s="84">
        <v>1244158078</v>
      </c>
      <c r="L25" s="84">
        <v>0</v>
      </c>
      <c r="M25" s="84">
        <v>0</v>
      </c>
      <c r="N25" s="84">
        <v>9719610691</v>
      </c>
      <c r="O25" s="123">
        <v>318279</v>
      </c>
      <c r="P25" s="34">
        <v>9</v>
      </c>
    </row>
    <row r="26" spans="1:16" s="38" customFormat="1" ht="43.5" customHeight="1">
      <c r="A26" s="35">
        <v>10</v>
      </c>
      <c r="B26" s="42" t="s">
        <v>28</v>
      </c>
      <c r="C26" s="86" t="s">
        <v>46</v>
      </c>
      <c r="D26" s="84">
        <v>0</v>
      </c>
      <c r="E26" s="84">
        <v>50784178</v>
      </c>
      <c r="F26" s="84">
        <v>24302</v>
      </c>
      <c r="G26" s="84">
        <v>7817032301</v>
      </c>
      <c r="H26" s="36">
        <v>419774552</v>
      </c>
      <c r="I26" s="36">
        <v>141196254</v>
      </c>
      <c r="J26" s="84">
        <v>60000000</v>
      </c>
      <c r="K26" s="84">
        <v>248930537</v>
      </c>
      <c r="L26" s="84">
        <v>0</v>
      </c>
      <c r="M26" s="84">
        <v>0</v>
      </c>
      <c r="N26" s="84">
        <v>8125962838</v>
      </c>
      <c r="O26" s="123">
        <v>44667</v>
      </c>
      <c r="P26" s="37">
        <v>10</v>
      </c>
    </row>
    <row r="27" spans="1:16" s="38" customFormat="1" ht="43.5" customHeight="1">
      <c r="A27" s="35">
        <v>11</v>
      </c>
      <c r="B27" s="42" t="s">
        <v>29</v>
      </c>
      <c r="C27" s="90" t="s">
        <v>46</v>
      </c>
      <c r="D27" s="88">
        <v>0</v>
      </c>
      <c r="E27" s="88">
        <v>35677043</v>
      </c>
      <c r="F27" s="88">
        <v>1733</v>
      </c>
      <c r="G27" s="88">
        <v>3595515449</v>
      </c>
      <c r="H27" s="39">
        <v>200276819</v>
      </c>
      <c r="I27" s="39">
        <v>63645387</v>
      </c>
      <c r="J27" s="88">
        <v>0</v>
      </c>
      <c r="K27" s="88">
        <v>25643631</v>
      </c>
      <c r="L27" s="88">
        <v>0</v>
      </c>
      <c r="M27" s="88">
        <v>0</v>
      </c>
      <c r="N27" s="88">
        <v>3621159080</v>
      </c>
      <c r="O27" s="123">
        <v>4724</v>
      </c>
      <c r="P27" s="37">
        <v>11</v>
      </c>
    </row>
    <row r="28" spans="1:16" s="38" customFormat="1" ht="43.5" customHeight="1">
      <c r="A28" s="40">
        <v>12</v>
      </c>
      <c r="B28" s="44" t="s">
        <v>30</v>
      </c>
      <c r="C28" s="82" t="s">
        <v>46</v>
      </c>
      <c r="D28" s="81">
        <v>0</v>
      </c>
      <c r="E28" s="81">
        <v>52456467</v>
      </c>
      <c r="F28" s="81">
        <v>0</v>
      </c>
      <c r="G28" s="81">
        <v>11282192847</v>
      </c>
      <c r="H28" s="29">
        <v>608691931</v>
      </c>
      <c r="I28" s="29">
        <v>245033073</v>
      </c>
      <c r="J28" s="81">
        <v>163875000</v>
      </c>
      <c r="K28" s="81">
        <v>173978325</v>
      </c>
      <c r="L28" s="81">
        <v>0</v>
      </c>
      <c r="M28" s="81">
        <v>0</v>
      </c>
      <c r="N28" s="81">
        <v>11620046172</v>
      </c>
      <c r="O28" s="126">
        <v>5913</v>
      </c>
      <c r="P28" s="41">
        <v>12</v>
      </c>
    </row>
    <row r="29" spans="1:16" s="38" customFormat="1" ht="43.5" customHeight="1">
      <c r="A29" s="35">
        <v>13</v>
      </c>
      <c r="B29" s="42" t="s">
        <v>31</v>
      </c>
      <c r="C29" s="86" t="s">
        <v>46</v>
      </c>
      <c r="D29" s="84">
        <v>0</v>
      </c>
      <c r="E29" s="84">
        <v>20039898</v>
      </c>
      <c r="F29" s="84">
        <v>0</v>
      </c>
      <c r="G29" s="84">
        <v>2915044750</v>
      </c>
      <c r="H29" s="36">
        <v>158600197</v>
      </c>
      <c r="I29" s="36">
        <v>56660050</v>
      </c>
      <c r="J29" s="84">
        <v>23495000</v>
      </c>
      <c r="K29" s="84">
        <v>40989465</v>
      </c>
      <c r="L29" s="84">
        <v>0</v>
      </c>
      <c r="M29" s="84">
        <v>0</v>
      </c>
      <c r="N29" s="84">
        <v>2979529215</v>
      </c>
      <c r="O29" s="123">
        <v>47896</v>
      </c>
      <c r="P29" s="37">
        <v>13</v>
      </c>
    </row>
    <row r="30" spans="1:16" s="38" customFormat="1" ht="43.5" customHeight="1">
      <c r="A30" s="35">
        <v>21</v>
      </c>
      <c r="B30" s="42" t="s">
        <v>32</v>
      </c>
      <c r="C30" s="86" t="s">
        <v>46</v>
      </c>
      <c r="D30" s="84">
        <v>0</v>
      </c>
      <c r="E30" s="84">
        <v>11594952</v>
      </c>
      <c r="F30" s="84">
        <v>0</v>
      </c>
      <c r="G30" s="84">
        <v>2504283678</v>
      </c>
      <c r="H30" s="36">
        <v>121209257</v>
      </c>
      <c r="I30" s="36">
        <v>52891168</v>
      </c>
      <c r="J30" s="84">
        <v>14000000</v>
      </c>
      <c r="K30" s="84">
        <v>25459725</v>
      </c>
      <c r="L30" s="84">
        <v>0</v>
      </c>
      <c r="M30" s="84">
        <v>0</v>
      </c>
      <c r="N30" s="84">
        <v>2543743403</v>
      </c>
      <c r="O30" s="123">
        <v>22427</v>
      </c>
      <c r="P30" s="37">
        <v>21</v>
      </c>
    </row>
    <row r="31" spans="1:16" s="38" customFormat="1" ht="43.5" customHeight="1">
      <c r="A31" s="35">
        <v>22</v>
      </c>
      <c r="B31" s="42" t="s">
        <v>33</v>
      </c>
      <c r="C31" s="86" t="s">
        <v>46</v>
      </c>
      <c r="D31" s="84">
        <v>0</v>
      </c>
      <c r="E31" s="84">
        <v>8248180</v>
      </c>
      <c r="F31" s="84">
        <v>0</v>
      </c>
      <c r="G31" s="84">
        <v>1545070077</v>
      </c>
      <c r="H31" s="36">
        <v>87878079</v>
      </c>
      <c r="I31" s="36">
        <v>24552424</v>
      </c>
      <c r="J31" s="84">
        <v>17210000</v>
      </c>
      <c r="K31" s="84">
        <v>56177642</v>
      </c>
      <c r="L31" s="84">
        <v>0</v>
      </c>
      <c r="M31" s="84">
        <v>0</v>
      </c>
      <c r="N31" s="84">
        <v>1618457719</v>
      </c>
      <c r="O31" s="123">
        <v>209547</v>
      </c>
      <c r="P31" s="37">
        <v>22</v>
      </c>
    </row>
    <row r="32" spans="1:16" s="38" customFormat="1" ht="43.5" customHeight="1">
      <c r="A32" s="35">
        <v>23</v>
      </c>
      <c r="B32" s="42" t="s">
        <v>34</v>
      </c>
      <c r="C32" s="90" t="s">
        <v>46</v>
      </c>
      <c r="D32" s="88">
        <v>0</v>
      </c>
      <c r="E32" s="88">
        <v>7099439</v>
      </c>
      <c r="F32" s="88">
        <v>0</v>
      </c>
      <c r="G32" s="88">
        <v>1166893058</v>
      </c>
      <c r="H32" s="39">
        <v>78635565</v>
      </c>
      <c r="I32" s="39">
        <v>22813478</v>
      </c>
      <c r="J32" s="88">
        <v>0</v>
      </c>
      <c r="K32" s="88">
        <v>71506684</v>
      </c>
      <c r="L32" s="88">
        <v>0</v>
      </c>
      <c r="M32" s="88">
        <v>0</v>
      </c>
      <c r="N32" s="88">
        <v>1238399742</v>
      </c>
      <c r="O32" s="123">
        <v>0</v>
      </c>
      <c r="P32" s="37">
        <v>23</v>
      </c>
    </row>
    <row r="33" spans="1:16" s="38" customFormat="1" ht="43.5" customHeight="1">
      <c r="A33" s="43">
        <v>24</v>
      </c>
      <c r="B33" s="44" t="s">
        <v>35</v>
      </c>
      <c r="C33" s="82" t="s">
        <v>46</v>
      </c>
      <c r="D33" s="81">
        <v>0</v>
      </c>
      <c r="E33" s="81">
        <v>5444559</v>
      </c>
      <c r="F33" s="81">
        <v>0</v>
      </c>
      <c r="G33" s="81">
        <v>1898323833</v>
      </c>
      <c r="H33" s="29">
        <v>99807686</v>
      </c>
      <c r="I33" s="29">
        <v>35237176</v>
      </c>
      <c r="J33" s="81">
        <v>0</v>
      </c>
      <c r="K33" s="81">
        <v>88748284</v>
      </c>
      <c r="L33" s="81">
        <v>0</v>
      </c>
      <c r="M33" s="81">
        <v>0</v>
      </c>
      <c r="N33" s="81">
        <v>1987072117</v>
      </c>
      <c r="O33" s="126">
        <v>0</v>
      </c>
      <c r="P33" s="45">
        <v>24</v>
      </c>
    </row>
    <row r="34" spans="1:16" s="38" customFormat="1" ht="43.5" customHeight="1">
      <c r="A34" s="35">
        <v>25</v>
      </c>
      <c r="B34" s="42" t="s">
        <v>36</v>
      </c>
      <c r="C34" s="86" t="s">
        <v>46</v>
      </c>
      <c r="D34" s="84">
        <v>0</v>
      </c>
      <c r="E34" s="84">
        <v>36384209</v>
      </c>
      <c r="F34" s="84">
        <v>0</v>
      </c>
      <c r="G34" s="84">
        <v>3980328231</v>
      </c>
      <c r="H34" s="36">
        <v>240966892</v>
      </c>
      <c r="I34" s="36">
        <v>76552623</v>
      </c>
      <c r="J34" s="84">
        <v>0</v>
      </c>
      <c r="K34" s="84">
        <v>132539704</v>
      </c>
      <c r="L34" s="84">
        <v>0</v>
      </c>
      <c r="M34" s="84">
        <v>0</v>
      </c>
      <c r="N34" s="84">
        <v>4112867935</v>
      </c>
      <c r="O34" s="123">
        <v>2066</v>
      </c>
      <c r="P34" s="37">
        <v>25</v>
      </c>
    </row>
    <row r="35" spans="1:16" s="38" customFormat="1" ht="43.5" customHeight="1">
      <c r="A35" s="35">
        <v>26</v>
      </c>
      <c r="B35" s="42" t="s">
        <v>37</v>
      </c>
      <c r="C35" s="86" t="s">
        <v>46</v>
      </c>
      <c r="D35" s="84">
        <v>0</v>
      </c>
      <c r="E35" s="84">
        <v>23205251</v>
      </c>
      <c r="F35" s="84">
        <v>0</v>
      </c>
      <c r="G35" s="84">
        <v>5210121831</v>
      </c>
      <c r="H35" s="36">
        <v>341179051</v>
      </c>
      <c r="I35" s="36">
        <v>111371502</v>
      </c>
      <c r="J35" s="84">
        <v>0</v>
      </c>
      <c r="K35" s="84">
        <v>213313303</v>
      </c>
      <c r="L35" s="84">
        <v>0</v>
      </c>
      <c r="M35" s="84">
        <v>0</v>
      </c>
      <c r="N35" s="84">
        <v>5423435134</v>
      </c>
      <c r="O35" s="123">
        <v>0</v>
      </c>
      <c r="P35" s="37">
        <v>26</v>
      </c>
    </row>
    <row r="36" spans="1:16" s="38" customFormat="1" ht="43.5" customHeight="1">
      <c r="A36" s="35">
        <v>28</v>
      </c>
      <c r="B36" s="42" t="s">
        <v>38</v>
      </c>
      <c r="C36" s="86" t="s">
        <v>46</v>
      </c>
      <c r="D36" s="84">
        <v>0</v>
      </c>
      <c r="E36" s="84">
        <v>19394805</v>
      </c>
      <c r="F36" s="84">
        <v>0</v>
      </c>
      <c r="G36" s="84">
        <v>2794862387</v>
      </c>
      <c r="H36" s="36">
        <v>161101545</v>
      </c>
      <c r="I36" s="36">
        <v>46903181</v>
      </c>
      <c r="J36" s="84">
        <v>0</v>
      </c>
      <c r="K36" s="84">
        <v>58218636</v>
      </c>
      <c r="L36" s="84">
        <v>0</v>
      </c>
      <c r="M36" s="84">
        <v>0</v>
      </c>
      <c r="N36" s="84">
        <v>2853081023</v>
      </c>
      <c r="O36" s="123">
        <v>127193</v>
      </c>
      <c r="P36" s="37">
        <v>28</v>
      </c>
    </row>
    <row r="37" spans="1:16" s="38" customFormat="1" ht="43.5" customHeight="1">
      <c r="A37" s="35">
        <v>36</v>
      </c>
      <c r="B37" s="42" t="s">
        <v>39</v>
      </c>
      <c r="C37" s="90" t="s">
        <v>46</v>
      </c>
      <c r="D37" s="88">
        <v>0</v>
      </c>
      <c r="E37" s="88">
        <v>8539230</v>
      </c>
      <c r="F37" s="88">
        <v>0</v>
      </c>
      <c r="G37" s="88">
        <v>1319213100</v>
      </c>
      <c r="H37" s="39">
        <v>79511064</v>
      </c>
      <c r="I37" s="39">
        <v>20958372</v>
      </c>
      <c r="J37" s="88">
        <v>0</v>
      </c>
      <c r="K37" s="88">
        <v>50724193</v>
      </c>
      <c r="L37" s="88">
        <v>0</v>
      </c>
      <c r="M37" s="88">
        <v>0</v>
      </c>
      <c r="N37" s="88">
        <v>1369937293</v>
      </c>
      <c r="O37" s="123">
        <v>40668</v>
      </c>
      <c r="P37" s="37">
        <v>36</v>
      </c>
    </row>
    <row r="38" spans="1:16" s="38" customFormat="1" ht="43.5" customHeight="1">
      <c r="A38" s="40">
        <v>37</v>
      </c>
      <c r="B38" s="44" t="s">
        <v>40</v>
      </c>
      <c r="C38" s="82" t="s">
        <v>46</v>
      </c>
      <c r="D38" s="81">
        <v>0</v>
      </c>
      <c r="E38" s="81">
        <v>21588692</v>
      </c>
      <c r="F38" s="81">
        <v>0</v>
      </c>
      <c r="G38" s="81">
        <v>3895783859</v>
      </c>
      <c r="H38" s="29">
        <v>225423238</v>
      </c>
      <c r="I38" s="29">
        <v>80349718</v>
      </c>
      <c r="J38" s="81">
        <v>0</v>
      </c>
      <c r="K38" s="81">
        <v>188620770</v>
      </c>
      <c r="L38" s="81">
        <v>0</v>
      </c>
      <c r="M38" s="81">
        <v>0</v>
      </c>
      <c r="N38" s="81">
        <v>4084404629</v>
      </c>
      <c r="O38" s="126">
        <v>0</v>
      </c>
      <c r="P38" s="41">
        <v>37</v>
      </c>
    </row>
    <row r="39" spans="1:16" s="38" customFormat="1" ht="43.5" customHeight="1">
      <c r="A39" s="35">
        <v>38</v>
      </c>
      <c r="B39" s="42" t="s">
        <v>41</v>
      </c>
      <c r="C39" s="86" t="s">
        <v>46</v>
      </c>
      <c r="D39" s="84">
        <v>0</v>
      </c>
      <c r="E39" s="84">
        <v>21501578</v>
      </c>
      <c r="F39" s="84">
        <v>0</v>
      </c>
      <c r="G39" s="84">
        <v>2551848676</v>
      </c>
      <c r="H39" s="36">
        <v>182476043</v>
      </c>
      <c r="I39" s="36">
        <v>51486204</v>
      </c>
      <c r="J39" s="84">
        <v>0</v>
      </c>
      <c r="K39" s="84">
        <v>55729452</v>
      </c>
      <c r="L39" s="84">
        <v>0</v>
      </c>
      <c r="M39" s="84">
        <v>0</v>
      </c>
      <c r="N39" s="84">
        <v>2607578128</v>
      </c>
      <c r="O39" s="123">
        <v>128353</v>
      </c>
      <c r="P39" s="37">
        <v>38</v>
      </c>
    </row>
    <row r="40" spans="1:16" s="38" customFormat="1" ht="43.5" customHeight="1">
      <c r="A40" s="35">
        <v>41</v>
      </c>
      <c r="B40" s="42" t="s">
        <v>42</v>
      </c>
      <c r="C40" s="86" t="s">
        <v>46</v>
      </c>
      <c r="D40" s="84">
        <v>0</v>
      </c>
      <c r="E40" s="84">
        <v>33231847</v>
      </c>
      <c r="F40" s="84">
        <v>0</v>
      </c>
      <c r="G40" s="84">
        <v>3227897169</v>
      </c>
      <c r="H40" s="36">
        <v>180567304</v>
      </c>
      <c r="I40" s="36">
        <v>59991216</v>
      </c>
      <c r="J40" s="84">
        <v>0</v>
      </c>
      <c r="K40" s="84">
        <v>42360502</v>
      </c>
      <c r="L40" s="84">
        <v>0</v>
      </c>
      <c r="M40" s="84">
        <v>0</v>
      </c>
      <c r="N40" s="84">
        <v>3270257671</v>
      </c>
      <c r="O40" s="123">
        <v>35747</v>
      </c>
      <c r="P40" s="37">
        <v>41</v>
      </c>
    </row>
    <row r="41" spans="1:16" s="38" customFormat="1" ht="43.5" customHeight="1">
      <c r="A41" s="35">
        <v>42</v>
      </c>
      <c r="B41" s="42" t="s">
        <v>43</v>
      </c>
      <c r="C41" s="86" t="s">
        <v>46</v>
      </c>
      <c r="D41" s="84">
        <v>0</v>
      </c>
      <c r="E41" s="84">
        <v>11278474</v>
      </c>
      <c r="F41" s="84">
        <v>0</v>
      </c>
      <c r="G41" s="84">
        <v>1946814204</v>
      </c>
      <c r="H41" s="36">
        <v>121614061</v>
      </c>
      <c r="I41" s="36">
        <v>38363601</v>
      </c>
      <c r="J41" s="84">
        <v>0</v>
      </c>
      <c r="K41" s="84">
        <v>50156483</v>
      </c>
      <c r="L41" s="84">
        <v>0</v>
      </c>
      <c r="M41" s="84">
        <v>0</v>
      </c>
      <c r="N41" s="84">
        <v>1996970687</v>
      </c>
      <c r="O41" s="123">
        <v>0</v>
      </c>
      <c r="P41" s="37">
        <v>42</v>
      </c>
    </row>
    <row r="42" spans="1:16" s="38" customFormat="1" ht="43.5" customHeight="1">
      <c r="A42" s="35">
        <v>45</v>
      </c>
      <c r="B42" s="42" t="s">
        <v>44</v>
      </c>
      <c r="C42" s="90" t="s">
        <v>46</v>
      </c>
      <c r="D42" s="88">
        <v>0</v>
      </c>
      <c r="E42" s="88">
        <v>2841318</v>
      </c>
      <c r="F42" s="88">
        <v>0</v>
      </c>
      <c r="G42" s="88">
        <v>3452388498</v>
      </c>
      <c r="H42" s="39">
        <v>223218019</v>
      </c>
      <c r="I42" s="39">
        <v>84370824</v>
      </c>
      <c r="J42" s="88">
        <v>57810000</v>
      </c>
      <c r="K42" s="88">
        <v>79977449</v>
      </c>
      <c r="L42" s="88">
        <v>0</v>
      </c>
      <c r="M42" s="88">
        <v>0</v>
      </c>
      <c r="N42" s="88">
        <v>3590175947</v>
      </c>
      <c r="O42" s="123">
        <v>320055</v>
      </c>
      <c r="P42" s="37">
        <v>45</v>
      </c>
    </row>
    <row r="43" spans="1:16" s="38" customFormat="1" ht="43.5" customHeight="1">
      <c r="A43" s="40">
        <v>301</v>
      </c>
      <c r="B43" s="44" t="s">
        <v>45</v>
      </c>
      <c r="C43" s="81">
        <v>448732000</v>
      </c>
      <c r="D43" s="82" t="s">
        <v>46</v>
      </c>
      <c r="E43" s="81">
        <v>68793222</v>
      </c>
      <c r="F43" s="82" t="s">
        <v>46</v>
      </c>
      <c r="G43" s="81">
        <v>20667550941</v>
      </c>
      <c r="H43" s="29">
        <v>4687848184</v>
      </c>
      <c r="I43" s="29">
        <v>2024144892</v>
      </c>
      <c r="J43" s="81">
        <v>41541940</v>
      </c>
      <c r="K43" s="81">
        <v>5047866805</v>
      </c>
      <c r="L43" s="81">
        <v>0</v>
      </c>
      <c r="M43" s="82" t="s">
        <v>46</v>
      </c>
      <c r="N43" s="81">
        <v>25756959686</v>
      </c>
      <c r="O43" s="82" t="s">
        <v>46</v>
      </c>
      <c r="P43" s="41">
        <v>301</v>
      </c>
    </row>
    <row r="44" spans="1:16" s="38" customFormat="1" ht="43.5" customHeight="1" thickBot="1">
      <c r="A44" s="47">
        <v>302</v>
      </c>
      <c r="B44" s="48" t="s">
        <v>47</v>
      </c>
      <c r="C44" s="94">
        <v>44104000</v>
      </c>
      <c r="D44" s="107" t="s">
        <v>46</v>
      </c>
      <c r="E44" s="94">
        <v>38923301</v>
      </c>
      <c r="F44" s="107" t="s">
        <v>46</v>
      </c>
      <c r="G44" s="94">
        <v>1179604026</v>
      </c>
      <c r="H44" s="49">
        <v>188853390</v>
      </c>
      <c r="I44" s="49">
        <v>117845088</v>
      </c>
      <c r="J44" s="94">
        <v>0</v>
      </c>
      <c r="K44" s="94">
        <v>138849833</v>
      </c>
      <c r="L44" s="94">
        <v>0</v>
      </c>
      <c r="M44" s="107" t="s">
        <v>46</v>
      </c>
      <c r="N44" s="94">
        <v>1318453859</v>
      </c>
      <c r="O44" s="107" t="s">
        <v>46</v>
      </c>
      <c r="P44" s="51">
        <v>302</v>
      </c>
    </row>
    <row r="45" spans="1:16" ht="23.15" customHeight="1">
      <c r="C45" s="115"/>
      <c r="D45" s="115"/>
    </row>
    <row r="46" spans="1:16" ht="23.15" customHeight="1">
      <c r="C46" s="115"/>
      <c r="D46" s="115"/>
    </row>
    <row r="47" spans="1:16" ht="23.15" customHeight="1">
      <c r="C47" s="115"/>
      <c r="D47" s="115"/>
    </row>
  </sheetData>
  <mergeCells count="18">
    <mergeCell ref="P3:P7"/>
    <mergeCell ref="F5:F7"/>
    <mergeCell ref="H5:H7"/>
    <mergeCell ref="I5:I7"/>
    <mergeCell ref="O5:O7"/>
    <mergeCell ref="E3:F4"/>
    <mergeCell ref="G3:I4"/>
    <mergeCell ref="J3:J5"/>
    <mergeCell ref="K3:K5"/>
    <mergeCell ref="A8:A12"/>
    <mergeCell ref="A13:A17"/>
    <mergeCell ref="L3:L5"/>
    <mergeCell ref="M3:M7"/>
    <mergeCell ref="N3:O4"/>
    <mergeCell ref="A3:A7"/>
    <mergeCell ref="B3:B7"/>
    <mergeCell ref="C3:C7"/>
    <mergeCell ref="D3:D7"/>
  </mergeCells>
  <phoneticPr fontId="5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6表（1）</vt:lpstr>
      <vt:lpstr>6表（2）</vt:lpstr>
      <vt:lpstr>6表（3）</vt:lpstr>
      <vt:lpstr>6表（4）</vt:lpstr>
      <vt:lpstr>6表（5）</vt:lpstr>
      <vt:lpstr>'6表（1）'!Print_Area</vt:lpstr>
      <vt:lpstr>'6表（2）'!Print_Area</vt:lpstr>
      <vt:lpstr>'6表（3）'!Print_Area</vt:lpstr>
      <vt:lpstr>'6表（4）'!Print_Area</vt:lpstr>
      <vt:lpstr>'6表（5）'!Print_Area</vt:lpstr>
      <vt:lpstr>'6表（1）'!Print_Titles</vt:lpstr>
      <vt:lpstr>'6表（2）'!Print_Titles</vt:lpstr>
      <vt:lpstr>'6表（3）'!Print_Titles</vt:lpstr>
      <vt:lpstr>'6表（4）'!Print_Titles</vt:lpstr>
      <vt:lpstr>'6表（5）'!Print_Titles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橋本紀子</dc:creator>
  <cp:lastModifiedBy>矢田　正成</cp:lastModifiedBy>
  <cp:lastPrinted>2025-08-27T05:51:00Z</cp:lastPrinted>
  <dcterms:created xsi:type="dcterms:W3CDTF">2015-06-05T18:19:34Z</dcterms:created>
  <dcterms:modified xsi:type="dcterms:W3CDTF">2025-09-05T00:52:39Z</dcterms:modified>
</cp:coreProperties>
</file>