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６～９歳子供（男）1800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<sst xmlns="http://schemas.openxmlformats.org/spreadsheetml/2006/main" count="44" uniqueCount="40">
  <si>
    <t>料理名</t>
  </si>
  <si>
    <t>主菜</t>
  </si>
  <si>
    <t>副菜</t>
  </si>
  <si>
    <t>果物</t>
  </si>
  <si>
    <t>料理区分別「つ(sv)サイズ</t>
  </si>
  <si>
    <t>主食</t>
  </si>
  <si>
    <t>目玉焼き</t>
  </si>
  <si>
    <t>ヨーグルト</t>
  </si>
  <si>
    <t>間食</t>
  </si>
  <si>
    <t>朝食</t>
  </si>
  <si>
    <t>昼食</t>
  </si>
  <si>
    <t>夕食</t>
  </si>
  <si>
    <t>キャベツのサラダ</t>
  </si>
  <si>
    <t>目安量</t>
  </si>
  <si>
    <t>合　　計</t>
  </si>
  <si>
    <t>スパゲッティナポリタン</t>
  </si>
  <si>
    <t>魚のムニエル</t>
  </si>
  <si>
    <t>４～５</t>
  </si>
  <si>
    <t>５～６</t>
  </si>
  <si>
    <t>３～４</t>
  </si>
  <si>
    <t>ゆでブロッコリー</t>
  </si>
  <si>
    <t>果物（みかん）</t>
  </si>
  <si>
    <t>果物（りんご）</t>
  </si>
  <si>
    <t>計</t>
  </si>
  <si>
    <t>（Kcal)</t>
  </si>
  <si>
    <t>（ｇ）</t>
  </si>
  <si>
    <t>カルシウム</t>
  </si>
  <si>
    <t>（ｍｇ）</t>
  </si>
  <si>
    <t>熱量</t>
  </si>
  <si>
    <t>たんぱく質</t>
  </si>
  <si>
    <t>脂質</t>
  </si>
  <si>
    <t>塩分</t>
  </si>
  <si>
    <t>（ｇ）</t>
  </si>
  <si>
    <t>牛乳・  乳製品</t>
  </si>
  <si>
    <t>トースト</t>
  </si>
  <si>
    <t>スライスチーズ</t>
  </si>
  <si>
    <t>ポテトサラダ</t>
  </si>
  <si>
    <t>レタスときゅうりサラダ</t>
  </si>
  <si>
    <t>ごはん</t>
  </si>
  <si>
    <t>６～９歳 （男子）　１８００kcal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</si>
</sst>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_ "/>
    <numFmt numFmtId="180" formatCode="#,##0.0_ "/>
    <numFmt numFmtId="181" formatCode="#,##0_);\(#,##0\)"/>
    <numFmt numFmtId="182" formatCode="#,##0;[Red]#,##0"/>
    <numFmt numFmtId="183" formatCode="#,##0.0;[Red]\-#,##0.0"/>
    <numFmt numFmtId="184" formatCode="0_);[Red]\(0\)"/>
    <numFmt numFmtId="185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4" fillId="0" borderId="4" xfId="0" applyNumberFormat="1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2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3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85" fontId="0" fillId="0" borderId="1" xfId="0" applyNumberFormat="1" applyBorder="1" applyAlignment="1">
      <alignment vertical="center"/>
    </xf>
    <xf numFmtId="184" fontId="3" fillId="0" borderId="1" xfId="0" applyNumberFormat="1" applyFont="1" applyBorder="1" applyAlignment="1">
      <alignment horizontal="center" vertical="center" wrapText="1"/>
    </xf>
    <xf numFmtId="184" fontId="4" fillId="0" borderId="4" xfId="0" applyNumberFormat="1" applyFont="1" applyBorder="1" applyAlignment="1">
      <alignment horizontal="center" vertical="center"/>
    </xf>
    <xf numFmtId="184" fontId="0" fillId="0" borderId="5" xfId="0" applyNumberFormat="1" applyBorder="1" applyAlignment="1">
      <alignment vertical="center"/>
    </xf>
    <xf numFmtId="185" fontId="4" fillId="0" borderId="4" xfId="0" applyNumberFormat="1" applyFont="1" applyBorder="1" applyAlignment="1">
      <alignment horizontal="center" vertical="center"/>
    </xf>
    <xf numFmtId="185" fontId="0" fillId="0" borderId="5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185" fontId="0" fillId="0" borderId="2" xfId="0" applyNumberFormat="1" applyBorder="1" applyAlignment="1">
      <alignment vertical="center"/>
    </xf>
    <xf numFmtId="185" fontId="0" fillId="7" borderId="2" xfId="0" applyNumberFormat="1" applyFill="1" applyBorder="1" applyAlignment="1">
      <alignment horizontal="center" vertical="center"/>
    </xf>
    <xf numFmtId="184" fontId="0" fillId="0" borderId="2" xfId="0" applyNumberFormat="1" applyBorder="1" applyAlignment="1">
      <alignment vertical="center"/>
    </xf>
    <xf numFmtId="184" fontId="0" fillId="7" borderId="2" xfId="0" applyNumberFormat="1" applyFill="1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1.png" /><Relationship Id="rId3" Type="http://schemas.openxmlformats.org/officeDocument/2006/relationships/image" Target="../media/image3.png" /><Relationship Id="rId4" Type="http://schemas.openxmlformats.org/officeDocument/2006/relationships/image" Target="../media/image6.png" /><Relationship Id="rId5" Type="http://schemas.openxmlformats.org/officeDocument/2006/relationships/image" Target="../media/image5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8.png" /><Relationship Id="rId9" Type="http://schemas.openxmlformats.org/officeDocument/2006/relationships/image" Target="../media/image4.png" /><Relationship Id="rId10" Type="http://schemas.openxmlformats.org/officeDocument/2006/relationships/image" Target="../media/image10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2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0</xdr:row>
      <xdr:rowOff>66675</xdr:rowOff>
    </xdr:from>
    <xdr:to>
      <xdr:col>8</xdr:col>
      <xdr:colOff>438150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71550" y="66675"/>
          <a:ext cx="4105275" cy="733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食事バランスガイド</a:t>
          </a:r>
        </a:p>
      </xdr:txBody>
    </xdr:sp>
    <xdr:clientData/>
  </xdr:twoCellAnchor>
  <xdr:twoCellAnchor>
    <xdr:from>
      <xdr:col>12</xdr:col>
      <xdr:colOff>38100</xdr:colOff>
      <xdr:row>3</xdr:row>
      <xdr:rowOff>180975</xdr:rowOff>
    </xdr:from>
    <xdr:to>
      <xdr:col>17</xdr:col>
      <xdr:colOff>666750</xdr:colOff>
      <xdr:row>27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866775"/>
          <a:ext cx="4057650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22</xdr:row>
      <xdr:rowOff>161925</xdr:rowOff>
    </xdr:from>
    <xdr:to>
      <xdr:col>14</xdr:col>
      <xdr:colOff>457200</xdr:colOff>
      <xdr:row>24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15300" y="5191125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609600</xdr:colOff>
      <xdr:row>12</xdr:row>
      <xdr:rowOff>200025</xdr:rowOff>
    </xdr:from>
    <xdr:to>
      <xdr:col>14</xdr:col>
      <xdr:colOff>95250</xdr:colOff>
      <xdr:row>15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2943225"/>
          <a:ext cx="857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15</xdr:row>
      <xdr:rowOff>200025</xdr:rowOff>
    </xdr:from>
    <xdr:to>
      <xdr:col>14</xdr:col>
      <xdr:colOff>19050</xdr:colOff>
      <xdr:row>17</xdr:row>
      <xdr:rowOff>161925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410450" y="3629025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485775</xdr:colOff>
      <xdr:row>19</xdr:row>
      <xdr:rowOff>66675</xdr:rowOff>
    </xdr:from>
    <xdr:to>
      <xdr:col>14</xdr:col>
      <xdr:colOff>609600</xdr:colOff>
      <xdr:row>21</xdr:row>
      <xdr:rowOff>133350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829550" y="4410075"/>
          <a:ext cx="809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13</xdr:row>
      <xdr:rowOff>19050</xdr:rowOff>
    </xdr:from>
    <xdr:to>
      <xdr:col>15</xdr:col>
      <xdr:colOff>523875</xdr:colOff>
      <xdr:row>15</xdr:row>
      <xdr:rowOff>171450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229600" y="299085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16</xdr:row>
      <xdr:rowOff>161925</xdr:rowOff>
    </xdr:from>
    <xdr:to>
      <xdr:col>14</xdr:col>
      <xdr:colOff>657225</xdr:colOff>
      <xdr:row>18</xdr:row>
      <xdr:rowOff>133350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001000" y="3819525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114300</xdr:rowOff>
    </xdr:from>
    <xdr:to>
      <xdr:col>15</xdr:col>
      <xdr:colOff>438150</xdr:colOff>
      <xdr:row>24</xdr:row>
      <xdr:rowOff>85725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15375" y="514350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581025</xdr:colOff>
      <xdr:row>13</xdr:row>
      <xdr:rowOff>0</xdr:rowOff>
    </xdr:from>
    <xdr:to>
      <xdr:col>16</xdr:col>
      <xdr:colOff>647700</xdr:colOff>
      <xdr:row>15</xdr:row>
      <xdr:rowOff>95250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296400" y="2971800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590550</xdr:colOff>
      <xdr:row>19</xdr:row>
      <xdr:rowOff>76200</xdr:rowOff>
    </xdr:from>
    <xdr:to>
      <xdr:col>16</xdr:col>
      <xdr:colOff>38100</xdr:colOff>
      <xdr:row>21</xdr:row>
      <xdr:rowOff>180975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0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620125" y="4419600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676275</xdr:colOff>
      <xdr:row>16</xdr:row>
      <xdr:rowOff>171450</xdr:rowOff>
    </xdr:from>
    <xdr:to>
      <xdr:col>15</xdr:col>
      <xdr:colOff>647700</xdr:colOff>
      <xdr:row>18</xdr:row>
      <xdr:rowOff>133350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1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05850" y="382905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533400</xdr:colOff>
      <xdr:row>16</xdr:row>
      <xdr:rowOff>47625</xdr:rowOff>
    </xdr:from>
    <xdr:to>
      <xdr:col>16</xdr:col>
      <xdr:colOff>447675</xdr:colOff>
      <xdr:row>17</xdr:row>
      <xdr:rowOff>133350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248775" y="3705225"/>
          <a:ext cx="600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619125</xdr:colOff>
      <xdr:row>24</xdr:row>
      <xdr:rowOff>123825</xdr:rowOff>
    </xdr:from>
    <xdr:to>
      <xdr:col>15</xdr:col>
      <xdr:colOff>295275</xdr:colOff>
      <xdr:row>25</xdr:row>
      <xdr:rowOff>219075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610225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23</xdr:row>
      <xdr:rowOff>200025</xdr:rowOff>
    </xdr:from>
    <xdr:to>
      <xdr:col>14</xdr:col>
      <xdr:colOff>657225</xdr:colOff>
      <xdr:row>26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315325" y="5457825"/>
          <a:ext cx="371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428625</xdr:colOff>
      <xdr:row>0</xdr:row>
      <xdr:rowOff>0</xdr:rowOff>
    </xdr:from>
    <xdr:to>
      <xdr:col>17</xdr:col>
      <xdr:colOff>104775</xdr:colOff>
      <xdr:row>5</xdr:row>
      <xdr:rowOff>38100</xdr:rowOff>
    </xdr:to>
    <xdr:sp>
      <xdr:nvSpPr>
        <xdr:cNvPr id="16" name="AutoShape 2"/>
        <xdr:cNvSpPr>
          <a:spLocks/>
        </xdr:cNvSpPr>
      </xdr:nvSpPr>
      <xdr:spPr>
        <a:xfrm>
          <a:off x="7086600" y="0"/>
          <a:ext cx="3105150" cy="11811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対象別メニュー例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7:L28"/>
  <sheetViews>
    <sheetView tabSelected="1" workbookViewId="0" topLeftCell="A13">
      <selection activeCell="F33" sqref="F33"/>
    </sheetView>
  </sheetViews>
  <sheetFormatPr defaultColWidth="9.00390625" defaultRowHeight="16.5" customHeight="1"/>
  <cols>
    <col min="1" max="1" width="3.00390625" style="0" customWidth="1"/>
    <col min="2" max="2" width="23.125" style="0" customWidth="1"/>
    <col min="3" max="7" width="5.625" style="0" customWidth="1"/>
    <col min="8" max="8" width="6.625" style="19" customWidth="1"/>
    <col min="9" max="10" width="6.625" style="22" customWidth="1"/>
    <col min="11" max="11" width="6.625" style="31" customWidth="1"/>
    <col min="12" max="12" width="6.625" style="22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6.5" customHeight="1">
      <c r="A7" s="18" t="s">
        <v>39</v>
      </c>
    </row>
    <row r="8" spans="1:12" s="1" customFormat="1" ht="16.5" customHeight="1">
      <c r="A8" s="44"/>
      <c r="B8" s="44" t="s">
        <v>0</v>
      </c>
      <c r="C8" s="44" t="s">
        <v>4</v>
      </c>
      <c r="D8" s="44"/>
      <c r="E8" s="44"/>
      <c r="F8" s="44"/>
      <c r="G8" s="44"/>
      <c r="H8" s="26" t="s">
        <v>28</v>
      </c>
      <c r="I8" s="23" t="s">
        <v>29</v>
      </c>
      <c r="J8" s="23" t="s">
        <v>30</v>
      </c>
      <c r="K8" s="32" t="s">
        <v>26</v>
      </c>
      <c r="L8" s="23" t="s">
        <v>31</v>
      </c>
    </row>
    <row r="9" spans="1:12" s="1" customFormat="1" ht="21" customHeight="1">
      <c r="A9" s="44"/>
      <c r="B9" s="44"/>
      <c r="C9" s="9" t="s">
        <v>5</v>
      </c>
      <c r="D9" s="10" t="s">
        <v>2</v>
      </c>
      <c r="E9" s="11" t="s">
        <v>1</v>
      </c>
      <c r="F9" s="13" t="s">
        <v>33</v>
      </c>
      <c r="G9" s="12" t="s">
        <v>3</v>
      </c>
      <c r="H9" s="20" t="s">
        <v>24</v>
      </c>
      <c r="I9" s="24" t="s">
        <v>25</v>
      </c>
      <c r="J9" s="24" t="s">
        <v>32</v>
      </c>
      <c r="K9" s="33" t="s">
        <v>27</v>
      </c>
      <c r="L9" s="24" t="s">
        <v>32</v>
      </c>
    </row>
    <row r="10" spans="1:12" ht="18" customHeight="1">
      <c r="A10" s="45" t="s">
        <v>9</v>
      </c>
      <c r="B10" s="2" t="s">
        <v>34</v>
      </c>
      <c r="C10" s="2">
        <v>1</v>
      </c>
      <c r="D10" s="2"/>
      <c r="E10" s="2"/>
      <c r="F10" s="2"/>
      <c r="G10" s="2"/>
      <c r="H10" s="21">
        <v>218</v>
      </c>
      <c r="I10" s="25">
        <v>5.6</v>
      </c>
      <c r="J10" s="25">
        <v>9.1</v>
      </c>
      <c r="K10" s="4">
        <v>19</v>
      </c>
      <c r="L10" s="25">
        <v>0.9</v>
      </c>
    </row>
    <row r="11" spans="1:12" ht="18" customHeight="1">
      <c r="A11" s="40"/>
      <c r="B11" s="2" t="s">
        <v>35</v>
      </c>
      <c r="C11" s="2"/>
      <c r="D11" s="2"/>
      <c r="E11" s="2"/>
      <c r="F11" s="2">
        <v>1</v>
      </c>
      <c r="G11" s="2"/>
      <c r="H11" s="21">
        <v>68</v>
      </c>
      <c r="I11" s="25">
        <v>4.5</v>
      </c>
      <c r="J11" s="25">
        <v>5.2</v>
      </c>
      <c r="K11" s="4">
        <v>126</v>
      </c>
      <c r="L11" s="25">
        <v>0.6</v>
      </c>
    </row>
    <row r="12" spans="1:12" ht="18" customHeight="1">
      <c r="A12" s="40"/>
      <c r="B12" s="2" t="s">
        <v>20</v>
      </c>
      <c r="C12" s="2"/>
      <c r="D12" s="2">
        <v>1</v>
      </c>
      <c r="E12" s="2"/>
      <c r="F12" s="2"/>
      <c r="G12" s="2"/>
      <c r="H12" s="21">
        <v>93</v>
      </c>
      <c r="I12" s="25">
        <v>3.7</v>
      </c>
      <c r="J12" s="25">
        <v>7.6</v>
      </c>
      <c r="K12" s="4">
        <v>33</v>
      </c>
      <c r="L12" s="25">
        <v>0.3</v>
      </c>
    </row>
    <row r="13" spans="1:12" ht="18" customHeight="1">
      <c r="A13" s="40"/>
      <c r="B13" s="2" t="s">
        <v>6</v>
      </c>
      <c r="C13" s="2"/>
      <c r="D13" s="2"/>
      <c r="E13" s="2">
        <v>1</v>
      </c>
      <c r="F13" s="2"/>
      <c r="G13" s="2"/>
      <c r="H13" s="21">
        <v>112</v>
      </c>
      <c r="I13" s="25">
        <v>6.2</v>
      </c>
      <c r="J13" s="25">
        <v>9.2</v>
      </c>
      <c r="K13" s="4">
        <v>45</v>
      </c>
      <c r="L13" s="25">
        <v>1</v>
      </c>
    </row>
    <row r="14" spans="1:12" ht="18" customHeight="1" thickBot="1">
      <c r="A14" s="41"/>
      <c r="B14" s="7" t="s">
        <v>23</v>
      </c>
      <c r="C14" s="7">
        <f>SUM(C10:C13)</f>
        <v>1</v>
      </c>
      <c r="D14" s="7">
        <f aca="true" t="shared" si="0" ref="D14:L14">SUM(D10:D13)</f>
        <v>1</v>
      </c>
      <c r="E14" s="7">
        <f t="shared" si="0"/>
        <v>1</v>
      </c>
      <c r="F14" s="7">
        <f t="shared" si="0"/>
        <v>1</v>
      </c>
      <c r="G14" s="7"/>
      <c r="H14" s="27">
        <f t="shared" si="0"/>
        <v>491</v>
      </c>
      <c r="I14" s="29">
        <f t="shared" si="0"/>
        <v>20</v>
      </c>
      <c r="J14" s="29">
        <f t="shared" si="0"/>
        <v>31.099999999999998</v>
      </c>
      <c r="K14" s="16">
        <f t="shared" si="0"/>
        <v>223</v>
      </c>
      <c r="L14" s="29">
        <f t="shared" si="0"/>
        <v>2.8</v>
      </c>
    </row>
    <row r="15" spans="1:12" ht="18" customHeight="1" thickTop="1">
      <c r="A15" s="39" t="s">
        <v>10</v>
      </c>
      <c r="B15" s="8" t="s">
        <v>15</v>
      </c>
      <c r="C15" s="8">
        <v>2</v>
      </c>
      <c r="D15" s="8">
        <v>1</v>
      </c>
      <c r="E15" s="8"/>
      <c r="F15" s="8"/>
      <c r="G15" s="8"/>
      <c r="H15" s="28">
        <v>518</v>
      </c>
      <c r="I15" s="30">
        <v>18.6</v>
      </c>
      <c r="J15" s="30">
        <v>9.8</v>
      </c>
      <c r="K15" s="15">
        <v>66</v>
      </c>
      <c r="L15" s="30">
        <v>2.2</v>
      </c>
    </row>
    <row r="16" spans="1:12" ht="18" customHeight="1">
      <c r="A16" s="40"/>
      <c r="B16" s="2" t="s">
        <v>37</v>
      </c>
      <c r="C16" s="2"/>
      <c r="D16" s="2">
        <v>1</v>
      </c>
      <c r="E16" s="2"/>
      <c r="F16" s="2"/>
      <c r="G16" s="2"/>
      <c r="H16" s="21">
        <v>53</v>
      </c>
      <c r="I16" s="25">
        <v>0.7</v>
      </c>
      <c r="J16" s="25">
        <v>4.3</v>
      </c>
      <c r="K16" s="4">
        <v>15</v>
      </c>
      <c r="L16" s="25">
        <v>0.9</v>
      </c>
    </row>
    <row r="17" spans="1:12" ht="18" customHeight="1">
      <c r="A17" s="40"/>
      <c r="B17" s="2" t="s">
        <v>22</v>
      </c>
      <c r="C17" s="2"/>
      <c r="D17" s="2"/>
      <c r="E17" s="2"/>
      <c r="F17" s="2"/>
      <c r="G17" s="2">
        <v>1</v>
      </c>
      <c r="H17" s="21">
        <v>54</v>
      </c>
      <c r="I17" s="25">
        <v>0.2</v>
      </c>
      <c r="J17" s="25">
        <v>0.1</v>
      </c>
      <c r="K17" s="4">
        <v>3</v>
      </c>
      <c r="L17" s="25">
        <v>0</v>
      </c>
    </row>
    <row r="18" spans="1:12" ht="18" customHeight="1" thickBot="1">
      <c r="A18" s="40"/>
      <c r="B18" s="7" t="s">
        <v>23</v>
      </c>
      <c r="C18" s="7">
        <f>SUM(C15:C17)</f>
        <v>2</v>
      </c>
      <c r="D18" s="7">
        <f aca="true" t="shared" si="1" ref="D18:L18">SUM(D15:D17)</f>
        <v>2</v>
      </c>
      <c r="E18" s="7"/>
      <c r="F18" s="7"/>
      <c r="G18" s="7">
        <f t="shared" si="1"/>
        <v>1</v>
      </c>
      <c r="H18" s="27">
        <f t="shared" si="1"/>
        <v>625</v>
      </c>
      <c r="I18" s="29">
        <f t="shared" si="1"/>
        <v>19.5</v>
      </c>
      <c r="J18" s="29">
        <f t="shared" si="1"/>
        <v>14.200000000000001</v>
      </c>
      <c r="K18" s="16">
        <f t="shared" si="1"/>
        <v>84</v>
      </c>
      <c r="L18" s="29">
        <f t="shared" si="1"/>
        <v>3.1</v>
      </c>
    </row>
    <row r="19" spans="1:12" ht="18" customHeight="1" thickTop="1">
      <c r="A19" s="40" t="s">
        <v>11</v>
      </c>
      <c r="B19" s="3" t="s">
        <v>38</v>
      </c>
      <c r="C19" s="3">
        <v>1</v>
      </c>
      <c r="D19" s="3"/>
      <c r="E19" s="3"/>
      <c r="F19" s="3"/>
      <c r="G19" s="3"/>
      <c r="H19" s="37">
        <v>168</v>
      </c>
      <c r="I19" s="35">
        <v>2.5</v>
      </c>
      <c r="J19" s="35">
        <v>0.3</v>
      </c>
      <c r="K19" s="14">
        <v>3</v>
      </c>
      <c r="L19" s="35">
        <v>0</v>
      </c>
    </row>
    <row r="20" spans="1:12" ht="18" customHeight="1">
      <c r="A20" s="40"/>
      <c r="B20" s="2" t="s">
        <v>12</v>
      </c>
      <c r="C20" s="2"/>
      <c r="D20" s="2">
        <v>1</v>
      </c>
      <c r="E20" s="2"/>
      <c r="F20" s="2"/>
      <c r="G20" s="2"/>
      <c r="H20" s="21">
        <v>53</v>
      </c>
      <c r="I20" s="25">
        <v>0.7</v>
      </c>
      <c r="J20" s="25">
        <v>4.3</v>
      </c>
      <c r="K20" s="4">
        <v>21</v>
      </c>
      <c r="L20" s="25">
        <v>0.3</v>
      </c>
    </row>
    <row r="21" spans="1:12" ht="18" customHeight="1">
      <c r="A21" s="40"/>
      <c r="B21" s="2" t="s">
        <v>36</v>
      </c>
      <c r="C21" s="2"/>
      <c r="D21" s="2">
        <v>1</v>
      </c>
      <c r="E21" s="2"/>
      <c r="F21" s="2"/>
      <c r="G21" s="2"/>
      <c r="H21" s="21">
        <v>169</v>
      </c>
      <c r="I21" s="25">
        <v>4.6</v>
      </c>
      <c r="J21" s="25">
        <v>11.8</v>
      </c>
      <c r="K21" s="4">
        <v>14</v>
      </c>
      <c r="L21" s="25">
        <v>1</v>
      </c>
    </row>
    <row r="22" spans="1:12" ht="18" customHeight="1">
      <c r="A22" s="40"/>
      <c r="B22" s="2" t="s">
        <v>16</v>
      </c>
      <c r="C22" s="2"/>
      <c r="D22" s="2"/>
      <c r="E22" s="2">
        <v>3</v>
      </c>
      <c r="F22" s="2"/>
      <c r="G22" s="2"/>
      <c r="H22" s="21">
        <v>192</v>
      </c>
      <c r="I22" s="25">
        <v>17.3</v>
      </c>
      <c r="J22" s="25">
        <v>11</v>
      </c>
      <c r="K22" s="4">
        <v>27</v>
      </c>
      <c r="L22" s="25">
        <v>1</v>
      </c>
    </row>
    <row r="23" spans="1:12" ht="18" customHeight="1">
      <c r="A23" s="40"/>
      <c r="B23" s="2" t="s">
        <v>21</v>
      </c>
      <c r="C23" s="2"/>
      <c r="D23" s="2"/>
      <c r="E23" s="2"/>
      <c r="F23" s="2"/>
      <c r="G23" s="2">
        <v>1</v>
      </c>
      <c r="H23" s="21">
        <v>46</v>
      </c>
      <c r="I23" s="25">
        <v>0.7</v>
      </c>
      <c r="J23" s="25">
        <v>0.1</v>
      </c>
      <c r="K23" s="4">
        <v>21</v>
      </c>
      <c r="L23" s="25">
        <v>0</v>
      </c>
    </row>
    <row r="24" spans="1:12" ht="18" customHeight="1" thickBot="1">
      <c r="A24" s="41"/>
      <c r="B24" s="7" t="s">
        <v>23</v>
      </c>
      <c r="C24" s="7">
        <f>SUM(C19:C23)</f>
        <v>1</v>
      </c>
      <c r="D24" s="7">
        <f aca="true" t="shared" si="2" ref="D24:L24">SUM(D19:D23)</f>
        <v>2</v>
      </c>
      <c r="E24" s="7">
        <f t="shared" si="2"/>
        <v>3</v>
      </c>
      <c r="F24" s="7"/>
      <c r="G24" s="7">
        <f t="shared" si="2"/>
        <v>1</v>
      </c>
      <c r="H24" s="27">
        <f t="shared" si="2"/>
        <v>628</v>
      </c>
      <c r="I24" s="29">
        <f t="shared" si="2"/>
        <v>25.8</v>
      </c>
      <c r="J24" s="29">
        <f t="shared" si="2"/>
        <v>27.5</v>
      </c>
      <c r="K24" s="16">
        <f t="shared" si="2"/>
        <v>86</v>
      </c>
      <c r="L24" s="29">
        <f t="shared" si="2"/>
        <v>2.3</v>
      </c>
    </row>
    <row r="25" spans="1:12" ht="18" customHeight="1" thickTop="1">
      <c r="A25" s="39" t="s">
        <v>8</v>
      </c>
      <c r="B25" s="8" t="s">
        <v>7</v>
      </c>
      <c r="C25" s="8"/>
      <c r="D25" s="8"/>
      <c r="E25" s="8"/>
      <c r="F25" s="8">
        <v>1</v>
      </c>
      <c r="G25" s="8"/>
      <c r="H25" s="28">
        <v>56</v>
      </c>
      <c r="I25" s="30">
        <v>3.6</v>
      </c>
      <c r="J25" s="30">
        <v>0.2</v>
      </c>
      <c r="K25" s="15">
        <v>100</v>
      </c>
      <c r="L25" s="30">
        <v>0.2</v>
      </c>
    </row>
    <row r="26" spans="1:12" ht="18" customHeight="1" thickBot="1">
      <c r="A26" s="41"/>
      <c r="B26" s="7" t="s">
        <v>23</v>
      </c>
      <c r="C26" s="7"/>
      <c r="D26" s="7"/>
      <c r="E26" s="7"/>
      <c r="F26" s="7">
        <f aca="true" t="shared" si="3" ref="F26:L26">SUM(F25)</f>
        <v>1</v>
      </c>
      <c r="G26" s="7"/>
      <c r="H26" s="27">
        <f t="shared" si="3"/>
        <v>56</v>
      </c>
      <c r="I26" s="29">
        <f t="shared" si="3"/>
        <v>3.6</v>
      </c>
      <c r="J26" s="29">
        <f t="shared" si="3"/>
        <v>0.2</v>
      </c>
      <c r="K26" s="16">
        <f t="shared" si="3"/>
        <v>100</v>
      </c>
      <c r="L26" s="29">
        <f t="shared" si="3"/>
        <v>0.2</v>
      </c>
    </row>
    <row r="27" spans="1:12" ht="21" customHeight="1" thickTop="1">
      <c r="A27" s="46" t="s">
        <v>14</v>
      </c>
      <c r="B27" s="47"/>
      <c r="C27" s="17">
        <f aca="true" t="shared" si="4" ref="C27:L27">SUM(C14,C18,C24,C26)</f>
        <v>4</v>
      </c>
      <c r="D27" s="17">
        <f t="shared" si="4"/>
        <v>5</v>
      </c>
      <c r="E27" s="17">
        <f t="shared" si="4"/>
        <v>4</v>
      </c>
      <c r="F27" s="17">
        <f t="shared" si="4"/>
        <v>2</v>
      </c>
      <c r="G27" s="17">
        <f t="shared" si="4"/>
        <v>2</v>
      </c>
      <c r="H27" s="38">
        <f t="shared" si="4"/>
        <v>1800</v>
      </c>
      <c r="I27" s="36">
        <f t="shared" si="4"/>
        <v>68.89999999999999</v>
      </c>
      <c r="J27" s="36">
        <f t="shared" si="4"/>
        <v>73</v>
      </c>
      <c r="K27" s="34">
        <f t="shared" si="4"/>
        <v>493</v>
      </c>
      <c r="L27" s="36">
        <f t="shared" si="4"/>
        <v>8.399999999999999</v>
      </c>
    </row>
    <row r="28" spans="1:12" ht="21" customHeight="1">
      <c r="A28" s="42" t="s">
        <v>13</v>
      </c>
      <c r="B28" s="43"/>
      <c r="C28" s="5" t="s">
        <v>17</v>
      </c>
      <c r="D28" s="6" t="s">
        <v>18</v>
      </c>
      <c r="E28" s="6" t="s">
        <v>19</v>
      </c>
      <c r="F28" s="6">
        <v>2</v>
      </c>
      <c r="G28" s="6">
        <v>2</v>
      </c>
      <c r="H28" s="21"/>
      <c r="I28" s="25"/>
      <c r="J28" s="25"/>
      <c r="K28" s="4"/>
      <c r="L28" s="25"/>
    </row>
  </sheetData>
  <mergeCells count="9">
    <mergeCell ref="A25:A26"/>
    <mergeCell ref="A28:B28"/>
    <mergeCell ref="A8:A9"/>
    <mergeCell ref="B8:B9"/>
    <mergeCell ref="A27:B27"/>
    <mergeCell ref="C8:G8"/>
    <mergeCell ref="A10:A14"/>
    <mergeCell ref="A15:A18"/>
    <mergeCell ref="A19:A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2007-06-01T00:36:28Z</cp:lastPrinted>
  <dcterms:created xsi:type="dcterms:W3CDTF">2007-05-21T04:06:11Z</dcterms:created>
  <dcterms:modified xsi:type="dcterms:W3CDTF">2007-08-14T00:32:28Z</dcterms:modified>
  <cp:category/>
  <cp:version/>
  <cp:contentType/>
  <cp:contentStatus/>
</cp:coreProperties>
</file>