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50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'1'!$A$1:$F$27</definedName>
    <definedName name="_xlnm.Print_Area" localSheetId="3">'4'!$A$1:$I$41</definedName>
    <definedName name="_xlnm.Print_Area" localSheetId="4">'5'!$A$1:$I$14</definedName>
  </definedNames>
  <calcPr fullCalcOnLoad="1"/>
</workbook>
</file>

<file path=xl/sharedStrings.xml><?xml version="1.0" encoding="utf-8"?>
<sst xmlns="http://schemas.openxmlformats.org/spreadsheetml/2006/main" count="412" uniqueCount="325">
  <si>
    <t>＊都道府県名</t>
  </si>
  <si>
    <t>(1)施設名</t>
  </si>
  <si>
    <t>(2)開設年月日</t>
  </si>
  <si>
    <t>(3)地域医療支援病院の承認年月日</t>
  </si>
  <si>
    <t>(4)所在地</t>
  </si>
  <si>
    <t>(5)電話番号</t>
  </si>
  <si>
    <t>(6)管理者氏名</t>
  </si>
  <si>
    <t>(9)病床区分の届出年月日</t>
  </si>
  <si>
    <t>栃　木　県</t>
  </si>
  <si>
    <t>(10)診療科名</t>
  </si>
  <si>
    <t xml:space="preserve">     </t>
  </si>
  <si>
    <t xml:space="preserve"> 1.医師</t>
  </si>
  <si>
    <t xml:space="preserve"> 2.歯科医師</t>
  </si>
  <si>
    <t xml:space="preserve"> 3.薬剤師</t>
  </si>
  <si>
    <t xml:space="preserve"> 4.看護師</t>
  </si>
  <si>
    <t xml:space="preserve"> 5.准看護師</t>
  </si>
  <si>
    <t xml:space="preserve"> 6.看護補助者</t>
  </si>
  <si>
    <t xml:space="preserve"> 8.診療放射線技師</t>
  </si>
  <si>
    <t xml:space="preserve"> 9.理学療法士</t>
  </si>
  <si>
    <t>10.作業療法士</t>
  </si>
  <si>
    <t>11.助産師</t>
  </si>
  <si>
    <t>12.診療ｴｯｸｽ線技師</t>
  </si>
  <si>
    <t>13.臨床検査技師</t>
  </si>
  <si>
    <t>14.衛生検査技師</t>
  </si>
  <si>
    <t>15.臨床工学技士</t>
  </si>
  <si>
    <t>16.視能訓練士</t>
  </si>
  <si>
    <t>17.義肢装具士</t>
  </si>
  <si>
    <t>18.言語聴覚士</t>
  </si>
  <si>
    <t>19.精神保健福祉士</t>
  </si>
  <si>
    <t>20.歯科衛生士</t>
  </si>
  <si>
    <t>21.歯科技工士</t>
  </si>
  <si>
    <t xml:space="preserve"> 1.救命救急センター</t>
  </si>
  <si>
    <t xml:space="preserve"> 2.病院群輪番制病院</t>
  </si>
  <si>
    <t xml:space="preserve"> 3.共同利用型病院</t>
  </si>
  <si>
    <t xml:space="preserve"> 1.検体検査業務</t>
  </si>
  <si>
    <t xml:space="preserve"> 3.患者給食業務</t>
  </si>
  <si>
    <t xml:space="preserve"> 4.患者搬送業務</t>
  </si>
  <si>
    <t xml:space="preserve"> 9.感染性廃棄物の処理業務</t>
  </si>
  <si>
    <t>・</t>
  </si>
  <si>
    <t>床</t>
  </si>
  <si>
    <t xml:space="preserve"> 1.開設者以外を管理者に選任することの許可</t>
  </si>
  <si>
    <t xml:space="preserve"> 2.管理者兼任許可</t>
  </si>
  <si>
    <t xml:space="preserve"> 3.宿直医師免除許可</t>
  </si>
  <si>
    <t xml:space="preserve"> 4.専属薬剤師免除許可</t>
  </si>
  <si>
    <t>別紙Ｂ－１</t>
  </si>
  <si>
    <t>室</t>
  </si>
  <si>
    <t xml:space="preserve">   開設者分類(作成要領７の番号を記入)</t>
  </si>
  <si>
    <t>(7)開設者</t>
  </si>
  <si>
    <t xml:space="preserve">   医育機関の有無</t>
  </si>
  <si>
    <t>種　　　別</t>
  </si>
  <si>
    <t xml:space="preserve"> 許可病床数 </t>
  </si>
  <si>
    <t xml:space="preserve">１日平均入院患者数 </t>
  </si>
  <si>
    <t>一　　　般</t>
  </si>
  <si>
    <t>療　　　養</t>
  </si>
  <si>
    <t>精　　　神</t>
  </si>
  <si>
    <t>結　　　核</t>
  </si>
  <si>
    <t>感　染　症</t>
  </si>
  <si>
    <t>計</t>
  </si>
  <si>
    <t>設　　　　備</t>
  </si>
  <si>
    <t>室・床数等</t>
  </si>
  <si>
    <t>CODE</t>
  </si>
  <si>
    <t>㎡</t>
  </si>
  <si>
    <t>床</t>
  </si>
  <si>
    <t xml:space="preserve">床 </t>
  </si>
  <si>
    <t>構造</t>
  </si>
  <si>
    <t>建築面積</t>
  </si>
  <si>
    <t>延面積</t>
  </si>
  <si>
    <t>延面積内訳</t>
  </si>
  <si>
    <t>自己所有</t>
  </si>
  <si>
    <t>賃借</t>
  </si>
  <si>
    <t>耐火構造</t>
  </si>
  <si>
    <t>その他</t>
  </si>
  <si>
    <t>計</t>
  </si>
  <si>
    <t>病院敷地面積</t>
  </si>
  <si>
    <t xml:space="preserve">内　　訳   </t>
  </si>
  <si>
    <t xml:space="preserve">   許　可　事　項</t>
  </si>
  <si>
    <t>許可年月日</t>
  </si>
  <si>
    <t>番　　号</t>
  </si>
  <si>
    <t>(1) ICU</t>
  </si>
  <si>
    <t>(2) CCU</t>
  </si>
  <si>
    <t>(3) NICU</t>
  </si>
  <si>
    <t>施　　設　　表　　[本　　表]</t>
  </si>
  <si>
    <t>＊施設番号</t>
  </si>
  <si>
    <t>＊管轄センター名</t>
  </si>
  <si>
    <t>＊医療監視員氏名</t>
  </si>
  <si>
    <t>(注)＊は健康福祉センターの使用欄です。</t>
  </si>
  <si>
    <t xml:space="preserve">                 　         建　　物                        (単位：平方メートル）</t>
  </si>
  <si>
    <t xml:space="preserve">                            土　　地                        (単位：平方メートル）</t>
  </si>
  <si>
    <t>(精神）</t>
  </si>
  <si>
    <t>(結核）</t>
  </si>
  <si>
    <t>(老人）</t>
  </si>
  <si>
    <t>(療養）</t>
  </si>
  <si>
    <t xml:space="preserve"> 4.救急告示病院</t>
  </si>
  <si>
    <t>22.臨床研修医</t>
  </si>
  <si>
    <t>常勤換算後</t>
  </si>
  <si>
    <t>非　常　勤</t>
  </si>
  <si>
    <t>常　　　勤</t>
  </si>
  <si>
    <t>常勤合計</t>
  </si>
  <si>
    <t>(14)従業者数</t>
  </si>
  <si>
    <t>(16)救急医療</t>
  </si>
  <si>
    <t>(17)業務委託</t>
  </si>
  <si>
    <t>10.医療用放射性汚染物の廃棄業務</t>
  </si>
  <si>
    <t>(18)建物の構造面積・敷地面積</t>
  </si>
  <si>
    <t xml:space="preserve"> 6.医師配置標準の特例措置に係る許可</t>
  </si>
  <si>
    <t>職　種　別</t>
  </si>
  <si>
    <t xml:space="preserve"> 5.医療機器の保守点検業務</t>
  </si>
  <si>
    <t>呼吸器内科</t>
  </si>
  <si>
    <t>循環器内科</t>
  </si>
  <si>
    <t>消化器内科</t>
  </si>
  <si>
    <t>心臓内科</t>
  </si>
  <si>
    <t>血液内科</t>
  </si>
  <si>
    <t>気管食道内科</t>
  </si>
  <si>
    <t>胃腸内科</t>
  </si>
  <si>
    <t>腫瘍内科</t>
  </si>
  <si>
    <t>糖尿病内科</t>
  </si>
  <si>
    <t>代謝内科</t>
  </si>
  <si>
    <t>内分泌内科</t>
  </si>
  <si>
    <t>脂質代謝内科</t>
  </si>
  <si>
    <t>腎臓内科</t>
  </si>
  <si>
    <t>神経内科</t>
  </si>
  <si>
    <t>心療内科</t>
  </si>
  <si>
    <t>感染症内科</t>
  </si>
  <si>
    <t>漢方内科</t>
  </si>
  <si>
    <t>老年内科</t>
  </si>
  <si>
    <t>女性内科</t>
  </si>
  <si>
    <t>新生児内科</t>
  </si>
  <si>
    <t>性感染症内科</t>
  </si>
  <si>
    <t>内視鏡内科</t>
  </si>
  <si>
    <t>人工透析内科</t>
  </si>
  <si>
    <t>疼痛緩和内科</t>
  </si>
  <si>
    <t>ペインクリニック内科</t>
  </si>
  <si>
    <t>アレルギー疾患内科</t>
  </si>
  <si>
    <t>内科（ペインクリニック）</t>
  </si>
  <si>
    <t>内科（循環器）</t>
  </si>
  <si>
    <t>内科（薬物療法）</t>
  </si>
  <si>
    <t>内科（感染症）</t>
  </si>
  <si>
    <t>内科（骨髄移植）</t>
  </si>
  <si>
    <t>外科</t>
  </si>
  <si>
    <t>呼吸器外科</t>
  </si>
  <si>
    <t>心臓血管外科</t>
  </si>
  <si>
    <t>心臓外科</t>
  </si>
  <si>
    <t>消化器外科</t>
  </si>
  <si>
    <t>乳腺外科</t>
  </si>
  <si>
    <t>小児外科</t>
  </si>
  <si>
    <t>気管食道外科</t>
  </si>
  <si>
    <t>肛門外科</t>
  </si>
  <si>
    <t>整形外科</t>
  </si>
  <si>
    <t>脳神経外科</t>
  </si>
  <si>
    <t>形成外科</t>
  </si>
  <si>
    <t>美容外科</t>
  </si>
  <si>
    <t>腫瘍外科</t>
  </si>
  <si>
    <t>移植外科</t>
  </si>
  <si>
    <t>頭頸部外科</t>
  </si>
  <si>
    <t>胸部外科</t>
  </si>
  <si>
    <t>腹部外科</t>
  </si>
  <si>
    <t>肝臓外科</t>
  </si>
  <si>
    <t>膵臓外科</t>
  </si>
  <si>
    <t>胆のう外科</t>
  </si>
  <si>
    <t>食道外科</t>
  </si>
  <si>
    <t>大腸外科</t>
  </si>
  <si>
    <t>内視鏡外科</t>
  </si>
  <si>
    <t>ペインクリニック外科</t>
  </si>
  <si>
    <t>外科（内視鏡）</t>
  </si>
  <si>
    <t>外科（がん）</t>
  </si>
  <si>
    <t>精神科</t>
  </si>
  <si>
    <t>アレルギー科</t>
  </si>
  <si>
    <t>リウマチ科</t>
  </si>
  <si>
    <t>小児科</t>
  </si>
  <si>
    <t>皮膚科</t>
  </si>
  <si>
    <t>泌尿器科</t>
  </si>
  <si>
    <t>産婦人科</t>
  </si>
  <si>
    <t>産科</t>
  </si>
  <si>
    <t>婦人科</t>
  </si>
  <si>
    <t>眼科</t>
  </si>
  <si>
    <t>リハビリテーション科</t>
  </si>
  <si>
    <t>放射線科</t>
  </si>
  <si>
    <t>放射線治療科</t>
  </si>
  <si>
    <t>放射線診断科</t>
  </si>
  <si>
    <t>病理診断科</t>
  </si>
  <si>
    <t>臨床検査科</t>
  </si>
  <si>
    <t>救急科</t>
  </si>
  <si>
    <t>児童精神科</t>
  </si>
  <si>
    <t>老年精神科</t>
  </si>
  <si>
    <t>気管食道・耳鼻いんこう科</t>
  </si>
  <si>
    <t>腫瘍放射線科</t>
  </si>
  <si>
    <t>男性泌尿器科</t>
  </si>
  <si>
    <t>神経泌尿器科</t>
  </si>
  <si>
    <t>小児泌尿器科</t>
  </si>
  <si>
    <t>小児科（新生児）</t>
  </si>
  <si>
    <t>泌尿器科（不妊治療）</t>
  </si>
  <si>
    <t>泌尿器科（人工透析）</t>
  </si>
  <si>
    <t>美容皮膚科</t>
  </si>
  <si>
    <t>産婦人科（生殖医療）</t>
  </si>
  <si>
    <t>歯科</t>
  </si>
  <si>
    <t>神経科</t>
  </si>
  <si>
    <t>呼吸器科</t>
  </si>
  <si>
    <t>消化器科</t>
  </si>
  <si>
    <t>胃腸科</t>
  </si>
  <si>
    <t>循環器科</t>
  </si>
  <si>
    <t>皮膚泌尿器科</t>
  </si>
  <si>
    <t>性病科</t>
  </si>
  <si>
    <t>こう門科</t>
  </si>
  <si>
    <t>気管食道科</t>
  </si>
  <si>
    <t>麻酔科</t>
  </si>
  <si>
    <t>小児歯科</t>
  </si>
  <si>
    <t>矯正歯科</t>
  </si>
  <si>
    <t>歯科口腔外科</t>
  </si>
  <si>
    <t>内科</t>
  </si>
  <si>
    <t>(11)１日平均
　外来患者数</t>
  </si>
  <si>
    <t>入院</t>
  </si>
  <si>
    <t>外来</t>
  </si>
  <si>
    <t>計</t>
  </si>
  <si>
    <t>(13)１日平均外来患者
に係る取扱処方せん数</t>
  </si>
  <si>
    <t>手術室</t>
  </si>
  <si>
    <t>臨床検査施設</t>
  </si>
  <si>
    <t>エックス線装置</t>
  </si>
  <si>
    <t xml:space="preserve">調剤所         </t>
  </si>
  <si>
    <t>給食施設</t>
  </si>
  <si>
    <t>分べん室</t>
  </si>
  <si>
    <t xml:space="preserve">新生児の入浴施設   </t>
  </si>
  <si>
    <t>機能訓練室(単位：平方メートル）</t>
  </si>
  <si>
    <t>談話室</t>
  </si>
  <si>
    <t>食堂      (単位：平方メートル）</t>
  </si>
  <si>
    <t>浴室</t>
  </si>
  <si>
    <t>集中治療室</t>
  </si>
  <si>
    <t>化学、細菌及び病理の検査施設</t>
  </si>
  <si>
    <t>病理解剖室</t>
  </si>
  <si>
    <t>研究室</t>
  </si>
  <si>
    <t>講義室</t>
  </si>
  <si>
    <t>図書室</t>
  </si>
  <si>
    <t>医薬品情報管理室</t>
  </si>
  <si>
    <t>救急用又は患者輸送用自動車</t>
  </si>
  <si>
    <t>無菌状態の維持された病室</t>
  </si>
  <si>
    <t>放射線治療病室</t>
  </si>
  <si>
    <t>診療用高エネルギー放射線発生装置</t>
  </si>
  <si>
    <t>診療用放射線照射装置</t>
  </si>
  <si>
    <t>診療用放射線照射器具</t>
  </si>
  <si>
    <t>放射性同位元素装備診療機器</t>
  </si>
  <si>
    <t>診療用放射性同位元素</t>
  </si>
  <si>
    <t>陽電子断層撮影診療用放射性同位元素</t>
  </si>
  <si>
    <t>CTスキャン</t>
  </si>
  <si>
    <t>血管連続撮影装置</t>
  </si>
  <si>
    <t>MRI</t>
  </si>
  <si>
    <t>スプリンクラー</t>
  </si>
  <si>
    <t>自家発電装置</t>
  </si>
  <si>
    <t>サイクロトロン装置</t>
  </si>
  <si>
    <t>人工透析装置</t>
  </si>
  <si>
    <t>体外衝撃波結石破砕装置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</si>
  <si>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</si>
  <si>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</si>
  <si>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</si>
  <si>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</si>
  <si>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</si>
  <si>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</si>
  <si>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</si>
  <si>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</si>
  <si>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</si>
  <si>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</si>
  <si>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</si>
  <si>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</si>
  <si>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</si>
  <si>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</si>
  <si>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</si>
  <si>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</si>
  <si>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</si>
  <si>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</si>
  <si>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</si>
  <si>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</si>
  <si>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</si>
  <si>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</si>
  <si>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</si>
  <si>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</si>
  <si>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</si>
  <si>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</si>
  <si>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</si>
  <si>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</si>
  <si>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</si>
  <si>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</si>
  <si>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</si>
  <si>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</si>
  <si>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</si>
  <si>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</si>
  <si>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</si>
  <si>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</si>
  <si>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診療用粒子線照射装置</t>
  </si>
  <si>
    <t>(15)設備概要</t>
  </si>
  <si>
    <t xml:space="preserve"> 2.医療機器等の滅菌消毒業務</t>
  </si>
  <si>
    <t xml:space="preserve"> 5.改正前の医療法に基づく従業者の標準
　 定員適用除外許可等(精神・結核・
   老人・療養型病床群）</t>
  </si>
  <si>
    <t>(19)医療法に基づく許可の状況</t>
  </si>
  <si>
    <t>(C)</t>
  </si>
  <si>
    <t>(A)</t>
  </si>
  <si>
    <t>(B)</t>
  </si>
  <si>
    <t>(D)</t>
  </si>
  <si>
    <t>(E)</t>
  </si>
  <si>
    <t>(F)</t>
  </si>
  <si>
    <t>※(B)～(F)各欄については[附表3]（その1）から転記し、(A)については、(F)-(B)-(C)-(D)-(E)により算出すること。</t>
  </si>
  <si>
    <r>
      <t>(8)-2  １日平均入院新生児数</t>
    </r>
    <r>
      <rPr>
        <sz val="10"/>
        <color indexed="8"/>
        <rFont val="ＭＳ ゴシック"/>
        <family val="3"/>
      </rPr>
      <t>※[附表3]（その1）から</t>
    </r>
  </si>
  <si>
    <r>
      <t>(8)-3  １日平均入院患者数（歯科・矯正歯科・小児歯科・歯科口腔外科再掲）</t>
    </r>
    <r>
      <rPr>
        <sz val="10"/>
        <color indexed="8"/>
        <rFont val="ＭＳ ゴシック"/>
        <family val="3"/>
      </rPr>
      <t>※[附表3]（その1）から</t>
    </r>
  </si>
  <si>
    <t>診療科名</t>
  </si>
  <si>
    <t>標榜</t>
  </si>
  <si>
    <t>1日平均患者数</t>
  </si>
  <si>
    <t>診療科名</t>
  </si>
  <si>
    <t>合　　　計</t>
  </si>
  <si>
    <t>24.その他</t>
  </si>
  <si>
    <t>23.研修歯科医</t>
  </si>
  <si>
    <t xml:space="preserve"> 6.医療ガス供給設備の保守点検業務</t>
  </si>
  <si>
    <t xml:space="preserve"> 7.寝具類の洗濯業務</t>
  </si>
  <si>
    <t xml:space="preserve"> 8.施設の清掃業務</t>
  </si>
  <si>
    <t>（稼働病床数）</t>
  </si>
  <si>
    <t>(8)-1
 許可病床数等及び１日平均入院患者数</t>
  </si>
  <si>
    <t>総　　数</t>
  </si>
  <si>
    <t>総数（通院リハ除）</t>
  </si>
  <si>
    <t>（再掲）歯科・矯正歯科・小児歯科・歯科口腔外科</t>
  </si>
  <si>
    <t>１階及び２階の部分の床面積の合計</t>
  </si>
  <si>
    <t>胃腸外科</t>
  </si>
  <si>
    <t>耳鼻咽喉科</t>
  </si>
  <si>
    <t>（再掲）耳鼻咽喉科・眼科・精神科</t>
  </si>
  <si>
    <r>
      <t>(12)１日平均調剤数</t>
    </r>
    <r>
      <rPr>
        <sz val="6"/>
        <color indexed="8"/>
        <rFont val="ＭＳ ゴシック"/>
        <family val="3"/>
      </rPr>
      <t>（特定機能病院）</t>
    </r>
  </si>
  <si>
    <t>37.</t>
  </si>
  <si>
    <t>滅菌装置（オートクレーブ等）</t>
  </si>
  <si>
    <t>(令和    年    月    日調査)</t>
  </si>
  <si>
    <t>準耐火構造</t>
  </si>
  <si>
    <t>（注）　標榜する診療科名は立入検査日現在のものとし、1日平均患者数は令和４（2022）年度の実績とする。</t>
  </si>
  <si>
    <t xml:space="preserve"> 7-①管理栄養士</t>
  </si>
  <si>
    <t xml:space="preserve">   ②栄養士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</si>
</sst>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#,##0.0_ "/>
    <numFmt numFmtId="183" formatCode="#,##0.00_ "/>
    <numFmt numFmtId="184" formatCode="#,##0.0"/>
    <numFmt numFmtId="185" formatCode="#,##0.0\ "/>
    <numFmt numFmtId="186" formatCode="#,##0.0_);[Red]\(#,##0.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2" fillId="0" borderId="10" xfId="0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82" fontId="6" fillId="0" borderId="16" xfId="0" applyNumberFormat="1" applyFont="1" applyBorder="1" applyAlignment="1" applyProtection="1">
      <alignment vertical="center"/>
      <protection locked="0"/>
    </xf>
    <xf numFmtId="182" fontId="6" fillId="0" borderId="17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179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2" fillId="0" borderId="24" xfId="0" applyFont="1" applyBorder="1" applyAlignment="1" applyProtection="1">
      <alignment horizontal="center" vertical="top"/>
      <protection locked="0"/>
    </xf>
    <xf numFmtId="0" fontId="12" fillId="0" borderId="25" xfId="0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top"/>
      <protection locked="0"/>
    </xf>
    <xf numFmtId="0" fontId="12" fillId="0" borderId="21" xfId="0" applyFont="1" applyBorder="1" applyAlignment="1" applyProtection="1">
      <alignment horizontal="center" vertical="top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top"/>
      <protection locked="0"/>
    </xf>
    <xf numFmtId="0" fontId="12" fillId="0" borderId="29" xfId="0" applyFont="1" applyBorder="1" applyAlignment="1" applyProtection="1">
      <alignment horizontal="center" vertical="top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179" fontId="10" fillId="0" borderId="0" xfId="0" applyNumberFormat="1" applyFont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49" fontId="4" fillId="0" borderId="38" xfId="0" applyNumberFormat="1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39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179" fontId="6" fillId="0" borderId="43" xfId="0" applyNumberFormat="1" applyFont="1" applyBorder="1" applyAlignment="1" applyProtection="1">
      <alignment vertical="center"/>
      <protection locked="0"/>
    </xf>
    <xf numFmtId="179" fontId="6" fillId="34" borderId="41" xfId="0" applyNumberFormat="1" applyFont="1" applyFill="1" applyBorder="1" applyAlignment="1" applyProtection="1">
      <alignment vertical="center"/>
      <protection locked="0"/>
    </xf>
    <xf numFmtId="179" fontId="6" fillId="34" borderId="42" xfId="0" applyNumberFormat="1" applyFont="1" applyFill="1" applyBorder="1" applyAlignment="1" applyProtection="1">
      <alignment vertical="center"/>
      <protection locked="0"/>
    </xf>
    <xf numFmtId="182" fontId="6" fillId="34" borderId="12" xfId="0" applyNumberFormat="1" applyFont="1" applyFill="1" applyBorder="1" applyAlignment="1" applyProtection="1">
      <alignment vertical="center"/>
      <protection locked="0"/>
    </xf>
    <xf numFmtId="182" fontId="6" fillId="34" borderId="45" xfId="0" applyNumberFormat="1" applyFont="1" applyFill="1" applyBorder="1" applyAlignment="1" applyProtection="1">
      <alignment vertical="center"/>
      <protection locked="0"/>
    </xf>
    <xf numFmtId="182" fontId="6" fillId="34" borderId="14" xfId="0" applyNumberFormat="1" applyFont="1" applyFill="1" applyBorder="1" applyAlignment="1" applyProtection="1">
      <alignment vertical="center"/>
      <protection locked="0"/>
    </xf>
    <xf numFmtId="181" fontId="6" fillId="34" borderId="46" xfId="0" applyNumberFormat="1" applyFont="1" applyFill="1" applyBorder="1" applyAlignment="1" applyProtection="1">
      <alignment vertical="center"/>
      <protection locked="0"/>
    </xf>
    <xf numFmtId="181" fontId="6" fillId="34" borderId="12" xfId="0" applyNumberFormat="1" applyFont="1" applyFill="1" applyBorder="1" applyAlignment="1" applyProtection="1">
      <alignment vertical="center"/>
      <protection locked="0"/>
    </xf>
    <xf numFmtId="181" fontId="6" fillId="34" borderId="13" xfId="0" applyNumberFormat="1" applyFont="1" applyFill="1" applyBorder="1" applyAlignment="1" applyProtection="1">
      <alignment vertical="center"/>
      <protection locked="0"/>
    </xf>
    <xf numFmtId="186" fontId="6" fillId="34" borderId="47" xfId="0" applyNumberFormat="1" applyFont="1" applyFill="1" applyBorder="1" applyAlignment="1" applyProtection="1">
      <alignment vertical="center"/>
      <protection locked="0"/>
    </xf>
    <xf numFmtId="186" fontId="6" fillId="34" borderId="48" xfId="0" applyNumberFormat="1" applyFont="1" applyFill="1" applyBorder="1" applyAlignment="1" applyProtection="1">
      <alignment vertical="center"/>
      <protection locked="0"/>
    </xf>
    <xf numFmtId="186" fontId="6" fillId="34" borderId="13" xfId="0" applyNumberFormat="1" applyFont="1" applyFill="1" applyBorder="1" applyAlignment="1" applyProtection="1">
      <alignment vertical="center"/>
      <protection locked="0"/>
    </xf>
    <xf numFmtId="186" fontId="6" fillId="34" borderId="39" xfId="0" applyNumberFormat="1" applyFont="1" applyFill="1" applyBorder="1" applyAlignment="1" applyProtection="1">
      <alignment vertical="center"/>
      <protection locked="0"/>
    </xf>
    <xf numFmtId="186" fontId="6" fillId="34" borderId="12" xfId="0" applyNumberFormat="1" applyFont="1" applyFill="1" applyBorder="1" applyAlignment="1" applyProtection="1">
      <alignment vertical="center"/>
      <protection locked="0"/>
    </xf>
    <xf numFmtId="186" fontId="6" fillId="34" borderId="14" xfId="0" applyNumberFormat="1" applyFont="1" applyFill="1" applyBorder="1" applyAlignment="1" applyProtection="1">
      <alignment vertical="center"/>
      <protection locked="0"/>
    </xf>
    <xf numFmtId="179" fontId="12" fillId="34" borderId="24" xfId="0" applyNumberFormat="1" applyFont="1" applyFill="1" applyBorder="1" applyAlignment="1" applyProtection="1">
      <alignment horizontal="center" vertical="center"/>
      <protection locked="0"/>
    </xf>
    <xf numFmtId="182" fontId="12" fillId="34" borderId="10" xfId="0" applyNumberFormat="1" applyFont="1" applyFill="1" applyBorder="1" applyAlignment="1" applyProtection="1">
      <alignment horizontal="center" vertical="center"/>
      <protection locked="0"/>
    </xf>
    <xf numFmtId="179" fontId="12" fillId="34" borderId="10" xfId="0" applyNumberFormat="1" applyFont="1" applyFill="1" applyBorder="1" applyAlignment="1" applyProtection="1">
      <alignment horizontal="center" vertical="center"/>
      <protection locked="0"/>
    </xf>
    <xf numFmtId="179" fontId="13" fillId="34" borderId="33" xfId="0" applyNumberFormat="1" applyFont="1" applyFill="1" applyBorder="1" applyAlignment="1" applyProtection="1">
      <alignment horizontal="center" vertical="center"/>
      <protection locked="0"/>
    </xf>
    <xf numFmtId="179" fontId="3" fillId="34" borderId="33" xfId="0" applyNumberFormat="1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14" xfId="0" applyNumberFormat="1" applyFont="1" applyFill="1" applyBorder="1" applyAlignment="1" applyProtection="1">
      <alignment horizontal="center" vertical="center"/>
      <protection locked="0"/>
    </xf>
    <xf numFmtId="49" fontId="5" fillId="34" borderId="45" xfId="0" applyNumberFormat="1" applyFont="1" applyFill="1" applyBorder="1" applyAlignment="1" applyProtection="1">
      <alignment horizontal="center" vertical="center"/>
      <protection locked="0"/>
    </xf>
    <xf numFmtId="49" fontId="6" fillId="34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49" fontId="6" fillId="34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49" fontId="3" fillId="0" borderId="55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57" xfId="0" applyNumberFormat="1" applyFont="1" applyBorder="1" applyAlignment="1" applyProtection="1">
      <alignment horizontal="center" vertical="center"/>
      <protection locked="0"/>
    </xf>
    <xf numFmtId="49" fontId="3" fillId="0" borderId="58" xfId="0" applyNumberFormat="1" applyFont="1" applyBorder="1" applyAlignment="1" applyProtection="1">
      <alignment vertical="center"/>
      <protection locked="0"/>
    </xf>
    <xf numFmtId="49" fontId="3" fillId="0" borderId="59" xfId="0" applyNumberFormat="1" applyFont="1" applyBorder="1" applyAlignment="1" applyProtection="1">
      <alignment vertical="center"/>
      <protection locked="0"/>
    </xf>
    <xf numFmtId="49" fontId="3" fillId="0" borderId="60" xfId="0" applyNumberFormat="1" applyFont="1" applyBorder="1" applyAlignment="1" applyProtection="1">
      <alignment vertical="center"/>
      <protection locked="0"/>
    </xf>
    <xf numFmtId="181" fontId="6" fillId="34" borderId="45" xfId="0" applyNumberFormat="1" applyFont="1" applyFill="1" applyBorder="1" applyAlignment="1" applyProtection="1">
      <alignment vertical="center"/>
      <protection locked="0"/>
    </xf>
    <xf numFmtId="186" fontId="6" fillId="33" borderId="45" xfId="0" applyNumberFormat="1" applyFont="1" applyFill="1" applyBorder="1" applyAlignment="1" applyProtection="1">
      <alignment vertical="center"/>
      <protection locked="0"/>
    </xf>
    <xf numFmtId="186" fontId="6" fillId="33" borderId="49" xfId="0" applyNumberFormat="1" applyFont="1" applyFill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49" fontId="9" fillId="0" borderId="61" xfId="0" applyNumberFormat="1" applyFont="1" applyBorder="1" applyAlignment="1" applyProtection="1">
      <alignment horizontal="right" vertical="center"/>
      <protection locked="0"/>
    </xf>
    <xf numFmtId="49" fontId="9" fillId="0" borderId="20" xfId="0" applyNumberFormat="1" applyFont="1" applyBorder="1" applyAlignment="1" applyProtection="1">
      <alignment horizontal="right" vertical="center"/>
      <protection locked="0"/>
    </xf>
    <xf numFmtId="49" fontId="9" fillId="0" borderId="28" xfId="0" applyNumberFormat="1" applyFont="1" applyBorder="1" applyAlignment="1" applyProtection="1">
      <alignment horizontal="right" vertical="center"/>
      <protection locked="0"/>
    </xf>
    <xf numFmtId="49" fontId="9" fillId="0" borderId="64" xfId="0" applyNumberFormat="1" applyFont="1" applyBorder="1" applyAlignment="1" applyProtection="1">
      <alignment horizontal="right" vertical="center"/>
      <protection locked="0"/>
    </xf>
    <xf numFmtId="179" fontId="3" fillId="34" borderId="65" xfId="0" applyNumberFormat="1" applyFont="1" applyFill="1" applyBorder="1" applyAlignment="1" applyProtection="1">
      <alignment horizontal="center" vertical="center"/>
      <protection locked="0"/>
    </xf>
    <xf numFmtId="179" fontId="3" fillId="34" borderId="66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182" fontId="6" fillId="34" borderId="68" xfId="0" applyNumberFormat="1" applyFont="1" applyFill="1" applyBorder="1" applyAlignment="1" applyProtection="1">
      <alignment vertical="center"/>
      <protection locked="0"/>
    </xf>
    <xf numFmtId="182" fontId="6" fillId="34" borderId="69" xfId="0" applyNumberFormat="1" applyFont="1" applyFill="1" applyBorder="1" applyAlignment="1" applyProtection="1">
      <alignment vertical="center"/>
      <protection locked="0"/>
    </xf>
    <xf numFmtId="182" fontId="6" fillId="0" borderId="70" xfId="0" applyNumberFormat="1" applyFont="1" applyFill="1" applyBorder="1" applyAlignment="1" applyProtection="1">
      <alignment vertical="center"/>
      <protection locked="0"/>
    </xf>
    <xf numFmtId="179" fontId="14" fillId="34" borderId="71" xfId="0" applyNumberFormat="1" applyFont="1" applyFill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left" vertical="center" shrinkToFit="1"/>
      <protection locked="0"/>
    </xf>
    <xf numFmtId="49" fontId="6" fillId="34" borderId="74" xfId="0" applyNumberFormat="1" applyFont="1" applyFill="1" applyBorder="1" applyAlignment="1" applyProtection="1">
      <alignment horizontal="center" vertical="center"/>
      <protection locked="0"/>
    </xf>
    <xf numFmtId="49" fontId="6" fillId="34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vertical="center"/>
      <protection locked="0"/>
    </xf>
    <xf numFmtId="49" fontId="6" fillId="34" borderId="72" xfId="0" applyNumberFormat="1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179" fontId="14" fillId="34" borderId="76" xfId="0" applyNumberFormat="1" applyFont="1" applyFill="1" applyBorder="1" applyAlignment="1" applyProtection="1">
      <alignment vertical="center"/>
      <protection locked="0"/>
    </xf>
    <xf numFmtId="179" fontId="14" fillId="0" borderId="77" xfId="0" applyNumberFormat="1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0" fillId="0" borderId="78" xfId="0" applyBorder="1" applyAlignment="1">
      <alignment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79" xfId="0" applyFont="1" applyBorder="1" applyAlignment="1" applyProtection="1">
      <alignment horizontal="left" vertical="center"/>
      <protection locked="0"/>
    </xf>
    <xf numFmtId="49" fontId="3" fillId="0" borderId="80" xfId="0" applyNumberFormat="1" applyFont="1" applyBorder="1" applyAlignment="1" applyProtection="1">
      <alignment horizontal="center" vertical="center"/>
      <protection locked="0"/>
    </xf>
    <xf numFmtId="49" fontId="3" fillId="0" borderId="81" xfId="0" applyNumberFormat="1" applyFont="1" applyBorder="1" applyAlignment="1" applyProtection="1">
      <alignment vertical="center"/>
      <protection locked="0"/>
    </xf>
    <xf numFmtId="49" fontId="3" fillId="0" borderId="82" xfId="0" applyNumberFormat="1" applyFont="1" applyBorder="1" applyAlignment="1" applyProtection="1">
      <alignment vertical="center"/>
      <protection locked="0"/>
    </xf>
    <xf numFmtId="0" fontId="12" fillId="0" borderId="83" xfId="0" applyFont="1" applyBorder="1" applyAlignment="1" applyProtection="1">
      <alignment horizontal="center" vertical="top"/>
      <protection locked="0"/>
    </xf>
    <xf numFmtId="0" fontId="12" fillId="0" borderId="63" xfId="0" applyFont="1" applyBorder="1" applyAlignment="1" applyProtection="1">
      <alignment horizontal="center" vertical="top"/>
      <protection locked="0"/>
    </xf>
    <xf numFmtId="182" fontId="12" fillId="34" borderId="83" xfId="0" applyNumberFormat="1" applyFont="1" applyFill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left" vertical="center"/>
      <protection locked="0"/>
    </xf>
    <xf numFmtId="0" fontId="12" fillId="0" borderId="85" xfId="0" applyFont="1" applyBorder="1" applyAlignment="1" applyProtection="1">
      <alignment horizontal="center" vertical="top"/>
      <protection locked="0"/>
    </xf>
    <xf numFmtId="0" fontId="12" fillId="0" borderId="62" xfId="0" applyFont="1" applyBorder="1" applyAlignment="1" applyProtection="1">
      <alignment horizontal="center" vertical="top"/>
      <protection locked="0"/>
    </xf>
    <xf numFmtId="0" fontId="12" fillId="0" borderId="85" xfId="0" applyFont="1" applyBorder="1" applyAlignment="1" applyProtection="1">
      <alignment horizontal="center" vertical="center"/>
      <protection locked="0"/>
    </xf>
    <xf numFmtId="0" fontId="12" fillId="0" borderId="86" xfId="0" applyFont="1" applyBorder="1" applyAlignment="1" applyProtection="1">
      <alignment horizontal="left" vertical="center"/>
      <protection locked="0"/>
    </xf>
    <xf numFmtId="49" fontId="9" fillId="0" borderId="23" xfId="0" applyNumberFormat="1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182" fontId="6" fillId="0" borderId="87" xfId="0" applyNumberFormat="1" applyFont="1" applyBorder="1" applyAlignment="1" applyProtection="1">
      <alignment vertical="center"/>
      <protection locked="0"/>
    </xf>
    <xf numFmtId="182" fontId="6" fillId="0" borderId="88" xfId="0" applyNumberFormat="1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horizontal="left" vertical="center" shrinkToFit="1"/>
      <protection locked="0"/>
    </xf>
    <xf numFmtId="49" fontId="52" fillId="0" borderId="55" xfId="0" applyNumberFormat="1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49" fontId="10" fillId="0" borderId="91" xfId="0" applyNumberFormat="1" applyFont="1" applyBorder="1" applyAlignment="1" applyProtection="1">
      <alignment horizontal="righ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13" fillId="0" borderId="89" xfId="0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center" vertical="top"/>
      <protection locked="0"/>
    </xf>
    <xf numFmtId="49" fontId="4" fillId="0" borderId="64" xfId="0" applyNumberFormat="1" applyFont="1" applyFill="1" applyBorder="1" applyAlignment="1" applyProtection="1">
      <alignment horizontal="left" vertical="center"/>
      <protection locked="0"/>
    </xf>
    <xf numFmtId="49" fontId="4" fillId="0" borderId="61" xfId="0" applyNumberFormat="1" applyFont="1" applyFill="1" applyBorder="1" applyAlignment="1" applyProtection="1">
      <alignment horizontal="left" vertical="center"/>
      <protection locked="0"/>
    </xf>
    <xf numFmtId="57" fontId="6" fillId="0" borderId="67" xfId="0" applyNumberFormat="1" applyFont="1" applyBorder="1" applyAlignment="1" applyProtection="1">
      <alignment horizontal="center" vertical="center"/>
      <protection locked="0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" fillId="0" borderId="92" xfId="0" applyFont="1" applyBorder="1" applyAlignment="1" applyProtection="1">
      <alignment horizontal="left" vertical="top" wrapText="1"/>
      <protection locked="0"/>
    </xf>
    <xf numFmtId="0" fontId="0" fillId="0" borderId="93" xfId="0" applyBorder="1" applyAlignment="1">
      <alignment vertical="top" wrapText="1"/>
    </xf>
    <xf numFmtId="49" fontId="6" fillId="0" borderId="71" xfId="0" applyNumberFormat="1" applyFont="1" applyBorder="1" applyAlignment="1" applyProtection="1">
      <alignment horizontal="center" vertical="center"/>
      <protection locked="0"/>
    </xf>
    <xf numFmtId="49" fontId="6" fillId="0" borderId="94" xfId="0" applyNumberFormat="1" applyFont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/>
    </xf>
    <xf numFmtId="49" fontId="6" fillId="0" borderId="76" xfId="0" applyNumberFormat="1" applyFont="1" applyBorder="1" applyAlignment="1" applyProtection="1">
      <alignment horizontal="center" vertical="center"/>
      <protection locked="0"/>
    </xf>
    <xf numFmtId="49" fontId="6" fillId="0" borderId="95" xfId="0" applyNumberFormat="1" applyFont="1" applyBorder="1" applyAlignment="1" applyProtection="1">
      <alignment horizontal="center" vertical="center"/>
      <protection locked="0"/>
    </xf>
    <xf numFmtId="49" fontId="6" fillId="0" borderId="69" xfId="0" applyNumberFormat="1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0" fontId="9" fillId="0" borderId="9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5" fillId="0" borderId="96" xfId="0" applyNumberFormat="1" applyFont="1" applyBorder="1" applyAlignment="1" applyProtection="1">
      <alignment horizontal="center" vertical="center"/>
      <protection locked="0"/>
    </xf>
    <xf numFmtId="49" fontId="5" fillId="0" borderId="97" xfId="0" applyNumberFormat="1" applyFont="1" applyBorder="1" applyAlignment="1" applyProtection="1">
      <alignment horizontal="center" vertical="center"/>
      <protection locked="0"/>
    </xf>
    <xf numFmtId="0" fontId="0" fillId="0" borderId="98" xfId="0" applyBorder="1" applyAlignment="1">
      <alignment vertical="center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49" fontId="3" fillId="0" borderId="55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101" xfId="0" applyNumberFormat="1" applyFont="1" applyBorder="1" applyAlignment="1" applyProtection="1">
      <alignment horizontal="center" vertical="center"/>
      <protection locked="0"/>
    </xf>
    <xf numFmtId="49" fontId="3" fillId="0" borderId="102" xfId="0" applyNumberFormat="1" applyFont="1" applyBorder="1" applyAlignment="1" applyProtection="1">
      <alignment horizontal="center" vertical="center"/>
      <protection locked="0"/>
    </xf>
    <xf numFmtId="49" fontId="3" fillId="0" borderId="103" xfId="0" applyNumberFormat="1" applyFont="1" applyBorder="1" applyAlignment="1" applyProtection="1">
      <alignment horizontal="center" vertical="center"/>
      <protection locked="0"/>
    </xf>
    <xf numFmtId="49" fontId="3" fillId="0" borderId="104" xfId="0" applyNumberFormat="1" applyFont="1" applyBorder="1" applyAlignment="1" applyProtection="1">
      <alignment horizontal="center" vertical="center"/>
      <protection locked="0"/>
    </xf>
    <xf numFmtId="49" fontId="4" fillId="0" borderId="105" xfId="0" applyNumberFormat="1" applyFont="1" applyBorder="1" applyAlignment="1" applyProtection="1">
      <alignment horizontal="left" vertical="center"/>
      <protection locked="0"/>
    </xf>
    <xf numFmtId="49" fontId="4" fillId="0" borderId="106" xfId="0" applyNumberFormat="1" applyFont="1" applyBorder="1" applyAlignment="1" applyProtection="1">
      <alignment horizontal="left" vertical="center"/>
      <protection locked="0"/>
    </xf>
    <xf numFmtId="49" fontId="4" fillId="0" borderId="107" xfId="0" applyNumberFormat="1" applyFont="1" applyBorder="1" applyAlignment="1" applyProtection="1">
      <alignment horizontal="left" vertical="center"/>
      <protection locked="0"/>
    </xf>
    <xf numFmtId="49" fontId="15" fillId="0" borderId="76" xfId="0" applyNumberFormat="1" applyFont="1" applyBorder="1" applyAlignment="1" applyProtection="1">
      <alignment horizontal="left" vertical="center" shrinkToFit="1"/>
      <protection locked="0"/>
    </xf>
    <xf numFmtId="49" fontId="15" fillId="0" borderId="108" xfId="0" applyNumberFormat="1" applyFont="1" applyBorder="1" applyAlignment="1" applyProtection="1">
      <alignment horizontal="left" vertical="center" shrinkToFit="1"/>
      <protection locked="0"/>
    </xf>
    <xf numFmtId="49" fontId="52" fillId="0" borderId="92" xfId="0" applyNumberFormat="1" applyFont="1" applyBorder="1" applyAlignment="1" applyProtection="1">
      <alignment horizontal="left" vertical="center" wrapText="1"/>
      <protection locked="0"/>
    </xf>
    <xf numFmtId="49" fontId="52" fillId="0" borderId="93" xfId="0" applyNumberFormat="1" applyFont="1" applyBorder="1" applyAlignment="1" applyProtection="1">
      <alignment horizontal="left" vertical="center" wrapText="1"/>
      <protection locked="0"/>
    </xf>
    <xf numFmtId="49" fontId="3" fillId="0" borderId="109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0" xfId="0" applyNumberFormat="1" applyFont="1" applyBorder="1" applyAlignment="1" applyProtection="1">
      <alignment horizontal="center" vertical="center" shrinkToFit="1"/>
      <protection locked="0"/>
    </xf>
    <xf numFmtId="49" fontId="3" fillId="0" borderId="111" xfId="0" applyNumberFormat="1" applyFont="1" applyBorder="1" applyAlignment="1" applyProtection="1">
      <alignment horizontal="center" vertical="center" shrinkToFit="1"/>
      <protection locked="0"/>
    </xf>
    <xf numFmtId="49" fontId="3" fillId="0" borderId="112" xfId="0" applyNumberFormat="1" applyFont="1" applyBorder="1" applyAlignment="1" applyProtection="1">
      <alignment horizontal="center" vertical="center" shrinkToFit="1"/>
      <protection locked="0"/>
    </xf>
    <xf numFmtId="49" fontId="54" fillId="0" borderId="71" xfId="0" applyNumberFormat="1" applyFont="1" applyBorder="1" applyAlignment="1" applyProtection="1">
      <alignment horizontal="left" vertical="center"/>
      <protection locked="0"/>
    </xf>
    <xf numFmtId="49" fontId="54" fillId="0" borderId="113" xfId="0" applyNumberFormat="1" applyFont="1" applyBorder="1" applyAlignment="1" applyProtection="1">
      <alignment horizontal="left" vertical="center"/>
      <protection locked="0"/>
    </xf>
    <xf numFmtId="49" fontId="3" fillId="0" borderId="77" xfId="0" applyNumberFormat="1" applyFont="1" applyBorder="1" applyAlignment="1" applyProtection="1">
      <alignment horizontal="center" vertical="center" wrapText="1"/>
      <protection locked="0"/>
    </xf>
    <xf numFmtId="49" fontId="3" fillId="0" borderId="71" xfId="0" applyNumberFormat="1" applyFont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Border="1" applyAlignment="1" applyProtection="1">
      <alignment horizontal="center" vertical="center" wrapText="1"/>
      <protection locked="0"/>
    </xf>
    <xf numFmtId="0" fontId="4" fillId="0" borderId="114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4" fillId="0" borderId="105" xfId="0" applyFont="1" applyBorder="1" applyAlignment="1" applyProtection="1">
      <alignment horizontal="left" vertical="center"/>
      <protection locked="0"/>
    </xf>
    <xf numFmtId="0" fontId="0" fillId="0" borderId="106" xfId="0" applyFont="1" applyBorder="1" applyAlignment="1" applyProtection="1">
      <alignment horizontal="left" vertical="center"/>
      <protection locked="0"/>
    </xf>
    <xf numFmtId="0" fontId="0" fillId="0" borderId="107" xfId="0" applyFont="1" applyBorder="1" applyAlignment="1" applyProtection="1">
      <alignment horizontal="left" vertical="center"/>
      <protection locked="0"/>
    </xf>
    <xf numFmtId="0" fontId="4" fillId="0" borderId="106" xfId="0" applyFont="1" applyBorder="1" applyAlignment="1" applyProtection="1">
      <alignment horizontal="left" vertical="center"/>
      <protection locked="0"/>
    </xf>
    <xf numFmtId="0" fontId="4" fillId="0" borderId="107" xfId="0" applyFont="1" applyBorder="1" applyAlignment="1" applyProtection="1">
      <alignment horizontal="left" vertical="center"/>
      <protection locked="0"/>
    </xf>
    <xf numFmtId="179" fontId="6" fillId="34" borderId="24" xfId="0" applyNumberFormat="1" applyFont="1" applyFill="1" applyBorder="1" applyAlignment="1" applyProtection="1">
      <alignment vertical="center"/>
      <protection locked="0"/>
    </xf>
    <xf numFmtId="179" fontId="6" fillId="34" borderId="25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52" fillId="0" borderId="118" xfId="0" applyFont="1" applyBorder="1" applyAlignment="1" applyProtection="1">
      <alignment horizontal="center" vertical="center"/>
      <protection locked="0"/>
    </xf>
    <xf numFmtId="0" fontId="52" fillId="0" borderId="78" xfId="0" applyFont="1" applyBorder="1" applyAlignment="1" applyProtection="1">
      <alignment horizontal="center" vertical="center"/>
      <protection locked="0"/>
    </xf>
    <xf numFmtId="182" fontId="6" fillId="0" borderId="45" xfId="0" applyNumberFormat="1" applyFont="1" applyBorder="1" applyAlignment="1" applyProtection="1">
      <alignment horizontal="center" vertical="center"/>
      <protection locked="0"/>
    </xf>
    <xf numFmtId="182" fontId="6" fillId="0" borderId="49" xfId="0" applyNumberFormat="1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119" xfId="0" applyFont="1" applyBorder="1" applyAlignment="1" applyProtection="1">
      <alignment horizontal="right" vertical="center"/>
      <protection locked="0"/>
    </xf>
    <xf numFmtId="0" fontId="4" fillId="0" borderId="120" xfId="0" applyFont="1" applyBorder="1" applyAlignment="1" applyProtection="1">
      <alignment horizontal="right" vertical="center"/>
      <protection locked="0"/>
    </xf>
    <xf numFmtId="0" fontId="4" fillId="0" borderId="121" xfId="0" applyFont="1" applyBorder="1" applyAlignment="1" applyProtection="1">
      <alignment horizontal="right" vertical="center"/>
      <protection locked="0"/>
    </xf>
    <xf numFmtId="0" fontId="4" fillId="0" borderId="105" xfId="0" applyFont="1" applyBorder="1" applyAlignment="1" applyProtection="1">
      <alignment horizontal="left" vertical="center" wrapText="1"/>
      <protection locked="0"/>
    </xf>
    <xf numFmtId="0" fontId="0" fillId="0" borderId="106" xfId="0" applyFont="1" applyBorder="1" applyAlignment="1" applyProtection="1">
      <alignment horizontal="left" vertical="center" wrapText="1"/>
      <protection locked="0"/>
    </xf>
    <xf numFmtId="0" fontId="0" fillId="0" borderId="107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12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ED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3</xdr:row>
      <xdr:rowOff>28575</xdr:rowOff>
    </xdr:from>
    <xdr:to>
      <xdr:col>11</xdr:col>
      <xdr:colOff>28575</xdr:colOff>
      <xdr:row>8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10248900" y="542925"/>
          <a:ext cx="1009650" cy="1000125"/>
        </a:xfrm>
        <a:prstGeom prst="wedgeRectCallout">
          <a:avLst>
            <a:gd name="adj1" fmla="val -62699"/>
            <a:gd name="adj2" fmla="val -9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　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</a:rPr>
            <a:t>　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無　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</a:rPr>
            <a:t>　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を入力する</a:t>
          </a:r>
          <a:r>
            <a:rPr lang="en-US" cap="none" sz="1000" b="0" i="0" u="none" baseline="0">
              <a:solidFill>
                <a:srgbClr val="000000"/>
              </a:solidFill>
            </a:rPr>
            <a:t>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初期値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57150</xdr:rowOff>
    </xdr:from>
    <xdr:to>
      <xdr:col>10</xdr:col>
      <xdr:colOff>1504950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0353675" y="504825"/>
          <a:ext cx="1447800" cy="1171575"/>
        </a:xfrm>
        <a:prstGeom prst="wedgeRectCallout">
          <a:avLst>
            <a:gd name="adj1" fmla="val -65648"/>
            <a:gd name="adj2" fmla="val -85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有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無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を入力する</a:t>
          </a:r>
          <a:r>
            <a:rPr lang="en-US" cap="none" sz="1100" b="0" i="0" u="none" baseline="0">
              <a:solidFill>
                <a:srgbClr val="000000"/>
              </a:solidFill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初期値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314325</xdr:colOff>
      <xdr:row>5</xdr:row>
      <xdr:rowOff>228600</xdr:rowOff>
    </xdr:from>
    <xdr:to>
      <xdr:col>10</xdr:col>
      <xdr:colOff>1504950</xdr:colOff>
      <xdr:row>8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10610850" y="2466975"/>
          <a:ext cx="1190625" cy="1362075"/>
        </a:xfrm>
        <a:prstGeom prst="wedgeRectCallout">
          <a:avLst>
            <a:gd name="adj1" fmla="val -78569"/>
            <a:gd name="adj2" fmla="val -89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全部有</a:t>
          </a:r>
          <a:r>
            <a:rPr lang="en-US" cap="none" sz="1100" b="0" i="0" u="none" baseline="0">
              <a:solidFill>
                <a:srgbClr val="000000"/>
              </a:solidFill>
            </a:rPr>
            <a:t>  → 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一部有　</a:t>
          </a:r>
          <a:r>
            <a:rPr lang="en-US" cap="none" sz="1100" b="0" i="0" u="none" baseline="0">
              <a:solidFill>
                <a:srgbClr val="000000"/>
              </a:solidFill>
            </a:rPr>
            <a:t>→ 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無</a:t>
          </a:r>
          <a:r>
            <a:rPr lang="en-US" cap="none" sz="1100" b="0" i="0" u="none" baseline="0">
              <a:solidFill>
                <a:srgbClr val="000000"/>
              </a:solidFill>
            </a:rPr>
            <a:t>      → </a:t>
          </a:r>
          <a:r>
            <a:rPr lang="en-US" cap="none" sz="1100" b="0" i="0" u="none" baseline="0">
              <a:solidFill>
                <a:srgbClr val="000000"/>
              </a:solidFill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を入力する</a:t>
          </a:r>
          <a:r>
            <a:rPr lang="en-US" cap="none" sz="1100" b="0" i="0" u="none" baseline="0">
              <a:solidFill>
                <a:srgbClr val="000000"/>
              </a:solidFill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初期値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Zeros="0" tabSelected="1" view="pageBreakPreview" zoomScaleSheetLayoutView="100" workbookViewId="0" topLeftCell="A1">
      <selection activeCell="J20" sqref="J20"/>
    </sheetView>
  </sheetViews>
  <sheetFormatPr defaultColWidth="8.875" defaultRowHeight="15.75" customHeight="1"/>
  <cols>
    <col min="1" max="1" width="36.625" style="68" customWidth="1"/>
    <col min="2" max="3" width="19.375" style="68" customWidth="1"/>
    <col min="4" max="4" width="19.50390625" style="68" customWidth="1"/>
    <col min="5" max="5" width="4.00390625" style="68" bestFit="1" customWidth="1"/>
    <col min="6" max="6" width="16.50390625" style="68" customWidth="1"/>
    <col min="7" max="16384" width="8.875" style="68" customWidth="1"/>
  </cols>
  <sheetData>
    <row r="1" spans="1:5" ht="12.75">
      <c r="A1" s="67" t="s">
        <v>44</v>
      </c>
      <c r="B1" s="67"/>
      <c r="C1" s="67"/>
      <c r="D1" s="67"/>
      <c r="E1" s="67"/>
    </row>
    <row r="2" spans="1:6" ht="19.5" customHeight="1">
      <c r="A2" s="205" t="s">
        <v>81</v>
      </c>
      <c r="B2" s="205"/>
      <c r="C2" s="205"/>
      <c r="D2" s="205"/>
      <c r="E2" s="205"/>
      <c r="F2" s="206"/>
    </row>
    <row r="3" spans="1:6" ht="19.5" customHeight="1">
      <c r="A3" s="207" t="s">
        <v>320</v>
      </c>
      <c r="B3" s="207"/>
      <c r="C3" s="207"/>
      <c r="D3" s="207"/>
      <c r="E3" s="207"/>
      <c r="F3" s="208"/>
    </row>
    <row r="4" spans="1:6" ht="18.75" customHeight="1">
      <c r="A4" s="69" t="s">
        <v>0</v>
      </c>
      <c r="B4" s="209" t="s">
        <v>8</v>
      </c>
      <c r="C4" s="210"/>
      <c r="D4" s="210"/>
      <c r="E4" s="210"/>
      <c r="F4" s="211"/>
    </row>
    <row r="5" spans="1:6" ht="18.75" customHeight="1">
      <c r="A5" s="70" t="s">
        <v>82</v>
      </c>
      <c r="B5" s="196"/>
      <c r="C5" s="197"/>
      <c r="D5" s="197"/>
      <c r="E5" s="197"/>
      <c r="F5" s="198"/>
    </row>
    <row r="6" spans="1:6" ht="18.75" customHeight="1">
      <c r="A6" s="70" t="s">
        <v>83</v>
      </c>
      <c r="B6" s="196"/>
      <c r="C6" s="197"/>
      <c r="D6" s="197"/>
      <c r="E6" s="197"/>
      <c r="F6" s="198"/>
    </row>
    <row r="7" spans="1:6" ht="18.75" customHeight="1">
      <c r="A7" s="70" t="s">
        <v>84</v>
      </c>
      <c r="B7" s="196"/>
      <c r="C7" s="197"/>
      <c r="D7" s="197"/>
      <c r="E7" s="197"/>
      <c r="F7" s="198"/>
    </row>
    <row r="8" spans="1:6" ht="18.75" customHeight="1">
      <c r="A8" s="70" t="s">
        <v>1</v>
      </c>
      <c r="B8" s="196"/>
      <c r="C8" s="197"/>
      <c r="D8" s="197"/>
      <c r="E8" s="197"/>
      <c r="F8" s="198"/>
    </row>
    <row r="9" spans="1:6" ht="18.75" customHeight="1">
      <c r="A9" s="70" t="s">
        <v>2</v>
      </c>
      <c r="B9" s="196"/>
      <c r="C9" s="197"/>
      <c r="D9" s="197"/>
      <c r="E9" s="197"/>
      <c r="F9" s="198"/>
    </row>
    <row r="10" spans="1:6" ht="18.75" customHeight="1">
      <c r="A10" s="70" t="s">
        <v>3</v>
      </c>
      <c r="B10" s="196"/>
      <c r="C10" s="197"/>
      <c r="D10" s="197"/>
      <c r="E10" s="197"/>
      <c r="F10" s="198"/>
    </row>
    <row r="11" spans="1:6" ht="18.75" customHeight="1">
      <c r="A11" s="70" t="s">
        <v>4</v>
      </c>
      <c r="B11" s="196"/>
      <c r="C11" s="197"/>
      <c r="D11" s="197"/>
      <c r="E11" s="197"/>
      <c r="F11" s="198"/>
    </row>
    <row r="12" spans="1:6" ht="18.75" customHeight="1">
      <c r="A12" s="70" t="s">
        <v>5</v>
      </c>
      <c r="B12" s="196"/>
      <c r="C12" s="197"/>
      <c r="D12" s="197"/>
      <c r="E12" s="197"/>
      <c r="F12" s="198"/>
    </row>
    <row r="13" spans="1:6" ht="18.75" customHeight="1">
      <c r="A13" s="70" t="s">
        <v>6</v>
      </c>
      <c r="B13" s="196"/>
      <c r="C13" s="197"/>
      <c r="D13" s="197"/>
      <c r="E13" s="197"/>
      <c r="F13" s="198"/>
    </row>
    <row r="14" spans="1:6" ht="18.75" customHeight="1">
      <c r="A14" s="70" t="s">
        <v>47</v>
      </c>
      <c r="B14" s="196"/>
      <c r="C14" s="197"/>
      <c r="D14" s="197"/>
      <c r="E14" s="197"/>
      <c r="F14" s="198"/>
    </row>
    <row r="15" spans="1:6" ht="18.75" customHeight="1">
      <c r="A15" s="155" t="s">
        <v>46</v>
      </c>
      <c r="B15" s="196"/>
      <c r="C15" s="197"/>
      <c r="D15" s="197"/>
      <c r="E15" s="197"/>
      <c r="F15" s="198"/>
    </row>
    <row r="16" spans="1:6" ht="18.75" customHeight="1">
      <c r="A16" s="71" t="s">
        <v>48</v>
      </c>
      <c r="B16" s="199"/>
      <c r="C16" s="200"/>
      <c r="D16" s="200"/>
      <c r="E16" s="200"/>
      <c r="F16" s="201"/>
    </row>
    <row r="17" spans="1:21" ht="18.75" customHeight="1">
      <c r="A17" s="194" t="s">
        <v>309</v>
      </c>
      <c r="B17" s="73" t="s">
        <v>49</v>
      </c>
      <c r="C17" s="73" t="s">
        <v>50</v>
      </c>
      <c r="D17" s="73" t="s">
        <v>308</v>
      </c>
      <c r="E17" s="202" t="s">
        <v>51</v>
      </c>
      <c r="F17" s="20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8.75" customHeight="1">
      <c r="A18" s="195"/>
      <c r="B18" s="75" t="s">
        <v>52</v>
      </c>
      <c r="C18" s="79"/>
      <c r="D18" s="79"/>
      <c r="E18" s="154" t="s">
        <v>290</v>
      </c>
      <c r="F18" s="138">
        <f>F23-F19-F20-F21-F22</f>
        <v>0</v>
      </c>
      <c r="G18" s="74"/>
      <c r="I18" s="74"/>
      <c r="K18" s="74"/>
      <c r="L18" s="74"/>
      <c r="N18" s="74"/>
      <c r="O18" s="74"/>
      <c r="P18" s="74"/>
      <c r="R18" s="74"/>
      <c r="S18" s="74"/>
      <c r="T18" s="74"/>
      <c r="U18" s="74"/>
    </row>
    <row r="19" spans="1:21" ht="18.75" customHeight="1">
      <c r="A19" s="195"/>
      <c r="B19" s="76" t="s">
        <v>53</v>
      </c>
      <c r="C19" s="80"/>
      <c r="D19" s="80"/>
      <c r="E19" s="139" t="s">
        <v>291</v>
      </c>
      <c r="F19" s="136"/>
      <c r="G19" s="74"/>
      <c r="I19" s="74"/>
      <c r="J19" s="74"/>
      <c r="K19" s="74"/>
      <c r="L19" s="74"/>
      <c r="N19" s="74"/>
      <c r="O19" s="74"/>
      <c r="P19" s="74"/>
      <c r="Q19" s="74"/>
      <c r="R19" s="74"/>
      <c r="S19" s="74"/>
      <c r="T19" s="74"/>
      <c r="U19" s="74"/>
    </row>
    <row r="20" spans="1:21" ht="18.75" customHeight="1">
      <c r="A20" s="204" t="s">
        <v>295</v>
      </c>
      <c r="B20" s="76" t="s">
        <v>54</v>
      </c>
      <c r="C20" s="80"/>
      <c r="D20" s="80"/>
      <c r="E20" s="139" t="s">
        <v>289</v>
      </c>
      <c r="F20" s="136"/>
      <c r="G20" s="74"/>
      <c r="I20" s="74"/>
      <c r="J20" s="74"/>
      <c r="K20" s="74"/>
      <c r="L20" s="74"/>
      <c r="N20" s="74"/>
      <c r="O20" s="74"/>
      <c r="P20" s="74"/>
      <c r="Q20" s="74"/>
      <c r="R20" s="74"/>
      <c r="S20" s="74"/>
      <c r="T20" s="74"/>
      <c r="U20" s="74"/>
    </row>
    <row r="21" spans="1:21" ht="18.75" customHeight="1">
      <c r="A21" s="204"/>
      <c r="B21" s="76" t="s">
        <v>55</v>
      </c>
      <c r="C21" s="80"/>
      <c r="D21" s="80"/>
      <c r="E21" s="139" t="s">
        <v>292</v>
      </c>
      <c r="F21" s="136"/>
      <c r="G21" s="74"/>
      <c r="H21" s="74"/>
      <c r="I21" s="74"/>
      <c r="J21" s="74"/>
      <c r="K21" s="74"/>
      <c r="L21" s="74"/>
      <c r="N21" s="74"/>
      <c r="O21" s="74"/>
      <c r="P21" s="74"/>
      <c r="Q21" s="74"/>
      <c r="R21" s="74"/>
      <c r="S21" s="74"/>
      <c r="T21" s="74"/>
      <c r="U21" s="74"/>
    </row>
    <row r="22" spans="1:21" ht="18.75" customHeight="1">
      <c r="A22" s="204"/>
      <c r="B22" s="76" t="s">
        <v>56</v>
      </c>
      <c r="C22" s="80"/>
      <c r="D22" s="80"/>
      <c r="E22" s="139" t="s">
        <v>293</v>
      </c>
      <c r="F22" s="13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ht="18.75" customHeight="1">
      <c r="A23" s="102"/>
      <c r="B23" s="77" t="s">
        <v>57</v>
      </c>
      <c r="C23" s="78">
        <f>SUM(C18:C22)</f>
        <v>0</v>
      </c>
      <c r="D23" s="78">
        <f>SUM(D18:D22)</f>
        <v>0</v>
      </c>
      <c r="E23" s="153" t="s">
        <v>294</v>
      </c>
      <c r="F23" s="137"/>
      <c r="G23" s="74"/>
      <c r="H23" s="74"/>
      <c r="I23" s="74"/>
      <c r="J23" s="74"/>
      <c r="K23" s="74"/>
      <c r="L23" s="74"/>
      <c r="N23" s="74"/>
      <c r="O23" s="74"/>
      <c r="P23" s="74"/>
      <c r="Q23" s="74"/>
      <c r="R23" s="74"/>
      <c r="S23" s="74"/>
      <c r="T23" s="74"/>
      <c r="U23" s="74"/>
    </row>
    <row r="24" spans="1:19" ht="18.75" customHeight="1">
      <c r="A24" s="135" t="s">
        <v>296</v>
      </c>
      <c r="B24" s="156"/>
      <c r="C24" s="156"/>
      <c r="D24" s="156"/>
      <c r="E24" s="157"/>
      <c r="F24" s="158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ht="18.75" customHeight="1">
      <c r="A25" s="135" t="s">
        <v>297</v>
      </c>
      <c r="B25" s="156"/>
      <c r="C25" s="156"/>
      <c r="D25" s="156"/>
      <c r="E25" s="157"/>
      <c r="F25" s="158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20" ht="18.75" customHeight="1">
      <c r="A26" s="72" t="s">
        <v>7</v>
      </c>
      <c r="B26" s="191"/>
      <c r="C26" s="192"/>
      <c r="D26" s="192"/>
      <c r="E26" s="192"/>
      <c r="F26" s="19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ht="12.75">
      <c r="A27" s="68" t="s">
        <v>85</v>
      </c>
    </row>
  </sheetData>
  <sheetProtection/>
  <mergeCells count="19">
    <mergeCell ref="B8:F8"/>
    <mergeCell ref="B9:F9"/>
    <mergeCell ref="B10:F10"/>
    <mergeCell ref="A2:F2"/>
    <mergeCell ref="A3:F3"/>
    <mergeCell ref="B4:F4"/>
    <mergeCell ref="B5:F5"/>
    <mergeCell ref="B6:F6"/>
    <mergeCell ref="B7:F7"/>
    <mergeCell ref="B26:F26"/>
    <mergeCell ref="A17:A19"/>
    <mergeCell ref="B11:F11"/>
    <mergeCell ref="B12:F12"/>
    <mergeCell ref="B13:F13"/>
    <mergeCell ref="B14:F14"/>
    <mergeCell ref="B15:F15"/>
    <mergeCell ref="B16:F16"/>
    <mergeCell ref="E17:F17"/>
    <mergeCell ref="A20:A22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horizontalDpi="600" verticalDpi="600" orientation="landscape" paperSize="9" scale="97" r:id="rId1"/>
  <headerFooter alignWithMargins="0">
    <oddFooter>&amp;R&amp;"ＭＳ Ｐ明朝,斜体"&amp;9&amp;F-&amp;P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showZeros="0" view="pageBreakPreview" zoomScaleSheetLayoutView="100" workbookViewId="0" topLeftCell="A1">
      <selection activeCell="B31" sqref="B31"/>
    </sheetView>
  </sheetViews>
  <sheetFormatPr defaultColWidth="8.875" defaultRowHeight="13.5"/>
  <cols>
    <col min="1" max="1" width="3.625" style="6" customWidth="1"/>
    <col min="2" max="2" width="25.625" style="6" customWidth="1"/>
    <col min="3" max="3" width="6.625" style="66" customWidth="1"/>
    <col min="4" max="5" width="10.625" style="66" customWidth="1"/>
    <col min="6" max="6" width="3.625" style="6" customWidth="1"/>
    <col min="7" max="7" width="25.625" style="6" customWidth="1"/>
    <col min="8" max="8" width="6.625" style="66" customWidth="1"/>
    <col min="9" max="10" width="10.625" style="66" customWidth="1"/>
    <col min="11" max="11" width="3.625" style="6" customWidth="1"/>
    <col min="12" max="12" width="25.625" style="6" customWidth="1"/>
    <col min="13" max="13" width="6.625" style="66" customWidth="1"/>
    <col min="14" max="15" width="10.625" style="66" customWidth="1"/>
    <col min="16" max="16" width="4.625" style="6" customWidth="1"/>
    <col min="17" max="17" width="25.625" style="6" customWidth="1"/>
    <col min="18" max="18" width="6.625" style="66" customWidth="1"/>
    <col min="19" max="20" width="10.625" style="66" customWidth="1"/>
    <col min="21" max="16384" width="8.875" style="6" customWidth="1"/>
  </cols>
  <sheetData>
    <row r="1" spans="1:20" ht="16.5" customHeight="1">
      <c r="A1" s="113" t="s">
        <v>9</v>
      </c>
      <c r="B1" s="113"/>
      <c r="C1" s="114"/>
      <c r="D1" s="114"/>
      <c r="E1" s="114"/>
      <c r="F1" s="113"/>
      <c r="G1" s="113"/>
      <c r="H1" s="114"/>
      <c r="I1" s="114"/>
      <c r="J1" s="114"/>
      <c r="K1" s="113"/>
      <c r="L1" s="113"/>
      <c r="M1" s="114"/>
      <c r="N1" s="114"/>
      <c r="O1" s="114"/>
      <c r="P1" s="113"/>
      <c r="Q1" s="113"/>
      <c r="R1" s="114"/>
      <c r="S1" s="114"/>
      <c r="T1" s="114"/>
    </row>
    <row r="2" spans="1:20" ht="15" customHeight="1">
      <c r="A2" s="214" t="s">
        <v>298</v>
      </c>
      <c r="B2" s="215"/>
      <c r="C2" s="148"/>
      <c r="D2" s="212" t="s">
        <v>300</v>
      </c>
      <c r="E2" s="212"/>
      <c r="F2" s="218" t="s">
        <v>301</v>
      </c>
      <c r="G2" s="215"/>
      <c r="H2" s="148"/>
      <c r="I2" s="212" t="s">
        <v>300</v>
      </c>
      <c r="J2" s="213"/>
      <c r="K2" s="214" t="s">
        <v>298</v>
      </c>
      <c r="L2" s="215"/>
      <c r="M2" s="148"/>
      <c r="N2" s="212" t="s">
        <v>300</v>
      </c>
      <c r="O2" s="212"/>
      <c r="P2" s="218" t="s">
        <v>301</v>
      </c>
      <c r="Q2" s="215"/>
      <c r="R2" s="148"/>
      <c r="S2" s="212" t="s">
        <v>300</v>
      </c>
      <c r="T2" s="213"/>
    </row>
    <row r="3" spans="1:20" ht="15" customHeight="1">
      <c r="A3" s="216"/>
      <c r="B3" s="217"/>
      <c r="C3" s="150" t="s">
        <v>299</v>
      </c>
      <c r="D3" s="150" t="s">
        <v>209</v>
      </c>
      <c r="E3" s="150" t="s">
        <v>210</v>
      </c>
      <c r="F3" s="217"/>
      <c r="G3" s="217"/>
      <c r="H3" s="150" t="s">
        <v>299</v>
      </c>
      <c r="I3" s="150" t="s">
        <v>209</v>
      </c>
      <c r="J3" s="151" t="s">
        <v>210</v>
      </c>
      <c r="K3" s="216"/>
      <c r="L3" s="217"/>
      <c r="M3" s="150" t="s">
        <v>299</v>
      </c>
      <c r="N3" s="150" t="s">
        <v>209</v>
      </c>
      <c r="O3" s="150" t="s">
        <v>210</v>
      </c>
      <c r="P3" s="217"/>
      <c r="Q3" s="217"/>
      <c r="R3" s="150" t="s">
        <v>299</v>
      </c>
      <c r="S3" s="150" t="s">
        <v>209</v>
      </c>
      <c r="T3" s="151" t="s">
        <v>210</v>
      </c>
    </row>
    <row r="4" spans="1:20" ht="16.5" customHeight="1">
      <c r="A4" s="141">
        <v>1</v>
      </c>
      <c r="B4" s="144" t="s">
        <v>207</v>
      </c>
      <c r="C4" s="149"/>
      <c r="D4" s="149"/>
      <c r="E4" s="149"/>
      <c r="F4" s="140">
        <v>27</v>
      </c>
      <c r="G4" s="144" t="s">
        <v>131</v>
      </c>
      <c r="H4" s="149"/>
      <c r="I4" s="149"/>
      <c r="J4" s="145"/>
      <c r="K4" s="141">
        <v>53</v>
      </c>
      <c r="L4" s="144" t="s">
        <v>157</v>
      </c>
      <c r="M4" s="149"/>
      <c r="N4" s="149"/>
      <c r="O4" s="149"/>
      <c r="P4" s="140">
        <v>79</v>
      </c>
      <c r="Q4" s="144" t="s">
        <v>181</v>
      </c>
      <c r="R4" s="149"/>
      <c r="S4" s="149"/>
      <c r="T4" s="145"/>
    </row>
    <row r="5" spans="1:20" ht="16.5" customHeight="1">
      <c r="A5" s="64">
        <v>2</v>
      </c>
      <c r="B5" s="111" t="s">
        <v>106</v>
      </c>
      <c r="C5" s="146"/>
      <c r="D5" s="146"/>
      <c r="E5" s="146"/>
      <c r="F5" s="7">
        <v>28</v>
      </c>
      <c r="G5" s="111" t="s">
        <v>132</v>
      </c>
      <c r="H5" s="146"/>
      <c r="I5" s="146"/>
      <c r="J5" s="99"/>
      <c r="K5" s="64">
        <v>54</v>
      </c>
      <c r="L5" s="111" t="s">
        <v>158</v>
      </c>
      <c r="M5" s="146"/>
      <c r="N5" s="146"/>
      <c r="O5" s="146"/>
      <c r="P5" s="7">
        <v>80</v>
      </c>
      <c r="Q5" s="111" t="s">
        <v>182</v>
      </c>
      <c r="R5" s="146"/>
      <c r="S5" s="146"/>
      <c r="T5" s="99"/>
    </row>
    <row r="6" spans="1:20" ht="16.5" customHeight="1">
      <c r="A6" s="64">
        <v>3</v>
      </c>
      <c r="B6" s="111" t="s">
        <v>107</v>
      </c>
      <c r="C6" s="146"/>
      <c r="D6" s="146"/>
      <c r="E6" s="146"/>
      <c r="F6" s="7">
        <v>29</v>
      </c>
      <c r="G6" s="111" t="s">
        <v>133</v>
      </c>
      <c r="H6" s="146"/>
      <c r="I6" s="146"/>
      <c r="J6" s="99"/>
      <c r="K6" s="64">
        <v>55</v>
      </c>
      <c r="L6" s="177" t="s">
        <v>314</v>
      </c>
      <c r="M6" s="146"/>
      <c r="N6" s="146"/>
      <c r="O6" s="146"/>
      <c r="P6" s="7">
        <v>81</v>
      </c>
      <c r="Q6" s="111" t="s">
        <v>183</v>
      </c>
      <c r="R6" s="146"/>
      <c r="S6" s="146"/>
      <c r="T6" s="99"/>
    </row>
    <row r="7" spans="1:20" ht="16.5" customHeight="1">
      <c r="A7" s="64">
        <v>4</v>
      </c>
      <c r="B7" s="111" t="s">
        <v>108</v>
      </c>
      <c r="C7" s="146"/>
      <c r="D7" s="146"/>
      <c r="E7" s="146"/>
      <c r="F7" s="7">
        <v>30</v>
      </c>
      <c r="G7" s="111" t="s">
        <v>134</v>
      </c>
      <c r="H7" s="146"/>
      <c r="I7" s="146"/>
      <c r="J7" s="99"/>
      <c r="K7" s="64">
        <v>56</v>
      </c>
      <c r="L7" s="111" t="s">
        <v>159</v>
      </c>
      <c r="M7" s="146"/>
      <c r="N7" s="146"/>
      <c r="O7" s="146"/>
      <c r="P7" s="7">
        <v>82</v>
      </c>
      <c r="Q7" s="111" t="s">
        <v>184</v>
      </c>
      <c r="R7" s="146"/>
      <c r="S7" s="146"/>
      <c r="T7" s="99"/>
    </row>
    <row r="8" spans="1:20" ht="16.5" customHeight="1">
      <c r="A8" s="64">
        <v>5</v>
      </c>
      <c r="B8" s="111" t="s">
        <v>109</v>
      </c>
      <c r="C8" s="146"/>
      <c r="D8" s="146"/>
      <c r="E8" s="146"/>
      <c r="F8" s="7">
        <v>31</v>
      </c>
      <c r="G8" s="111" t="s">
        <v>135</v>
      </c>
      <c r="H8" s="146"/>
      <c r="I8" s="146"/>
      <c r="J8" s="99"/>
      <c r="K8" s="64">
        <v>57</v>
      </c>
      <c r="L8" s="111" t="s">
        <v>160</v>
      </c>
      <c r="M8" s="146"/>
      <c r="N8" s="146"/>
      <c r="O8" s="146"/>
      <c r="P8" s="7">
        <v>83</v>
      </c>
      <c r="Q8" s="111" t="s">
        <v>185</v>
      </c>
      <c r="R8" s="146"/>
      <c r="S8" s="146"/>
      <c r="T8" s="99"/>
    </row>
    <row r="9" spans="1:20" ht="16.5" customHeight="1">
      <c r="A9" s="64">
        <v>6</v>
      </c>
      <c r="B9" s="111" t="s">
        <v>110</v>
      </c>
      <c r="C9" s="146"/>
      <c r="D9" s="146"/>
      <c r="E9" s="146"/>
      <c r="F9" s="7">
        <v>32</v>
      </c>
      <c r="G9" s="111" t="s">
        <v>136</v>
      </c>
      <c r="H9" s="146"/>
      <c r="I9" s="146"/>
      <c r="J9" s="99"/>
      <c r="K9" s="64">
        <v>58</v>
      </c>
      <c r="L9" s="111" t="s">
        <v>161</v>
      </c>
      <c r="M9" s="146"/>
      <c r="N9" s="146"/>
      <c r="O9" s="146"/>
      <c r="P9" s="7">
        <v>84</v>
      </c>
      <c r="Q9" s="111" t="s">
        <v>186</v>
      </c>
      <c r="R9" s="146"/>
      <c r="S9" s="146"/>
      <c r="T9" s="99"/>
    </row>
    <row r="10" spans="1:20" ht="16.5" customHeight="1">
      <c r="A10" s="64">
        <v>7</v>
      </c>
      <c r="B10" s="111" t="s">
        <v>111</v>
      </c>
      <c r="C10" s="146"/>
      <c r="D10" s="146"/>
      <c r="E10" s="146"/>
      <c r="F10" s="7">
        <v>33</v>
      </c>
      <c r="G10" s="111" t="s">
        <v>137</v>
      </c>
      <c r="H10" s="146"/>
      <c r="I10" s="146"/>
      <c r="J10" s="99"/>
      <c r="K10" s="64">
        <v>59</v>
      </c>
      <c r="L10" s="111" t="s">
        <v>162</v>
      </c>
      <c r="M10" s="146"/>
      <c r="N10" s="146"/>
      <c r="O10" s="146"/>
      <c r="P10" s="7">
        <v>85</v>
      </c>
      <c r="Q10" s="111" t="s">
        <v>187</v>
      </c>
      <c r="R10" s="146"/>
      <c r="S10" s="146"/>
      <c r="T10" s="99"/>
    </row>
    <row r="11" spans="1:20" ht="16.5" customHeight="1">
      <c r="A11" s="64">
        <v>8</v>
      </c>
      <c r="B11" s="111" t="s">
        <v>112</v>
      </c>
      <c r="C11" s="146"/>
      <c r="D11" s="146"/>
      <c r="E11" s="146"/>
      <c r="F11" s="7">
        <v>34</v>
      </c>
      <c r="G11" s="111" t="s">
        <v>138</v>
      </c>
      <c r="H11" s="146"/>
      <c r="I11" s="146"/>
      <c r="J11" s="99"/>
      <c r="K11" s="64">
        <v>60</v>
      </c>
      <c r="L11" s="111" t="s">
        <v>163</v>
      </c>
      <c r="M11" s="146"/>
      <c r="N11" s="146"/>
      <c r="O11" s="146"/>
      <c r="P11" s="7">
        <v>86</v>
      </c>
      <c r="Q11" s="111" t="s">
        <v>188</v>
      </c>
      <c r="R11" s="146"/>
      <c r="S11" s="146"/>
      <c r="T11" s="99"/>
    </row>
    <row r="12" spans="1:20" ht="16.5" customHeight="1">
      <c r="A12" s="64">
        <v>9</v>
      </c>
      <c r="B12" s="111" t="s">
        <v>113</v>
      </c>
      <c r="C12" s="146"/>
      <c r="D12" s="146"/>
      <c r="E12" s="146"/>
      <c r="F12" s="7">
        <v>35</v>
      </c>
      <c r="G12" s="111" t="s">
        <v>139</v>
      </c>
      <c r="H12" s="146"/>
      <c r="I12" s="146"/>
      <c r="J12" s="99"/>
      <c r="K12" s="64">
        <v>61</v>
      </c>
      <c r="L12" s="111" t="s">
        <v>164</v>
      </c>
      <c r="M12" s="146"/>
      <c r="N12" s="146"/>
      <c r="O12" s="146"/>
      <c r="P12" s="7">
        <v>87</v>
      </c>
      <c r="Q12" s="111" t="s">
        <v>189</v>
      </c>
      <c r="R12" s="146"/>
      <c r="S12" s="146"/>
      <c r="T12" s="99"/>
    </row>
    <row r="13" spans="1:20" ht="16.5" customHeight="1">
      <c r="A13" s="64">
        <v>10</v>
      </c>
      <c r="B13" s="111" t="s">
        <v>114</v>
      </c>
      <c r="C13" s="146"/>
      <c r="D13" s="146"/>
      <c r="E13" s="146"/>
      <c r="F13" s="7">
        <v>36</v>
      </c>
      <c r="G13" s="111" t="s">
        <v>140</v>
      </c>
      <c r="H13" s="146"/>
      <c r="I13" s="146"/>
      <c r="J13" s="99"/>
      <c r="K13" s="64">
        <v>62</v>
      </c>
      <c r="L13" s="111" t="s">
        <v>165</v>
      </c>
      <c r="M13" s="146"/>
      <c r="N13" s="146"/>
      <c r="O13" s="146"/>
      <c r="P13" s="7">
        <v>88</v>
      </c>
      <c r="Q13" s="111" t="s">
        <v>190</v>
      </c>
      <c r="R13" s="146"/>
      <c r="S13" s="146"/>
      <c r="T13" s="99"/>
    </row>
    <row r="14" spans="1:20" ht="16.5" customHeight="1">
      <c r="A14" s="64">
        <v>11</v>
      </c>
      <c r="B14" s="111" t="s">
        <v>115</v>
      </c>
      <c r="C14" s="146"/>
      <c r="D14" s="146"/>
      <c r="E14" s="146"/>
      <c r="F14" s="7">
        <v>37</v>
      </c>
      <c r="G14" s="111" t="s">
        <v>141</v>
      </c>
      <c r="H14" s="146"/>
      <c r="I14" s="146"/>
      <c r="J14" s="99"/>
      <c r="K14" s="64">
        <v>63</v>
      </c>
      <c r="L14" s="111" t="s">
        <v>166</v>
      </c>
      <c r="M14" s="146"/>
      <c r="N14" s="146"/>
      <c r="O14" s="146"/>
      <c r="P14" s="7">
        <v>89</v>
      </c>
      <c r="Q14" s="111" t="s">
        <v>192</v>
      </c>
      <c r="R14" s="146"/>
      <c r="S14" s="146"/>
      <c r="T14" s="99"/>
    </row>
    <row r="15" spans="1:20" ht="16.5" customHeight="1">
      <c r="A15" s="64">
        <v>12</v>
      </c>
      <c r="B15" s="111" t="s">
        <v>116</v>
      </c>
      <c r="C15" s="146"/>
      <c r="D15" s="146"/>
      <c r="E15" s="146"/>
      <c r="F15" s="7">
        <v>38</v>
      </c>
      <c r="G15" s="111" t="s">
        <v>142</v>
      </c>
      <c r="H15" s="146"/>
      <c r="I15" s="146"/>
      <c r="J15" s="99"/>
      <c r="K15" s="64">
        <v>64</v>
      </c>
      <c r="L15" s="111" t="s">
        <v>167</v>
      </c>
      <c r="M15" s="146"/>
      <c r="N15" s="146"/>
      <c r="O15" s="146"/>
      <c r="P15" s="7">
        <v>90</v>
      </c>
      <c r="Q15" s="111" t="s">
        <v>191</v>
      </c>
      <c r="R15" s="146"/>
      <c r="S15" s="146"/>
      <c r="T15" s="99"/>
    </row>
    <row r="16" spans="1:20" ht="16.5" customHeight="1">
      <c r="A16" s="64">
        <v>13</v>
      </c>
      <c r="B16" s="111" t="s">
        <v>117</v>
      </c>
      <c r="C16" s="146"/>
      <c r="D16" s="146"/>
      <c r="E16" s="146"/>
      <c r="F16" s="7">
        <v>39</v>
      </c>
      <c r="G16" s="111" t="s">
        <v>143</v>
      </c>
      <c r="H16" s="146"/>
      <c r="I16" s="146"/>
      <c r="J16" s="99"/>
      <c r="K16" s="64">
        <v>65</v>
      </c>
      <c r="L16" s="111" t="s">
        <v>168</v>
      </c>
      <c r="M16" s="146"/>
      <c r="N16" s="146"/>
      <c r="O16" s="146"/>
      <c r="P16" s="7">
        <v>91</v>
      </c>
      <c r="Q16" s="111" t="s">
        <v>193</v>
      </c>
      <c r="R16" s="146"/>
      <c r="S16" s="146"/>
      <c r="T16" s="99"/>
    </row>
    <row r="17" spans="1:20" ht="16.5" customHeight="1">
      <c r="A17" s="64">
        <v>14</v>
      </c>
      <c r="B17" s="111" t="s">
        <v>118</v>
      </c>
      <c r="C17" s="146"/>
      <c r="D17" s="146"/>
      <c r="E17" s="146"/>
      <c r="F17" s="7">
        <v>40</v>
      </c>
      <c r="G17" s="111" t="s">
        <v>144</v>
      </c>
      <c r="H17" s="146"/>
      <c r="I17" s="146"/>
      <c r="J17" s="99"/>
      <c r="K17" s="64">
        <v>66</v>
      </c>
      <c r="L17" s="111" t="s">
        <v>169</v>
      </c>
      <c r="M17" s="146"/>
      <c r="N17" s="146"/>
      <c r="O17" s="146"/>
      <c r="P17" s="7">
        <v>92</v>
      </c>
      <c r="Q17" s="111" t="s">
        <v>204</v>
      </c>
      <c r="R17" s="146"/>
      <c r="S17" s="146"/>
      <c r="T17" s="99"/>
    </row>
    <row r="18" spans="1:20" ht="16.5" customHeight="1">
      <c r="A18" s="64">
        <v>15</v>
      </c>
      <c r="B18" s="111" t="s">
        <v>119</v>
      </c>
      <c r="C18" s="146"/>
      <c r="D18" s="146"/>
      <c r="E18" s="146"/>
      <c r="F18" s="7">
        <v>41</v>
      </c>
      <c r="G18" s="111" t="s">
        <v>145</v>
      </c>
      <c r="H18" s="146"/>
      <c r="I18" s="146"/>
      <c r="J18" s="99"/>
      <c r="K18" s="64">
        <v>67</v>
      </c>
      <c r="L18" s="111" t="s">
        <v>170</v>
      </c>
      <c r="M18" s="146"/>
      <c r="N18" s="146"/>
      <c r="O18" s="146"/>
      <c r="P18" s="7">
        <v>93</v>
      </c>
      <c r="Q18" s="111" t="s">
        <v>205</v>
      </c>
      <c r="R18" s="146"/>
      <c r="S18" s="146"/>
      <c r="T18" s="99"/>
    </row>
    <row r="19" spans="1:20" ht="16.5" customHeight="1">
      <c r="A19" s="64">
        <v>16</v>
      </c>
      <c r="B19" s="111" t="s">
        <v>120</v>
      </c>
      <c r="C19" s="146"/>
      <c r="D19" s="146"/>
      <c r="E19" s="146"/>
      <c r="F19" s="7">
        <v>42</v>
      </c>
      <c r="G19" s="111" t="s">
        <v>146</v>
      </c>
      <c r="H19" s="146"/>
      <c r="I19" s="146"/>
      <c r="J19" s="99"/>
      <c r="K19" s="64">
        <v>68</v>
      </c>
      <c r="L19" s="111" t="s">
        <v>171</v>
      </c>
      <c r="M19" s="146"/>
      <c r="N19" s="146"/>
      <c r="O19" s="146"/>
      <c r="P19" s="7">
        <v>94</v>
      </c>
      <c r="Q19" s="111" t="s">
        <v>206</v>
      </c>
      <c r="R19" s="146"/>
      <c r="S19" s="146"/>
      <c r="T19" s="99"/>
    </row>
    <row r="20" spans="1:20" ht="16.5" customHeight="1">
      <c r="A20" s="64">
        <v>17</v>
      </c>
      <c r="B20" s="111" t="s">
        <v>121</v>
      </c>
      <c r="C20" s="146"/>
      <c r="D20" s="146"/>
      <c r="E20" s="146"/>
      <c r="F20" s="7">
        <v>43</v>
      </c>
      <c r="G20" s="111" t="s">
        <v>147</v>
      </c>
      <c r="H20" s="146"/>
      <c r="I20" s="146"/>
      <c r="J20" s="99"/>
      <c r="K20" s="64">
        <v>69</v>
      </c>
      <c r="L20" s="111" t="s">
        <v>172</v>
      </c>
      <c r="M20" s="146"/>
      <c r="N20" s="146"/>
      <c r="O20" s="146"/>
      <c r="P20" s="7">
        <v>95</v>
      </c>
      <c r="Q20" s="111" t="s">
        <v>194</v>
      </c>
      <c r="R20" s="146"/>
      <c r="S20" s="146"/>
      <c r="T20" s="99"/>
    </row>
    <row r="21" spans="1:20" ht="16.5" customHeight="1">
      <c r="A21" s="64">
        <v>18</v>
      </c>
      <c r="B21" s="111" t="s">
        <v>122</v>
      </c>
      <c r="C21" s="146"/>
      <c r="D21" s="146"/>
      <c r="E21" s="146"/>
      <c r="F21" s="7">
        <v>44</v>
      </c>
      <c r="G21" s="111" t="s">
        <v>148</v>
      </c>
      <c r="H21" s="146"/>
      <c r="I21" s="146"/>
      <c r="J21" s="99"/>
      <c r="K21" s="64">
        <v>70</v>
      </c>
      <c r="L21" s="111" t="s">
        <v>173</v>
      </c>
      <c r="M21" s="146"/>
      <c r="N21" s="146"/>
      <c r="O21" s="146"/>
      <c r="P21" s="7">
        <v>96</v>
      </c>
      <c r="Q21" s="111" t="s">
        <v>195</v>
      </c>
      <c r="R21" s="146"/>
      <c r="S21" s="146"/>
      <c r="T21" s="99"/>
    </row>
    <row r="22" spans="1:20" ht="16.5" customHeight="1">
      <c r="A22" s="64">
        <v>19</v>
      </c>
      <c r="B22" s="111" t="s">
        <v>123</v>
      </c>
      <c r="C22" s="146"/>
      <c r="D22" s="146"/>
      <c r="E22" s="146"/>
      <c r="F22" s="7">
        <v>45</v>
      </c>
      <c r="G22" s="111" t="s">
        <v>149</v>
      </c>
      <c r="H22" s="146"/>
      <c r="I22" s="146"/>
      <c r="J22" s="99"/>
      <c r="K22" s="64">
        <v>71</v>
      </c>
      <c r="L22" s="177" t="s">
        <v>315</v>
      </c>
      <c r="M22" s="146"/>
      <c r="N22" s="146"/>
      <c r="O22" s="146"/>
      <c r="P22" s="7">
        <v>97</v>
      </c>
      <c r="Q22" s="111" t="s">
        <v>196</v>
      </c>
      <c r="R22" s="146"/>
      <c r="S22" s="146"/>
      <c r="T22" s="99"/>
    </row>
    <row r="23" spans="1:20" ht="16.5" customHeight="1">
      <c r="A23" s="64">
        <v>20</v>
      </c>
      <c r="B23" s="111" t="s">
        <v>124</v>
      </c>
      <c r="C23" s="146"/>
      <c r="D23" s="146"/>
      <c r="E23" s="146"/>
      <c r="F23" s="7">
        <v>46</v>
      </c>
      <c r="G23" s="111" t="s">
        <v>150</v>
      </c>
      <c r="H23" s="146"/>
      <c r="I23" s="146"/>
      <c r="J23" s="99"/>
      <c r="K23" s="64">
        <v>72</v>
      </c>
      <c r="L23" s="111" t="s">
        <v>174</v>
      </c>
      <c r="M23" s="146"/>
      <c r="N23" s="146"/>
      <c r="O23" s="146"/>
      <c r="P23" s="7">
        <v>98</v>
      </c>
      <c r="Q23" s="111" t="s">
        <v>197</v>
      </c>
      <c r="R23" s="146"/>
      <c r="S23" s="146"/>
      <c r="T23" s="99"/>
    </row>
    <row r="24" spans="1:20" ht="16.5" customHeight="1">
      <c r="A24" s="64">
        <v>21</v>
      </c>
      <c r="B24" s="111" t="s">
        <v>125</v>
      </c>
      <c r="C24" s="146"/>
      <c r="D24" s="146"/>
      <c r="E24" s="146"/>
      <c r="F24" s="7">
        <v>47</v>
      </c>
      <c r="G24" s="111" t="s">
        <v>151</v>
      </c>
      <c r="H24" s="146"/>
      <c r="I24" s="146"/>
      <c r="J24" s="99"/>
      <c r="K24" s="64">
        <v>73</v>
      </c>
      <c r="L24" s="111" t="s">
        <v>175</v>
      </c>
      <c r="M24" s="146"/>
      <c r="N24" s="146"/>
      <c r="O24" s="146"/>
      <c r="P24" s="7">
        <v>99</v>
      </c>
      <c r="Q24" s="111" t="s">
        <v>198</v>
      </c>
      <c r="R24" s="146"/>
      <c r="S24" s="146"/>
      <c r="T24" s="99"/>
    </row>
    <row r="25" spans="1:20" ht="16.5" customHeight="1">
      <c r="A25" s="64">
        <v>22</v>
      </c>
      <c r="B25" s="111" t="s">
        <v>126</v>
      </c>
      <c r="C25" s="146"/>
      <c r="D25" s="146"/>
      <c r="E25" s="146"/>
      <c r="F25" s="7">
        <v>48</v>
      </c>
      <c r="G25" s="111" t="s">
        <v>152</v>
      </c>
      <c r="H25" s="146"/>
      <c r="I25" s="146"/>
      <c r="J25" s="99"/>
      <c r="K25" s="64">
        <v>74</v>
      </c>
      <c r="L25" s="111" t="s">
        <v>177</v>
      </c>
      <c r="M25" s="146"/>
      <c r="N25" s="146"/>
      <c r="O25" s="146"/>
      <c r="P25" s="7">
        <v>100</v>
      </c>
      <c r="Q25" s="111" t="s">
        <v>199</v>
      </c>
      <c r="R25" s="146"/>
      <c r="S25" s="146"/>
      <c r="T25" s="99"/>
    </row>
    <row r="26" spans="1:20" ht="16.5" customHeight="1">
      <c r="A26" s="64">
        <v>23</v>
      </c>
      <c r="B26" s="111" t="s">
        <v>127</v>
      </c>
      <c r="C26" s="146"/>
      <c r="D26" s="146"/>
      <c r="E26" s="146"/>
      <c r="F26" s="7">
        <v>49</v>
      </c>
      <c r="G26" s="111" t="s">
        <v>153</v>
      </c>
      <c r="H26" s="146"/>
      <c r="I26" s="146"/>
      <c r="J26" s="99"/>
      <c r="K26" s="64">
        <v>75</v>
      </c>
      <c r="L26" s="111" t="s">
        <v>176</v>
      </c>
      <c r="M26" s="146"/>
      <c r="N26" s="146"/>
      <c r="O26" s="146"/>
      <c r="P26" s="7">
        <v>101</v>
      </c>
      <c r="Q26" s="111" t="s">
        <v>200</v>
      </c>
      <c r="R26" s="146"/>
      <c r="S26" s="146"/>
      <c r="T26" s="99"/>
    </row>
    <row r="27" spans="1:20" ht="16.5" customHeight="1">
      <c r="A27" s="64">
        <v>24</v>
      </c>
      <c r="B27" s="111" t="s">
        <v>128</v>
      </c>
      <c r="C27" s="146"/>
      <c r="D27" s="146"/>
      <c r="E27" s="146"/>
      <c r="F27" s="7">
        <v>50</v>
      </c>
      <c r="G27" s="111" t="s">
        <v>154</v>
      </c>
      <c r="H27" s="146"/>
      <c r="I27" s="146"/>
      <c r="J27" s="99"/>
      <c r="K27" s="64">
        <v>76</v>
      </c>
      <c r="L27" s="111" t="s">
        <v>178</v>
      </c>
      <c r="M27" s="146"/>
      <c r="N27" s="146"/>
      <c r="O27" s="146"/>
      <c r="P27" s="7">
        <v>102</v>
      </c>
      <c r="Q27" s="111" t="s">
        <v>201</v>
      </c>
      <c r="R27" s="146"/>
      <c r="S27" s="146"/>
      <c r="T27" s="99"/>
    </row>
    <row r="28" spans="1:20" ht="16.5" customHeight="1">
      <c r="A28" s="64">
        <v>25</v>
      </c>
      <c r="B28" s="111" t="s">
        <v>129</v>
      </c>
      <c r="C28" s="146"/>
      <c r="D28" s="146"/>
      <c r="E28" s="146"/>
      <c r="F28" s="7">
        <v>51</v>
      </c>
      <c r="G28" s="111" t="s">
        <v>155</v>
      </c>
      <c r="H28" s="146"/>
      <c r="I28" s="146"/>
      <c r="J28" s="99"/>
      <c r="K28" s="64">
        <v>77</v>
      </c>
      <c r="L28" s="111" t="s">
        <v>179</v>
      </c>
      <c r="M28" s="146"/>
      <c r="N28" s="146"/>
      <c r="O28" s="146"/>
      <c r="P28" s="7">
        <v>103</v>
      </c>
      <c r="Q28" s="111" t="s">
        <v>202</v>
      </c>
      <c r="R28" s="146"/>
      <c r="S28" s="146"/>
      <c r="T28" s="99"/>
    </row>
    <row r="29" spans="1:20" ht="16.5" customHeight="1">
      <c r="A29" s="65">
        <v>26</v>
      </c>
      <c r="B29" s="112" t="s">
        <v>130</v>
      </c>
      <c r="C29" s="147"/>
      <c r="D29" s="147"/>
      <c r="E29" s="147"/>
      <c r="F29" s="143">
        <v>52</v>
      </c>
      <c r="G29" s="112" t="s">
        <v>156</v>
      </c>
      <c r="H29" s="147"/>
      <c r="I29" s="147"/>
      <c r="J29" s="101"/>
      <c r="K29" s="65">
        <v>78</v>
      </c>
      <c r="L29" s="112" t="s">
        <v>180</v>
      </c>
      <c r="M29" s="147"/>
      <c r="N29" s="147"/>
      <c r="O29" s="147"/>
      <c r="P29" s="143">
        <v>104</v>
      </c>
      <c r="Q29" s="112" t="s">
        <v>203</v>
      </c>
      <c r="R29" s="147"/>
      <c r="S29" s="147"/>
      <c r="T29" s="101"/>
    </row>
    <row r="30" spans="1:20" s="39" customFormat="1" ht="16.5" customHeight="1">
      <c r="A30" s="183" t="s">
        <v>322</v>
      </c>
      <c r="P30" s="219" t="s">
        <v>302</v>
      </c>
      <c r="Q30" s="220"/>
      <c r="R30" s="147"/>
      <c r="S30" s="147"/>
      <c r="T30" s="101"/>
    </row>
    <row r="31" spans="18:19" s="39" customFormat="1" ht="15" customHeight="1">
      <c r="R31" s="152"/>
      <c r="S31" s="152"/>
    </row>
    <row r="32" spans="3:19" s="39" customFormat="1" ht="15" customHeight="1">
      <c r="C32" s="152"/>
      <c r="D32" s="152"/>
      <c r="E32" s="152"/>
      <c r="H32" s="152"/>
      <c r="I32" s="152"/>
      <c r="J32" s="152"/>
      <c r="M32" s="152"/>
      <c r="N32" s="152"/>
      <c r="O32" s="152"/>
      <c r="R32" s="152"/>
      <c r="S32" s="152"/>
    </row>
  </sheetData>
  <sheetProtection/>
  <mergeCells count="9">
    <mergeCell ref="A2:B3"/>
    <mergeCell ref="I2:J2"/>
    <mergeCell ref="F2:G3"/>
    <mergeCell ref="S2:T2"/>
    <mergeCell ref="K2:L3"/>
    <mergeCell ref="P2:Q3"/>
    <mergeCell ref="P30:Q30"/>
    <mergeCell ref="N2:O2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landscape" paperSize="9" scale="97" r:id="rId1"/>
  <headerFooter alignWithMargins="0">
    <oddFooter>&amp;R&amp;"ＭＳ Ｐ明朝,斜体"&amp;9&amp;F-&amp;P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Zeros="0" view="pageBreakPreview" zoomScaleSheetLayoutView="100" zoomScalePageLayoutView="0" workbookViewId="0" topLeftCell="A1">
      <selection activeCell="B19" sqref="B19"/>
    </sheetView>
  </sheetViews>
  <sheetFormatPr defaultColWidth="8.875" defaultRowHeight="13.5"/>
  <cols>
    <col min="1" max="1" width="16.375" style="58" customWidth="1"/>
    <col min="2" max="4" width="22.125" style="58" customWidth="1"/>
    <col min="5" max="5" width="22.875" style="58" customWidth="1"/>
    <col min="6" max="6" width="22.125" style="58" customWidth="1"/>
    <col min="7" max="16384" width="8.875" style="58" customWidth="1"/>
  </cols>
  <sheetData>
    <row r="1" spans="1:6" ht="16.5" customHeight="1">
      <c r="A1" s="240" t="s">
        <v>208</v>
      </c>
      <c r="B1" s="221" t="s">
        <v>310</v>
      </c>
      <c r="C1" s="222"/>
      <c r="D1" s="160"/>
      <c r="E1" s="178" t="s">
        <v>311</v>
      </c>
      <c r="F1" s="160"/>
    </row>
    <row r="2" spans="1:6" ht="16.5" customHeight="1">
      <c r="A2" s="241"/>
      <c r="B2" s="238" t="s">
        <v>316</v>
      </c>
      <c r="C2" s="239"/>
      <c r="D2" s="161"/>
      <c r="E2" s="223"/>
      <c r="F2" s="224"/>
    </row>
    <row r="3" spans="1:6" ht="16.5" customHeight="1">
      <c r="A3" s="242"/>
      <c r="B3" s="230" t="s">
        <v>312</v>
      </c>
      <c r="C3" s="231"/>
      <c r="D3" s="159"/>
      <c r="E3" s="225"/>
      <c r="F3" s="226"/>
    </row>
    <row r="4" spans="1:6" ht="16.5" customHeight="1">
      <c r="A4" s="232" t="s">
        <v>317</v>
      </c>
      <c r="B4" s="115" t="s">
        <v>209</v>
      </c>
      <c r="C4" s="116" t="s">
        <v>210</v>
      </c>
      <c r="D4" s="117" t="s">
        <v>211</v>
      </c>
      <c r="E4" s="234" t="s">
        <v>212</v>
      </c>
      <c r="F4" s="236"/>
    </row>
    <row r="5" spans="1:6" ht="16.5" customHeight="1">
      <c r="A5" s="233"/>
      <c r="B5" s="118"/>
      <c r="C5" s="119"/>
      <c r="D5" s="120"/>
      <c r="E5" s="235"/>
      <c r="F5" s="237"/>
    </row>
    <row r="6" spans="1:6" ht="16.5" customHeight="1">
      <c r="A6" s="227" t="s">
        <v>98</v>
      </c>
      <c r="B6" s="55" t="s">
        <v>104</v>
      </c>
      <c r="C6" s="56" t="s">
        <v>96</v>
      </c>
      <c r="D6" s="56" t="s">
        <v>95</v>
      </c>
      <c r="E6" s="56" t="s">
        <v>94</v>
      </c>
      <c r="F6" s="57" t="s">
        <v>97</v>
      </c>
    </row>
    <row r="7" spans="1:6" ht="16.5" customHeight="1">
      <c r="A7" s="228"/>
      <c r="B7" s="59" t="s">
        <v>11</v>
      </c>
      <c r="C7" s="84"/>
      <c r="D7" s="84"/>
      <c r="E7" s="87"/>
      <c r="F7" s="88">
        <f>SUM(C7,E7)</f>
        <v>0</v>
      </c>
    </row>
    <row r="8" spans="1:6" ht="16.5" customHeight="1">
      <c r="A8" s="228"/>
      <c r="B8" s="60" t="s">
        <v>12</v>
      </c>
      <c r="C8" s="85"/>
      <c r="D8" s="85"/>
      <c r="E8" s="89"/>
      <c r="F8" s="90">
        <f>SUM(C8,E8)</f>
        <v>0</v>
      </c>
    </row>
    <row r="9" spans="1:6" ht="16.5" customHeight="1">
      <c r="A9" s="228"/>
      <c r="B9" s="61" t="s">
        <v>13</v>
      </c>
      <c r="C9" s="85"/>
      <c r="D9" s="85"/>
      <c r="E9" s="91"/>
      <c r="F9" s="92">
        <f>SUM(C9,E9)</f>
        <v>0</v>
      </c>
    </row>
    <row r="10" spans="1:6" ht="16.5" customHeight="1">
      <c r="A10" s="228"/>
      <c r="B10" s="61" t="s">
        <v>14</v>
      </c>
      <c r="C10" s="85"/>
      <c r="D10" s="85"/>
      <c r="E10" s="91"/>
      <c r="F10" s="92">
        <f aca="true" t="shared" si="0" ref="F10:F17">SUM(C10,E10)</f>
        <v>0</v>
      </c>
    </row>
    <row r="11" spans="1:6" ht="16.5" customHeight="1">
      <c r="A11" s="228"/>
      <c r="B11" s="61" t="s">
        <v>15</v>
      </c>
      <c r="C11" s="85"/>
      <c r="D11" s="85"/>
      <c r="E11" s="91"/>
      <c r="F11" s="92">
        <f t="shared" si="0"/>
        <v>0</v>
      </c>
    </row>
    <row r="12" spans="1:6" ht="16.5" customHeight="1">
      <c r="A12" s="228"/>
      <c r="B12" s="61" t="s">
        <v>16</v>
      </c>
      <c r="C12" s="85"/>
      <c r="D12" s="85"/>
      <c r="E12" s="91"/>
      <c r="F12" s="92">
        <f t="shared" si="0"/>
        <v>0</v>
      </c>
    </row>
    <row r="13" spans="1:6" ht="16.5" customHeight="1">
      <c r="A13" s="228"/>
      <c r="B13" s="189" t="s">
        <v>323</v>
      </c>
      <c r="C13" s="85"/>
      <c r="D13" s="85"/>
      <c r="E13" s="91"/>
      <c r="F13" s="92">
        <f t="shared" si="0"/>
        <v>0</v>
      </c>
    </row>
    <row r="14" spans="1:6" ht="16.5" customHeight="1">
      <c r="A14" s="228"/>
      <c r="B14" s="190" t="s">
        <v>324</v>
      </c>
      <c r="C14" s="85"/>
      <c r="D14" s="85"/>
      <c r="E14" s="91"/>
      <c r="F14" s="92">
        <f t="shared" si="0"/>
        <v>0</v>
      </c>
    </row>
    <row r="15" spans="1:6" ht="16.5" customHeight="1">
      <c r="A15" s="228"/>
      <c r="B15" s="61" t="s">
        <v>17</v>
      </c>
      <c r="C15" s="85"/>
      <c r="D15" s="85"/>
      <c r="E15" s="91"/>
      <c r="F15" s="92">
        <f t="shared" si="0"/>
        <v>0</v>
      </c>
    </row>
    <row r="16" spans="1:6" ht="16.5" customHeight="1">
      <c r="A16" s="228"/>
      <c r="B16" s="61" t="s">
        <v>18</v>
      </c>
      <c r="C16" s="85"/>
      <c r="D16" s="85"/>
      <c r="E16" s="91"/>
      <c r="F16" s="92">
        <f t="shared" si="0"/>
        <v>0</v>
      </c>
    </row>
    <row r="17" spans="1:6" ht="16.5" customHeight="1">
      <c r="A17" s="228"/>
      <c r="B17" s="61" t="s">
        <v>19</v>
      </c>
      <c r="C17" s="85"/>
      <c r="D17" s="85"/>
      <c r="E17" s="91"/>
      <c r="F17" s="92">
        <f t="shared" si="0"/>
        <v>0</v>
      </c>
    </row>
    <row r="18" spans="1:6" ht="16.5" customHeight="1">
      <c r="A18" s="228"/>
      <c r="B18" s="61" t="s">
        <v>20</v>
      </c>
      <c r="C18" s="85"/>
      <c r="D18" s="85"/>
      <c r="E18" s="4"/>
      <c r="F18" s="62"/>
    </row>
    <row r="19" spans="1:6" ht="16.5" customHeight="1">
      <c r="A19" s="228"/>
      <c r="B19" s="61" t="s">
        <v>21</v>
      </c>
      <c r="C19" s="85"/>
      <c r="D19" s="85"/>
      <c r="E19" s="4"/>
      <c r="F19" s="62"/>
    </row>
    <row r="20" spans="1:6" ht="16.5" customHeight="1">
      <c r="A20" s="228"/>
      <c r="B20" s="61" t="s">
        <v>22</v>
      </c>
      <c r="C20" s="85"/>
      <c r="D20" s="85"/>
      <c r="E20" s="4"/>
      <c r="F20" s="62"/>
    </row>
    <row r="21" spans="1:6" ht="16.5" customHeight="1">
      <c r="A21" s="228"/>
      <c r="B21" s="61" t="s">
        <v>23</v>
      </c>
      <c r="C21" s="85"/>
      <c r="D21" s="85"/>
      <c r="E21" s="4"/>
      <c r="F21" s="62"/>
    </row>
    <row r="22" spans="1:6" ht="16.5" customHeight="1">
      <c r="A22" s="228"/>
      <c r="B22" s="61" t="s">
        <v>24</v>
      </c>
      <c r="C22" s="85"/>
      <c r="D22" s="85"/>
      <c r="E22" s="4"/>
      <c r="F22" s="62"/>
    </row>
    <row r="23" spans="1:6" ht="16.5" customHeight="1">
      <c r="A23" s="228"/>
      <c r="B23" s="61" t="s">
        <v>25</v>
      </c>
      <c r="C23" s="85"/>
      <c r="D23" s="85"/>
      <c r="E23" s="4"/>
      <c r="F23" s="62"/>
    </row>
    <row r="24" spans="1:6" ht="16.5" customHeight="1">
      <c r="A24" s="228"/>
      <c r="B24" s="61" t="s">
        <v>26</v>
      </c>
      <c r="C24" s="85"/>
      <c r="D24" s="85"/>
      <c r="E24" s="4"/>
      <c r="F24" s="62"/>
    </row>
    <row r="25" spans="1:6" ht="16.5" customHeight="1">
      <c r="A25" s="228"/>
      <c r="B25" s="61" t="s">
        <v>27</v>
      </c>
      <c r="C25" s="85"/>
      <c r="D25" s="85"/>
      <c r="E25" s="4"/>
      <c r="F25" s="62"/>
    </row>
    <row r="26" spans="1:6" ht="16.5" customHeight="1">
      <c r="A26" s="228"/>
      <c r="B26" s="61" t="s">
        <v>28</v>
      </c>
      <c r="C26" s="85"/>
      <c r="D26" s="85"/>
      <c r="E26" s="4"/>
      <c r="F26" s="62"/>
    </row>
    <row r="27" spans="1:6" ht="16.5" customHeight="1">
      <c r="A27" s="228"/>
      <c r="B27" s="61" t="s">
        <v>29</v>
      </c>
      <c r="C27" s="85"/>
      <c r="D27" s="85"/>
      <c r="E27" s="4"/>
      <c r="F27" s="62"/>
    </row>
    <row r="28" spans="1:6" ht="16.5" customHeight="1">
      <c r="A28" s="228"/>
      <c r="B28" s="61" t="s">
        <v>30</v>
      </c>
      <c r="C28" s="85"/>
      <c r="D28" s="85"/>
      <c r="E28" s="4"/>
      <c r="F28" s="62"/>
    </row>
    <row r="29" spans="1:6" ht="16.5" customHeight="1">
      <c r="A29" s="228"/>
      <c r="B29" s="60" t="s">
        <v>93</v>
      </c>
      <c r="C29" s="86"/>
      <c r="D29" s="86"/>
      <c r="E29" s="5"/>
      <c r="F29" s="63"/>
    </row>
    <row r="30" spans="1:6" ht="16.5" customHeight="1">
      <c r="A30" s="228"/>
      <c r="B30" s="61" t="s">
        <v>304</v>
      </c>
      <c r="C30" s="86"/>
      <c r="D30" s="86"/>
      <c r="E30" s="5"/>
      <c r="F30" s="63"/>
    </row>
    <row r="31" spans="1:6" ht="16.5" customHeight="1">
      <c r="A31" s="228"/>
      <c r="B31" s="61" t="s">
        <v>303</v>
      </c>
      <c r="C31" s="85"/>
      <c r="D31" s="85"/>
      <c r="E31" s="4"/>
      <c r="F31" s="62"/>
    </row>
    <row r="32" spans="1:6" ht="16.5" customHeight="1">
      <c r="A32" s="229"/>
      <c r="B32" s="142" t="s">
        <v>211</v>
      </c>
      <c r="C32" s="121"/>
      <c r="D32" s="121"/>
      <c r="E32" s="122"/>
      <c r="F32" s="123"/>
    </row>
  </sheetData>
  <sheetProtection/>
  <mergeCells count="9">
    <mergeCell ref="B1:C1"/>
    <mergeCell ref="E2:F3"/>
    <mergeCell ref="A6:A32"/>
    <mergeCell ref="B3:C3"/>
    <mergeCell ref="A4:A5"/>
    <mergeCell ref="E4:E5"/>
    <mergeCell ref="F4:F5"/>
    <mergeCell ref="B2:C2"/>
    <mergeCell ref="A1:A3"/>
  </mergeCells>
  <printOptions horizontalCentered="1"/>
  <pageMargins left="0.984251968503937" right="0.984251968503937" top="0.7874015748031497" bottom="0.6692913385826772" header="0.5118110236220472" footer="0.5118110236220472"/>
  <pageSetup firstPageNumber="4" useFirstPageNumber="1" horizontalDpi="600" verticalDpi="600" orientation="landscape" paperSize="9" scale="98" r:id="rId1"/>
  <headerFooter alignWithMargins="0">
    <oddFooter>&amp;R&amp;"ＭＳ Ｐ明朝,斜体"&amp;9&amp;F-&amp;P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Zeros="0" view="pageBreakPreview" zoomScaleSheetLayoutView="100" zoomScalePageLayoutView="0" workbookViewId="0" topLeftCell="A1">
      <selection activeCell="K15" sqref="K15"/>
    </sheetView>
  </sheetViews>
  <sheetFormatPr defaultColWidth="14.50390625" defaultRowHeight="13.5" customHeight="1"/>
  <cols>
    <col min="1" max="1" width="14.50390625" style="39" customWidth="1"/>
    <col min="2" max="2" width="4.125" style="39" customWidth="1"/>
    <col min="3" max="3" width="12.125" style="39" customWidth="1"/>
    <col min="4" max="4" width="29.625" style="39" customWidth="1"/>
    <col min="5" max="7" width="10.125" style="44" customWidth="1"/>
    <col min="8" max="8" width="32.25390625" style="44" customWidth="1"/>
    <col min="9" max="9" width="3.50390625" style="39" customWidth="1"/>
    <col min="10" max="10" width="5.50390625" style="54" bestFit="1" customWidth="1"/>
    <col min="11" max="11" width="15.375" style="39" customWidth="1"/>
    <col min="12" max="13" width="8.875" style="40" customWidth="1"/>
    <col min="14" max="16384" width="14.50390625" style="39" customWidth="1"/>
  </cols>
  <sheetData>
    <row r="1" spans="1:10" ht="13.5" customHeight="1">
      <c r="A1" s="243" t="s">
        <v>285</v>
      </c>
      <c r="B1" s="248" t="s">
        <v>58</v>
      </c>
      <c r="C1" s="249"/>
      <c r="D1" s="250"/>
      <c r="E1" s="37" t="s">
        <v>10</v>
      </c>
      <c r="F1" s="36"/>
      <c r="G1" s="36"/>
      <c r="H1" s="246" t="s">
        <v>59</v>
      </c>
      <c r="I1" s="247"/>
      <c r="J1" s="38" t="s">
        <v>60</v>
      </c>
    </row>
    <row r="2" spans="1:14" ht="13.5" customHeight="1">
      <c r="A2" s="244"/>
      <c r="B2" s="129" t="s">
        <v>248</v>
      </c>
      <c r="C2" s="126" t="s">
        <v>213</v>
      </c>
      <c r="D2" s="126"/>
      <c r="E2" s="41" t="str">
        <f>CHOOSE(J2,"(有)","有","有")</f>
        <v>有</v>
      </c>
      <c r="F2" s="42" t="s">
        <v>38</v>
      </c>
      <c r="G2" s="42" t="str">
        <f>CHOOSE(J2,"無","(無)","無")</f>
        <v>無</v>
      </c>
      <c r="H2" s="93"/>
      <c r="I2" s="43" t="s">
        <v>45</v>
      </c>
      <c r="J2" s="96">
        <v>3</v>
      </c>
      <c r="N2" s="44"/>
    </row>
    <row r="3" spans="1:10" ht="13.5" customHeight="1">
      <c r="A3" s="244"/>
      <c r="B3" s="130" t="s">
        <v>249</v>
      </c>
      <c r="C3" s="45" t="s">
        <v>214</v>
      </c>
      <c r="D3" s="45"/>
      <c r="E3" s="46" t="str">
        <f>CHOOSE(J3,"(有)","有","有")</f>
        <v>有</v>
      </c>
      <c r="F3" s="47" t="s">
        <v>38</v>
      </c>
      <c r="G3" s="47" t="str">
        <f>CHOOSE(J3,"無","(無)","無")</f>
        <v>無</v>
      </c>
      <c r="H3" s="1"/>
      <c r="I3" s="48"/>
      <c r="J3" s="96">
        <v>3</v>
      </c>
    </row>
    <row r="4" spans="1:10" ht="13.5" customHeight="1">
      <c r="A4" s="244"/>
      <c r="B4" s="130" t="s">
        <v>250</v>
      </c>
      <c r="C4" s="45" t="s">
        <v>215</v>
      </c>
      <c r="D4" s="45"/>
      <c r="E4" s="46" t="str">
        <f>CHOOSE(J4,"(有)","有","有")</f>
        <v>有</v>
      </c>
      <c r="F4" s="47" t="s">
        <v>38</v>
      </c>
      <c r="G4" s="47" t="str">
        <f>CHOOSE(J4,"無","(無)","無")</f>
        <v>無</v>
      </c>
      <c r="H4" s="1"/>
      <c r="I4" s="48"/>
      <c r="J4" s="96">
        <v>3</v>
      </c>
    </row>
    <row r="5" spans="1:10" ht="13.5" customHeight="1">
      <c r="A5" s="244"/>
      <c r="B5" s="130" t="s">
        <v>251</v>
      </c>
      <c r="C5" s="45" t="s">
        <v>216</v>
      </c>
      <c r="D5" s="45"/>
      <c r="E5" s="46" t="str">
        <f>CHOOSE(J5,"(有)","有","有")</f>
        <v>有</v>
      </c>
      <c r="F5" s="47" t="s">
        <v>38</v>
      </c>
      <c r="G5" s="47" t="str">
        <f>CHOOSE(J5,"無","(無)","無")</f>
        <v>無</v>
      </c>
      <c r="H5" s="1"/>
      <c r="I5" s="48"/>
      <c r="J5" s="96">
        <v>3</v>
      </c>
    </row>
    <row r="6" spans="1:10" ht="13.5" customHeight="1">
      <c r="A6" s="244"/>
      <c r="B6" s="132" t="s">
        <v>252</v>
      </c>
      <c r="C6" s="127" t="s">
        <v>217</v>
      </c>
      <c r="D6" s="127"/>
      <c r="E6" s="162" t="str">
        <f aca="true" t="shared" si="0" ref="E6:E41">CHOOSE(J6,"(有)","有","有")</f>
        <v>有</v>
      </c>
      <c r="F6" s="163" t="s">
        <v>38</v>
      </c>
      <c r="G6" s="163" t="str">
        <f aca="true" t="shared" si="1" ref="G6:G41">CHOOSE(J6,"無","(無)","無")</f>
        <v>無</v>
      </c>
      <c r="H6" s="173"/>
      <c r="I6" s="165"/>
      <c r="J6" s="96">
        <v>3</v>
      </c>
    </row>
    <row r="7" spans="1:10" ht="13.5" customHeight="1">
      <c r="A7" s="244"/>
      <c r="B7" s="170" t="s">
        <v>253</v>
      </c>
      <c r="C7" s="171" t="s">
        <v>218</v>
      </c>
      <c r="D7" s="171"/>
      <c r="E7" s="41" t="str">
        <f t="shared" si="0"/>
        <v>有</v>
      </c>
      <c r="F7" s="42" t="s">
        <v>38</v>
      </c>
      <c r="G7" s="42" t="str">
        <f t="shared" si="1"/>
        <v>無</v>
      </c>
      <c r="H7" s="172"/>
      <c r="I7" s="43"/>
      <c r="J7" s="96">
        <v>3</v>
      </c>
    </row>
    <row r="8" spans="1:10" ht="13.5" customHeight="1">
      <c r="A8" s="244"/>
      <c r="B8" s="130" t="s">
        <v>254</v>
      </c>
      <c r="C8" s="45" t="s">
        <v>219</v>
      </c>
      <c r="D8" s="45"/>
      <c r="E8" s="46" t="str">
        <f t="shared" si="0"/>
        <v>有</v>
      </c>
      <c r="F8" s="47" t="s">
        <v>38</v>
      </c>
      <c r="G8" s="47" t="str">
        <f t="shared" si="1"/>
        <v>無</v>
      </c>
      <c r="H8" s="1"/>
      <c r="I8" s="48"/>
      <c r="J8" s="96">
        <v>3</v>
      </c>
    </row>
    <row r="9" spans="1:10" ht="13.5" customHeight="1">
      <c r="A9" s="244"/>
      <c r="B9" s="130" t="s">
        <v>255</v>
      </c>
      <c r="C9" s="45" t="s">
        <v>220</v>
      </c>
      <c r="D9" s="45"/>
      <c r="E9" s="46" t="str">
        <f t="shared" si="0"/>
        <v>有</v>
      </c>
      <c r="F9" s="47" t="s">
        <v>38</v>
      </c>
      <c r="G9" s="47" t="str">
        <f t="shared" si="1"/>
        <v>無</v>
      </c>
      <c r="H9" s="94"/>
      <c r="I9" s="48" t="s">
        <v>61</v>
      </c>
      <c r="J9" s="96">
        <v>3</v>
      </c>
    </row>
    <row r="10" spans="1:10" ht="13.5" customHeight="1">
      <c r="A10" s="244"/>
      <c r="B10" s="130" t="s">
        <v>256</v>
      </c>
      <c r="C10" s="45" t="s">
        <v>221</v>
      </c>
      <c r="D10" s="45"/>
      <c r="E10" s="46" t="str">
        <f t="shared" si="0"/>
        <v>有</v>
      </c>
      <c r="F10" s="47" t="s">
        <v>38</v>
      </c>
      <c r="G10" s="47" t="str">
        <f t="shared" si="1"/>
        <v>無</v>
      </c>
      <c r="H10" s="1"/>
      <c r="I10" s="48"/>
      <c r="J10" s="96">
        <v>3</v>
      </c>
    </row>
    <row r="11" spans="1:10" ht="13.5" customHeight="1">
      <c r="A11" s="244"/>
      <c r="B11" s="132" t="s">
        <v>257</v>
      </c>
      <c r="C11" s="127" t="s">
        <v>222</v>
      </c>
      <c r="D11" s="127"/>
      <c r="E11" s="162" t="str">
        <f t="shared" si="0"/>
        <v>有</v>
      </c>
      <c r="F11" s="163" t="s">
        <v>38</v>
      </c>
      <c r="G11" s="163" t="str">
        <f t="shared" si="1"/>
        <v>無</v>
      </c>
      <c r="H11" s="164"/>
      <c r="I11" s="165" t="s">
        <v>61</v>
      </c>
      <c r="J11" s="96">
        <v>3</v>
      </c>
    </row>
    <row r="12" spans="1:10" ht="13.5" customHeight="1">
      <c r="A12" s="244"/>
      <c r="B12" s="170" t="s">
        <v>258</v>
      </c>
      <c r="C12" s="171" t="s">
        <v>223</v>
      </c>
      <c r="D12" s="171"/>
      <c r="E12" s="41" t="str">
        <f t="shared" si="0"/>
        <v>有</v>
      </c>
      <c r="F12" s="42" t="s">
        <v>38</v>
      </c>
      <c r="G12" s="42" t="str">
        <f t="shared" si="1"/>
        <v>無</v>
      </c>
      <c r="H12" s="172"/>
      <c r="I12" s="43"/>
      <c r="J12" s="96">
        <v>3</v>
      </c>
    </row>
    <row r="13" spans="1:10" ht="13.5" customHeight="1">
      <c r="A13" s="244"/>
      <c r="B13" s="132" t="s">
        <v>259</v>
      </c>
      <c r="C13" s="127" t="s">
        <v>224</v>
      </c>
      <c r="D13" s="45"/>
      <c r="E13" s="46" t="str">
        <f t="shared" si="0"/>
        <v>有</v>
      </c>
      <c r="F13" s="47" t="s">
        <v>38</v>
      </c>
      <c r="G13" s="47" t="str">
        <f t="shared" si="1"/>
        <v>無</v>
      </c>
      <c r="H13" s="95"/>
      <c r="I13" s="48" t="s">
        <v>62</v>
      </c>
      <c r="J13" s="96">
        <v>3</v>
      </c>
    </row>
    <row r="14" spans="1:10" ht="13.5" customHeight="1">
      <c r="A14" s="244"/>
      <c r="B14" s="109"/>
      <c r="C14" s="128"/>
      <c r="D14" s="49" t="s">
        <v>78</v>
      </c>
      <c r="E14" s="46" t="str">
        <f t="shared" si="0"/>
        <v>有</v>
      </c>
      <c r="F14" s="47" t="s">
        <v>38</v>
      </c>
      <c r="G14" s="47" t="str">
        <f t="shared" si="1"/>
        <v>無</v>
      </c>
      <c r="H14" s="95"/>
      <c r="I14" s="48" t="s">
        <v>62</v>
      </c>
      <c r="J14" s="96">
        <v>3</v>
      </c>
    </row>
    <row r="15" spans="1:10" ht="13.5" customHeight="1">
      <c r="A15" s="244"/>
      <c r="B15" s="109"/>
      <c r="C15" s="128"/>
      <c r="D15" s="49" t="s">
        <v>79</v>
      </c>
      <c r="E15" s="46" t="str">
        <f t="shared" si="0"/>
        <v>有</v>
      </c>
      <c r="F15" s="47" t="s">
        <v>38</v>
      </c>
      <c r="G15" s="47" t="str">
        <f t="shared" si="1"/>
        <v>無</v>
      </c>
      <c r="H15" s="95"/>
      <c r="I15" s="48" t="s">
        <v>63</v>
      </c>
      <c r="J15" s="96">
        <v>3</v>
      </c>
    </row>
    <row r="16" spans="1:10" ht="13.5" customHeight="1">
      <c r="A16" s="244"/>
      <c r="B16" s="125"/>
      <c r="C16" s="126"/>
      <c r="D16" s="49" t="s">
        <v>80</v>
      </c>
      <c r="E16" s="46" t="str">
        <f t="shared" si="0"/>
        <v>有</v>
      </c>
      <c r="F16" s="47" t="s">
        <v>38</v>
      </c>
      <c r="G16" s="47" t="str">
        <f t="shared" si="1"/>
        <v>無</v>
      </c>
      <c r="H16" s="95"/>
      <c r="I16" s="48" t="s">
        <v>63</v>
      </c>
      <c r="J16" s="96">
        <v>3</v>
      </c>
    </row>
    <row r="17" spans="1:10" ht="13.5" customHeight="1">
      <c r="A17" s="244"/>
      <c r="B17" s="130" t="s">
        <v>260</v>
      </c>
      <c r="C17" s="45" t="s">
        <v>225</v>
      </c>
      <c r="D17" s="45"/>
      <c r="E17" s="46" t="str">
        <f t="shared" si="0"/>
        <v>有</v>
      </c>
      <c r="F17" s="47" t="s">
        <v>38</v>
      </c>
      <c r="G17" s="47" t="str">
        <f t="shared" si="1"/>
        <v>無</v>
      </c>
      <c r="H17" s="1"/>
      <c r="I17" s="48"/>
      <c r="J17" s="96">
        <v>3</v>
      </c>
    </row>
    <row r="18" spans="1:10" ht="13.5" customHeight="1">
      <c r="A18" s="244"/>
      <c r="B18" s="130" t="s">
        <v>261</v>
      </c>
      <c r="C18" s="45" t="s">
        <v>226</v>
      </c>
      <c r="D18" s="45"/>
      <c r="E18" s="46" t="str">
        <f t="shared" si="0"/>
        <v>有</v>
      </c>
      <c r="F18" s="47" t="s">
        <v>38</v>
      </c>
      <c r="G18" s="47" t="str">
        <f t="shared" si="1"/>
        <v>無</v>
      </c>
      <c r="H18" s="1"/>
      <c r="I18" s="48"/>
      <c r="J18" s="96">
        <v>3</v>
      </c>
    </row>
    <row r="19" spans="1:10" ht="13.5" customHeight="1">
      <c r="A19" s="244"/>
      <c r="B19" s="131" t="s">
        <v>262</v>
      </c>
      <c r="C19" s="124" t="s">
        <v>227</v>
      </c>
      <c r="D19" s="124"/>
      <c r="E19" s="51" t="str">
        <f t="shared" si="0"/>
        <v>有</v>
      </c>
      <c r="F19" s="52" t="s">
        <v>38</v>
      </c>
      <c r="G19" s="52" t="str">
        <f t="shared" si="1"/>
        <v>無</v>
      </c>
      <c r="H19" s="3"/>
      <c r="I19" s="53"/>
      <c r="J19" s="96">
        <v>3</v>
      </c>
    </row>
    <row r="20" spans="1:10" ht="13.5" customHeight="1">
      <c r="A20" s="244"/>
      <c r="B20" s="129" t="s">
        <v>263</v>
      </c>
      <c r="C20" s="126" t="s">
        <v>228</v>
      </c>
      <c r="D20" s="126"/>
      <c r="E20" s="166" t="str">
        <f t="shared" si="0"/>
        <v>有</v>
      </c>
      <c r="F20" s="167" t="s">
        <v>38</v>
      </c>
      <c r="G20" s="167" t="str">
        <f t="shared" si="1"/>
        <v>無</v>
      </c>
      <c r="H20" s="168"/>
      <c r="I20" s="169"/>
      <c r="J20" s="96">
        <v>3</v>
      </c>
    </row>
    <row r="21" spans="1:10" ht="13.5" customHeight="1">
      <c r="A21" s="244"/>
      <c r="B21" s="130" t="s">
        <v>264</v>
      </c>
      <c r="C21" s="45" t="s">
        <v>229</v>
      </c>
      <c r="D21" s="45"/>
      <c r="E21" s="46" t="str">
        <f t="shared" si="0"/>
        <v>有</v>
      </c>
      <c r="F21" s="47" t="s">
        <v>38</v>
      </c>
      <c r="G21" s="47" t="str">
        <f t="shared" si="1"/>
        <v>無</v>
      </c>
      <c r="H21" s="1"/>
      <c r="I21" s="48"/>
      <c r="J21" s="96">
        <v>3</v>
      </c>
    </row>
    <row r="22" spans="1:10" ht="13.5" customHeight="1">
      <c r="A22" s="244"/>
      <c r="B22" s="130" t="s">
        <v>265</v>
      </c>
      <c r="C22" s="45" t="s">
        <v>230</v>
      </c>
      <c r="D22" s="45"/>
      <c r="E22" s="46" t="str">
        <f t="shared" si="0"/>
        <v>有</v>
      </c>
      <c r="F22" s="47" t="s">
        <v>38</v>
      </c>
      <c r="G22" s="47" t="str">
        <f t="shared" si="1"/>
        <v>無</v>
      </c>
      <c r="H22" s="1"/>
      <c r="I22" s="48"/>
      <c r="J22" s="96">
        <v>3</v>
      </c>
    </row>
    <row r="23" spans="1:10" ht="13.5" customHeight="1">
      <c r="A23" s="244"/>
      <c r="B23" s="130" t="s">
        <v>266</v>
      </c>
      <c r="C23" s="45" t="s">
        <v>231</v>
      </c>
      <c r="D23" s="45"/>
      <c r="E23" s="46" t="str">
        <f t="shared" si="0"/>
        <v>有</v>
      </c>
      <c r="F23" s="47" t="s">
        <v>38</v>
      </c>
      <c r="G23" s="47" t="str">
        <f t="shared" si="1"/>
        <v>無</v>
      </c>
      <c r="H23" s="1"/>
      <c r="I23" s="48"/>
      <c r="J23" s="96">
        <v>3</v>
      </c>
    </row>
    <row r="24" spans="1:10" ht="13.5" customHeight="1">
      <c r="A24" s="244"/>
      <c r="B24" s="131" t="s">
        <v>267</v>
      </c>
      <c r="C24" s="124" t="s">
        <v>232</v>
      </c>
      <c r="D24" s="124"/>
      <c r="E24" s="51" t="str">
        <f t="shared" si="0"/>
        <v>有</v>
      </c>
      <c r="F24" s="52" t="s">
        <v>38</v>
      </c>
      <c r="G24" s="52" t="str">
        <f t="shared" si="1"/>
        <v>無</v>
      </c>
      <c r="H24" s="3"/>
      <c r="I24" s="53"/>
      <c r="J24" s="96">
        <v>3</v>
      </c>
    </row>
    <row r="25" spans="1:10" ht="13.5" customHeight="1">
      <c r="A25" s="244"/>
      <c r="B25" s="129" t="s">
        <v>268</v>
      </c>
      <c r="C25" s="126" t="s">
        <v>233</v>
      </c>
      <c r="D25" s="126"/>
      <c r="E25" s="166" t="str">
        <f t="shared" si="0"/>
        <v>有</v>
      </c>
      <c r="F25" s="167" t="s">
        <v>38</v>
      </c>
      <c r="G25" s="167" t="str">
        <f t="shared" si="1"/>
        <v>無</v>
      </c>
      <c r="H25" s="168"/>
      <c r="I25" s="169"/>
      <c r="J25" s="96">
        <v>3</v>
      </c>
    </row>
    <row r="26" spans="1:10" ht="13.5" customHeight="1">
      <c r="A26" s="244"/>
      <c r="B26" s="130" t="s">
        <v>269</v>
      </c>
      <c r="C26" s="45" t="s">
        <v>234</v>
      </c>
      <c r="D26" s="45"/>
      <c r="E26" s="46" t="str">
        <f t="shared" si="0"/>
        <v>有</v>
      </c>
      <c r="F26" s="47" t="s">
        <v>38</v>
      </c>
      <c r="G26" s="47" t="str">
        <f t="shared" si="1"/>
        <v>無</v>
      </c>
      <c r="H26" s="1"/>
      <c r="I26" s="48"/>
      <c r="J26" s="96">
        <v>3</v>
      </c>
    </row>
    <row r="27" spans="1:10" ht="13.5" customHeight="1">
      <c r="A27" s="244"/>
      <c r="B27" s="130" t="s">
        <v>270</v>
      </c>
      <c r="C27" s="45" t="s">
        <v>284</v>
      </c>
      <c r="D27" s="45"/>
      <c r="E27" s="46" t="str">
        <f t="shared" si="0"/>
        <v>有</v>
      </c>
      <c r="F27" s="47" t="s">
        <v>38</v>
      </c>
      <c r="G27" s="47" t="str">
        <f t="shared" si="1"/>
        <v>無</v>
      </c>
      <c r="H27" s="1"/>
      <c r="I27" s="48"/>
      <c r="J27" s="96">
        <v>3</v>
      </c>
    </row>
    <row r="28" spans="1:10" ht="13.5" customHeight="1">
      <c r="A28" s="244"/>
      <c r="B28" s="130" t="s">
        <v>271</v>
      </c>
      <c r="C28" s="45" t="s">
        <v>235</v>
      </c>
      <c r="D28" s="45"/>
      <c r="E28" s="46" t="str">
        <f t="shared" si="0"/>
        <v>有</v>
      </c>
      <c r="F28" s="47" t="s">
        <v>38</v>
      </c>
      <c r="G28" s="47" t="str">
        <f t="shared" si="1"/>
        <v>無</v>
      </c>
      <c r="H28" s="1"/>
      <c r="I28" s="48"/>
      <c r="J28" s="96">
        <v>3</v>
      </c>
    </row>
    <row r="29" spans="1:10" ht="13.5" customHeight="1">
      <c r="A29" s="244"/>
      <c r="B29" s="132" t="s">
        <v>272</v>
      </c>
      <c r="C29" s="127" t="s">
        <v>236</v>
      </c>
      <c r="D29" s="127"/>
      <c r="E29" s="162" t="str">
        <f t="shared" si="0"/>
        <v>有</v>
      </c>
      <c r="F29" s="163" t="s">
        <v>38</v>
      </c>
      <c r="G29" s="163" t="str">
        <f t="shared" si="1"/>
        <v>無</v>
      </c>
      <c r="H29" s="173"/>
      <c r="I29" s="165"/>
      <c r="J29" s="96">
        <v>3</v>
      </c>
    </row>
    <row r="30" spans="1:10" ht="13.5" customHeight="1">
      <c r="A30" s="244"/>
      <c r="B30" s="170" t="s">
        <v>273</v>
      </c>
      <c r="C30" s="171" t="s">
        <v>237</v>
      </c>
      <c r="D30" s="171"/>
      <c r="E30" s="41" t="str">
        <f t="shared" si="0"/>
        <v>有</v>
      </c>
      <c r="F30" s="42" t="s">
        <v>38</v>
      </c>
      <c r="G30" s="42" t="str">
        <f t="shared" si="1"/>
        <v>無</v>
      </c>
      <c r="H30" s="172"/>
      <c r="I30" s="43"/>
      <c r="J30" s="96">
        <v>3</v>
      </c>
    </row>
    <row r="31" spans="1:10" ht="13.5" customHeight="1">
      <c r="A31" s="244"/>
      <c r="B31" s="130" t="s">
        <v>274</v>
      </c>
      <c r="C31" s="45" t="s">
        <v>238</v>
      </c>
      <c r="D31" s="45"/>
      <c r="E31" s="46" t="str">
        <f>CHOOSE(J31,"(有)","有","有")</f>
        <v>有</v>
      </c>
      <c r="F31" s="47" t="s">
        <v>38</v>
      </c>
      <c r="G31" s="47" t="str">
        <f>CHOOSE(J31,"無","(無)","無")</f>
        <v>無</v>
      </c>
      <c r="H31" s="1"/>
      <c r="I31" s="48"/>
      <c r="J31" s="96">
        <v>3</v>
      </c>
    </row>
    <row r="32" spans="1:10" ht="13.5" customHeight="1">
      <c r="A32" s="244"/>
      <c r="B32" s="130" t="s">
        <v>275</v>
      </c>
      <c r="C32" s="45" t="s">
        <v>239</v>
      </c>
      <c r="D32" s="45"/>
      <c r="E32" s="46" t="str">
        <f t="shared" si="0"/>
        <v>有</v>
      </c>
      <c r="F32" s="47" t="s">
        <v>38</v>
      </c>
      <c r="G32" s="47" t="str">
        <f t="shared" si="1"/>
        <v>無</v>
      </c>
      <c r="H32" s="1"/>
      <c r="I32" s="48"/>
      <c r="J32" s="96">
        <v>3</v>
      </c>
    </row>
    <row r="33" spans="1:10" ht="13.5" customHeight="1">
      <c r="A33" s="244"/>
      <c r="B33" s="130" t="s">
        <v>276</v>
      </c>
      <c r="C33" s="45" t="s">
        <v>240</v>
      </c>
      <c r="D33" s="45"/>
      <c r="E33" s="46" t="str">
        <f t="shared" si="0"/>
        <v>有</v>
      </c>
      <c r="F33" s="47" t="s">
        <v>38</v>
      </c>
      <c r="G33" s="47" t="str">
        <f t="shared" si="1"/>
        <v>無</v>
      </c>
      <c r="H33" s="1"/>
      <c r="I33" s="48"/>
      <c r="J33" s="96">
        <v>3</v>
      </c>
    </row>
    <row r="34" spans="1:10" ht="13.5" customHeight="1">
      <c r="A34" s="244"/>
      <c r="B34" s="131" t="s">
        <v>277</v>
      </c>
      <c r="C34" s="124" t="s">
        <v>241</v>
      </c>
      <c r="D34" s="124"/>
      <c r="E34" s="51" t="str">
        <f t="shared" si="0"/>
        <v>有</v>
      </c>
      <c r="F34" s="52" t="s">
        <v>38</v>
      </c>
      <c r="G34" s="52" t="str">
        <f t="shared" si="1"/>
        <v>無</v>
      </c>
      <c r="H34" s="3"/>
      <c r="I34" s="53"/>
      <c r="J34" s="96">
        <v>3</v>
      </c>
    </row>
    <row r="35" spans="1:10" ht="13.5" customHeight="1">
      <c r="A35" s="244"/>
      <c r="B35" s="170" t="s">
        <v>278</v>
      </c>
      <c r="C35" s="171" t="s">
        <v>242</v>
      </c>
      <c r="D35" s="174"/>
      <c r="E35" s="41" t="str">
        <f t="shared" si="0"/>
        <v>有</v>
      </c>
      <c r="F35" s="42" t="s">
        <v>38</v>
      </c>
      <c r="G35" s="42" t="str">
        <f t="shared" si="1"/>
        <v>無</v>
      </c>
      <c r="H35" s="172"/>
      <c r="I35" s="43"/>
      <c r="J35" s="96">
        <v>3</v>
      </c>
    </row>
    <row r="36" spans="1:10" ht="13.5" customHeight="1">
      <c r="A36" s="244"/>
      <c r="B36" s="130" t="s">
        <v>279</v>
      </c>
      <c r="C36" s="45" t="s">
        <v>243</v>
      </c>
      <c r="D36" s="50"/>
      <c r="E36" s="46" t="str">
        <f t="shared" si="0"/>
        <v>有</v>
      </c>
      <c r="F36" s="47" t="s">
        <v>38</v>
      </c>
      <c r="G36" s="47" t="str">
        <f t="shared" si="1"/>
        <v>無</v>
      </c>
      <c r="H36" s="1"/>
      <c r="I36" s="48"/>
      <c r="J36" s="96">
        <v>3</v>
      </c>
    </row>
    <row r="37" spans="1:10" ht="13.5" customHeight="1">
      <c r="A37" s="244"/>
      <c r="B37" s="130" t="s">
        <v>280</v>
      </c>
      <c r="C37" s="45" t="s">
        <v>244</v>
      </c>
      <c r="D37" s="50"/>
      <c r="E37" s="46" t="str">
        <f t="shared" si="0"/>
        <v>有</v>
      </c>
      <c r="F37" s="47" t="s">
        <v>38</v>
      </c>
      <c r="G37" s="47" t="str">
        <f t="shared" si="1"/>
        <v>無</v>
      </c>
      <c r="H37" s="2"/>
      <c r="I37" s="48"/>
      <c r="J37" s="96">
        <v>3</v>
      </c>
    </row>
    <row r="38" spans="1:10" ht="13.5" customHeight="1">
      <c r="A38" s="244"/>
      <c r="B38" s="130" t="s">
        <v>281</v>
      </c>
      <c r="C38" s="45" t="s">
        <v>245</v>
      </c>
      <c r="D38" s="50"/>
      <c r="E38" s="46" t="str">
        <f t="shared" si="0"/>
        <v>有</v>
      </c>
      <c r="F38" s="47" t="s">
        <v>38</v>
      </c>
      <c r="G38" s="47" t="str">
        <f t="shared" si="1"/>
        <v>無</v>
      </c>
      <c r="H38" s="1"/>
      <c r="I38" s="48"/>
      <c r="J38" s="96">
        <v>3</v>
      </c>
    </row>
    <row r="39" spans="1:10" ht="13.5" customHeight="1">
      <c r="A39" s="244"/>
      <c r="B39" s="132" t="s">
        <v>282</v>
      </c>
      <c r="C39" s="127" t="s">
        <v>246</v>
      </c>
      <c r="D39" s="179"/>
      <c r="E39" s="162" t="str">
        <f t="shared" si="0"/>
        <v>有</v>
      </c>
      <c r="F39" s="163" t="s">
        <v>38</v>
      </c>
      <c r="G39" s="163" t="str">
        <f t="shared" si="1"/>
        <v>無</v>
      </c>
      <c r="H39" s="173"/>
      <c r="I39" s="165" t="s">
        <v>62</v>
      </c>
      <c r="J39" s="96">
        <v>3</v>
      </c>
    </row>
    <row r="40" spans="1:10" ht="13.5" customHeight="1">
      <c r="A40" s="244"/>
      <c r="B40" s="170" t="s">
        <v>283</v>
      </c>
      <c r="C40" s="171" t="s">
        <v>247</v>
      </c>
      <c r="D40" s="174"/>
      <c r="E40" s="41" t="str">
        <f>CHOOSE(J40,"(有)","有","有")</f>
        <v>有</v>
      </c>
      <c r="F40" s="42" t="s">
        <v>38</v>
      </c>
      <c r="G40" s="42" t="str">
        <f>CHOOSE(J40,"無","(無)","無")</f>
        <v>無</v>
      </c>
      <c r="H40" s="172"/>
      <c r="I40" s="43"/>
      <c r="J40" s="96">
        <v>3</v>
      </c>
    </row>
    <row r="41" spans="1:10" ht="13.5" customHeight="1">
      <c r="A41" s="245"/>
      <c r="B41" s="185" t="s">
        <v>318</v>
      </c>
      <c r="C41" s="186" t="s">
        <v>319</v>
      </c>
      <c r="D41" s="180"/>
      <c r="E41" s="187" t="str">
        <f t="shared" si="0"/>
        <v>有</v>
      </c>
      <c r="F41" s="188" t="s">
        <v>38</v>
      </c>
      <c r="G41" s="188" t="str">
        <f t="shared" si="1"/>
        <v>無</v>
      </c>
      <c r="H41" s="181"/>
      <c r="I41" s="182"/>
      <c r="J41" s="96">
        <v>3</v>
      </c>
    </row>
  </sheetData>
  <sheetProtection/>
  <mergeCells count="3">
    <mergeCell ref="A1:A41"/>
    <mergeCell ref="H1:I1"/>
    <mergeCell ref="B1:D1"/>
  </mergeCells>
  <printOptions horizontalCentered="1"/>
  <pageMargins left="0.984251968503937" right="0.984251968503937" top="0.7874015748031497" bottom="0.7874015748031497" header="0.5118110236220472" footer="0.5118110236220472"/>
  <pageSetup firstPageNumber="5" useFirstPageNumber="1" horizontalDpi="600" verticalDpi="600" orientation="landscape" paperSize="9" scale="89" r:id="rId2"/>
  <headerFooter alignWithMargins="0">
    <oddFooter>&amp;R&amp;"ＭＳ Ｐ明朝,斜体"&amp;9&amp;F-&amp;P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Zeros="0" view="pageBreakPreview" zoomScaleNormal="75" zoomScaleSheetLayoutView="100" zoomScalePageLayoutView="0" workbookViewId="0" topLeftCell="A1">
      <selection activeCell="G5" sqref="G5"/>
    </sheetView>
  </sheetViews>
  <sheetFormatPr defaultColWidth="8.875" defaultRowHeight="13.5"/>
  <cols>
    <col min="1" max="1" width="15.375" style="34" bestFit="1" customWidth="1"/>
    <col min="2" max="2" width="42.375" style="34" customWidth="1"/>
    <col min="3" max="3" width="8.375" style="34" customWidth="1"/>
    <col min="4" max="4" width="3.75390625" style="34" bestFit="1" customWidth="1"/>
    <col min="5" max="5" width="8.375" style="34" customWidth="1"/>
    <col min="6" max="6" width="3.75390625" style="34" customWidth="1"/>
    <col min="7" max="7" width="20.50390625" style="34" customWidth="1"/>
    <col min="8" max="8" width="3.75390625" style="34" bestFit="1" customWidth="1"/>
    <col min="9" max="9" width="20.00390625" style="34" customWidth="1"/>
    <col min="10" max="10" width="8.875" style="35" customWidth="1"/>
    <col min="11" max="11" width="19.75390625" style="34" customWidth="1"/>
    <col min="12" max="16384" width="8.875" style="34" customWidth="1"/>
  </cols>
  <sheetData>
    <row r="1" spans="1:10" s="6" customFormat="1" ht="35.25" customHeight="1">
      <c r="A1" s="255" t="s">
        <v>99</v>
      </c>
      <c r="B1" s="17" t="s">
        <v>31</v>
      </c>
      <c r="C1" s="18" t="str">
        <f>CHOOSE(J1,"(有)","有","有")</f>
        <v>有</v>
      </c>
      <c r="D1" s="19" t="s">
        <v>38</v>
      </c>
      <c r="E1" s="19" t="str">
        <f>CHOOSE(J1,"無","(無)","無")</f>
        <v>無</v>
      </c>
      <c r="F1" s="260"/>
      <c r="G1" s="261"/>
      <c r="H1" s="261"/>
      <c r="I1" s="20" t="s">
        <v>39</v>
      </c>
      <c r="J1" s="97">
        <v>3</v>
      </c>
    </row>
    <row r="2" spans="1:10" s="6" customFormat="1" ht="35.25" customHeight="1">
      <c r="A2" s="256"/>
      <c r="B2" s="14" t="s">
        <v>32</v>
      </c>
      <c r="C2" s="21" t="str">
        <f>CHOOSE(J2,"(有)","有","有")</f>
        <v>有</v>
      </c>
      <c r="D2" s="22" t="s">
        <v>38</v>
      </c>
      <c r="E2" s="22" t="str">
        <f>CHOOSE(J2,"無","(無)","無")</f>
        <v>無</v>
      </c>
      <c r="F2" s="262"/>
      <c r="G2" s="263"/>
      <c r="H2" s="263"/>
      <c r="I2" s="23"/>
      <c r="J2" s="97">
        <v>3</v>
      </c>
    </row>
    <row r="3" spans="1:10" s="6" customFormat="1" ht="35.25" customHeight="1">
      <c r="A3" s="256"/>
      <c r="B3" s="14" t="s">
        <v>33</v>
      </c>
      <c r="C3" s="21" t="str">
        <f>CHOOSE(J3,"(有)","有","有")</f>
        <v>有</v>
      </c>
      <c r="D3" s="22" t="s">
        <v>38</v>
      </c>
      <c r="E3" s="22" t="str">
        <f>CHOOSE(J3,"無","(無)","無")</f>
        <v>無</v>
      </c>
      <c r="F3" s="262"/>
      <c r="G3" s="263"/>
      <c r="H3" s="263"/>
      <c r="I3" s="23"/>
      <c r="J3" s="97">
        <v>3</v>
      </c>
    </row>
    <row r="4" spans="1:10" s="6" customFormat="1" ht="35.25" customHeight="1">
      <c r="A4" s="257"/>
      <c r="B4" s="24" t="s">
        <v>92</v>
      </c>
      <c r="C4" s="25" t="str">
        <f>CHOOSE(J4,"(有)","有","有")</f>
        <v>有</v>
      </c>
      <c r="D4" s="26" t="s">
        <v>38</v>
      </c>
      <c r="E4" s="26" t="str">
        <f>CHOOSE(J4,"無","(無)","無")</f>
        <v>無</v>
      </c>
      <c r="F4" s="264"/>
      <c r="G4" s="265"/>
      <c r="H4" s="265"/>
      <c r="I4" s="27"/>
      <c r="J4" s="97">
        <v>3</v>
      </c>
    </row>
    <row r="5" spans="1:10" s="6" customFormat="1" ht="35.25" customHeight="1">
      <c r="A5" s="255" t="s">
        <v>100</v>
      </c>
      <c r="B5" s="17" t="s">
        <v>34</v>
      </c>
      <c r="C5" s="266" t="str">
        <f aca="true" t="shared" si="0" ref="C5:C14">CHOOSE(J5,"(全部有)","全部有","全部有","全部有")</f>
        <v>全部有</v>
      </c>
      <c r="D5" s="267"/>
      <c r="E5" s="267"/>
      <c r="F5" s="28" t="s">
        <v>38</v>
      </c>
      <c r="G5" s="28" t="str">
        <f aca="true" t="shared" si="1" ref="G5:G14">CHOOSE(J5,"一部有","(一部有)","一部有","一部有")</f>
        <v>一部有</v>
      </c>
      <c r="H5" s="28" t="s">
        <v>38</v>
      </c>
      <c r="I5" s="29" t="str">
        <f aca="true" t="shared" si="2" ref="I5:I14">CHOOSE(J5,"無","無","(無)","無")</f>
        <v>無</v>
      </c>
      <c r="J5" s="97">
        <v>4</v>
      </c>
    </row>
    <row r="6" spans="1:10" s="6" customFormat="1" ht="35.25" customHeight="1">
      <c r="A6" s="258"/>
      <c r="B6" s="14" t="s">
        <v>286</v>
      </c>
      <c r="C6" s="253" t="str">
        <f t="shared" si="0"/>
        <v>全部有</v>
      </c>
      <c r="D6" s="254"/>
      <c r="E6" s="254"/>
      <c r="F6" s="30" t="s">
        <v>38</v>
      </c>
      <c r="G6" s="30" t="str">
        <f t="shared" si="1"/>
        <v>一部有</v>
      </c>
      <c r="H6" s="30" t="s">
        <v>38</v>
      </c>
      <c r="I6" s="31" t="str">
        <f t="shared" si="2"/>
        <v>無</v>
      </c>
      <c r="J6" s="97">
        <v>4</v>
      </c>
    </row>
    <row r="7" spans="1:10" s="6" customFormat="1" ht="35.25" customHeight="1">
      <c r="A7" s="258"/>
      <c r="B7" s="14" t="s">
        <v>35</v>
      </c>
      <c r="C7" s="253" t="str">
        <f t="shared" si="0"/>
        <v>全部有</v>
      </c>
      <c r="D7" s="254"/>
      <c r="E7" s="254"/>
      <c r="F7" s="30" t="s">
        <v>38</v>
      </c>
      <c r="G7" s="30" t="str">
        <f t="shared" si="1"/>
        <v>一部有</v>
      </c>
      <c r="H7" s="30" t="s">
        <v>38</v>
      </c>
      <c r="I7" s="31" t="str">
        <f t="shared" si="2"/>
        <v>無</v>
      </c>
      <c r="J7" s="97">
        <v>4</v>
      </c>
    </row>
    <row r="8" spans="1:10" s="6" customFormat="1" ht="35.25" customHeight="1">
      <c r="A8" s="258"/>
      <c r="B8" s="14" t="s">
        <v>36</v>
      </c>
      <c r="C8" s="253" t="str">
        <f t="shared" si="0"/>
        <v>全部有</v>
      </c>
      <c r="D8" s="254"/>
      <c r="E8" s="254"/>
      <c r="F8" s="30" t="s">
        <v>38</v>
      </c>
      <c r="G8" s="30" t="str">
        <f t="shared" si="1"/>
        <v>一部有</v>
      </c>
      <c r="H8" s="30" t="s">
        <v>38</v>
      </c>
      <c r="I8" s="31" t="str">
        <f t="shared" si="2"/>
        <v>無</v>
      </c>
      <c r="J8" s="97">
        <v>4</v>
      </c>
    </row>
    <row r="9" spans="1:10" s="6" customFormat="1" ht="35.25" customHeight="1">
      <c r="A9" s="258"/>
      <c r="B9" s="14" t="s">
        <v>105</v>
      </c>
      <c r="C9" s="253" t="str">
        <f t="shared" si="0"/>
        <v>全部有</v>
      </c>
      <c r="D9" s="254"/>
      <c r="E9" s="254"/>
      <c r="F9" s="30" t="s">
        <v>38</v>
      </c>
      <c r="G9" s="30" t="str">
        <f t="shared" si="1"/>
        <v>一部有</v>
      </c>
      <c r="H9" s="30" t="s">
        <v>38</v>
      </c>
      <c r="I9" s="31" t="str">
        <f t="shared" si="2"/>
        <v>無</v>
      </c>
      <c r="J9" s="97">
        <v>4</v>
      </c>
    </row>
    <row r="10" spans="1:10" s="6" customFormat="1" ht="35.25" customHeight="1">
      <c r="A10" s="258"/>
      <c r="B10" s="14" t="s">
        <v>305</v>
      </c>
      <c r="C10" s="253" t="str">
        <f t="shared" si="0"/>
        <v>全部有</v>
      </c>
      <c r="D10" s="254"/>
      <c r="E10" s="254"/>
      <c r="F10" s="30" t="s">
        <v>38</v>
      </c>
      <c r="G10" s="30" t="str">
        <f t="shared" si="1"/>
        <v>一部有</v>
      </c>
      <c r="H10" s="30" t="s">
        <v>38</v>
      </c>
      <c r="I10" s="31" t="str">
        <f t="shared" si="2"/>
        <v>無</v>
      </c>
      <c r="J10" s="97">
        <v>4</v>
      </c>
    </row>
    <row r="11" spans="1:10" s="6" customFormat="1" ht="35.25" customHeight="1">
      <c r="A11" s="258"/>
      <c r="B11" s="14" t="s">
        <v>306</v>
      </c>
      <c r="C11" s="253" t="str">
        <f t="shared" si="0"/>
        <v>全部有</v>
      </c>
      <c r="D11" s="254"/>
      <c r="E11" s="254"/>
      <c r="F11" s="30" t="s">
        <v>38</v>
      </c>
      <c r="G11" s="30" t="str">
        <f t="shared" si="1"/>
        <v>一部有</v>
      </c>
      <c r="H11" s="30" t="s">
        <v>38</v>
      </c>
      <c r="I11" s="31" t="str">
        <f t="shared" si="2"/>
        <v>無</v>
      </c>
      <c r="J11" s="97">
        <v>4</v>
      </c>
    </row>
    <row r="12" spans="1:10" s="6" customFormat="1" ht="35.25" customHeight="1">
      <c r="A12" s="258"/>
      <c r="B12" s="14" t="s">
        <v>307</v>
      </c>
      <c r="C12" s="253" t="str">
        <f t="shared" si="0"/>
        <v>全部有</v>
      </c>
      <c r="D12" s="254"/>
      <c r="E12" s="254"/>
      <c r="F12" s="30" t="s">
        <v>38</v>
      </c>
      <c r="G12" s="30" t="str">
        <f t="shared" si="1"/>
        <v>一部有</v>
      </c>
      <c r="H12" s="30" t="s">
        <v>38</v>
      </c>
      <c r="I12" s="31" t="str">
        <f t="shared" si="2"/>
        <v>無</v>
      </c>
      <c r="J12" s="97">
        <v>4</v>
      </c>
    </row>
    <row r="13" spans="1:10" s="6" customFormat="1" ht="35.25" customHeight="1">
      <c r="A13" s="258"/>
      <c r="B13" s="14" t="s">
        <v>37</v>
      </c>
      <c r="C13" s="253" t="str">
        <f>CHOOSE(J13,"(全部有)","全部有","全部有","全部有")</f>
        <v>全部有</v>
      </c>
      <c r="D13" s="254"/>
      <c r="E13" s="254"/>
      <c r="F13" s="30" t="s">
        <v>38</v>
      </c>
      <c r="G13" s="30" t="str">
        <f>CHOOSE(J13,"一部有","(一部有)","一部有","一部有")</f>
        <v>一部有</v>
      </c>
      <c r="H13" s="30" t="s">
        <v>38</v>
      </c>
      <c r="I13" s="31" t="str">
        <f>CHOOSE(J13,"無","無","(無)","無")</f>
        <v>無</v>
      </c>
      <c r="J13" s="133">
        <v>4</v>
      </c>
    </row>
    <row r="14" spans="1:10" s="6" customFormat="1" ht="35.25" customHeight="1">
      <c r="A14" s="259"/>
      <c r="B14" s="24" t="s">
        <v>101</v>
      </c>
      <c r="C14" s="251" t="str">
        <f t="shared" si="0"/>
        <v>全部有</v>
      </c>
      <c r="D14" s="252"/>
      <c r="E14" s="252"/>
      <c r="F14" s="32" t="s">
        <v>38</v>
      </c>
      <c r="G14" s="32" t="str">
        <f t="shared" si="1"/>
        <v>一部有</v>
      </c>
      <c r="H14" s="32" t="s">
        <v>38</v>
      </c>
      <c r="I14" s="33" t="str">
        <f t="shared" si="2"/>
        <v>無</v>
      </c>
      <c r="J14" s="134">
        <v>4</v>
      </c>
    </row>
  </sheetData>
  <sheetProtection/>
  <mergeCells count="16">
    <mergeCell ref="A1:A4"/>
    <mergeCell ref="A5:A14"/>
    <mergeCell ref="F1:H1"/>
    <mergeCell ref="F2:H2"/>
    <mergeCell ref="F3:H3"/>
    <mergeCell ref="F4:H4"/>
    <mergeCell ref="C5:E5"/>
    <mergeCell ref="C6:E6"/>
    <mergeCell ref="C7:E7"/>
    <mergeCell ref="C8:E8"/>
    <mergeCell ref="C14:E14"/>
    <mergeCell ref="C9:E9"/>
    <mergeCell ref="C10:E10"/>
    <mergeCell ref="C11:E11"/>
    <mergeCell ref="C12:E12"/>
    <mergeCell ref="C13:E13"/>
  </mergeCells>
  <printOptions horizontalCentered="1"/>
  <pageMargins left="0.984251968503937" right="0.984251968503937" top="0.984251968503937" bottom="0.984251968503937" header="0.5118110236220472" footer="0.5118110236220472"/>
  <pageSetup firstPageNumber="6" useFirstPageNumber="1" horizontalDpi="600" verticalDpi="600" orientation="landscape" paperSize="9" scale="96" r:id="rId2"/>
  <headerFooter alignWithMargins="0">
    <oddFooter>&amp;R&amp;"ＭＳ Ｐ明朝,斜体"&amp;9&amp;F-&amp;P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Zeros="0" view="pageBreakPreview" zoomScaleSheetLayoutView="100" zoomScalePageLayoutView="0" workbookViewId="0" topLeftCell="A1">
      <selection activeCell="A26" sqref="A26:A27"/>
    </sheetView>
  </sheetViews>
  <sheetFormatPr defaultColWidth="8.875" defaultRowHeight="22.5" customHeight="1"/>
  <cols>
    <col min="1" max="1" width="32.625" style="6" customWidth="1"/>
    <col min="2" max="6" width="19.125" style="6" customWidth="1"/>
    <col min="7" max="16384" width="8.875" style="6" customWidth="1"/>
  </cols>
  <sheetData>
    <row r="1" spans="1:6" ht="22.5" customHeight="1">
      <c r="A1" s="286" t="s">
        <v>102</v>
      </c>
      <c r="B1" s="273" t="s">
        <v>86</v>
      </c>
      <c r="C1" s="274"/>
      <c r="D1" s="274"/>
      <c r="E1" s="274"/>
      <c r="F1" s="275"/>
    </row>
    <row r="2" spans="1:6" ht="22.5" customHeight="1">
      <c r="A2" s="287"/>
      <c r="B2" s="270" t="s">
        <v>64</v>
      </c>
      <c r="C2" s="268" t="s">
        <v>65</v>
      </c>
      <c r="D2" s="268" t="s">
        <v>66</v>
      </c>
      <c r="E2" s="268" t="s">
        <v>67</v>
      </c>
      <c r="F2" s="276"/>
    </row>
    <row r="3" spans="1:6" ht="22.5" customHeight="1">
      <c r="A3" s="287"/>
      <c r="B3" s="271"/>
      <c r="C3" s="269"/>
      <c r="D3" s="269"/>
      <c r="E3" s="7" t="s">
        <v>68</v>
      </c>
      <c r="F3" s="8" t="s">
        <v>69</v>
      </c>
    </row>
    <row r="4" spans="1:6" ht="22.5" customHeight="1">
      <c r="A4" s="287"/>
      <c r="B4" s="9" t="s">
        <v>70</v>
      </c>
      <c r="C4" s="81"/>
      <c r="D4" s="81"/>
      <c r="E4" s="81"/>
      <c r="F4" s="83"/>
    </row>
    <row r="5" spans="1:6" ht="22.5" customHeight="1">
      <c r="A5" s="287"/>
      <c r="B5" s="184" t="s">
        <v>321</v>
      </c>
      <c r="C5" s="81"/>
      <c r="D5" s="81"/>
      <c r="E5" s="81"/>
      <c r="F5" s="83"/>
    </row>
    <row r="6" spans="1:6" ht="22.5" customHeight="1">
      <c r="A6" s="287"/>
      <c r="B6" s="9" t="s">
        <v>71</v>
      </c>
      <c r="C6" s="81"/>
      <c r="D6" s="81"/>
      <c r="E6" s="81"/>
      <c r="F6" s="83"/>
    </row>
    <row r="7" spans="1:6" ht="22.5" customHeight="1">
      <c r="A7" s="287"/>
      <c r="B7" s="110" t="s">
        <v>72</v>
      </c>
      <c r="C7" s="10">
        <f>SUM(C4:C6)</f>
        <v>0</v>
      </c>
      <c r="D7" s="10">
        <f>SUM(D4:D6)</f>
        <v>0</v>
      </c>
      <c r="E7" s="10">
        <f>SUM(E4:E6)</f>
        <v>0</v>
      </c>
      <c r="F7" s="11">
        <f>SUM(F4:F6)</f>
        <v>0</v>
      </c>
    </row>
    <row r="8" spans="1:6" ht="22.5" customHeight="1">
      <c r="A8" s="287"/>
      <c r="B8" s="277" t="s">
        <v>313</v>
      </c>
      <c r="C8" s="278"/>
      <c r="D8" s="278"/>
      <c r="E8" s="175"/>
      <c r="F8" s="176"/>
    </row>
    <row r="9" spans="1:6" ht="22.5" customHeight="1">
      <c r="A9" s="287"/>
      <c r="B9" s="283" t="s">
        <v>87</v>
      </c>
      <c r="C9" s="284"/>
      <c r="D9" s="284"/>
      <c r="E9" s="284"/>
      <c r="F9" s="285"/>
    </row>
    <row r="10" spans="1:6" ht="22.5" customHeight="1">
      <c r="A10" s="287"/>
      <c r="B10" s="270" t="s">
        <v>73</v>
      </c>
      <c r="C10" s="268" t="s">
        <v>74</v>
      </c>
      <c r="D10" s="268"/>
      <c r="E10" s="268" t="s">
        <v>72</v>
      </c>
      <c r="F10" s="281"/>
    </row>
    <row r="11" spans="1:6" ht="22.5" customHeight="1">
      <c r="A11" s="287"/>
      <c r="B11" s="271"/>
      <c r="C11" s="7" t="s">
        <v>68</v>
      </c>
      <c r="D11" s="7" t="s">
        <v>69</v>
      </c>
      <c r="E11" s="269"/>
      <c r="F11" s="282"/>
    </row>
    <row r="12" spans="1:6" ht="22.5" customHeight="1">
      <c r="A12" s="288"/>
      <c r="B12" s="272"/>
      <c r="C12" s="82"/>
      <c r="D12" s="82"/>
      <c r="E12" s="279">
        <f>SUM(C12:D12)</f>
        <v>0</v>
      </c>
      <c r="F12" s="280"/>
    </row>
    <row r="13" spans="1:6" ht="22.5" customHeight="1">
      <c r="A13" s="255" t="s">
        <v>288</v>
      </c>
      <c r="B13" s="289" t="s">
        <v>75</v>
      </c>
      <c r="C13" s="289"/>
      <c r="D13" s="290"/>
      <c r="E13" s="12" t="s">
        <v>76</v>
      </c>
      <c r="F13" s="13" t="s">
        <v>77</v>
      </c>
    </row>
    <row r="14" spans="1:6" ht="22.5" customHeight="1">
      <c r="A14" s="258"/>
      <c r="B14" s="103" t="s">
        <v>40</v>
      </c>
      <c r="C14" s="15"/>
      <c r="D14" s="16"/>
      <c r="E14" s="98"/>
      <c r="F14" s="99"/>
    </row>
    <row r="15" spans="1:6" ht="22.5" customHeight="1">
      <c r="A15" s="258"/>
      <c r="B15" s="103" t="s">
        <v>41</v>
      </c>
      <c r="C15" s="15"/>
      <c r="D15" s="16"/>
      <c r="E15" s="98"/>
      <c r="F15" s="99"/>
    </row>
    <row r="16" spans="1:6" ht="22.5" customHeight="1">
      <c r="A16" s="258"/>
      <c r="B16" s="103" t="s">
        <v>42</v>
      </c>
      <c r="C16" s="15"/>
      <c r="D16" s="16"/>
      <c r="E16" s="98"/>
      <c r="F16" s="99"/>
    </row>
    <row r="17" spans="1:6" ht="22.5" customHeight="1">
      <c r="A17" s="258"/>
      <c r="B17" s="103" t="s">
        <v>43</v>
      </c>
      <c r="C17" s="15"/>
      <c r="D17" s="16"/>
      <c r="E17" s="98"/>
      <c r="F17" s="99"/>
    </row>
    <row r="18" spans="1:6" ht="22.5" customHeight="1">
      <c r="A18" s="258"/>
      <c r="B18" s="291" t="s">
        <v>287</v>
      </c>
      <c r="C18" s="292"/>
      <c r="D18" s="7" t="s">
        <v>88</v>
      </c>
      <c r="E18" s="98"/>
      <c r="F18" s="99"/>
    </row>
    <row r="19" spans="1:6" ht="22.5" customHeight="1">
      <c r="A19" s="258"/>
      <c r="B19" s="293"/>
      <c r="C19" s="292"/>
      <c r="D19" s="7" t="s">
        <v>89</v>
      </c>
      <c r="E19" s="98"/>
      <c r="F19" s="99"/>
    </row>
    <row r="20" spans="1:6" ht="22.5" customHeight="1">
      <c r="A20" s="258"/>
      <c r="B20" s="293"/>
      <c r="C20" s="292"/>
      <c r="D20" s="7" t="s">
        <v>90</v>
      </c>
      <c r="E20" s="98"/>
      <c r="F20" s="99"/>
    </row>
    <row r="21" spans="1:6" ht="22.5" customHeight="1">
      <c r="A21" s="258"/>
      <c r="B21" s="294"/>
      <c r="C21" s="295"/>
      <c r="D21" s="104" t="s">
        <v>91</v>
      </c>
      <c r="E21" s="105"/>
      <c r="F21" s="106"/>
    </row>
    <row r="22" spans="1:6" ht="22.5" customHeight="1">
      <c r="A22" s="259"/>
      <c r="B22" s="24" t="s">
        <v>103</v>
      </c>
      <c r="C22" s="107"/>
      <c r="D22" s="108"/>
      <c r="E22" s="100"/>
      <c r="F22" s="101"/>
    </row>
  </sheetData>
  <sheetProtection/>
  <mergeCells count="15">
    <mergeCell ref="A1:A12"/>
    <mergeCell ref="B13:D13"/>
    <mergeCell ref="B18:C21"/>
    <mergeCell ref="B2:B3"/>
    <mergeCell ref="C2:C3"/>
    <mergeCell ref="D2:D3"/>
    <mergeCell ref="B10:B12"/>
    <mergeCell ref="B1:F1"/>
    <mergeCell ref="E2:F2"/>
    <mergeCell ref="B8:D8"/>
    <mergeCell ref="A13:A22"/>
    <mergeCell ref="E12:F12"/>
    <mergeCell ref="E10:F11"/>
    <mergeCell ref="C10:D10"/>
    <mergeCell ref="B9:F9"/>
  </mergeCells>
  <printOptions horizontalCentered="1"/>
  <pageMargins left="0.984251968503937" right="0.984251968503937" top="0.984251968503937" bottom="0.984251968503937" header="0.5118110236220472" footer="0.5118110236220472"/>
  <pageSetup firstPageNumber="7" useFirstPageNumber="1" horizontalDpi="600" verticalDpi="600" orientation="landscape" paperSize="9" scale="95" r:id="rId1"/>
  <headerFooter alignWithMargins="0">
    <oddFooter>&amp;R&amp;"ＭＳ Ｐ明朝,斜体"&amp;9&amp;F-&amp;P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2023-07-14T02:26:34Z</cp:lastPrinted>
  <dcterms:created xsi:type="dcterms:W3CDTF">1997-01-08T22:48:59Z</dcterms:created>
  <dcterms:modified xsi:type="dcterms:W3CDTF">2023-08-10T08:19:44Z</dcterms:modified>
  <cp:category/>
  <cp:version/>
  <cp:contentType/>
  <cp:contentStatus/>
</cp:coreProperties>
</file>