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02病院要領(R807)\病院要領項目ごとデータ\"/>
    </mc:Choice>
  </mc:AlternateContent>
  <xr:revisionPtr revIDLastSave="0" documentId="13_ncr:1_{B6029310-2AAC-43A7-8B11-428015DBD312}" xr6:coauthVersionLast="47" xr6:coauthVersionMax="47" xr10:uidLastSave="{00000000-0000-0000-0000-000000000000}"/>
  <bookViews>
    <workbookView xWindow="-120" yWindow="-16320" windowWidth="29040" windowHeight="15720" tabRatio="503" activeTab="1" xr2:uid="{627DCC55-88A3-4742-A6E0-0CF689CCA9B0}"/>
  </bookViews>
  <sheets>
    <sheet name="1" sheetId="1" r:id="rId1"/>
    <sheet name="2" sheetId="2" r:id="rId2"/>
    <sheet name="3" sheetId="6" r:id="rId3"/>
    <sheet name="4" sheetId="7" r:id="rId4"/>
    <sheet name="5" sheetId="8" r:id="rId5"/>
    <sheet name="6" sheetId="9" r:id="rId6"/>
  </sheets>
  <definedNames>
    <definedName name="_xlnm.Print_Area" localSheetId="0">'1'!$A$1:$F$27</definedName>
    <definedName name="_xlnm.Print_Area" localSheetId="3">'4'!$A$1:$I$42</definedName>
    <definedName name="_xlnm.Print_Area" localSheetId="4">'5'!$A$1:$I$14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7" l="1"/>
  <c r="E31" i="7"/>
  <c r="C23" i="1"/>
  <c r="T30" i="2"/>
  <c r="S30" i="2"/>
  <c r="F7" i="6"/>
  <c r="F18" i="1"/>
  <c r="G41" i="7"/>
  <c r="E41" i="7"/>
  <c r="D23" i="1"/>
  <c r="I13" i="8"/>
  <c r="G13" i="8"/>
  <c r="C13" i="8"/>
  <c r="G32" i="7"/>
  <c r="E32" i="7"/>
  <c r="F8" i="6"/>
  <c r="F9" i="6"/>
  <c r="F10" i="6"/>
  <c r="F11" i="6"/>
  <c r="F12" i="6"/>
  <c r="F13" i="6"/>
  <c r="F14" i="6"/>
  <c r="F15" i="6"/>
  <c r="F16" i="6"/>
  <c r="F17" i="6"/>
  <c r="G42" i="7"/>
  <c r="E42" i="7"/>
  <c r="G40" i="7"/>
  <c r="E40" i="7"/>
  <c r="G39" i="7"/>
  <c r="E39" i="7"/>
  <c r="G38" i="7"/>
  <c r="E38" i="7"/>
  <c r="G37" i="7"/>
  <c r="E37" i="7"/>
  <c r="G36" i="7"/>
  <c r="E36" i="7"/>
  <c r="G35" i="7"/>
  <c r="E35" i="7"/>
  <c r="G34" i="7"/>
  <c r="E34" i="7"/>
  <c r="G33" i="7"/>
  <c r="E33" i="7"/>
  <c r="G30" i="7"/>
  <c r="E30" i="7"/>
  <c r="G29" i="7"/>
  <c r="E29" i="7"/>
  <c r="G28" i="7"/>
  <c r="E28" i="7"/>
  <c r="G27" i="7"/>
  <c r="E27" i="7"/>
  <c r="G26" i="7"/>
  <c r="E26" i="7"/>
  <c r="G25" i="7"/>
  <c r="E25" i="7"/>
  <c r="G24" i="7"/>
  <c r="E24" i="7"/>
  <c r="G23" i="7"/>
  <c r="E23" i="7"/>
  <c r="G22" i="7"/>
  <c r="E22" i="7"/>
  <c r="G21" i="7"/>
  <c r="E21" i="7"/>
  <c r="G20" i="7"/>
  <c r="E20" i="7"/>
  <c r="G19" i="7"/>
  <c r="E19" i="7"/>
  <c r="G18" i="7"/>
  <c r="E18" i="7"/>
  <c r="G17" i="7"/>
  <c r="E17" i="7"/>
  <c r="G16" i="7"/>
  <c r="E16" i="7"/>
  <c r="G15" i="7"/>
  <c r="E15" i="7"/>
  <c r="G14" i="7"/>
  <c r="E14" i="7"/>
  <c r="G13" i="7"/>
  <c r="E13" i="7"/>
  <c r="G12" i="7"/>
  <c r="E12" i="7"/>
  <c r="G11" i="7"/>
  <c r="E11" i="7"/>
  <c r="G10" i="7"/>
  <c r="E10" i="7"/>
  <c r="G9" i="7"/>
  <c r="E9" i="7"/>
  <c r="G8" i="7"/>
  <c r="E8" i="7"/>
  <c r="G7" i="7"/>
  <c r="E7" i="7"/>
  <c r="G6" i="7"/>
  <c r="E6" i="7"/>
  <c r="G4" i="7"/>
  <c r="E4" i="7"/>
  <c r="G3" i="7"/>
  <c r="E3" i="7"/>
  <c r="G2" i="7"/>
  <c r="E2" i="7"/>
  <c r="G5" i="7"/>
  <c r="E5" i="7"/>
  <c r="I14" i="8"/>
  <c r="G14" i="8"/>
  <c r="C14" i="8"/>
  <c r="I12" i="8"/>
  <c r="G12" i="8"/>
  <c r="C12" i="8"/>
  <c r="I11" i="8"/>
  <c r="G11" i="8"/>
  <c r="C11" i="8"/>
  <c r="I10" i="8"/>
  <c r="G10" i="8"/>
  <c r="C10" i="8"/>
  <c r="I9" i="8"/>
  <c r="G9" i="8"/>
  <c r="C9" i="8"/>
  <c r="I8" i="8"/>
  <c r="G8" i="8"/>
  <c r="C8" i="8"/>
  <c r="I7" i="8"/>
  <c r="G7" i="8"/>
  <c r="C7" i="8"/>
  <c r="I6" i="8"/>
  <c r="G6" i="8"/>
  <c r="C6" i="8"/>
  <c r="I5" i="8"/>
  <c r="G5" i="8"/>
  <c r="C5" i="8"/>
  <c r="C4" i="8"/>
  <c r="E4" i="8"/>
  <c r="E3" i="8"/>
  <c r="C3" i="8"/>
  <c r="E1" i="8"/>
  <c r="C1" i="8"/>
  <c r="E2" i="8"/>
  <c r="C2" i="8"/>
  <c r="E12" i="9"/>
  <c r="F7" i="9"/>
  <c r="E7" i="9"/>
  <c r="D7" i="9"/>
  <c r="C7" i="9"/>
</calcChain>
</file>

<file path=xl/sharedStrings.xml><?xml version="1.0" encoding="utf-8"?>
<sst xmlns="http://schemas.openxmlformats.org/spreadsheetml/2006/main" count="414" uniqueCount="327">
  <si>
    <t>＊都道府県名</t>
  </si>
  <si>
    <t>(1)施設名</t>
  </si>
  <si>
    <t>(2)開設年月日</t>
  </si>
  <si>
    <t>(3)地域医療支援病院の承認年月日</t>
  </si>
  <si>
    <t>(4)所在地</t>
  </si>
  <si>
    <t>(5)電話番号</t>
  </si>
  <si>
    <t>(6)管理者氏名</t>
  </si>
  <si>
    <t>(9)病床区分の届出年月日</t>
  </si>
  <si>
    <t>栃　木　県</t>
    <rPh sb="0" eb="1">
      <t>トチ</t>
    </rPh>
    <rPh sb="2" eb="3">
      <t>キ</t>
    </rPh>
    <rPh sb="4" eb="5">
      <t>ケン</t>
    </rPh>
    <phoneticPr fontId="2"/>
  </si>
  <si>
    <t>(10)診療科名</t>
  </si>
  <si>
    <t xml:space="preserve">     </t>
  </si>
  <si>
    <t xml:space="preserve"> 1.医師</t>
  </si>
  <si>
    <t xml:space="preserve"> 2.歯科医師</t>
  </si>
  <si>
    <t xml:space="preserve"> 3.薬剤師</t>
  </si>
  <si>
    <t xml:space="preserve"> 4.看護師</t>
  </si>
  <si>
    <t xml:space="preserve"> 5.准看護師</t>
  </si>
  <si>
    <t xml:space="preserve"> 6.看護補助者</t>
  </si>
  <si>
    <t xml:space="preserve"> 8.診療放射線技師</t>
  </si>
  <si>
    <t xml:space="preserve"> 9.理学療法士</t>
  </si>
  <si>
    <t>10.作業療法士</t>
  </si>
  <si>
    <t>11.助産師</t>
  </si>
  <si>
    <t>12.診療ｴｯｸｽ線技師</t>
  </si>
  <si>
    <t>13.臨床検査技師</t>
  </si>
  <si>
    <t>14.衛生検査技師</t>
  </si>
  <si>
    <t>15.臨床工学技士</t>
  </si>
  <si>
    <t>16.視能訓練士</t>
  </si>
  <si>
    <t>17.義肢装具士</t>
  </si>
  <si>
    <t>18.言語聴覚士</t>
  </si>
  <si>
    <t>19.精神保健福祉士</t>
  </si>
  <si>
    <t>20.歯科衛生士</t>
  </si>
  <si>
    <t>21.歯科技工士</t>
  </si>
  <si>
    <t xml:space="preserve"> 1.救命救急センター</t>
  </si>
  <si>
    <t xml:space="preserve"> 2.病院群輪番制病院</t>
  </si>
  <si>
    <t xml:space="preserve"> 3.共同利用型病院</t>
  </si>
  <si>
    <t xml:space="preserve"> 1.検体検査業務</t>
  </si>
  <si>
    <t xml:space="preserve"> 3.患者給食業務</t>
  </si>
  <si>
    <t xml:space="preserve"> 4.患者搬送業務</t>
  </si>
  <si>
    <t xml:space="preserve"> 9.感染性廃棄物の処理業務</t>
  </si>
  <si>
    <t>・</t>
  </si>
  <si>
    <t>床</t>
    <phoneticPr fontId="2"/>
  </si>
  <si>
    <t xml:space="preserve"> 1.開設者以外を管理者に選任することの許可</t>
  </si>
  <si>
    <t xml:space="preserve"> 2.管理者兼任許可</t>
  </si>
  <si>
    <t xml:space="preserve"> 3.宿直医師免除許可</t>
  </si>
  <si>
    <t xml:space="preserve"> 4.専属薬剤師免除許可</t>
  </si>
  <si>
    <t>別紙Ｂ－１</t>
    <rPh sb="0" eb="2">
      <t>ベッシ</t>
    </rPh>
    <phoneticPr fontId="2"/>
  </si>
  <si>
    <t>室</t>
    <rPh sb="0" eb="1">
      <t>シツ</t>
    </rPh>
    <phoneticPr fontId="2"/>
  </si>
  <si>
    <t xml:space="preserve">   開設者分類(作成要領７の番号を記入)</t>
    <rPh sb="3" eb="5">
      <t>カイセツ</t>
    </rPh>
    <rPh sb="5" eb="6">
      <t>シャ</t>
    </rPh>
    <rPh sb="6" eb="8">
      <t>ブンルイ</t>
    </rPh>
    <rPh sb="9" eb="11">
      <t>サクセイ</t>
    </rPh>
    <rPh sb="11" eb="13">
      <t>ヨウリョウ</t>
    </rPh>
    <rPh sb="15" eb="17">
      <t>バンゴウ</t>
    </rPh>
    <rPh sb="18" eb="20">
      <t>キニュウ</t>
    </rPh>
    <phoneticPr fontId="2"/>
  </si>
  <si>
    <t>(7)開設者</t>
    <phoneticPr fontId="2"/>
  </si>
  <si>
    <t xml:space="preserve">   医育機関の有無</t>
    <phoneticPr fontId="2"/>
  </si>
  <si>
    <t>種　　　別</t>
    <phoneticPr fontId="2"/>
  </si>
  <si>
    <t xml:space="preserve"> 許可病床数 </t>
    <phoneticPr fontId="2"/>
  </si>
  <si>
    <t xml:space="preserve">１日平均入院患者数 </t>
    <phoneticPr fontId="2"/>
  </si>
  <si>
    <t>一　　　般</t>
    <phoneticPr fontId="2"/>
  </si>
  <si>
    <t>療　　　養</t>
    <phoneticPr fontId="2"/>
  </si>
  <si>
    <t>精　　　神</t>
    <phoneticPr fontId="2"/>
  </si>
  <si>
    <t>結　　　核</t>
    <phoneticPr fontId="2"/>
  </si>
  <si>
    <t>感　染　症</t>
    <phoneticPr fontId="2"/>
  </si>
  <si>
    <t>計</t>
    <phoneticPr fontId="2"/>
  </si>
  <si>
    <t>設　　　　備</t>
    <phoneticPr fontId="2"/>
  </si>
  <si>
    <t>室・床数等</t>
    <phoneticPr fontId="2"/>
  </si>
  <si>
    <t>CODE</t>
    <phoneticPr fontId="2"/>
  </si>
  <si>
    <t>㎡</t>
    <phoneticPr fontId="2"/>
  </si>
  <si>
    <t>床</t>
    <phoneticPr fontId="2"/>
  </si>
  <si>
    <t xml:space="preserve">床 </t>
    <phoneticPr fontId="2"/>
  </si>
  <si>
    <t>構造</t>
    <phoneticPr fontId="2"/>
  </si>
  <si>
    <t>建築面積</t>
    <phoneticPr fontId="2"/>
  </si>
  <si>
    <t>延面積</t>
    <phoneticPr fontId="2"/>
  </si>
  <si>
    <t>延面積内訳</t>
    <phoneticPr fontId="2"/>
  </si>
  <si>
    <t>自己所有</t>
    <phoneticPr fontId="2"/>
  </si>
  <si>
    <t>賃借</t>
    <phoneticPr fontId="2"/>
  </si>
  <si>
    <t>耐火構造</t>
    <phoneticPr fontId="2"/>
  </si>
  <si>
    <t>その他</t>
    <phoneticPr fontId="2"/>
  </si>
  <si>
    <t>計</t>
    <phoneticPr fontId="2"/>
  </si>
  <si>
    <t>病院敷地面積</t>
    <phoneticPr fontId="2"/>
  </si>
  <si>
    <t xml:space="preserve">内　　訳   </t>
    <phoneticPr fontId="2"/>
  </si>
  <si>
    <t xml:space="preserve">   許　可　事　項</t>
    <phoneticPr fontId="2"/>
  </si>
  <si>
    <t>許可年月日</t>
    <phoneticPr fontId="2"/>
  </si>
  <si>
    <t>番　　号</t>
    <phoneticPr fontId="2"/>
  </si>
  <si>
    <t>(1) ICU</t>
    <phoneticPr fontId="2"/>
  </si>
  <si>
    <t>(2) CCU</t>
    <phoneticPr fontId="2"/>
  </si>
  <si>
    <t>(3) NICU</t>
    <phoneticPr fontId="2"/>
  </si>
  <si>
    <t>施　　設　　表　　[本　　表]</t>
    <rPh sb="0" eb="1">
      <t>シ</t>
    </rPh>
    <rPh sb="3" eb="4">
      <t>セツ</t>
    </rPh>
    <rPh sb="6" eb="7">
      <t>ヒョウ</t>
    </rPh>
    <rPh sb="10" eb="11">
      <t>ホン</t>
    </rPh>
    <rPh sb="13" eb="14">
      <t>ヒョウ</t>
    </rPh>
    <phoneticPr fontId="2"/>
  </si>
  <si>
    <t>＊施設番号</t>
    <phoneticPr fontId="2"/>
  </si>
  <si>
    <t>＊管轄センター名</t>
    <phoneticPr fontId="2"/>
  </si>
  <si>
    <t>＊医療監視員氏名</t>
    <phoneticPr fontId="2"/>
  </si>
  <si>
    <t>(注)＊は健康福祉センターの使用欄です。</t>
    <rPh sb="1" eb="2">
      <t>チュウ</t>
    </rPh>
    <rPh sb="5" eb="7">
      <t>ケンコウ</t>
    </rPh>
    <rPh sb="7" eb="9">
      <t>フクシ</t>
    </rPh>
    <rPh sb="14" eb="16">
      <t>シヨウ</t>
    </rPh>
    <rPh sb="16" eb="17">
      <t>ラン</t>
    </rPh>
    <phoneticPr fontId="2"/>
  </si>
  <si>
    <t xml:space="preserve">                 　         建　　物                        (単位：平方メートル）</t>
  </si>
  <si>
    <t xml:space="preserve">                            土　　地                        (単位：平方メートル）</t>
    <phoneticPr fontId="2"/>
  </si>
  <si>
    <t>(精神）</t>
  </si>
  <si>
    <t>(結核）</t>
  </si>
  <si>
    <t>(老人）</t>
  </si>
  <si>
    <t>(療養）</t>
  </si>
  <si>
    <t xml:space="preserve"> 4.救急告示病院</t>
    <rPh sb="5" eb="7">
      <t>コクジ</t>
    </rPh>
    <phoneticPr fontId="2"/>
  </si>
  <si>
    <t>22.臨床研修医</t>
    <rPh sb="3" eb="5">
      <t>リンショウ</t>
    </rPh>
    <rPh sb="5" eb="8">
      <t>ケンシュウイ</t>
    </rPh>
    <phoneticPr fontId="2"/>
  </si>
  <si>
    <t>常勤換算後</t>
    <phoneticPr fontId="2"/>
  </si>
  <si>
    <t>非　常　勤</t>
    <phoneticPr fontId="2"/>
  </si>
  <si>
    <t>常　　　勤</t>
    <phoneticPr fontId="2"/>
  </si>
  <si>
    <t>常勤合計</t>
    <phoneticPr fontId="2"/>
  </si>
  <si>
    <t>(14)従業者数</t>
    <phoneticPr fontId="2"/>
  </si>
  <si>
    <t>(16)救急医療</t>
    <phoneticPr fontId="2"/>
  </si>
  <si>
    <t>(17)業務委託</t>
    <phoneticPr fontId="2"/>
  </si>
  <si>
    <t>10.医療用放射性汚染物の廃棄業務</t>
    <rPh sb="3" eb="5">
      <t>イリョウ</t>
    </rPh>
    <rPh sb="5" eb="6">
      <t>ヨウ</t>
    </rPh>
    <rPh sb="6" eb="8">
      <t>ホウシャ</t>
    </rPh>
    <rPh sb="8" eb="9">
      <t>セイ</t>
    </rPh>
    <rPh sb="9" eb="11">
      <t>オセン</t>
    </rPh>
    <rPh sb="11" eb="12">
      <t>ブツ</t>
    </rPh>
    <rPh sb="13" eb="15">
      <t>ハイキ</t>
    </rPh>
    <rPh sb="15" eb="17">
      <t>ギョウム</t>
    </rPh>
    <phoneticPr fontId="2"/>
  </si>
  <si>
    <t>(18)建物の構造面積・敷地面積</t>
    <rPh sb="4" eb="6">
      <t>タテモノ</t>
    </rPh>
    <rPh sb="7" eb="9">
      <t>コウゾウ</t>
    </rPh>
    <rPh sb="9" eb="11">
      <t>メンセキ</t>
    </rPh>
    <rPh sb="12" eb="14">
      <t>シキチ</t>
    </rPh>
    <rPh sb="14" eb="16">
      <t>メンセキ</t>
    </rPh>
    <phoneticPr fontId="2"/>
  </si>
  <si>
    <t xml:space="preserve"> 6.医師配置標準の特例措置に係る許可</t>
    <rPh sb="3" eb="5">
      <t>イシ</t>
    </rPh>
    <rPh sb="5" eb="7">
      <t>ハイチ</t>
    </rPh>
    <rPh sb="7" eb="9">
      <t>ヒョウジュン</t>
    </rPh>
    <rPh sb="10" eb="12">
      <t>トクレイ</t>
    </rPh>
    <rPh sb="12" eb="14">
      <t>ソチ</t>
    </rPh>
    <rPh sb="15" eb="16">
      <t>カカ</t>
    </rPh>
    <phoneticPr fontId="2"/>
  </si>
  <si>
    <t>職　種　別</t>
    <phoneticPr fontId="2"/>
  </si>
  <si>
    <t xml:space="preserve"> 5.医療機器の保守点検業務</t>
    <rPh sb="5" eb="7">
      <t>キキ</t>
    </rPh>
    <phoneticPr fontId="2"/>
  </si>
  <si>
    <t>呼吸器内科</t>
    <rPh sb="0" eb="3">
      <t>コキュウキ</t>
    </rPh>
    <rPh sb="3" eb="5">
      <t>ナイカ</t>
    </rPh>
    <phoneticPr fontId="2"/>
  </si>
  <si>
    <t>循環器内科</t>
    <rPh sb="0" eb="3">
      <t>ジュンカンキ</t>
    </rPh>
    <rPh sb="3" eb="5">
      <t>ナイカ</t>
    </rPh>
    <phoneticPr fontId="2"/>
  </si>
  <si>
    <t>消化器内科</t>
    <rPh sb="0" eb="3">
      <t>ショウカキ</t>
    </rPh>
    <rPh sb="3" eb="5">
      <t>ナイカ</t>
    </rPh>
    <phoneticPr fontId="2"/>
  </si>
  <si>
    <t>心臓内科</t>
    <rPh sb="0" eb="2">
      <t>シンゾウ</t>
    </rPh>
    <rPh sb="2" eb="4">
      <t>ナイカ</t>
    </rPh>
    <phoneticPr fontId="2"/>
  </si>
  <si>
    <t>血液内科</t>
    <rPh sb="0" eb="2">
      <t>ケツエキ</t>
    </rPh>
    <rPh sb="2" eb="4">
      <t>ナイカ</t>
    </rPh>
    <phoneticPr fontId="2"/>
  </si>
  <si>
    <t>気管食道内科</t>
    <rPh sb="0" eb="2">
      <t>キカン</t>
    </rPh>
    <rPh sb="2" eb="4">
      <t>ショクドウ</t>
    </rPh>
    <rPh sb="4" eb="6">
      <t>ナイカ</t>
    </rPh>
    <phoneticPr fontId="2"/>
  </si>
  <si>
    <t>胃腸内科</t>
    <rPh sb="0" eb="2">
      <t>イチョウ</t>
    </rPh>
    <rPh sb="2" eb="4">
      <t>ナイカ</t>
    </rPh>
    <phoneticPr fontId="2"/>
  </si>
  <si>
    <t>腫瘍内科</t>
    <rPh sb="0" eb="2">
      <t>シュヨウ</t>
    </rPh>
    <rPh sb="2" eb="4">
      <t>ナイカ</t>
    </rPh>
    <phoneticPr fontId="2"/>
  </si>
  <si>
    <t>糖尿病内科</t>
    <rPh sb="0" eb="3">
      <t>トウニョウビョウ</t>
    </rPh>
    <rPh sb="3" eb="5">
      <t>ナイカ</t>
    </rPh>
    <phoneticPr fontId="2"/>
  </si>
  <si>
    <t>代謝内科</t>
    <rPh sb="0" eb="2">
      <t>タイシャ</t>
    </rPh>
    <rPh sb="2" eb="4">
      <t>ナイカ</t>
    </rPh>
    <phoneticPr fontId="2"/>
  </si>
  <si>
    <t>内分泌内科</t>
    <rPh sb="0" eb="3">
      <t>ナイブンピツ</t>
    </rPh>
    <rPh sb="3" eb="5">
      <t>ナイカ</t>
    </rPh>
    <phoneticPr fontId="2"/>
  </si>
  <si>
    <t>脂質代謝内科</t>
    <rPh sb="0" eb="2">
      <t>シシツ</t>
    </rPh>
    <rPh sb="2" eb="4">
      <t>タイシャ</t>
    </rPh>
    <rPh sb="4" eb="6">
      <t>ナイカ</t>
    </rPh>
    <phoneticPr fontId="2"/>
  </si>
  <si>
    <t>腎臓内科</t>
    <rPh sb="0" eb="2">
      <t>ジンゾウ</t>
    </rPh>
    <rPh sb="2" eb="4">
      <t>ナイカ</t>
    </rPh>
    <phoneticPr fontId="2"/>
  </si>
  <si>
    <t>神経内科</t>
    <rPh sb="0" eb="2">
      <t>シンケイ</t>
    </rPh>
    <rPh sb="2" eb="4">
      <t>ナイカ</t>
    </rPh>
    <phoneticPr fontId="2"/>
  </si>
  <si>
    <t>心療内科</t>
    <rPh sb="0" eb="2">
      <t>シンリョウ</t>
    </rPh>
    <rPh sb="2" eb="4">
      <t>ナイカ</t>
    </rPh>
    <phoneticPr fontId="2"/>
  </si>
  <si>
    <t>感染症内科</t>
    <rPh sb="0" eb="3">
      <t>カンセンショウ</t>
    </rPh>
    <rPh sb="3" eb="5">
      <t>ナイカ</t>
    </rPh>
    <phoneticPr fontId="2"/>
  </si>
  <si>
    <t>漢方内科</t>
    <rPh sb="0" eb="2">
      <t>カンポウ</t>
    </rPh>
    <rPh sb="2" eb="4">
      <t>ナイカ</t>
    </rPh>
    <phoneticPr fontId="2"/>
  </si>
  <si>
    <t>老年内科</t>
    <rPh sb="0" eb="2">
      <t>ロウネン</t>
    </rPh>
    <rPh sb="2" eb="4">
      <t>ナイカ</t>
    </rPh>
    <phoneticPr fontId="2"/>
  </si>
  <si>
    <t>女性内科</t>
    <rPh sb="0" eb="2">
      <t>ジョセイ</t>
    </rPh>
    <rPh sb="2" eb="4">
      <t>ナイカ</t>
    </rPh>
    <phoneticPr fontId="2"/>
  </si>
  <si>
    <t>新生児内科</t>
    <rPh sb="0" eb="3">
      <t>シンセイジ</t>
    </rPh>
    <rPh sb="3" eb="5">
      <t>ナイカ</t>
    </rPh>
    <phoneticPr fontId="2"/>
  </si>
  <si>
    <t>性感染症内科</t>
    <rPh sb="0" eb="4">
      <t>セイカンセンショウ</t>
    </rPh>
    <rPh sb="4" eb="6">
      <t>ナイカ</t>
    </rPh>
    <phoneticPr fontId="2"/>
  </si>
  <si>
    <t>内視鏡内科</t>
    <rPh sb="0" eb="3">
      <t>ナイシキョウ</t>
    </rPh>
    <rPh sb="3" eb="5">
      <t>ナイカ</t>
    </rPh>
    <phoneticPr fontId="2"/>
  </si>
  <si>
    <t>人工透析内科</t>
    <rPh sb="0" eb="2">
      <t>ジンコウ</t>
    </rPh>
    <rPh sb="2" eb="4">
      <t>トウセキ</t>
    </rPh>
    <rPh sb="4" eb="6">
      <t>ナイカ</t>
    </rPh>
    <phoneticPr fontId="2"/>
  </si>
  <si>
    <t>疼痛緩和内科</t>
    <rPh sb="0" eb="2">
      <t>トウツウ</t>
    </rPh>
    <rPh sb="2" eb="4">
      <t>カンワ</t>
    </rPh>
    <rPh sb="4" eb="6">
      <t>ナイカ</t>
    </rPh>
    <phoneticPr fontId="2"/>
  </si>
  <si>
    <t>ペインクリニック内科</t>
    <rPh sb="8" eb="10">
      <t>ナイカ</t>
    </rPh>
    <phoneticPr fontId="2"/>
  </si>
  <si>
    <t>アレルギー疾患内科</t>
    <rPh sb="5" eb="7">
      <t>シッカン</t>
    </rPh>
    <rPh sb="7" eb="9">
      <t>ナイカ</t>
    </rPh>
    <phoneticPr fontId="2"/>
  </si>
  <si>
    <t>内科（ペインクリニック）</t>
    <rPh sb="0" eb="2">
      <t>ナイカ</t>
    </rPh>
    <phoneticPr fontId="2"/>
  </si>
  <si>
    <t>内科（循環器）</t>
    <rPh sb="0" eb="2">
      <t>ナイカ</t>
    </rPh>
    <rPh sb="3" eb="6">
      <t>ジュンカンキ</t>
    </rPh>
    <phoneticPr fontId="2"/>
  </si>
  <si>
    <t>内科（薬物療法）</t>
    <rPh sb="0" eb="2">
      <t>ナイカ</t>
    </rPh>
    <rPh sb="3" eb="5">
      <t>ヤクブツ</t>
    </rPh>
    <rPh sb="5" eb="7">
      <t>リョウホウ</t>
    </rPh>
    <phoneticPr fontId="2"/>
  </si>
  <si>
    <t>内科（感染症）</t>
    <rPh sb="0" eb="2">
      <t>ナイカ</t>
    </rPh>
    <rPh sb="3" eb="6">
      <t>カンセンショウ</t>
    </rPh>
    <phoneticPr fontId="2"/>
  </si>
  <si>
    <t>内科（骨髄移植）</t>
    <rPh sb="0" eb="2">
      <t>ナイカ</t>
    </rPh>
    <rPh sb="3" eb="5">
      <t>コツズイ</t>
    </rPh>
    <rPh sb="5" eb="7">
      <t>イショク</t>
    </rPh>
    <phoneticPr fontId="2"/>
  </si>
  <si>
    <t>外科</t>
    <rPh sb="0" eb="2">
      <t>ゲカ</t>
    </rPh>
    <phoneticPr fontId="2"/>
  </si>
  <si>
    <t>呼吸器外科</t>
    <rPh sb="0" eb="3">
      <t>コキュウキ</t>
    </rPh>
    <rPh sb="3" eb="5">
      <t>ゲカ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</si>
  <si>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</si>
  <si>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心臓外科</t>
    <rPh sb="0" eb="2">
      <t>シンゾウ</t>
    </rPh>
    <rPh sb="2" eb="4">
      <t>ゲカ</t>
    </rPh>
    <phoneticPr fontId="2"/>
  </si>
  <si>
    <t>消化器外科</t>
    <rPh sb="0" eb="3">
      <t>ショウカキ</t>
    </rPh>
    <rPh sb="3" eb="5">
      <t>ゲカ</t>
    </rPh>
    <phoneticPr fontId="2"/>
  </si>
  <si>
    <t>乳腺外科</t>
    <rPh sb="0" eb="2">
      <t>ニュウセン</t>
    </rPh>
    <rPh sb="2" eb="4">
      <t>ゲカ</t>
    </rPh>
    <phoneticPr fontId="2"/>
  </si>
  <si>
    <t>小児外科</t>
    <rPh sb="0" eb="2">
      <t>ショウニ</t>
    </rPh>
    <rPh sb="2" eb="4">
      <t>ゲカ</t>
    </rPh>
    <phoneticPr fontId="2"/>
  </si>
  <si>
    <t>気管食道外科</t>
    <rPh sb="0" eb="2">
      <t>キカン</t>
    </rPh>
    <rPh sb="2" eb="4">
      <t>ショクドウ</t>
    </rPh>
    <rPh sb="4" eb="6">
      <t>ゲカ</t>
    </rPh>
    <phoneticPr fontId="2"/>
  </si>
  <si>
    <t>肛門外科</t>
    <rPh sb="0" eb="2">
      <t>コウモン</t>
    </rPh>
    <rPh sb="2" eb="4">
      <t>ゲカ</t>
    </rPh>
    <phoneticPr fontId="2"/>
  </si>
  <si>
    <t>整形外科</t>
    <rPh sb="0" eb="2">
      <t>セイケイ</t>
    </rPh>
    <rPh sb="2" eb="4">
      <t>ゲカ</t>
    </rPh>
    <phoneticPr fontId="2"/>
  </si>
  <si>
    <t>脳神経外科</t>
    <rPh sb="0" eb="3">
      <t>ノウシンケイ</t>
    </rPh>
    <rPh sb="3" eb="5">
      <t>ゲカ</t>
    </rPh>
    <phoneticPr fontId="2"/>
  </si>
  <si>
    <t>形成外科</t>
    <rPh sb="0" eb="2">
      <t>ケイセイ</t>
    </rPh>
    <rPh sb="2" eb="4">
      <t>ゲカ</t>
    </rPh>
    <phoneticPr fontId="2"/>
  </si>
  <si>
    <t>美容外科</t>
    <rPh sb="0" eb="2">
      <t>ビヨウ</t>
    </rPh>
    <rPh sb="2" eb="4">
      <t>ゲカ</t>
    </rPh>
    <phoneticPr fontId="2"/>
  </si>
  <si>
    <t>腫瘍外科</t>
    <rPh sb="0" eb="2">
      <t>シュヨウ</t>
    </rPh>
    <rPh sb="2" eb="4">
      <t>ゲカ</t>
    </rPh>
    <phoneticPr fontId="2"/>
  </si>
  <si>
    <t>移植外科</t>
    <rPh sb="0" eb="2">
      <t>イショク</t>
    </rPh>
    <rPh sb="2" eb="4">
      <t>ゲカ</t>
    </rPh>
    <phoneticPr fontId="2"/>
  </si>
  <si>
    <t>頭頸部外科</t>
    <rPh sb="0" eb="1">
      <t>トウ</t>
    </rPh>
    <rPh sb="1" eb="3">
      <t>ケイブ</t>
    </rPh>
    <rPh sb="3" eb="5">
      <t>ゲカ</t>
    </rPh>
    <phoneticPr fontId="2"/>
  </si>
  <si>
    <t>胸部外科</t>
    <rPh sb="0" eb="2">
      <t>キョウブ</t>
    </rPh>
    <rPh sb="2" eb="4">
      <t>ゲカ</t>
    </rPh>
    <phoneticPr fontId="2"/>
  </si>
  <si>
    <t>腹部外科</t>
    <rPh sb="0" eb="2">
      <t>フクブ</t>
    </rPh>
    <rPh sb="2" eb="4">
      <t>ゲカ</t>
    </rPh>
    <phoneticPr fontId="2"/>
  </si>
  <si>
    <t>肝臓外科</t>
    <rPh sb="0" eb="2">
      <t>カンゾウ</t>
    </rPh>
    <rPh sb="2" eb="4">
      <t>ゲカ</t>
    </rPh>
    <phoneticPr fontId="2"/>
  </si>
  <si>
    <t>膵臓外科</t>
    <rPh sb="0" eb="2">
      <t>スイゾウ</t>
    </rPh>
    <rPh sb="2" eb="4">
      <t>ゲカ</t>
    </rPh>
    <phoneticPr fontId="2"/>
  </si>
  <si>
    <t>胆のう外科</t>
    <rPh sb="0" eb="1">
      <t>タン</t>
    </rPh>
    <rPh sb="3" eb="5">
      <t>ゲカ</t>
    </rPh>
    <phoneticPr fontId="2"/>
  </si>
  <si>
    <t>食道外科</t>
    <rPh sb="0" eb="2">
      <t>ショクドウ</t>
    </rPh>
    <rPh sb="2" eb="4">
      <t>ゲカ</t>
    </rPh>
    <phoneticPr fontId="2"/>
  </si>
  <si>
    <t>大腸外科</t>
    <rPh sb="0" eb="2">
      <t>ダイチョウ</t>
    </rPh>
    <rPh sb="2" eb="4">
      <t>ゲカ</t>
    </rPh>
    <phoneticPr fontId="2"/>
  </si>
  <si>
    <t>内視鏡外科</t>
    <rPh sb="0" eb="3">
      <t>ナイシキョウ</t>
    </rPh>
    <rPh sb="3" eb="5">
      <t>ゲカ</t>
    </rPh>
    <phoneticPr fontId="2"/>
  </si>
  <si>
    <t>ペインクリニック外科</t>
    <rPh sb="8" eb="10">
      <t>ゲカ</t>
    </rPh>
    <phoneticPr fontId="2"/>
  </si>
  <si>
    <t>外科（内視鏡）</t>
    <rPh sb="0" eb="2">
      <t>ゲカ</t>
    </rPh>
    <rPh sb="3" eb="6">
      <t>ナイシキョウ</t>
    </rPh>
    <phoneticPr fontId="2"/>
  </si>
  <si>
    <t>外科（がん）</t>
    <rPh sb="0" eb="2">
      <t>ゲカ</t>
    </rPh>
    <phoneticPr fontId="2"/>
  </si>
  <si>
    <t>精神科</t>
    <rPh sb="0" eb="3">
      <t>セイシンカ</t>
    </rPh>
    <phoneticPr fontId="2"/>
  </si>
  <si>
    <t>アレルギー科</t>
    <rPh sb="5" eb="6">
      <t>カ</t>
    </rPh>
    <phoneticPr fontId="2"/>
  </si>
  <si>
    <t>リウマチ科</t>
    <rPh sb="4" eb="5">
      <t>カ</t>
    </rPh>
    <phoneticPr fontId="2"/>
  </si>
  <si>
    <t>小児科</t>
    <rPh sb="0" eb="3">
      <t>ショウニカ</t>
    </rPh>
    <phoneticPr fontId="2"/>
  </si>
  <si>
    <t>皮膚科</t>
    <rPh sb="0" eb="3">
      <t>ヒフカ</t>
    </rPh>
    <phoneticPr fontId="2"/>
  </si>
  <si>
    <t>泌尿器科</t>
    <rPh sb="0" eb="4">
      <t>ヒニョウキカ</t>
    </rPh>
    <phoneticPr fontId="2"/>
  </si>
  <si>
    <t>産婦人科</t>
    <rPh sb="0" eb="4">
      <t>サンフジンカ</t>
    </rPh>
    <phoneticPr fontId="2"/>
  </si>
  <si>
    <t>産科</t>
    <rPh sb="0" eb="2">
      <t>サンカ</t>
    </rPh>
    <phoneticPr fontId="2"/>
  </si>
  <si>
    <t>婦人科</t>
    <rPh sb="0" eb="3">
      <t>フジンカ</t>
    </rPh>
    <phoneticPr fontId="2"/>
  </si>
  <si>
    <t>眼科</t>
    <rPh sb="0" eb="2">
      <t>ガンカ</t>
    </rPh>
    <phoneticPr fontId="2"/>
  </si>
  <si>
    <t>リハビリテーション科</t>
    <rPh sb="9" eb="10">
      <t>カ</t>
    </rPh>
    <phoneticPr fontId="2"/>
  </si>
  <si>
    <t>放射線科</t>
    <rPh sb="0" eb="3">
      <t>ホウシャセン</t>
    </rPh>
    <rPh sb="3" eb="4">
      <t>カ</t>
    </rPh>
    <phoneticPr fontId="2"/>
  </si>
  <si>
    <t>放射線治療科</t>
    <rPh sb="0" eb="3">
      <t>ホウシャセン</t>
    </rPh>
    <rPh sb="3" eb="5">
      <t>チリョウ</t>
    </rPh>
    <rPh sb="5" eb="6">
      <t>カ</t>
    </rPh>
    <phoneticPr fontId="2"/>
  </si>
  <si>
    <t>放射線診断科</t>
    <rPh sb="0" eb="3">
      <t>ホウシャセン</t>
    </rPh>
    <rPh sb="3" eb="5">
      <t>シンダン</t>
    </rPh>
    <rPh sb="5" eb="6">
      <t>カ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</si>
  <si>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</si>
  <si>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臨床検査科</t>
    <rPh sb="0" eb="2">
      <t>リンショウ</t>
    </rPh>
    <rPh sb="2" eb="4">
      <t>ケンサ</t>
    </rPh>
    <rPh sb="4" eb="5">
      <t>カ</t>
    </rPh>
    <phoneticPr fontId="2"/>
  </si>
  <si>
    <t>救急科</t>
    <rPh sb="0" eb="2">
      <t>キュウキュウ</t>
    </rPh>
    <rPh sb="2" eb="3">
      <t>カ</t>
    </rPh>
    <phoneticPr fontId="2"/>
  </si>
  <si>
    <t>児童精神科</t>
    <rPh sb="0" eb="2">
      <t>ジドウ</t>
    </rPh>
    <rPh sb="2" eb="5">
      <t>セイシンカ</t>
    </rPh>
    <phoneticPr fontId="2"/>
  </si>
  <si>
    <t>老年精神科</t>
    <rPh sb="0" eb="2">
      <t>ロウネン</t>
    </rPh>
    <rPh sb="2" eb="5">
      <t>セイシンカ</t>
    </rPh>
    <phoneticPr fontId="2"/>
  </si>
  <si>
    <t>気管食道・耳鼻いんこう科</t>
    <rPh sb="0" eb="2">
      <t>キカン</t>
    </rPh>
    <rPh sb="2" eb="4">
      <t>ショクドウ</t>
    </rPh>
    <rPh sb="5" eb="7">
      <t>ジビ</t>
    </rPh>
    <rPh sb="11" eb="12">
      <t>カ</t>
    </rPh>
    <phoneticPr fontId="2"/>
  </si>
  <si>
    <t>腫瘍放射線科</t>
    <rPh sb="0" eb="2">
      <t>シュヨウ</t>
    </rPh>
    <rPh sb="2" eb="5">
      <t>ホウシャセン</t>
    </rPh>
    <rPh sb="5" eb="6">
      <t>カ</t>
    </rPh>
    <phoneticPr fontId="2"/>
  </si>
  <si>
    <t>男性泌尿器科</t>
    <rPh sb="0" eb="2">
      <t>ダンセイ</t>
    </rPh>
    <rPh sb="2" eb="6">
      <t>ヒニョウキカ</t>
    </rPh>
    <phoneticPr fontId="2"/>
  </si>
  <si>
    <t>神経泌尿器科</t>
    <rPh sb="0" eb="2">
      <t>シンケイ</t>
    </rPh>
    <rPh sb="2" eb="6">
      <t>ヒニョウキカ</t>
    </rPh>
    <phoneticPr fontId="2"/>
  </si>
  <si>
    <t>小児泌尿器科</t>
    <rPh sb="0" eb="2">
      <t>ショウニ</t>
    </rPh>
    <rPh sb="2" eb="6">
      <t>ヒニョウキカ</t>
    </rPh>
    <phoneticPr fontId="2"/>
  </si>
  <si>
    <t>小児科（新生児）</t>
    <rPh sb="0" eb="3">
      <t>ショウニカ</t>
    </rPh>
    <rPh sb="4" eb="7">
      <t>シンセイジ</t>
    </rPh>
    <phoneticPr fontId="2"/>
  </si>
  <si>
    <t>泌尿器科（不妊治療）</t>
    <rPh sb="0" eb="4">
      <t>ヒニョウキカ</t>
    </rPh>
    <rPh sb="5" eb="7">
      <t>フニン</t>
    </rPh>
    <rPh sb="7" eb="9">
      <t>チリョウ</t>
    </rPh>
    <phoneticPr fontId="2"/>
  </si>
  <si>
    <t>泌尿器科（人工透析）</t>
    <rPh sb="0" eb="4">
      <t>ヒニョウキカ</t>
    </rPh>
    <rPh sb="5" eb="7">
      <t>ジンコウ</t>
    </rPh>
    <rPh sb="7" eb="9">
      <t>トウセキ</t>
    </rPh>
    <phoneticPr fontId="2"/>
  </si>
  <si>
    <t>美容皮膚科</t>
    <rPh sb="0" eb="2">
      <t>ビヨウ</t>
    </rPh>
    <rPh sb="2" eb="5">
      <t>ヒフカ</t>
    </rPh>
    <phoneticPr fontId="2"/>
  </si>
  <si>
    <t>産婦人科（生殖医療）</t>
    <rPh sb="0" eb="4">
      <t>サンフジンカ</t>
    </rPh>
    <rPh sb="5" eb="7">
      <t>セイショク</t>
    </rPh>
    <rPh sb="7" eb="9">
      <t>イリョウ</t>
    </rPh>
    <phoneticPr fontId="2"/>
  </si>
  <si>
    <t>歯科</t>
    <rPh sb="0" eb="2">
      <t>シカ</t>
    </rPh>
    <phoneticPr fontId="2"/>
  </si>
  <si>
    <t>神経科</t>
    <rPh sb="0" eb="3">
      <t>シンケイカ</t>
    </rPh>
    <phoneticPr fontId="2"/>
  </si>
  <si>
    <t>呼吸器科</t>
    <rPh sb="0" eb="4">
      <t>コキュウキカ</t>
    </rPh>
    <phoneticPr fontId="2"/>
  </si>
  <si>
    <t>消化器科</t>
    <rPh sb="0" eb="2">
      <t>ショウカ</t>
    </rPh>
    <rPh sb="2" eb="3">
      <t>キ</t>
    </rPh>
    <rPh sb="3" eb="4">
      <t>カ</t>
    </rPh>
    <phoneticPr fontId="2"/>
  </si>
  <si>
    <t>胃腸科</t>
    <rPh sb="0" eb="3">
      <t>イチョウカ</t>
    </rPh>
    <phoneticPr fontId="2"/>
  </si>
  <si>
    <t>循環器科</t>
    <rPh sb="0" eb="4">
      <t>ジュンカンキカ</t>
    </rPh>
    <phoneticPr fontId="2"/>
  </si>
  <si>
    <t>皮膚泌尿器科</t>
    <rPh sb="0" eb="2">
      <t>ヒフ</t>
    </rPh>
    <rPh sb="2" eb="6">
      <t>ヒニョウキカ</t>
    </rPh>
    <phoneticPr fontId="2"/>
  </si>
  <si>
    <t>性病科</t>
    <rPh sb="0" eb="3">
      <t>セイビョウカ</t>
    </rPh>
    <phoneticPr fontId="2"/>
  </si>
  <si>
    <t>こう門科</t>
    <rPh sb="2" eb="3">
      <t>モン</t>
    </rPh>
    <rPh sb="3" eb="4">
      <t>カ</t>
    </rPh>
    <phoneticPr fontId="2"/>
  </si>
  <si>
    <t>気管食道科</t>
    <rPh sb="0" eb="2">
      <t>キカン</t>
    </rPh>
    <rPh sb="2" eb="4">
      <t>ショクドウ</t>
    </rPh>
    <rPh sb="4" eb="5">
      <t>カ</t>
    </rPh>
    <phoneticPr fontId="2"/>
  </si>
  <si>
    <t>麻酔科</t>
    <rPh sb="0" eb="3">
      <t>マスイカ</t>
    </rPh>
    <phoneticPr fontId="2"/>
  </si>
  <si>
    <t>小児歯科</t>
    <phoneticPr fontId="2"/>
  </si>
  <si>
    <t>矯正歯科</t>
    <phoneticPr fontId="2"/>
  </si>
  <si>
    <t>歯科口腔外科</t>
    <phoneticPr fontId="2"/>
  </si>
  <si>
    <t>内科</t>
    <phoneticPr fontId="2"/>
  </si>
  <si>
    <t>(11)１日平均
　外来患者数</t>
    <rPh sb="5" eb="6">
      <t>ニチ</t>
    </rPh>
    <rPh sb="6" eb="8">
      <t>ヘイキン</t>
    </rPh>
    <rPh sb="10" eb="12">
      <t>ガイライ</t>
    </rPh>
    <rPh sb="12" eb="15">
      <t>カンジャスウ</t>
    </rPh>
    <phoneticPr fontId="2"/>
  </si>
  <si>
    <t>入院</t>
    <rPh sb="0" eb="2">
      <t>ニュウイン</t>
    </rPh>
    <phoneticPr fontId="2"/>
  </si>
  <si>
    <t>外来</t>
    <rPh sb="0" eb="2">
      <t>ガイライ</t>
    </rPh>
    <phoneticPr fontId="2"/>
  </si>
  <si>
    <t>計</t>
    <rPh sb="0" eb="1">
      <t>ケイ</t>
    </rPh>
    <phoneticPr fontId="2"/>
  </si>
  <si>
    <t>(13)１日平均外来患者
に係る取扱処方せん数</t>
    <rPh sb="8" eb="10">
      <t>ガイライ</t>
    </rPh>
    <rPh sb="10" eb="12">
      <t>カンジャ</t>
    </rPh>
    <rPh sb="14" eb="15">
      <t>カカ</t>
    </rPh>
    <rPh sb="16" eb="18">
      <t>トリアツカ</t>
    </rPh>
    <rPh sb="18" eb="20">
      <t>ショホウ</t>
    </rPh>
    <phoneticPr fontId="2"/>
  </si>
  <si>
    <t>手術室</t>
    <phoneticPr fontId="2"/>
  </si>
  <si>
    <t>臨床検査施設</t>
    <phoneticPr fontId="2"/>
  </si>
  <si>
    <t>エックス線装置</t>
    <phoneticPr fontId="2"/>
  </si>
  <si>
    <t xml:space="preserve">調剤所         </t>
    <phoneticPr fontId="2"/>
  </si>
  <si>
    <t>給食施設</t>
    <phoneticPr fontId="2"/>
  </si>
  <si>
    <t>分べん室</t>
    <phoneticPr fontId="2"/>
  </si>
  <si>
    <t xml:space="preserve">新生児の入浴施設   </t>
    <phoneticPr fontId="2"/>
  </si>
  <si>
    <t>機能訓練室(単位：平方メートル）</t>
    <phoneticPr fontId="2"/>
  </si>
  <si>
    <t>談話室</t>
    <phoneticPr fontId="2"/>
  </si>
  <si>
    <t>食堂      (単位：平方メートル）</t>
    <phoneticPr fontId="2"/>
  </si>
  <si>
    <t>浴室</t>
    <phoneticPr fontId="2"/>
  </si>
  <si>
    <t>集中治療室</t>
    <phoneticPr fontId="2"/>
  </si>
  <si>
    <t>化学、細菌及び病理の検査施設</t>
    <phoneticPr fontId="2"/>
  </si>
  <si>
    <t>病理解剖室</t>
    <phoneticPr fontId="2"/>
  </si>
  <si>
    <t>研究室</t>
    <phoneticPr fontId="2"/>
  </si>
  <si>
    <t>講義室</t>
    <phoneticPr fontId="2"/>
  </si>
  <si>
    <t>図書室</t>
    <phoneticPr fontId="2"/>
  </si>
  <si>
    <t>医薬品情報管理室</t>
    <phoneticPr fontId="2"/>
  </si>
  <si>
    <t>救急用又は患者輸送用自動車</t>
    <rPh sb="0" eb="2">
      <t>キュウキュウ</t>
    </rPh>
    <phoneticPr fontId="2"/>
  </si>
  <si>
    <t>無菌状態の維持された病室</t>
    <phoneticPr fontId="2"/>
  </si>
  <si>
    <t>放射線治療病室</t>
    <phoneticPr fontId="2"/>
  </si>
  <si>
    <t>診療用高エネルギー放射線発生装置</t>
    <phoneticPr fontId="2"/>
  </si>
  <si>
    <t>診療用放射線照射装置</t>
    <phoneticPr fontId="2"/>
  </si>
  <si>
    <t>診療用放射線照射器具</t>
    <phoneticPr fontId="2"/>
  </si>
  <si>
    <t>放射性同位元素装備診療機器</t>
    <phoneticPr fontId="2"/>
  </si>
  <si>
    <t>陽電子断層撮影診療用放射性同位元素</t>
    <rPh sb="0" eb="3">
      <t>ヨウデンシ</t>
    </rPh>
    <rPh sb="3" eb="5">
      <t>ダンソウ</t>
    </rPh>
    <rPh sb="5" eb="7">
      <t>サツエイ</t>
    </rPh>
    <rPh sb="7" eb="10">
      <t>シンリョウヨウ</t>
    </rPh>
    <rPh sb="10" eb="13">
      <t>ホウシャセイ</t>
    </rPh>
    <rPh sb="13" eb="15">
      <t>ドウイ</t>
    </rPh>
    <rPh sb="15" eb="17">
      <t>ゲンソ</t>
    </rPh>
    <phoneticPr fontId="2"/>
  </si>
  <si>
    <t>1.</t>
    <phoneticPr fontId="2"/>
  </si>
  <si>
    <t>2.</t>
    <phoneticPr fontId="2"/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</si>
  <si>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</si>
  <si>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</si>
  <si>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</si>
  <si>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</si>
  <si>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</si>
  <si>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</si>
  <si>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</si>
  <si>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</si>
  <si>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</si>
  <si>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</si>
  <si>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  <phoneticPr fontId="2"/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</si>
  <si>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</si>
  <si>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</si>
  <si>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</si>
  <si>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</si>
  <si>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</si>
  <si>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</si>
  <si>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</si>
  <si>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</si>
  <si>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</si>
  <si>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</si>
  <si>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</si>
  <si>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</si>
  <si>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</si>
  <si>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</si>
  <si>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</si>
  <si>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</si>
  <si>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</si>
  <si>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</si>
  <si>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</si>
  <si>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</si>
  <si>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</si>
  <si>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</si>
  <si>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</si>
  <si>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診療用粒子線照射装置</t>
    <rPh sb="3" eb="5">
      <t>リュウシ</t>
    </rPh>
    <phoneticPr fontId="2"/>
  </si>
  <si>
    <t>(15)設備概要</t>
    <phoneticPr fontId="2"/>
  </si>
  <si>
    <t xml:space="preserve"> 2.医療機器等の滅菌消毒業務</t>
    <rPh sb="5" eb="7">
      <t>キキ</t>
    </rPh>
    <phoneticPr fontId="2"/>
  </si>
  <si>
    <t xml:space="preserve"> 5.改正前の医療法に基づく従業者の標準
　 定員適用除外許可等(精神・結核・
   老人・療養型病床群）</t>
    <rPh sb="48" eb="49">
      <t>カタ</t>
    </rPh>
    <rPh sb="51" eb="52">
      <t>グン</t>
    </rPh>
    <phoneticPr fontId="2"/>
  </si>
  <si>
    <t>(19)医療法に基づく許可の状況</t>
    <rPh sb="4" eb="7">
      <t>イリョウホウ</t>
    </rPh>
    <rPh sb="8" eb="9">
      <t>モト</t>
    </rPh>
    <rPh sb="11" eb="13">
      <t>キョカ</t>
    </rPh>
    <rPh sb="14" eb="16">
      <t>ジョウキョウ</t>
    </rPh>
    <phoneticPr fontId="2"/>
  </si>
  <si>
    <t>(C)</t>
    <phoneticPr fontId="2"/>
  </si>
  <si>
    <t>(A)</t>
    <phoneticPr fontId="2"/>
  </si>
  <si>
    <t>(B)</t>
    <phoneticPr fontId="2"/>
  </si>
  <si>
    <t>(D)</t>
    <phoneticPr fontId="2"/>
  </si>
  <si>
    <t>(E)</t>
    <phoneticPr fontId="2"/>
  </si>
  <si>
    <t>(F)</t>
    <phoneticPr fontId="2"/>
  </si>
  <si>
    <t>※(B)～(F)各欄については[附表3]（その1）から転記し、(A)については、(F)-(B)-(C)-(D)-(E)により算出すること。</t>
    <rPh sb="8" eb="10">
      <t>カクラン</t>
    </rPh>
    <rPh sb="16" eb="18">
      <t>フヒョウ</t>
    </rPh>
    <rPh sb="27" eb="29">
      <t>テンキ</t>
    </rPh>
    <rPh sb="62" eb="64">
      <t>サンシュツ</t>
    </rPh>
    <phoneticPr fontId="2"/>
  </si>
  <si>
    <r>
      <t>(8)-2  １日平均入院新生児数</t>
    </r>
    <r>
      <rPr>
        <sz val="10"/>
        <color indexed="8"/>
        <rFont val="ＭＳ ゴシック"/>
        <family val="3"/>
        <charset val="128"/>
      </rPr>
      <t>※[附表3]（その1）から</t>
    </r>
    <phoneticPr fontId="2"/>
  </si>
  <si>
    <r>
      <t>(8)-3  １日平均入院患者数（歯科・矯正歯科・小児歯科・歯科口腔外科再掲）</t>
    </r>
    <r>
      <rPr>
        <sz val="10"/>
        <color indexed="8"/>
        <rFont val="ＭＳ ゴシック"/>
        <family val="3"/>
        <charset val="128"/>
      </rPr>
      <t>※[附表3]（その1）から</t>
    </r>
    <rPh sb="13" eb="15">
      <t>カンジャ</t>
    </rPh>
    <rPh sb="17" eb="19">
      <t>シカ</t>
    </rPh>
    <rPh sb="20" eb="22">
      <t>キョウセイ</t>
    </rPh>
    <rPh sb="22" eb="24">
      <t>シカ</t>
    </rPh>
    <rPh sb="25" eb="27">
      <t>ショウニ</t>
    </rPh>
    <rPh sb="27" eb="29">
      <t>シカ</t>
    </rPh>
    <rPh sb="30" eb="32">
      <t>シカ</t>
    </rPh>
    <rPh sb="32" eb="34">
      <t>コウクウ</t>
    </rPh>
    <rPh sb="34" eb="36">
      <t>ゲカ</t>
    </rPh>
    <rPh sb="36" eb="38">
      <t>サイケイ</t>
    </rPh>
    <phoneticPr fontId="2"/>
  </si>
  <si>
    <t>診療科名</t>
    <rPh sb="0" eb="2">
      <t>シンリョウ</t>
    </rPh>
    <rPh sb="2" eb="4">
      <t>カメイ</t>
    </rPh>
    <phoneticPr fontId="2"/>
  </si>
  <si>
    <t>標榜</t>
    <rPh sb="0" eb="2">
      <t>ヒョウボウ</t>
    </rPh>
    <phoneticPr fontId="2"/>
  </si>
  <si>
    <t>1日平均患者数</t>
    <rPh sb="1" eb="2">
      <t>ニチ</t>
    </rPh>
    <rPh sb="2" eb="4">
      <t>ヘイキン</t>
    </rPh>
    <rPh sb="4" eb="7">
      <t>カンジャスウ</t>
    </rPh>
    <phoneticPr fontId="2"/>
  </si>
  <si>
    <t>診療科名</t>
    <phoneticPr fontId="2"/>
  </si>
  <si>
    <t>合　　　計</t>
    <rPh sb="0" eb="1">
      <t>ゴウ</t>
    </rPh>
    <rPh sb="4" eb="5">
      <t>ケイ</t>
    </rPh>
    <phoneticPr fontId="2"/>
  </si>
  <si>
    <t>24.その他</t>
    <phoneticPr fontId="2"/>
  </si>
  <si>
    <t>23.研修歯科医</t>
    <rPh sb="3" eb="5">
      <t>ケンシュウ</t>
    </rPh>
    <rPh sb="5" eb="8">
      <t>シカイ</t>
    </rPh>
    <phoneticPr fontId="2"/>
  </si>
  <si>
    <t xml:space="preserve"> 6.医療ガス供給設備の保守点検業務</t>
    <phoneticPr fontId="2"/>
  </si>
  <si>
    <t xml:space="preserve"> 7.寝具類の洗濯業務</t>
    <phoneticPr fontId="2"/>
  </si>
  <si>
    <t xml:space="preserve"> 8.施設の清掃業務</t>
    <phoneticPr fontId="2"/>
  </si>
  <si>
    <t>（稼働病床数）</t>
    <rPh sb="1" eb="3">
      <t>カドウ</t>
    </rPh>
    <rPh sb="3" eb="6">
      <t>ビョウショウスウ</t>
    </rPh>
    <phoneticPr fontId="2"/>
  </si>
  <si>
    <t>(8)-1
 許可病床数等及び１日平均入院患者数</t>
    <rPh sb="12" eb="13">
      <t>トウ</t>
    </rPh>
    <phoneticPr fontId="2"/>
  </si>
  <si>
    <t>総　　数</t>
    <rPh sb="0" eb="1">
      <t>ソウ</t>
    </rPh>
    <rPh sb="3" eb="4">
      <t>スウ</t>
    </rPh>
    <phoneticPr fontId="2"/>
  </si>
  <si>
    <t>総数（通院リハ除）</t>
    <rPh sb="0" eb="2">
      <t>ソウスウ</t>
    </rPh>
    <rPh sb="3" eb="5">
      <t>ツウイン</t>
    </rPh>
    <rPh sb="7" eb="8">
      <t>ノゾ</t>
    </rPh>
    <phoneticPr fontId="2"/>
  </si>
  <si>
    <t>（再掲）歯科・矯正歯科・小児歯科・歯科口腔外科</t>
    <phoneticPr fontId="2"/>
  </si>
  <si>
    <t>１階及び２階の部分の床面積の合計</t>
    <rPh sb="1" eb="2">
      <t>カイ</t>
    </rPh>
    <rPh sb="2" eb="3">
      <t>オヨ</t>
    </rPh>
    <rPh sb="5" eb="6">
      <t>カイ</t>
    </rPh>
    <rPh sb="7" eb="9">
      <t>ブブン</t>
    </rPh>
    <rPh sb="10" eb="11">
      <t>ユカ</t>
    </rPh>
    <rPh sb="11" eb="13">
      <t>メンセキ</t>
    </rPh>
    <rPh sb="14" eb="16">
      <t>ゴウケイ</t>
    </rPh>
    <phoneticPr fontId="2"/>
  </si>
  <si>
    <t>胃腸外科</t>
    <rPh sb="0" eb="1">
      <t>イ</t>
    </rPh>
    <rPh sb="1" eb="2">
      <t>チョウ</t>
    </rPh>
    <rPh sb="2" eb="4">
      <t>ゲカ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</si>
  <si>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</si>
  <si>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（再掲）耳鼻咽喉科・眼科・精神科</t>
    <rPh sb="4" eb="6">
      <t>ジビ</t>
    </rPh>
    <rPh sb="6" eb="8">
      <t>インコウ</t>
    </rPh>
    <rPh sb="8" eb="9">
      <t>カ</t>
    </rPh>
    <rPh sb="10" eb="12">
      <t>ガンカ</t>
    </rPh>
    <rPh sb="13" eb="14">
      <t>セイ</t>
    </rPh>
    <rPh sb="14" eb="15">
      <t>カミ</t>
    </rPh>
    <rPh sb="15" eb="16">
      <t>カ</t>
    </rPh>
    <phoneticPr fontId="2"/>
  </si>
  <si>
    <r>
      <t>(12)１日平均調剤数</t>
    </r>
    <r>
      <rPr>
        <sz val="6"/>
        <color indexed="8"/>
        <rFont val="ＭＳ ゴシック"/>
        <family val="3"/>
        <charset val="128"/>
      </rPr>
      <t>（特定機能病院）</t>
    </r>
    <rPh sb="5" eb="6">
      <t>ニチ</t>
    </rPh>
    <rPh sb="6" eb="8">
      <t>ヘイキン</t>
    </rPh>
    <rPh sb="8" eb="10">
      <t>チョウザイ</t>
    </rPh>
    <rPh sb="10" eb="11">
      <t>カズ</t>
    </rPh>
    <rPh sb="12" eb="14">
      <t>トクテイ</t>
    </rPh>
    <rPh sb="14" eb="16">
      <t>キノウ</t>
    </rPh>
    <rPh sb="16" eb="17">
      <t>ビョウ</t>
    </rPh>
    <rPh sb="17" eb="18">
      <t>イン</t>
    </rPh>
    <phoneticPr fontId="2"/>
  </si>
  <si>
    <t>滅菌装置（オートクレーブ等）</t>
    <rPh sb="0" eb="2">
      <t>メッキン</t>
    </rPh>
    <rPh sb="2" eb="4">
      <t>ソウチ</t>
    </rPh>
    <rPh sb="12" eb="13">
      <t>トウ</t>
    </rPh>
    <phoneticPr fontId="2"/>
  </si>
  <si>
    <t>(令和    年    月    日調査)</t>
    <rPh sb="1" eb="3">
      <t>レイワ</t>
    </rPh>
    <rPh sb="12" eb="13">
      <t>ガツ</t>
    </rPh>
    <phoneticPr fontId="2"/>
  </si>
  <si>
    <t>準耐火構造</t>
    <rPh sb="0" eb="1">
      <t>ジュン</t>
    </rPh>
    <phoneticPr fontId="2"/>
  </si>
  <si>
    <t xml:space="preserve"> 7-①管理栄養士</t>
    <phoneticPr fontId="2"/>
  </si>
  <si>
    <t xml:space="preserve">   ②栄養士</t>
    <phoneticPr fontId="2"/>
  </si>
  <si>
    <t>診療用放射性同位元素使用器具</t>
    <rPh sb="10" eb="12">
      <t>シヨウ</t>
    </rPh>
    <rPh sb="12" eb="14">
      <t>キグ</t>
    </rPh>
    <phoneticPr fontId="2"/>
  </si>
  <si>
    <t>37.</t>
  </si>
  <si>
    <t>38.</t>
    <phoneticPr fontId="2"/>
  </si>
  <si>
    <t>診療用放射性同位元素</t>
  </si>
  <si>
    <t>CTスキャン</t>
  </si>
  <si>
    <t>血管連続撮影装置</t>
  </si>
  <si>
    <t>MRI</t>
  </si>
  <si>
    <t>スプリンクラー</t>
  </si>
  <si>
    <t>自家発電装置</t>
  </si>
  <si>
    <t>サイクロトロン装置</t>
  </si>
  <si>
    <t>人工透析装置</t>
  </si>
  <si>
    <t>体外衝撃波結石破砕装置</t>
  </si>
  <si>
    <t>（注）　標榜する診療科名は立入検査日現在のものとし、1日平均患者数は令和７（2025）年度の実績とする。</t>
    <rPh sb="1" eb="2">
      <t>チュウ</t>
    </rPh>
    <rPh sb="4" eb="6">
      <t>ヒョウボウ</t>
    </rPh>
    <rPh sb="8" eb="11">
      <t>シンリョウカ</t>
    </rPh>
    <rPh sb="11" eb="12">
      <t>メイ</t>
    </rPh>
    <rPh sb="13" eb="15">
      <t>タチイリ</t>
    </rPh>
    <rPh sb="15" eb="17">
      <t>ケンサ</t>
    </rPh>
    <rPh sb="17" eb="18">
      <t>ヒ</t>
    </rPh>
    <rPh sb="18" eb="20">
      <t>ゲンザイ</t>
    </rPh>
    <rPh sb="27" eb="28">
      <t>ニチ</t>
    </rPh>
    <rPh sb="28" eb="30">
      <t>ヘイキン</t>
    </rPh>
    <rPh sb="30" eb="33">
      <t>カンジャスウ</t>
    </rPh>
    <rPh sb="34" eb="36">
      <t>レイワ</t>
    </rPh>
    <rPh sb="43" eb="45">
      <t>ネンド</t>
    </rPh>
    <rPh sb="46" eb="48">
      <t>ジッセキ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</si>
</sst>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_ "/>
    <numFmt numFmtId="179" formatCode="#,##0.0_);[Red]\(#,##0.0\)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1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dashed">
        <color indexed="8"/>
      </right>
      <top style="dashed">
        <color indexed="8"/>
      </top>
      <bottom style="hair">
        <color indexed="8"/>
      </bottom>
      <diagonal/>
    </border>
    <border>
      <left/>
      <right style="dashed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4">
    <xf numFmtId="0" fontId="0" fillId="0" borderId="0" xfId="0"/>
    <xf numFmtId="0" fontId="12" fillId="0" borderId="1" xfId="0" applyFont="1" applyBorder="1" applyAlignment="1" applyProtection="1">
      <alignment horizontal="center" vertical="center"/>
      <protection locked="0"/>
    </xf>
    <xf numFmtId="176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179" fontId="8" fillId="2" borderId="3" xfId="0" applyNumberFormat="1" applyFont="1" applyFill="1" applyBorder="1" applyAlignment="1" applyProtection="1">
      <alignment vertical="center"/>
      <protection locked="0"/>
    </xf>
    <xf numFmtId="179" fontId="8" fillId="2" borderId="4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178" fontId="8" fillId="0" borderId="7" xfId="0" applyNumberFormat="1" applyFont="1" applyBorder="1" applyAlignment="1" applyProtection="1">
      <alignment vertical="center"/>
      <protection locked="0"/>
    </xf>
    <xf numFmtId="178" fontId="8" fillId="0" borderId="8" xfId="0" applyNumberFormat="1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protection locked="0"/>
    </xf>
    <xf numFmtId="176" fontId="4" fillId="0" borderId="0" xfId="0" applyNumberFormat="1" applyFont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176" fontId="10" fillId="0" borderId="24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2" fillId="0" borderId="15" xfId="0" applyFont="1" applyBorder="1" applyAlignment="1" applyProtection="1">
      <alignment horizontal="center" vertical="top"/>
      <protection locked="0"/>
    </xf>
    <xf numFmtId="0" fontId="12" fillId="0" borderId="16" xfId="0" applyFont="1" applyBorder="1" applyAlignment="1" applyProtection="1">
      <alignment horizontal="center" vertical="top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top"/>
      <protection locked="0"/>
    </xf>
    <xf numFmtId="0" fontId="12" fillId="0" borderId="12" xfId="0" applyFont="1" applyBorder="1" applyAlignment="1" applyProtection="1">
      <alignment horizontal="center" vertical="top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top"/>
      <protection locked="0"/>
    </xf>
    <xf numFmtId="0" fontId="12" fillId="0" borderId="20" xfId="0" applyFont="1" applyBorder="1" applyAlignment="1" applyProtection="1">
      <alignment horizontal="center" vertical="top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176" fontId="10" fillId="0" borderId="0" xfId="0" applyNumberFormat="1" applyFont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26" xfId="0" applyNumberFormat="1" applyFont="1" applyBorder="1" applyAlignment="1" applyProtection="1">
      <alignment horizontal="center" vertical="center"/>
      <protection locked="0"/>
    </xf>
    <xf numFmtId="49" fontId="5" fillId="0" borderId="27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5" fillId="0" borderId="28" xfId="0" applyNumberFormat="1" applyFont="1" applyBorder="1" applyAlignment="1" applyProtection="1">
      <alignment horizontal="left" vertical="center"/>
      <protection locked="0"/>
    </xf>
    <xf numFmtId="49" fontId="5" fillId="0" borderId="29" xfId="0" applyNumberFormat="1" applyFont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  <protection locked="0"/>
    </xf>
    <xf numFmtId="179" fontId="8" fillId="2" borderId="5" xfId="0" applyNumberFormat="1" applyFont="1" applyFill="1" applyBorder="1" applyAlignment="1" applyProtection="1">
      <alignment vertical="center"/>
      <protection locked="0"/>
    </xf>
    <xf numFmtId="179" fontId="8" fillId="2" borderId="30" xfId="0" applyNumberFormat="1" applyFont="1" applyFill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33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176" fontId="8" fillId="0" borderId="34" xfId="0" applyNumberFormat="1" applyFont="1" applyBorder="1" applyAlignment="1" applyProtection="1">
      <alignment vertical="center"/>
      <protection locked="0"/>
    </xf>
    <xf numFmtId="176" fontId="8" fillId="3" borderId="32" xfId="0" applyNumberFormat="1" applyFont="1" applyFill="1" applyBorder="1" applyAlignment="1" applyProtection="1">
      <alignment vertical="center"/>
      <protection locked="0"/>
    </xf>
    <xf numFmtId="176" fontId="8" fillId="3" borderId="33" xfId="0" applyNumberFormat="1" applyFont="1" applyFill="1" applyBorder="1" applyAlignment="1" applyProtection="1">
      <alignment vertical="center"/>
      <protection locked="0"/>
    </xf>
    <xf numFmtId="178" fontId="8" fillId="3" borderId="3" xfId="0" applyNumberFormat="1" applyFont="1" applyFill="1" applyBorder="1" applyAlignment="1" applyProtection="1">
      <alignment vertical="center"/>
      <protection locked="0"/>
    </xf>
    <xf numFmtId="178" fontId="8" fillId="3" borderId="36" xfId="0" applyNumberFormat="1" applyFont="1" applyFill="1" applyBorder="1" applyAlignment="1" applyProtection="1">
      <alignment vertical="center"/>
      <protection locked="0"/>
    </xf>
    <xf numFmtId="178" fontId="8" fillId="3" borderId="5" xfId="0" applyNumberFormat="1" applyFont="1" applyFill="1" applyBorder="1" applyAlignment="1" applyProtection="1">
      <alignment vertical="center"/>
      <protection locked="0"/>
    </xf>
    <xf numFmtId="177" fontId="8" fillId="3" borderId="37" xfId="0" applyNumberFormat="1" applyFont="1" applyFill="1" applyBorder="1" applyAlignment="1" applyProtection="1">
      <alignment vertical="center"/>
      <protection locked="0"/>
    </xf>
    <xf numFmtId="177" fontId="8" fillId="3" borderId="3" xfId="0" applyNumberFormat="1" applyFont="1" applyFill="1" applyBorder="1" applyAlignment="1" applyProtection="1">
      <alignment vertical="center"/>
      <protection locked="0"/>
    </xf>
    <xf numFmtId="177" fontId="8" fillId="3" borderId="4" xfId="0" applyNumberFormat="1" applyFont="1" applyFill="1" applyBorder="1" applyAlignment="1" applyProtection="1">
      <alignment vertical="center"/>
      <protection locked="0"/>
    </xf>
    <xf numFmtId="179" fontId="8" fillId="3" borderId="38" xfId="0" applyNumberFormat="1" applyFont="1" applyFill="1" applyBorder="1" applyAlignment="1" applyProtection="1">
      <alignment vertical="center"/>
      <protection locked="0"/>
    </xf>
    <xf numFmtId="179" fontId="8" fillId="3" borderId="39" xfId="0" applyNumberFormat="1" applyFont="1" applyFill="1" applyBorder="1" applyAlignment="1" applyProtection="1">
      <alignment vertical="center"/>
      <protection locked="0"/>
    </xf>
    <xf numFmtId="179" fontId="8" fillId="3" borderId="4" xfId="0" applyNumberFormat="1" applyFont="1" applyFill="1" applyBorder="1" applyAlignment="1" applyProtection="1">
      <alignment vertical="center"/>
      <protection locked="0"/>
    </xf>
    <xf numFmtId="179" fontId="8" fillId="3" borderId="30" xfId="0" applyNumberFormat="1" applyFont="1" applyFill="1" applyBorder="1" applyAlignment="1" applyProtection="1">
      <alignment vertical="center"/>
      <protection locked="0"/>
    </xf>
    <xf numFmtId="179" fontId="8" fillId="3" borderId="3" xfId="0" applyNumberFormat="1" applyFont="1" applyFill="1" applyBorder="1" applyAlignment="1" applyProtection="1">
      <alignment vertical="center"/>
      <protection locked="0"/>
    </xf>
    <xf numFmtId="179" fontId="8" fillId="3" borderId="5" xfId="0" applyNumberFormat="1" applyFont="1" applyFill="1" applyBorder="1" applyAlignment="1" applyProtection="1">
      <alignment vertical="center"/>
      <protection locked="0"/>
    </xf>
    <xf numFmtId="176" fontId="12" fillId="3" borderId="15" xfId="0" applyNumberFormat="1" applyFont="1" applyFill="1" applyBorder="1" applyAlignment="1" applyProtection="1">
      <alignment horizontal="center" vertical="center"/>
      <protection locked="0"/>
    </xf>
    <xf numFmtId="178" fontId="12" fillId="3" borderId="1" xfId="0" applyNumberFormat="1" applyFont="1" applyFill="1" applyBorder="1" applyAlignment="1" applyProtection="1">
      <alignment horizontal="center" vertical="center"/>
      <protection locked="0"/>
    </xf>
    <xf numFmtId="176" fontId="12" fillId="3" borderId="1" xfId="0" applyNumberFormat="1" applyFont="1" applyFill="1" applyBorder="1" applyAlignment="1" applyProtection="1">
      <alignment horizontal="center" vertical="center"/>
      <protection locked="0"/>
    </xf>
    <xf numFmtId="176" fontId="13" fillId="3" borderId="24" xfId="0" applyNumberFormat="1" applyFont="1" applyFill="1" applyBorder="1" applyAlignment="1" applyProtection="1">
      <alignment horizontal="center" vertical="center"/>
      <protection locked="0"/>
    </xf>
    <xf numFmtId="176" fontId="4" fillId="3" borderId="24" xfId="0" applyNumberFormat="1" applyFont="1" applyFill="1" applyBorder="1" applyAlignment="1" applyProtection="1">
      <alignment horizontal="center" vertical="center"/>
      <protection locked="0"/>
    </xf>
    <xf numFmtId="49" fontId="7" fillId="3" borderId="3" xfId="0" applyNumberFormat="1" applyFont="1" applyFill="1" applyBorder="1" applyAlignment="1" applyProtection="1">
      <alignment horizontal="center" vertical="center"/>
      <protection locked="0"/>
    </xf>
    <xf numFmtId="49" fontId="8" fillId="3" borderId="5" xfId="0" applyNumberFormat="1" applyFont="1" applyFill="1" applyBorder="1" applyAlignment="1" applyProtection="1">
      <alignment horizontal="center" vertical="center"/>
      <protection locked="0"/>
    </xf>
    <xf numFmtId="49" fontId="7" fillId="3" borderId="36" xfId="0" applyNumberFormat="1" applyFont="1" applyFill="1" applyBorder="1" applyAlignment="1" applyProtection="1">
      <alignment horizontal="center" vertical="center"/>
      <protection locked="0"/>
    </xf>
    <xf numFmtId="49" fontId="8" fillId="3" borderId="40" xfId="0" applyNumberFormat="1" applyFont="1" applyFill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7" fillId="3" borderId="4" xfId="0" applyNumberFormat="1" applyFont="1" applyFill="1" applyBorder="1" applyAlignment="1" applyProtection="1">
      <alignment horizontal="center" vertical="center"/>
      <protection locked="0"/>
    </xf>
    <xf numFmtId="49" fontId="8" fillId="3" borderId="30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5" fillId="0" borderId="42" xfId="0" applyFont="1" applyBorder="1" applyAlignment="1" applyProtection="1">
      <alignment horizontal="left" vertical="center"/>
      <protection locked="0"/>
    </xf>
    <xf numFmtId="0" fontId="9" fillId="0" borderId="43" xfId="0" applyFont="1" applyBorder="1" applyAlignment="1" applyProtection="1">
      <alignment horizontal="left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/>
    </xf>
    <xf numFmtId="0" fontId="5" fillId="0" borderId="36" xfId="0" applyFont="1" applyBorder="1" applyAlignment="1" applyProtection="1">
      <alignment horizontal="left" vertical="center" shrinkToFit="1"/>
      <protection locked="0"/>
    </xf>
    <xf numFmtId="0" fontId="5" fillId="0" borderId="45" xfId="0" applyFont="1" applyBorder="1" applyAlignment="1" applyProtection="1">
      <alignment horizontal="left" vertical="center"/>
      <protection locked="0"/>
    </xf>
    <xf numFmtId="49" fontId="5" fillId="0" borderId="45" xfId="0" applyNumberFormat="1" applyFont="1" applyBorder="1" applyAlignment="1" applyProtection="1">
      <alignment horizontal="center" vertical="center"/>
      <protection locked="0"/>
    </xf>
    <xf numFmtId="49" fontId="4" fillId="0" borderId="46" xfId="0" applyNumberFormat="1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49" fontId="4" fillId="0" borderId="48" xfId="0" applyNumberFormat="1" applyFont="1" applyBorder="1" applyAlignment="1" applyProtection="1">
      <alignment horizontal="center" vertical="center"/>
      <protection locked="0"/>
    </xf>
    <xf numFmtId="49" fontId="4" fillId="0" borderId="49" xfId="0" applyNumberFormat="1" applyFont="1" applyBorder="1" applyAlignment="1" applyProtection="1">
      <alignment vertical="center"/>
      <protection locked="0"/>
    </xf>
    <xf numFmtId="49" fontId="4" fillId="0" borderId="50" xfId="0" applyNumberFormat="1" applyFont="1" applyBorder="1" applyAlignment="1" applyProtection="1">
      <alignment vertical="center"/>
      <protection locked="0"/>
    </xf>
    <xf numFmtId="49" fontId="4" fillId="0" borderId="51" xfId="0" applyNumberFormat="1" applyFont="1" applyBorder="1" applyAlignment="1" applyProtection="1">
      <alignment vertical="center"/>
      <protection locked="0"/>
    </xf>
    <xf numFmtId="177" fontId="8" fillId="3" borderId="36" xfId="0" applyNumberFormat="1" applyFont="1" applyFill="1" applyBorder="1" applyAlignment="1" applyProtection="1">
      <alignment vertical="center"/>
      <protection locked="0"/>
    </xf>
    <xf numFmtId="179" fontId="8" fillId="2" borderId="36" xfId="0" applyNumberFormat="1" applyFont="1" applyFill="1" applyBorder="1" applyAlignment="1" applyProtection="1">
      <alignment vertical="center"/>
      <protection locked="0"/>
    </xf>
    <xf numFmtId="179" fontId="8" fillId="2" borderId="40" xfId="0" applyNumberFormat="1" applyFont="1" applyFill="1" applyBorder="1" applyAlignment="1" applyProtection="1">
      <alignment vertical="center"/>
      <protection locked="0"/>
    </xf>
    <xf numFmtId="0" fontId="9" fillId="0" borderId="20" xfId="0" applyFont="1" applyBorder="1" applyAlignment="1" applyProtection="1">
      <alignment horizontal="left" vertical="center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49" fontId="9" fillId="0" borderId="52" xfId="0" applyNumberFormat="1" applyFont="1" applyBorder="1" applyAlignment="1" applyProtection="1">
      <alignment horizontal="right" vertical="center"/>
      <protection locked="0"/>
    </xf>
    <xf numFmtId="49" fontId="9" fillId="0" borderId="11" xfId="0" applyNumberFormat="1" applyFont="1" applyBorder="1" applyAlignment="1" applyProtection="1">
      <alignment horizontal="right" vertical="center"/>
      <protection locked="0"/>
    </xf>
    <xf numFmtId="49" fontId="9" fillId="0" borderId="19" xfId="0" applyNumberFormat="1" applyFont="1" applyBorder="1" applyAlignment="1" applyProtection="1">
      <alignment horizontal="right" vertical="center"/>
      <protection locked="0"/>
    </xf>
    <xf numFmtId="49" fontId="9" fillId="0" borderId="55" xfId="0" applyNumberFormat="1" applyFont="1" applyBorder="1" applyAlignment="1" applyProtection="1">
      <alignment horizontal="right" vertical="center"/>
      <protection locked="0"/>
    </xf>
    <xf numFmtId="176" fontId="4" fillId="3" borderId="56" xfId="0" applyNumberFormat="1" applyFont="1" applyFill="1" applyBorder="1" applyAlignment="1" applyProtection="1">
      <alignment horizontal="center" vertical="center"/>
      <protection locked="0"/>
    </xf>
    <xf numFmtId="176" fontId="4" fillId="3" borderId="57" xfId="0" applyNumberFormat="1" applyFont="1" applyFill="1" applyBorder="1" applyAlignment="1" applyProtection="1">
      <alignment horizontal="center" vertical="center"/>
      <protection locked="0"/>
    </xf>
    <xf numFmtId="0" fontId="5" fillId="0" borderId="58" xfId="0" applyFont="1" applyFill="1" applyBorder="1" applyAlignment="1" applyProtection="1">
      <alignment horizontal="left" vertical="center"/>
      <protection locked="0"/>
    </xf>
    <xf numFmtId="178" fontId="8" fillId="3" borderId="59" xfId="0" applyNumberFormat="1" applyFont="1" applyFill="1" applyBorder="1" applyAlignment="1" applyProtection="1">
      <alignment vertical="center"/>
      <protection locked="0"/>
    </xf>
    <xf numFmtId="178" fontId="8" fillId="3" borderId="60" xfId="0" applyNumberFormat="1" applyFont="1" applyFill="1" applyBorder="1" applyAlignment="1" applyProtection="1">
      <alignment vertical="center"/>
      <protection locked="0"/>
    </xf>
    <xf numFmtId="178" fontId="8" fillId="0" borderId="61" xfId="0" applyNumberFormat="1" applyFont="1" applyFill="1" applyBorder="1" applyAlignment="1" applyProtection="1">
      <alignment vertical="center"/>
      <protection locked="0"/>
    </xf>
    <xf numFmtId="176" fontId="14" fillId="3" borderId="62" xfId="0" applyNumberFormat="1" applyFont="1" applyFill="1" applyBorder="1" applyAlignment="1" applyProtection="1">
      <alignment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49" fontId="5" fillId="0" borderId="31" xfId="0" applyNumberFormat="1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left" vertical="center" shrinkToFit="1"/>
      <protection locked="0"/>
    </xf>
    <xf numFmtId="49" fontId="8" fillId="3" borderId="3" xfId="0" applyNumberFormat="1" applyFont="1" applyFill="1" applyBorder="1" applyAlignment="1" applyProtection="1">
      <alignment horizontal="center" vertical="center"/>
      <protection locked="0"/>
    </xf>
    <xf numFmtId="49" fontId="8" fillId="3" borderId="36" xfId="0" applyNumberFormat="1" applyFont="1" applyFill="1" applyBorder="1" applyAlignment="1" applyProtection="1">
      <alignment horizontal="center" vertical="center"/>
      <protection locked="0"/>
    </xf>
    <xf numFmtId="49" fontId="5" fillId="0" borderId="65" xfId="0" applyNumberFormat="1" applyFont="1" applyBorder="1" applyAlignment="1" applyProtection="1">
      <alignment vertical="center"/>
      <protection locked="0"/>
    </xf>
    <xf numFmtId="49" fontId="8" fillId="3" borderId="63" xfId="0" applyNumberFormat="1" applyFont="1" applyFill="1" applyBorder="1" applyAlignment="1" applyProtection="1">
      <alignment horizontal="center" vertical="center"/>
      <protection locked="0"/>
    </xf>
    <xf numFmtId="49" fontId="5" fillId="0" borderId="36" xfId="0" applyNumberFormat="1" applyFont="1" applyBorder="1" applyAlignment="1" applyProtection="1">
      <alignment horizontal="center" vertical="center"/>
      <protection locked="0"/>
    </xf>
    <xf numFmtId="49" fontId="5" fillId="0" borderId="40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176" fontId="14" fillId="3" borderId="66" xfId="0" applyNumberFormat="1" applyFont="1" applyFill="1" applyBorder="1" applyAlignment="1" applyProtection="1">
      <alignment vertical="center"/>
      <protection locked="0"/>
    </xf>
    <xf numFmtId="176" fontId="14" fillId="0" borderId="67" xfId="0" applyNumberFormat="1" applyFont="1" applyFill="1" applyBorder="1" applyAlignment="1" applyProtection="1">
      <alignment vertical="center"/>
      <protection locked="0"/>
    </xf>
    <xf numFmtId="0" fontId="5" fillId="0" borderId="33" xfId="0" applyFont="1" applyBorder="1" applyAlignment="1" applyProtection="1">
      <alignment horizontal="left" vertical="center" shrinkToFit="1"/>
      <protection locked="0"/>
    </xf>
    <xf numFmtId="0" fontId="0" fillId="0" borderId="68" xfId="0" applyBorder="1" applyAlignment="1"/>
    <xf numFmtId="0" fontId="5" fillId="0" borderId="58" xfId="0" applyFont="1" applyBorder="1" applyAlignment="1" applyProtection="1">
      <alignment horizontal="left" vertical="center"/>
      <protection locked="0"/>
    </xf>
    <xf numFmtId="0" fontId="5" fillId="0" borderId="69" xfId="0" applyFont="1" applyBorder="1" applyAlignment="1" applyProtection="1">
      <alignment horizontal="left" vertical="center"/>
      <protection locked="0"/>
    </xf>
    <xf numFmtId="49" fontId="4" fillId="0" borderId="70" xfId="0" applyNumberFormat="1" applyFont="1" applyBorder="1" applyAlignment="1" applyProtection="1">
      <alignment horizontal="center" vertical="center"/>
      <protection locked="0"/>
    </xf>
    <xf numFmtId="49" fontId="4" fillId="0" borderId="71" xfId="0" applyNumberFormat="1" applyFont="1" applyBorder="1" applyAlignment="1" applyProtection="1">
      <alignment vertical="center"/>
      <protection locked="0"/>
    </xf>
    <xf numFmtId="49" fontId="4" fillId="0" borderId="72" xfId="0" applyNumberFormat="1" applyFont="1" applyBorder="1" applyAlignment="1" applyProtection="1">
      <alignment vertical="center"/>
      <protection locked="0"/>
    </xf>
    <xf numFmtId="0" fontId="12" fillId="0" borderId="73" xfId="0" applyFont="1" applyBorder="1" applyAlignment="1" applyProtection="1">
      <alignment horizontal="center" vertical="top"/>
      <protection locked="0"/>
    </xf>
    <xf numFmtId="0" fontId="12" fillId="0" borderId="54" xfId="0" applyFont="1" applyBorder="1" applyAlignment="1" applyProtection="1">
      <alignment horizontal="center" vertical="top"/>
      <protection locked="0"/>
    </xf>
    <xf numFmtId="178" fontId="12" fillId="3" borderId="73" xfId="0" applyNumberFormat="1" applyFont="1" applyFill="1" applyBorder="1" applyAlignment="1" applyProtection="1">
      <alignment horizontal="center" vertical="center"/>
      <protection locked="0"/>
    </xf>
    <xf numFmtId="0" fontId="12" fillId="0" borderId="74" xfId="0" applyFont="1" applyBorder="1" applyAlignment="1" applyProtection="1">
      <alignment horizontal="left" vertical="center"/>
      <protection locked="0"/>
    </xf>
    <xf numFmtId="0" fontId="12" fillId="0" borderId="75" xfId="0" applyFont="1" applyBorder="1" applyAlignment="1" applyProtection="1">
      <alignment horizontal="center" vertical="top"/>
      <protection locked="0"/>
    </xf>
    <xf numFmtId="0" fontId="12" fillId="0" borderId="53" xfId="0" applyFont="1" applyBorder="1" applyAlignment="1" applyProtection="1">
      <alignment horizontal="center" vertical="top"/>
      <protection locked="0"/>
    </xf>
    <xf numFmtId="0" fontId="12" fillId="0" borderId="75" xfId="0" applyFont="1" applyBorder="1" applyAlignment="1" applyProtection="1">
      <alignment horizontal="center" vertical="center"/>
      <protection locked="0"/>
    </xf>
    <xf numFmtId="0" fontId="12" fillId="0" borderId="76" xfId="0" applyFont="1" applyBorder="1" applyAlignment="1" applyProtection="1">
      <alignment horizontal="left" vertical="center"/>
      <protection locked="0"/>
    </xf>
    <xf numFmtId="49" fontId="9" fillId="0" borderId="14" xfId="0" applyNumberFormat="1" applyFont="1" applyBorder="1" applyAlignment="1" applyProtection="1">
      <alignment horizontal="righ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73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178" fontId="8" fillId="0" borderId="77" xfId="0" applyNumberFormat="1" applyFont="1" applyBorder="1" applyAlignment="1" applyProtection="1">
      <alignment vertical="center"/>
      <protection locked="0"/>
    </xf>
    <xf numFmtId="178" fontId="8" fillId="0" borderId="78" xfId="0" applyNumberFormat="1" applyFont="1" applyBorder="1" applyAlignment="1" applyProtection="1">
      <alignment vertical="center"/>
      <protection locked="0"/>
    </xf>
    <xf numFmtId="0" fontId="17" fillId="0" borderId="3" xfId="0" applyFont="1" applyBorder="1" applyAlignment="1" applyProtection="1">
      <alignment horizontal="left" vertical="center" shrinkToFit="1"/>
      <protection locked="0"/>
    </xf>
    <xf numFmtId="49" fontId="17" fillId="0" borderId="46" xfId="0" applyNumberFormat="1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vertical="center"/>
      <protection locked="0"/>
    </xf>
    <xf numFmtId="0" fontId="10" fillId="0" borderId="45" xfId="0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49" fontId="5" fillId="0" borderId="55" xfId="0" applyNumberFormat="1" applyFont="1" applyFill="1" applyBorder="1" applyAlignment="1" applyProtection="1">
      <alignment horizontal="left" vertical="center"/>
      <protection locked="0"/>
    </xf>
    <xf numFmtId="49" fontId="5" fillId="0" borderId="52" xfId="0" applyNumberFormat="1" applyFont="1" applyFill="1" applyBorder="1" applyAlignment="1" applyProtection="1">
      <alignment horizontal="left" vertical="center"/>
      <protection locked="0"/>
    </xf>
    <xf numFmtId="38" fontId="8" fillId="3" borderId="63" xfId="1" applyFont="1" applyFill="1" applyBorder="1" applyAlignment="1" applyProtection="1">
      <alignment horizontal="center" vertical="center"/>
      <protection locked="0"/>
    </xf>
    <xf numFmtId="38" fontId="8" fillId="3" borderId="3" xfId="1" applyFont="1" applyFill="1" applyBorder="1" applyAlignment="1" applyProtection="1">
      <alignment horizontal="center" vertical="center"/>
      <protection locked="0"/>
    </xf>
    <xf numFmtId="38" fontId="8" fillId="3" borderId="36" xfId="1" applyFont="1" applyFill="1" applyBorder="1" applyAlignment="1" applyProtection="1">
      <alignment horizontal="center" vertical="center"/>
      <protection locked="0"/>
    </xf>
    <xf numFmtId="38" fontId="8" fillId="3" borderId="82" xfId="1" applyFont="1" applyFill="1" applyBorder="1" applyAlignment="1" applyProtection="1">
      <alignment horizontal="center" vertical="center"/>
      <protection locked="0"/>
    </xf>
    <xf numFmtId="38" fontId="8" fillId="3" borderId="5" xfId="1" applyFont="1" applyFill="1" applyBorder="1" applyAlignment="1" applyProtection="1">
      <alignment horizontal="center" vertical="center"/>
      <protection locked="0"/>
    </xf>
    <xf numFmtId="38" fontId="8" fillId="3" borderId="40" xfId="1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top"/>
      <protection locked="0"/>
    </xf>
    <xf numFmtId="0" fontId="13" fillId="0" borderId="12" xfId="0" applyFont="1" applyBorder="1" applyAlignment="1" applyProtection="1">
      <alignment horizontal="center" vertical="top"/>
      <protection locked="0"/>
    </xf>
    <xf numFmtId="49" fontId="10" fillId="0" borderId="11" xfId="0" applyNumberFormat="1" applyFont="1" applyBorder="1" applyAlignment="1" applyProtection="1">
      <alignment horizontal="righ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top"/>
      <protection locked="0"/>
    </xf>
    <xf numFmtId="0" fontId="13" fillId="0" borderId="20" xfId="0" applyFont="1" applyBorder="1" applyAlignment="1" applyProtection="1">
      <alignment horizontal="center" vertical="top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vertical="top"/>
      <protection locked="0"/>
    </xf>
    <xf numFmtId="0" fontId="10" fillId="0" borderId="54" xfId="0" applyFont="1" applyBorder="1" applyAlignment="1" applyProtection="1">
      <alignment horizontal="left" vertical="center"/>
      <protection locked="0"/>
    </xf>
    <xf numFmtId="0" fontId="13" fillId="0" borderId="73" xfId="0" applyFont="1" applyBorder="1" applyAlignment="1" applyProtection="1">
      <alignment horizontal="center" vertical="top"/>
      <protection locked="0"/>
    </xf>
    <xf numFmtId="0" fontId="13" fillId="0" borderId="54" xfId="0" applyFont="1" applyBorder="1" applyAlignment="1" applyProtection="1">
      <alignment horizontal="center" vertical="top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49" fontId="10" fillId="0" borderId="81" xfId="0" applyNumberFormat="1" applyFont="1" applyBorder="1" applyAlignment="1" applyProtection="1">
      <alignment horizontal="right" vertical="center"/>
      <protection locked="0"/>
    </xf>
    <xf numFmtId="0" fontId="10" fillId="0" borderId="45" xfId="0" applyFont="1" applyBorder="1" applyAlignment="1" applyProtection="1">
      <alignment horizontal="left" vertical="center"/>
      <protection locked="0"/>
    </xf>
    <xf numFmtId="0" fontId="13" fillId="0" borderId="79" xfId="0" applyFont="1" applyBorder="1" applyAlignment="1" applyProtection="1">
      <alignment horizontal="center" vertical="top"/>
      <protection locked="0"/>
    </xf>
    <xf numFmtId="0" fontId="13" fillId="0" borderId="45" xfId="0" applyFont="1" applyBorder="1" applyAlignment="1" applyProtection="1">
      <alignment horizontal="center" vertical="top"/>
      <protection locked="0"/>
    </xf>
    <xf numFmtId="0" fontId="13" fillId="0" borderId="79" xfId="0" applyFont="1" applyBorder="1" applyAlignment="1" applyProtection="1">
      <alignment horizontal="center" vertical="center"/>
      <protection locked="0"/>
    </xf>
    <xf numFmtId="0" fontId="13" fillId="0" borderId="80" xfId="0" applyFont="1" applyBorder="1" applyAlignment="1" applyProtection="1">
      <alignment horizontal="left" vertical="center"/>
      <protection locked="0"/>
    </xf>
    <xf numFmtId="49" fontId="8" fillId="0" borderId="62" xfId="0" applyNumberFormat="1" applyFont="1" applyBorder="1" applyAlignment="1" applyProtection="1">
      <alignment horizontal="center" vertical="center"/>
      <protection locked="0"/>
    </xf>
    <xf numFmtId="49" fontId="8" fillId="0" borderId="83" xfId="0" applyNumberFormat="1" applyFont="1" applyBorder="1" applyAlignment="1" applyProtection="1">
      <alignment horizontal="center" vertical="center"/>
      <protection locked="0"/>
    </xf>
    <xf numFmtId="0" fontId="0" fillId="0" borderId="59" xfId="0" applyBorder="1" applyAlignment="1">
      <alignment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9" fontId="7" fillId="0" borderId="84" xfId="0" applyNumberFormat="1" applyFont="1" applyBorder="1" applyAlignment="1" applyProtection="1">
      <alignment horizontal="center" vertical="center"/>
      <protection locked="0"/>
    </xf>
    <xf numFmtId="49" fontId="7" fillId="0" borderId="85" xfId="0" applyNumberFormat="1" applyFont="1" applyBorder="1" applyAlignment="1" applyProtection="1">
      <alignment horizontal="center" vertical="center"/>
      <protection locked="0"/>
    </xf>
    <xf numFmtId="0" fontId="0" fillId="0" borderId="86" xfId="0" applyBorder="1" applyAlignment="1">
      <alignment vertical="center"/>
    </xf>
    <xf numFmtId="57" fontId="8" fillId="0" borderId="58" xfId="0" applyNumberFormat="1" applyFont="1" applyBorder="1" applyAlignment="1" applyProtection="1">
      <alignment horizontal="center" vertical="center"/>
      <protection locked="0"/>
    </xf>
    <xf numFmtId="0" fontId="0" fillId="0" borderId="68" xfId="0" applyBorder="1" applyAlignment="1"/>
    <xf numFmtId="0" fontId="0" fillId="0" borderId="69" xfId="0" applyBorder="1" applyAlignment="1"/>
    <xf numFmtId="0" fontId="5" fillId="0" borderId="87" xfId="0" applyFont="1" applyBorder="1" applyAlignment="1" applyProtection="1">
      <alignment horizontal="left" vertical="top" wrapText="1"/>
      <protection locked="0"/>
    </xf>
    <xf numFmtId="0" fontId="0" fillId="0" borderId="88" xfId="0" applyBorder="1" applyAlignment="1">
      <alignment vertical="top" wrapText="1"/>
    </xf>
    <xf numFmtId="49" fontId="8" fillId="0" borderId="66" xfId="0" applyNumberFormat="1" applyFont="1" applyBorder="1" applyAlignment="1" applyProtection="1">
      <alignment horizontal="center" vertical="center"/>
      <protection locked="0"/>
    </xf>
    <xf numFmtId="49" fontId="8" fillId="0" borderId="89" xfId="0" applyNumberFormat="1" applyFont="1" applyBorder="1" applyAlignment="1" applyProtection="1">
      <alignment horizontal="center" vertical="center"/>
      <protection locked="0"/>
    </xf>
    <xf numFmtId="49" fontId="8" fillId="0" borderId="60" xfId="0" applyNumberFormat="1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0" fillId="0" borderId="69" xfId="0" applyBorder="1" applyAlignment="1">
      <alignment horizontal="center" vertical="center"/>
    </xf>
    <xf numFmtId="0" fontId="9" fillId="0" borderId="88" xfId="0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90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91" xfId="0" applyFont="1" applyBorder="1" applyAlignment="1" applyProtection="1">
      <alignment horizontal="center" vertical="center"/>
      <protection locked="0"/>
    </xf>
    <xf numFmtId="49" fontId="4" fillId="0" borderId="46" xfId="0" applyNumberFormat="1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49" fontId="4" fillId="0" borderId="92" xfId="0" applyNumberFormat="1" applyFont="1" applyBorder="1" applyAlignment="1" applyProtection="1">
      <alignment horizontal="center" vertical="center"/>
      <protection locked="0"/>
    </xf>
    <xf numFmtId="49" fontId="4" fillId="0" borderId="93" xfId="0" applyNumberFormat="1" applyFont="1" applyBorder="1" applyAlignment="1" applyProtection="1">
      <alignment horizontal="center" vertical="center"/>
      <protection locked="0"/>
    </xf>
    <xf numFmtId="49" fontId="4" fillId="0" borderId="94" xfId="0" applyNumberFormat="1" applyFont="1" applyBorder="1" applyAlignment="1" applyProtection="1">
      <alignment horizontal="center" vertical="center"/>
      <protection locked="0"/>
    </xf>
    <xf numFmtId="49" fontId="4" fillId="0" borderId="95" xfId="0" applyNumberFormat="1" applyFont="1" applyBorder="1" applyAlignment="1" applyProtection="1">
      <alignment horizontal="center" vertical="center"/>
      <protection locked="0"/>
    </xf>
    <xf numFmtId="49" fontId="5" fillId="0" borderId="96" xfId="0" applyNumberFormat="1" applyFont="1" applyBorder="1" applyAlignment="1" applyProtection="1">
      <alignment horizontal="left" vertical="center"/>
      <protection locked="0"/>
    </xf>
    <xf numFmtId="49" fontId="5" fillId="0" borderId="97" xfId="0" applyNumberFormat="1" applyFont="1" applyBorder="1" applyAlignment="1" applyProtection="1">
      <alignment horizontal="left" vertical="center"/>
      <protection locked="0"/>
    </xf>
    <xf numFmtId="49" fontId="5" fillId="0" borderId="98" xfId="0" applyNumberFormat="1" applyFont="1" applyBorder="1" applyAlignment="1" applyProtection="1">
      <alignment horizontal="left" vertical="center"/>
      <protection locked="0"/>
    </xf>
    <xf numFmtId="49" fontId="15" fillId="0" borderId="66" xfId="0" applyNumberFormat="1" applyFont="1" applyBorder="1" applyAlignment="1" applyProtection="1">
      <alignment horizontal="left" vertical="center" shrinkToFit="1"/>
      <protection locked="0"/>
    </xf>
    <xf numFmtId="49" fontId="15" fillId="0" borderId="99" xfId="0" applyNumberFormat="1" applyFont="1" applyBorder="1" applyAlignment="1" applyProtection="1">
      <alignment horizontal="left" vertical="center" shrinkToFit="1"/>
      <protection locked="0"/>
    </xf>
    <xf numFmtId="49" fontId="17" fillId="0" borderId="87" xfId="0" applyNumberFormat="1" applyFont="1" applyBorder="1" applyAlignment="1" applyProtection="1">
      <alignment horizontal="left" vertical="center" wrapText="1"/>
      <protection locked="0"/>
    </xf>
    <xf numFmtId="49" fontId="17" fillId="0" borderId="88" xfId="0" applyNumberFormat="1" applyFont="1" applyBorder="1" applyAlignment="1" applyProtection="1">
      <alignment horizontal="left" vertical="center" wrapText="1"/>
      <protection locked="0"/>
    </xf>
    <xf numFmtId="49" fontId="4" fillId="0" borderId="100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01" xfId="0" applyNumberFormat="1" applyFont="1" applyBorder="1" applyAlignment="1" applyProtection="1">
      <alignment horizontal="center" vertical="center" shrinkToFit="1"/>
      <protection locked="0"/>
    </xf>
    <xf numFmtId="49" fontId="4" fillId="0" borderId="102" xfId="0" applyNumberFormat="1" applyFont="1" applyBorder="1" applyAlignment="1" applyProtection="1">
      <alignment horizontal="center" vertical="center" shrinkToFit="1"/>
      <protection locked="0"/>
    </xf>
    <xf numFmtId="49" fontId="4" fillId="0" borderId="103" xfId="0" applyNumberFormat="1" applyFont="1" applyBorder="1" applyAlignment="1" applyProtection="1">
      <alignment horizontal="center" vertical="center" shrinkToFit="1"/>
      <protection locked="0"/>
    </xf>
    <xf numFmtId="49" fontId="19" fillId="0" borderId="62" xfId="0" applyNumberFormat="1" applyFont="1" applyBorder="1" applyAlignment="1" applyProtection="1">
      <alignment horizontal="left" vertical="center"/>
      <protection locked="0"/>
    </xf>
    <xf numFmtId="49" fontId="19" fillId="0" borderId="104" xfId="0" applyNumberFormat="1" applyFont="1" applyBorder="1" applyAlignment="1" applyProtection="1">
      <alignment horizontal="left" vertical="center"/>
      <protection locked="0"/>
    </xf>
    <xf numFmtId="49" fontId="4" fillId="0" borderId="67" xfId="0" applyNumberFormat="1" applyFont="1" applyBorder="1" applyAlignment="1" applyProtection="1">
      <alignment horizontal="center" vertical="center" wrapText="1"/>
      <protection locked="0"/>
    </xf>
    <xf numFmtId="49" fontId="4" fillId="0" borderId="62" xfId="0" applyNumberFormat="1" applyFont="1" applyBorder="1" applyAlignment="1" applyProtection="1">
      <alignment horizontal="center" vertical="center" wrapText="1"/>
      <protection locked="0"/>
    </xf>
    <xf numFmtId="49" fontId="4" fillId="0" borderId="66" xfId="0" applyNumberFormat="1" applyFont="1" applyBorder="1" applyAlignment="1" applyProtection="1">
      <alignment horizontal="center" vertical="center" wrapText="1"/>
      <protection locked="0"/>
    </xf>
    <xf numFmtId="0" fontId="5" fillId="0" borderId="96" xfId="0" applyFont="1" applyBorder="1" applyAlignment="1" applyProtection="1">
      <alignment horizontal="left" vertical="center"/>
      <protection locked="0"/>
    </xf>
    <xf numFmtId="0" fontId="5" fillId="0" borderId="97" xfId="0" applyFont="1" applyBorder="1" applyAlignment="1" applyProtection="1">
      <alignment horizontal="left" vertical="center"/>
      <protection locked="0"/>
    </xf>
    <xf numFmtId="0" fontId="5" fillId="0" borderId="98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106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107" xfId="0" applyFont="1" applyBorder="1" applyAlignment="1" applyProtection="1">
      <alignment horizontal="center" vertical="center"/>
      <protection locked="0"/>
    </xf>
    <xf numFmtId="0" fontId="6" fillId="0" borderId="97" xfId="0" applyFont="1" applyBorder="1" applyAlignment="1" applyProtection="1">
      <alignment horizontal="left" vertical="center"/>
      <protection locked="0"/>
    </xf>
    <xf numFmtId="0" fontId="6" fillId="0" borderId="98" xfId="0" applyFont="1" applyBorder="1" applyAlignment="1" applyProtection="1">
      <alignment horizontal="left" vertical="center"/>
      <protection locked="0"/>
    </xf>
    <xf numFmtId="176" fontId="8" fillId="3" borderId="15" xfId="0" applyNumberFormat="1" applyFont="1" applyFill="1" applyBorder="1" applyAlignment="1" applyProtection="1">
      <alignment vertical="center"/>
      <protection locked="0"/>
    </xf>
    <xf numFmtId="176" fontId="8" fillId="3" borderId="16" xfId="0" applyNumberFormat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12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8" fillId="0" borderId="20" xfId="0" applyFont="1" applyBorder="1" applyAlignment="1" applyProtection="1">
      <alignment horizontal="right" vertical="center"/>
      <protection locked="0"/>
    </xf>
    <xf numFmtId="0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6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178" fontId="8" fillId="0" borderId="36" xfId="0" applyNumberFormat="1" applyFont="1" applyBorder="1" applyAlignment="1" applyProtection="1">
      <alignment horizontal="center" vertical="center"/>
      <protection locked="0"/>
    </xf>
    <xf numFmtId="178" fontId="8" fillId="0" borderId="40" xfId="0" applyNumberFormat="1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6" fillId="0" borderId="8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5" fillId="0" borderId="110" xfId="0" applyFont="1" applyBorder="1" applyAlignment="1" applyProtection="1">
      <alignment horizontal="right" vertical="center"/>
      <protection locked="0"/>
    </xf>
    <xf numFmtId="0" fontId="5" fillId="0" borderId="111" xfId="0" applyFont="1" applyBorder="1" applyAlignment="1" applyProtection="1">
      <alignment horizontal="right" vertical="center"/>
      <protection locked="0"/>
    </xf>
    <xf numFmtId="0" fontId="5" fillId="0" borderId="112" xfId="0" applyFont="1" applyBorder="1" applyAlignment="1" applyProtection="1">
      <alignment horizontal="right" vertical="center"/>
      <protection locked="0"/>
    </xf>
    <xf numFmtId="0" fontId="5" fillId="0" borderId="96" xfId="0" applyFont="1" applyBorder="1" applyAlignment="1" applyProtection="1">
      <alignment horizontal="left" vertical="center" wrapText="1"/>
      <protection locked="0"/>
    </xf>
    <xf numFmtId="0" fontId="6" fillId="0" borderId="97" xfId="0" applyFont="1" applyBorder="1" applyAlignment="1" applyProtection="1">
      <alignment horizontal="left" vertical="center" wrapText="1"/>
      <protection locked="0"/>
    </xf>
    <xf numFmtId="0" fontId="6" fillId="0" borderId="98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6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08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right" vertical="center"/>
      <protection locked="0"/>
    </xf>
    <xf numFmtId="0" fontId="5" fillId="0" borderId="16" xfId="0" applyFont="1" applyBorder="1" applyAlignment="1" applyProtection="1">
      <alignment horizontal="right" vertical="center"/>
      <protection locked="0"/>
    </xf>
    <xf numFmtId="0" fontId="5" fillId="0" borderId="17" xfId="0" applyFont="1" applyBorder="1" applyAlignment="1" applyProtection="1">
      <alignment horizontal="right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68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ED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111653</xdr:colOff>
      <xdr:row>3</xdr:row>
      <xdr:rowOff>15875</xdr:rowOff>
    </xdr:from>
    <xdr:to>
      <xdr:col>11</xdr:col>
      <xdr:colOff>19897</xdr:colOff>
      <xdr:row>8</xdr:row>
      <xdr:rowOff>113406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5CA29AEF-7640-1690-1BC3-ECE4F2A71D2D}"/>
            </a:ext>
          </a:extLst>
        </xdr:cNvPr>
        <xdr:cNvSpPr>
          <a:spLocks noChangeArrowheads="1"/>
        </xdr:cNvSpPr>
      </xdr:nvSpPr>
      <xdr:spPr bwMode="auto">
        <a:xfrm>
          <a:off x="10163175" y="466725"/>
          <a:ext cx="1066800" cy="876300"/>
        </a:xfrm>
        <a:prstGeom prst="wedgeRectCallout">
          <a:avLst>
            <a:gd name="adj1" fmla="val -62699"/>
            <a:gd name="adj2" fmla="val -9684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90000" rIns="90000" bIns="82800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有　→　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無　→　２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を入力する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｡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初期値→３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39898</xdr:colOff>
      <xdr:row>1</xdr:row>
      <xdr:rowOff>40005</xdr:rowOff>
    </xdr:from>
    <xdr:to>
      <xdr:col>10</xdr:col>
      <xdr:colOff>921441</xdr:colOff>
      <xdr:row>3</xdr:row>
      <xdr:rowOff>217708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D60C291B-BB62-23CF-D5B2-D7FD6D976C87}"/>
            </a:ext>
          </a:extLst>
        </xdr:cNvPr>
        <xdr:cNvSpPr>
          <a:spLocks noChangeArrowheads="1"/>
        </xdr:cNvSpPr>
      </xdr:nvSpPr>
      <xdr:spPr bwMode="auto">
        <a:xfrm>
          <a:off x="10353675" y="476250"/>
          <a:ext cx="1400175" cy="1085850"/>
        </a:xfrm>
        <a:prstGeom prst="wedgeRectCallout">
          <a:avLst>
            <a:gd name="adj1" fmla="val -65648"/>
            <a:gd name="adj2" fmla="val -8596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90000" rIns="90000" bIns="8280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有　→　１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無　→　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を入力する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｡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初期値→３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188379</xdr:colOff>
      <xdr:row>5</xdr:row>
      <xdr:rowOff>150495</xdr:rowOff>
    </xdr:from>
    <xdr:to>
      <xdr:col>10</xdr:col>
      <xdr:colOff>921741</xdr:colOff>
      <xdr:row>8</xdr:row>
      <xdr:rowOff>163195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BAE526B5-056F-8BC3-EB07-0612A89D66E3}"/>
            </a:ext>
          </a:extLst>
        </xdr:cNvPr>
        <xdr:cNvSpPr>
          <a:spLocks noChangeArrowheads="1"/>
        </xdr:cNvSpPr>
      </xdr:nvSpPr>
      <xdr:spPr bwMode="auto">
        <a:xfrm>
          <a:off x="10487025" y="2400300"/>
          <a:ext cx="1266825" cy="1343025"/>
        </a:xfrm>
        <a:prstGeom prst="wedgeRectCallout">
          <a:avLst>
            <a:gd name="adj1" fmla="val -78569"/>
            <a:gd name="adj2" fmla="val -8900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90000" rIns="90000" bIns="82800" anchor="ctr" upright="1"/>
        <a:lstStyle/>
        <a:p>
          <a:pPr algn="ctr" rtl="0">
            <a:lnSpc>
              <a:spcPts val="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全部有  → １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一部有　→ 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無      → ３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を入力する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｡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初期値→４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1AE6-B8FC-4417-B12F-993647195BD3}">
  <dimension ref="A1:U27"/>
  <sheetViews>
    <sheetView showZeros="0" view="pageBreakPreview" zoomScaleNormal="100" zoomScaleSheetLayoutView="100" workbookViewId="0">
      <selection activeCell="J14" sqref="J14"/>
    </sheetView>
  </sheetViews>
  <sheetFormatPr defaultColWidth="8.90625" defaultRowHeight="16.149999999999999" customHeight="1" x14ac:dyDescent="0.2"/>
  <cols>
    <col min="1" max="1" width="36.6328125" style="68" customWidth="1"/>
    <col min="2" max="3" width="19.36328125" style="68" customWidth="1"/>
    <col min="4" max="4" width="19.453125" style="68" customWidth="1"/>
    <col min="5" max="5" width="4" style="68" bestFit="1" customWidth="1"/>
    <col min="6" max="6" width="16.453125" style="68" customWidth="1"/>
    <col min="7" max="16384" width="8.90625" style="68"/>
  </cols>
  <sheetData>
    <row r="1" spans="1:6" ht="13" x14ac:dyDescent="0.2">
      <c r="A1" s="67" t="s">
        <v>44</v>
      </c>
      <c r="B1" s="67"/>
      <c r="C1" s="67"/>
      <c r="D1" s="67"/>
      <c r="E1" s="67"/>
    </row>
    <row r="2" spans="1:6" ht="19.5" customHeight="1" x14ac:dyDescent="0.2">
      <c r="A2" s="215" t="s">
        <v>81</v>
      </c>
      <c r="B2" s="215"/>
      <c r="C2" s="215"/>
      <c r="D2" s="215"/>
      <c r="E2" s="215"/>
      <c r="F2" s="216"/>
    </row>
    <row r="3" spans="1:6" ht="19.5" customHeight="1" x14ac:dyDescent="0.2">
      <c r="A3" s="217" t="s">
        <v>310</v>
      </c>
      <c r="B3" s="217"/>
      <c r="C3" s="217"/>
      <c r="D3" s="217"/>
      <c r="E3" s="217"/>
      <c r="F3" s="218"/>
    </row>
    <row r="4" spans="1:6" ht="18.75" customHeight="1" x14ac:dyDescent="0.2">
      <c r="A4" s="69" t="s">
        <v>0</v>
      </c>
      <c r="B4" s="219" t="s">
        <v>8</v>
      </c>
      <c r="C4" s="220"/>
      <c r="D4" s="220"/>
      <c r="E4" s="220"/>
      <c r="F4" s="221"/>
    </row>
    <row r="5" spans="1:6" ht="18.75" customHeight="1" x14ac:dyDescent="0.2">
      <c r="A5" s="70" t="s">
        <v>82</v>
      </c>
      <c r="B5" s="212"/>
      <c r="C5" s="213"/>
      <c r="D5" s="213"/>
      <c r="E5" s="213"/>
      <c r="F5" s="214"/>
    </row>
    <row r="6" spans="1:6" ht="18.75" customHeight="1" x14ac:dyDescent="0.2">
      <c r="A6" s="70" t="s">
        <v>83</v>
      </c>
      <c r="B6" s="212"/>
      <c r="C6" s="213"/>
      <c r="D6" s="213"/>
      <c r="E6" s="213"/>
      <c r="F6" s="214"/>
    </row>
    <row r="7" spans="1:6" ht="18.75" customHeight="1" x14ac:dyDescent="0.2">
      <c r="A7" s="70" t="s">
        <v>84</v>
      </c>
      <c r="B7" s="212"/>
      <c r="C7" s="213"/>
      <c r="D7" s="213"/>
      <c r="E7" s="213"/>
      <c r="F7" s="214"/>
    </row>
    <row r="8" spans="1:6" ht="18.75" customHeight="1" x14ac:dyDescent="0.2">
      <c r="A8" s="70" t="s">
        <v>1</v>
      </c>
      <c r="B8" s="212"/>
      <c r="C8" s="213"/>
      <c r="D8" s="213"/>
      <c r="E8" s="213"/>
      <c r="F8" s="214"/>
    </row>
    <row r="9" spans="1:6" ht="18.75" customHeight="1" x14ac:dyDescent="0.2">
      <c r="A9" s="70" t="s">
        <v>2</v>
      </c>
      <c r="B9" s="212"/>
      <c r="C9" s="213"/>
      <c r="D9" s="213"/>
      <c r="E9" s="213"/>
      <c r="F9" s="214"/>
    </row>
    <row r="10" spans="1:6" ht="18.75" customHeight="1" x14ac:dyDescent="0.2">
      <c r="A10" s="70" t="s">
        <v>3</v>
      </c>
      <c r="B10" s="212"/>
      <c r="C10" s="213"/>
      <c r="D10" s="213"/>
      <c r="E10" s="213"/>
      <c r="F10" s="214"/>
    </row>
    <row r="11" spans="1:6" ht="18.75" customHeight="1" x14ac:dyDescent="0.2">
      <c r="A11" s="70" t="s">
        <v>4</v>
      </c>
      <c r="B11" s="212"/>
      <c r="C11" s="213"/>
      <c r="D11" s="213"/>
      <c r="E11" s="213"/>
      <c r="F11" s="214"/>
    </row>
    <row r="12" spans="1:6" ht="18.75" customHeight="1" x14ac:dyDescent="0.2">
      <c r="A12" s="70" t="s">
        <v>5</v>
      </c>
      <c r="B12" s="212"/>
      <c r="C12" s="213"/>
      <c r="D12" s="213"/>
      <c r="E12" s="213"/>
      <c r="F12" s="214"/>
    </row>
    <row r="13" spans="1:6" ht="18.75" customHeight="1" x14ac:dyDescent="0.2">
      <c r="A13" s="70" t="s">
        <v>6</v>
      </c>
      <c r="B13" s="212"/>
      <c r="C13" s="213"/>
      <c r="D13" s="213"/>
      <c r="E13" s="213"/>
      <c r="F13" s="214"/>
    </row>
    <row r="14" spans="1:6" ht="18.75" customHeight="1" x14ac:dyDescent="0.2">
      <c r="A14" s="70" t="s">
        <v>47</v>
      </c>
      <c r="B14" s="212"/>
      <c r="C14" s="213"/>
      <c r="D14" s="213"/>
      <c r="E14" s="213"/>
      <c r="F14" s="214"/>
    </row>
    <row r="15" spans="1:6" ht="18.75" customHeight="1" x14ac:dyDescent="0.2">
      <c r="A15" s="154" t="s">
        <v>46</v>
      </c>
      <c r="B15" s="212"/>
      <c r="C15" s="213"/>
      <c r="D15" s="213"/>
      <c r="E15" s="213"/>
      <c r="F15" s="214"/>
    </row>
    <row r="16" spans="1:6" ht="18.75" customHeight="1" x14ac:dyDescent="0.2">
      <c r="A16" s="71" t="s">
        <v>48</v>
      </c>
      <c r="B16" s="227"/>
      <c r="C16" s="228"/>
      <c r="D16" s="228"/>
      <c r="E16" s="228"/>
      <c r="F16" s="229"/>
    </row>
    <row r="17" spans="1:21" ht="18.75" customHeight="1" x14ac:dyDescent="0.2">
      <c r="A17" s="225" t="s">
        <v>300</v>
      </c>
      <c r="B17" s="73" t="s">
        <v>49</v>
      </c>
      <c r="C17" s="73" t="s">
        <v>50</v>
      </c>
      <c r="D17" s="73" t="s">
        <v>299</v>
      </c>
      <c r="E17" s="230" t="s">
        <v>51</v>
      </c>
      <c r="F17" s="231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</row>
    <row r="18" spans="1:21" ht="18.75" customHeight="1" x14ac:dyDescent="0.2">
      <c r="A18" s="226"/>
      <c r="B18" s="75" t="s">
        <v>52</v>
      </c>
      <c r="C18" s="79"/>
      <c r="D18" s="79"/>
      <c r="E18" s="153" t="s">
        <v>281</v>
      </c>
      <c r="F18" s="138">
        <f>F23-F19-F20-F21-F22</f>
        <v>0</v>
      </c>
      <c r="G18" s="74"/>
      <c r="I18" s="74"/>
      <c r="K18" s="74"/>
      <c r="L18" s="74"/>
      <c r="N18" s="74"/>
      <c r="O18" s="74"/>
      <c r="P18" s="74"/>
      <c r="R18" s="74"/>
      <c r="S18" s="74"/>
      <c r="T18" s="74"/>
      <c r="U18" s="74"/>
    </row>
    <row r="19" spans="1:21" ht="18.75" customHeight="1" x14ac:dyDescent="0.2">
      <c r="A19" s="226"/>
      <c r="B19" s="76" t="s">
        <v>53</v>
      </c>
      <c r="C19" s="80"/>
      <c r="D19" s="80"/>
      <c r="E19" s="139" t="s">
        <v>282</v>
      </c>
      <c r="F19" s="136"/>
      <c r="G19" s="74"/>
      <c r="I19" s="74"/>
      <c r="J19" s="74"/>
      <c r="K19" s="74"/>
      <c r="L19" s="74"/>
      <c r="N19" s="74"/>
      <c r="O19" s="74"/>
      <c r="P19" s="74"/>
      <c r="Q19" s="74"/>
      <c r="R19" s="74"/>
      <c r="S19" s="74"/>
      <c r="T19" s="74"/>
      <c r="U19" s="74"/>
    </row>
    <row r="20" spans="1:21" ht="18.75" customHeight="1" x14ac:dyDescent="0.2">
      <c r="A20" s="232" t="s">
        <v>286</v>
      </c>
      <c r="B20" s="76" t="s">
        <v>54</v>
      </c>
      <c r="C20" s="80"/>
      <c r="D20" s="80"/>
      <c r="E20" s="139" t="s">
        <v>280</v>
      </c>
      <c r="F20" s="136"/>
      <c r="G20" s="74"/>
      <c r="I20" s="74"/>
      <c r="J20" s="74"/>
      <c r="K20" s="74"/>
      <c r="L20" s="74"/>
      <c r="N20" s="74"/>
      <c r="O20" s="74"/>
      <c r="P20" s="74"/>
      <c r="Q20" s="74"/>
      <c r="R20" s="74"/>
      <c r="S20" s="74"/>
      <c r="T20" s="74"/>
      <c r="U20" s="74"/>
    </row>
    <row r="21" spans="1:21" ht="18.75" customHeight="1" x14ac:dyDescent="0.2">
      <c r="A21" s="232"/>
      <c r="B21" s="76" t="s">
        <v>55</v>
      </c>
      <c r="C21" s="80"/>
      <c r="D21" s="80"/>
      <c r="E21" s="139" t="s">
        <v>283</v>
      </c>
      <c r="F21" s="136"/>
      <c r="G21" s="74"/>
      <c r="H21" s="74"/>
      <c r="I21" s="74"/>
      <c r="J21" s="74"/>
      <c r="K21" s="74"/>
      <c r="L21" s="74"/>
      <c r="N21" s="74"/>
      <c r="O21" s="74"/>
      <c r="P21" s="74"/>
      <c r="Q21" s="74"/>
      <c r="R21" s="74"/>
      <c r="S21" s="74"/>
      <c r="T21" s="74"/>
      <c r="U21" s="74"/>
    </row>
    <row r="22" spans="1:21" ht="18.75" customHeight="1" x14ac:dyDescent="0.2">
      <c r="A22" s="232"/>
      <c r="B22" s="76" t="s">
        <v>56</v>
      </c>
      <c r="C22" s="80"/>
      <c r="D22" s="80"/>
      <c r="E22" s="139" t="s">
        <v>284</v>
      </c>
      <c r="F22" s="136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</row>
    <row r="23" spans="1:21" ht="18.75" customHeight="1" x14ac:dyDescent="0.2">
      <c r="A23" s="102"/>
      <c r="B23" s="77" t="s">
        <v>57</v>
      </c>
      <c r="C23" s="78">
        <f>SUM(C18:C22)</f>
        <v>0</v>
      </c>
      <c r="D23" s="78">
        <f>SUM(D18:D22)</f>
        <v>0</v>
      </c>
      <c r="E23" s="152" t="s">
        <v>285</v>
      </c>
      <c r="F23" s="137"/>
      <c r="G23" s="74"/>
      <c r="H23" s="74"/>
      <c r="I23" s="74"/>
      <c r="J23" s="74"/>
      <c r="K23" s="74"/>
      <c r="L23" s="74"/>
      <c r="N23" s="74"/>
      <c r="O23" s="74"/>
      <c r="P23" s="74"/>
      <c r="Q23" s="74"/>
      <c r="R23" s="74"/>
      <c r="S23" s="74"/>
      <c r="T23" s="74"/>
      <c r="U23" s="74"/>
    </row>
    <row r="24" spans="1:21" ht="18.75" customHeight="1" x14ac:dyDescent="0.2">
      <c r="A24" s="135" t="s">
        <v>287</v>
      </c>
      <c r="B24" s="155"/>
      <c r="C24" s="155"/>
      <c r="D24" s="155"/>
      <c r="E24" s="156"/>
      <c r="F24" s="157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</row>
    <row r="25" spans="1:21" ht="18.75" customHeight="1" x14ac:dyDescent="0.2">
      <c r="A25" s="135" t="s">
        <v>288</v>
      </c>
      <c r="B25" s="155"/>
      <c r="C25" s="155"/>
      <c r="D25" s="155"/>
      <c r="E25" s="156"/>
      <c r="F25" s="157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</row>
    <row r="26" spans="1:21" ht="18.75" customHeight="1" x14ac:dyDescent="0.2">
      <c r="A26" s="72" t="s">
        <v>7</v>
      </c>
      <c r="B26" s="222"/>
      <c r="C26" s="223"/>
      <c r="D26" s="223"/>
      <c r="E26" s="223"/>
      <c r="F26" s="22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</row>
    <row r="27" spans="1:21" ht="13" x14ac:dyDescent="0.2">
      <c r="A27" s="68" t="s">
        <v>85</v>
      </c>
    </row>
  </sheetData>
  <mergeCells count="19">
    <mergeCell ref="B26:F26"/>
    <mergeCell ref="A17:A19"/>
    <mergeCell ref="B11:F11"/>
    <mergeCell ref="B12:F12"/>
    <mergeCell ref="B13:F13"/>
    <mergeCell ref="B14:F14"/>
    <mergeCell ref="B15:F15"/>
    <mergeCell ref="B16:F16"/>
    <mergeCell ref="E17:F17"/>
    <mergeCell ref="A20:A22"/>
    <mergeCell ref="B8:F8"/>
    <mergeCell ref="B9:F9"/>
    <mergeCell ref="B10:F10"/>
    <mergeCell ref="A2:F2"/>
    <mergeCell ref="A3:F3"/>
    <mergeCell ref="B4:F4"/>
    <mergeCell ref="B5:F5"/>
    <mergeCell ref="B6:F6"/>
    <mergeCell ref="B7:F7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6" orientation="landscape" useFirstPageNumber="1" r:id="rId1"/>
  <headerFooter alignWithMargins="0">
    <oddFooter>&amp;R&amp;"ＭＳ Ｐ明朝,斜体"&amp;9&amp;F-&amp;P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43C45-81CB-4325-A6EA-45802D844C3B}">
  <dimension ref="A1:T32"/>
  <sheetViews>
    <sheetView showZeros="0" tabSelected="1" view="pageBreakPreview" zoomScale="70" zoomScaleNormal="100" zoomScaleSheetLayoutView="70" workbookViewId="0">
      <selection activeCell="Y16" sqref="Y16"/>
    </sheetView>
  </sheetViews>
  <sheetFormatPr defaultColWidth="8.90625" defaultRowHeight="13" x14ac:dyDescent="0.2"/>
  <cols>
    <col min="1" max="1" width="3.6328125" style="6" customWidth="1"/>
    <col min="2" max="2" width="25.6328125" style="6" customWidth="1"/>
    <col min="3" max="3" width="6.6328125" style="66" customWidth="1"/>
    <col min="4" max="5" width="10.6328125" style="66" customWidth="1"/>
    <col min="6" max="6" width="3.6328125" style="6" customWidth="1"/>
    <col min="7" max="7" width="25.6328125" style="6" customWidth="1"/>
    <col min="8" max="8" width="6.6328125" style="66" customWidth="1"/>
    <col min="9" max="10" width="10.6328125" style="66" customWidth="1"/>
    <col min="11" max="11" width="3.6328125" style="6" customWidth="1"/>
    <col min="12" max="12" width="25.6328125" style="6" customWidth="1"/>
    <col min="13" max="13" width="6.6328125" style="66" customWidth="1"/>
    <col min="14" max="15" width="10.6328125" style="66" customWidth="1"/>
    <col min="16" max="16" width="4.6328125" style="6" customWidth="1"/>
    <col min="17" max="17" width="25.6328125" style="6" customWidth="1"/>
    <col min="18" max="18" width="6.6328125" style="66" customWidth="1"/>
    <col min="19" max="20" width="10.6328125" style="66" customWidth="1"/>
    <col min="21" max="16384" width="8.90625" style="6"/>
  </cols>
  <sheetData>
    <row r="1" spans="1:20" ht="16.5" customHeight="1" x14ac:dyDescent="0.2">
      <c r="A1" s="113" t="s">
        <v>9</v>
      </c>
      <c r="B1" s="113"/>
      <c r="C1" s="114"/>
      <c r="D1" s="114"/>
      <c r="E1" s="114"/>
      <c r="F1" s="113"/>
      <c r="G1" s="113"/>
      <c r="H1" s="114"/>
      <c r="I1" s="114"/>
      <c r="J1" s="114"/>
      <c r="K1" s="113"/>
      <c r="L1" s="113"/>
      <c r="M1" s="114"/>
      <c r="N1" s="114"/>
      <c r="O1" s="114"/>
      <c r="P1" s="113"/>
      <c r="Q1" s="113"/>
      <c r="R1" s="114"/>
      <c r="S1" s="114"/>
      <c r="T1" s="114"/>
    </row>
    <row r="2" spans="1:20" ht="15" customHeight="1" x14ac:dyDescent="0.2">
      <c r="A2" s="235" t="s">
        <v>289</v>
      </c>
      <c r="B2" s="236"/>
      <c r="C2" s="147"/>
      <c r="D2" s="233" t="s">
        <v>291</v>
      </c>
      <c r="E2" s="233"/>
      <c r="F2" s="239" t="s">
        <v>292</v>
      </c>
      <c r="G2" s="236"/>
      <c r="H2" s="147"/>
      <c r="I2" s="233" t="s">
        <v>291</v>
      </c>
      <c r="J2" s="234"/>
      <c r="K2" s="235" t="s">
        <v>289</v>
      </c>
      <c r="L2" s="236"/>
      <c r="M2" s="147"/>
      <c r="N2" s="233" t="s">
        <v>291</v>
      </c>
      <c r="O2" s="233"/>
      <c r="P2" s="239" t="s">
        <v>292</v>
      </c>
      <c r="Q2" s="236"/>
      <c r="R2" s="147"/>
      <c r="S2" s="233" t="s">
        <v>291</v>
      </c>
      <c r="T2" s="234"/>
    </row>
    <row r="3" spans="1:20" ht="15" customHeight="1" x14ac:dyDescent="0.2">
      <c r="A3" s="237"/>
      <c r="B3" s="238"/>
      <c r="C3" s="149" t="s">
        <v>290</v>
      </c>
      <c r="D3" s="149" t="s">
        <v>209</v>
      </c>
      <c r="E3" s="149" t="s">
        <v>210</v>
      </c>
      <c r="F3" s="238"/>
      <c r="G3" s="238"/>
      <c r="H3" s="149" t="s">
        <v>290</v>
      </c>
      <c r="I3" s="149" t="s">
        <v>209</v>
      </c>
      <c r="J3" s="150" t="s">
        <v>210</v>
      </c>
      <c r="K3" s="237"/>
      <c r="L3" s="238"/>
      <c r="M3" s="149" t="s">
        <v>290</v>
      </c>
      <c r="N3" s="149" t="s">
        <v>209</v>
      </c>
      <c r="O3" s="149" t="s">
        <v>210</v>
      </c>
      <c r="P3" s="238"/>
      <c r="Q3" s="238"/>
      <c r="R3" s="149" t="s">
        <v>290</v>
      </c>
      <c r="S3" s="149" t="s">
        <v>209</v>
      </c>
      <c r="T3" s="150" t="s">
        <v>210</v>
      </c>
    </row>
    <row r="4" spans="1:20" ht="16.5" customHeight="1" x14ac:dyDescent="0.2">
      <c r="A4" s="141">
        <v>1</v>
      </c>
      <c r="B4" s="144" t="s">
        <v>207</v>
      </c>
      <c r="C4" s="148"/>
      <c r="D4" s="184"/>
      <c r="E4" s="184"/>
      <c r="F4" s="140">
        <v>27</v>
      </c>
      <c r="G4" s="144" t="s">
        <v>131</v>
      </c>
      <c r="H4" s="148"/>
      <c r="I4" s="184"/>
      <c r="J4" s="187"/>
      <c r="K4" s="141">
        <v>53</v>
      </c>
      <c r="L4" s="144" t="s">
        <v>157</v>
      </c>
      <c r="M4" s="148"/>
      <c r="N4" s="184"/>
      <c r="O4" s="184"/>
      <c r="P4" s="140">
        <v>79</v>
      </c>
      <c r="Q4" s="144" t="s">
        <v>181</v>
      </c>
      <c r="R4" s="148"/>
      <c r="S4" s="184"/>
      <c r="T4" s="187"/>
    </row>
    <row r="5" spans="1:20" ht="16.5" customHeight="1" x14ac:dyDescent="0.2">
      <c r="A5" s="64">
        <v>2</v>
      </c>
      <c r="B5" s="111" t="s">
        <v>106</v>
      </c>
      <c r="C5" s="145"/>
      <c r="D5" s="185"/>
      <c r="E5" s="185"/>
      <c r="F5" s="7">
        <v>28</v>
      </c>
      <c r="G5" s="111" t="s">
        <v>132</v>
      </c>
      <c r="H5" s="145"/>
      <c r="I5" s="185"/>
      <c r="J5" s="188"/>
      <c r="K5" s="64">
        <v>54</v>
      </c>
      <c r="L5" s="111" t="s">
        <v>158</v>
      </c>
      <c r="M5" s="145"/>
      <c r="N5" s="185"/>
      <c r="O5" s="185"/>
      <c r="P5" s="7">
        <v>80</v>
      </c>
      <c r="Q5" s="111" t="s">
        <v>182</v>
      </c>
      <c r="R5" s="145"/>
      <c r="S5" s="185"/>
      <c r="T5" s="188"/>
    </row>
    <row r="6" spans="1:20" ht="16.5" customHeight="1" x14ac:dyDescent="0.2">
      <c r="A6" s="64">
        <v>3</v>
      </c>
      <c r="B6" s="111" t="s">
        <v>107</v>
      </c>
      <c r="C6" s="145"/>
      <c r="D6" s="185"/>
      <c r="E6" s="185"/>
      <c r="F6" s="7">
        <v>29</v>
      </c>
      <c r="G6" s="111" t="s">
        <v>133</v>
      </c>
      <c r="H6" s="145"/>
      <c r="I6" s="185"/>
      <c r="J6" s="188"/>
      <c r="K6" s="64">
        <v>55</v>
      </c>
      <c r="L6" s="176" t="s">
        <v>305</v>
      </c>
      <c r="M6" s="145"/>
      <c r="N6" s="185"/>
      <c r="O6" s="185"/>
      <c r="P6" s="7">
        <v>81</v>
      </c>
      <c r="Q6" s="111" t="s">
        <v>183</v>
      </c>
      <c r="R6" s="145"/>
      <c r="S6" s="185"/>
      <c r="T6" s="188"/>
    </row>
    <row r="7" spans="1:20" ht="16.5" customHeight="1" x14ac:dyDescent="0.2">
      <c r="A7" s="64">
        <v>4</v>
      </c>
      <c r="B7" s="111" t="s">
        <v>108</v>
      </c>
      <c r="C7" s="145"/>
      <c r="D7" s="185"/>
      <c r="E7" s="185"/>
      <c r="F7" s="7">
        <v>30</v>
      </c>
      <c r="G7" s="111" t="s">
        <v>134</v>
      </c>
      <c r="H7" s="145"/>
      <c r="I7" s="185"/>
      <c r="J7" s="188"/>
      <c r="K7" s="64">
        <v>56</v>
      </c>
      <c r="L7" s="111" t="s">
        <v>159</v>
      </c>
      <c r="M7" s="145"/>
      <c r="N7" s="185"/>
      <c r="O7" s="185"/>
      <c r="P7" s="7">
        <v>82</v>
      </c>
      <c r="Q7" s="111" t="s">
        <v>184</v>
      </c>
      <c r="R7" s="145"/>
      <c r="S7" s="185"/>
      <c r="T7" s="188"/>
    </row>
    <row r="8" spans="1:20" ht="16.5" customHeight="1" x14ac:dyDescent="0.2">
      <c r="A8" s="64">
        <v>5</v>
      </c>
      <c r="B8" s="111" t="s">
        <v>109</v>
      </c>
      <c r="C8" s="145"/>
      <c r="D8" s="185"/>
      <c r="E8" s="185"/>
      <c r="F8" s="7">
        <v>31</v>
      </c>
      <c r="G8" s="111" t="s">
        <v>135</v>
      </c>
      <c r="H8" s="145"/>
      <c r="I8" s="185"/>
      <c r="J8" s="188"/>
      <c r="K8" s="64">
        <v>57</v>
      </c>
      <c r="L8" s="111" t="s">
        <v>160</v>
      </c>
      <c r="M8" s="145"/>
      <c r="N8" s="185"/>
      <c r="O8" s="185"/>
      <c r="P8" s="7">
        <v>83</v>
      </c>
      <c r="Q8" s="111" t="s">
        <v>185</v>
      </c>
      <c r="R8" s="145"/>
      <c r="S8" s="185"/>
      <c r="T8" s="188"/>
    </row>
    <row r="9" spans="1:20" ht="16.5" customHeight="1" x14ac:dyDescent="0.2">
      <c r="A9" s="64">
        <v>6</v>
      </c>
      <c r="B9" s="111" t="s">
        <v>110</v>
      </c>
      <c r="C9" s="145"/>
      <c r="D9" s="185"/>
      <c r="E9" s="185"/>
      <c r="F9" s="7">
        <v>32</v>
      </c>
      <c r="G9" s="111" t="s">
        <v>136</v>
      </c>
      <c r="H9" s="145"/>
      <c r="I9" s="185"/>
      <c r="J9" s="188"/>
      <c r="K9" s="64">
        <v>58</v>
      </c>
      <c r="L9" s="111" t="s">
        <v>161</v>
      </c>
      <c r="M9" s="145"/>
      <c r="N9" s="185"/>
      <c r="O9" s="185"/>
      <c r="P9" s="7">
        <v>84</v>
      </c>
      <c r="Q9" s="111" t="s">
        <v>186</v>
      </c>
      <c r="R9" s="145"/>
      <c r="S9" s="185"/>
      <c r="T9" s="188"/>
    </row>
    <row r="10" spans="1:20" ht="16.5" customHeight="1" x14ac:dyDescent="0.2">
      <c r="A10" s="64">
        <v>7</v>
      </c>
      <c r="B10" s="111" t="s">
        <v>111</v>
      </c>
      <c r="C10" s="145"/>
      <c r="D10" s="185"/>
      <c r="E10" s="185"/>
      <c r="F10" s="7">
        <v>33</v>
      </c>
      <c r="G10" s="111" t="s">
        <v>137</v>
      </c>
      <c r="H10" s="145"/>
      <c r="I10" s="185"/>
      <c r="J10" s="188"/>
      <c r="K10" s="64">
        <v>59</v>
      </c>
      <c r="L10" s="111" t="s">
        <v>162</v>
      </c>
      <c r="M10" s="145"/>
      <c r="N10" s="185"/>
      <c r="O10" s="185"/>
      <c r="P10" s="7">
        <v>85</v>
      </c>
      <c r="Q10" s="111" t="s">
        <v>187</v>
      </c>
      <c r="R10" s="145"/>
      <c r="S10" s="185"/>
      <c r="T10" s="188"/>
    </row>
    <row r="11" spans="1:20" ht="16.5" customHeight="1" x14ac:dyDescent="0.2">
      <c r="A11" s="64">
        <v>8</v>
      </c>
      <c r="B11" s="111" t="s">
        <v>112</v>
      </c>
      <c r="C11" s="145"/>
      <c r="D11" s="185"/>
      <c r="E11" s="185"/>
      <c r="F11" s="7">
        <v>34</v>
      </c>
      <c r="G11" s="111" t="s">
        <v>138</v>
      </c>
      <c r="H11" s="145"/>
      <c r="I11" s="185"/>
      <c r="J11" s="188"/>
      <c r="K11" s="64">
        <v>60</v>
      </c>
      <c r="L11" s="111" t="s">
        <v>163</v>
      </c>
      <c r="M11" s="145"/>
      <c r="N11" s="185"/>
      <c r="O11" s="185"/>
      <c r="P11" s="7">
        <v>86</v>
      </c>
      <c r="Q11" s="111" t="s">
        <v>188</v>
      </c>
      <c r="R11" s="145"/>
      <c r="S11" s="185"/>
      <c r="T11" s="188"/>
    </row>
    <row r="12" spans="1:20" ht="16.5" customHeight="1" x14ac:dyDescent="0.2">
      <c r="A12" s="64">
        <v>9</v>
      </c>
      <c r="B12" s="111" t="s">
        <v>113</v>
      </c>
      <c r="C12" s="145"/>
      <c r="D12" s="185"/>
      <c r="E12" s="185"/>
      <c r="F12" s="7">
        <v>35</v>
      </c>
      <c r="G12" s="111" t="s">
        <v>139</v>
      </c>
      <c r="H12" s="145"/>
      <c r="I12" s="185"/>
      <c r="J12" s="188"/>
      <c r="K12" s="64">
        <v>61</v>
      </c>
      <c r="L12" s="111" t="s">
        <v>164</v>
      </c>
      <c r="M12" s="145"/>
      <c r="N12" s="185"/>
      <c r="O12" s="185"/>
      <c r="P12" s="7">
        <v>87</v>
      </c>
      <c r="Q12" s="111" t="s">
        <v>189</v>
      </c>
      <c r="R12" s="145"/>
      <c r="S12" s="185"/>
      <c r="T12" s="188"/>
    </row>
    <row r="13" spans="1:20" ht="16.5" customHeight="1" x14ac:dyDescent="0.2">
      <c r="A13" s="64">
        <v>10</v>
      </c>
      <c r="B13" s="111" t="s">
        <v>114</v>
      </c>
      <c r="C13" s="145"/>
      <c r="D13" s="185"/>
      <c r="E13" s="185"/>
      <c r="F13" s="7">
        <v>36</v>
      </c>
      <c r="G13" s="111" t="s">
        <v>140</v>
      </c>
      <c r="H13" s="145"/>
      <c r="I13" s="185"/>
      <c r="J13" s="188"/>
      <c r="K13" s="64">
        <v>62</v>
      </c>
      <c r="L13" s="111" t="s">
        <v>165</v>
      </c>
      <c r="M13" s="145"/>
      <c r="N13" s="185"/>
      <c r="O13" s="185"/>
      <c r="P13" s="7">
        <v>88</v>
      </c>
      <c r="Q13" s="111" t="s">
        <v>190</v>
      </c>
      <c r="R13" s="145"/>
      <c r="S13" s="185"/>
      <c r="T13" s="188"/>
    </row>
    <row r="14" spans="1:20" ht="16.5" customHeight="1" x14ac:dyDescent="0.2">
      <c r="A14" s="64">
        <v>11</v>
      </c>
      <c r="B14" s="111" t="s">
        <v>115</v>
      </c>
      <c r="C14" s="145"/>
      <c r="D14" s="185"/>
      <c r="E14" s="185"/>
      <c r="F14" s="7">
        <v>37</v>
      </c>
      <c r="G14" s="111" t="s">
        <v>141</v>
      </c>
      <c r="H14" s="145"/>
      <c r="I14" s="185"/>
      <c r="J14" s="188"/>
      <c r="K14" s="64">
        <v>63</v>
      </c>
      <c r="L14" s="111" t="s">
        <v>166</v>
      </c>
      <c r="M14" s="145"/>
      <c r="N14" s="185"/>
      <c r="O14" s="185"/>
      <c r="P14" s="7">
        <v>89</v>
      </c>
      <c r="Q14" s="111" t="s">
        <v>192</v>
      </c>
      <c r="R14" s="145"/>
      <c r="S14" s="185"/>
      <c r="T14" s="188"/>
    </row>
    <row r="15" spans="1:20" ht="16.5" customHeight="1" x14ac:dyDescent="0.2">
      <c r="A15" s="64">
        <v>12</v>
      </c>
      <c r="B15" s="111" t="s">
        <v>116</v>
      </c>
      <c r="C15" s="145"/>
      <c r="D15" s="185"/>
      <c r="E15" s="185"/>
      <c r="F15" s="7">
        <v>38</v>
      </c>
      <c r="G15" s="111" t="s">
        <v>142</v>
      </c>
      <c r="H15" s="145"/>
      <c r="I15" s="185"/>
      <c r="J15" s="188"/>
      <c r="K15" s="64">
        <v>64</v>
      </c>
      <c r="L15" s="111" t="s">
        <v>167</v>
      </c>
      <c r="M15" s="145"/>
      <c r="N15" s="185"/>
      <c r="O15" s="185"/>
      <c r="P15" s="7">
        <v>90</v>
      </c>
      <c r="Q15" s="111" t="s">
        <v>191</v>
      </c>
      <c r="R15" s="145"/>
      <c r="S15" s="185"/>
      <c r="T15" s="188"/>
    </row>
    <row r="16" spans="1:20" ht="16.5" customHeight="1" x14ac:dyDescent="0.2">
      <c r="A16" s="64">
        <v>13</v>
      </c>
      <c r="B16" s="111" t="s">
        <v>117</v>
      </c>
      <c r="C16" s="145"/>
      <c r="D16" s="185"/>
      <c r="E16" s="185"/>
      <c r="F16" s="7">
        <v>39</v>
      </c>
      <c r="G16" s="111" t="s">
        <v>143</v>
      </c>
      <c r="H16" s="145"/>
      <c r="I16" s="185"/>
      <c r="J16" s="188"/>
      <c r="K16" s="64">
        <v>65</v>
      </c>
      <c r="L16" s="111" t="s">
        <v>168</v>
      </c>
      <c r="M16" s="145"/>
      <c r="N16" s="185"/>
      <c r="O16" s="185"/>
      <c r="P16" s="7">
        <v>91</v>
      </c>
      <c r="Q16" s="111" t="s">
        <v>193</v>
      </c>
      <c r="R16" s="145"/>
      <c r="S16" s="185"/>
      <c r="T16" s="188"/>
    </row>
    <row r="17" spans="1:20" ht="16.5" customHeight="1" x14ac:dyDescent="0.2">
      <c r="A17" s="64">
        <v>14</v>
      </c>
      <c r="B17" s="111" t="s">
        <v>118</v>
      </c>
      <c r="C17" s="145"/>
      <c r="D17" s="185"/>
      <c r="E17" s="185"/>
      <c r="F17" s="7">
        <v>40</v>
      </c>
      <c r="G17" s="111" t="s">
        <v>144</v>
      </c>
      <c r="H17" s="145"/>
      <c r="I17" s="185"/>
      <c r="J17" s="188"/>
      <c r="K17" s="64">
        <v>66</v>
      </c>
      <c r="L17" s="111" t="s">
        <v>169</v>
      </c>
      <c r="M17" s="145"/>
      <c r="N17" s="185"/>
      <c r="O17" s="185"/>
      <c r="P17" s="7">
        <v>92</v>
      </c>
      <c r="Q17" s="111" t="s">
        <v>204</v>
      </c>
      <c r="R17" s="145"/>
      <c r="S17" s="185"/>
      <c r="T17" s="188"/>
    </row>
    <row r="18" spans="1:20" ht="16.5" customHeight="1" x14ac:dyDescent="0.2">
      <c r="A18" s="64">
        <v>15</v>
      </c>
      <c r="B18" s="111" t="s">
        <v>119</v>
      </c>
      <c r="C18" s="145"/>
      <c r="D18" s="185"/>
      <c r="E18" s="185"/>
      <c r="F18" s="7">
        <v>41</v>
      </c>
      <c r="G18" s="111" t="s">
        <v>145</v>
      </c>
      <c r="H18" s="145"/>
      <c r="I18" s="185"/>
      <c r="J18" s="188"/>
      <c r="K18" s="64">
        <v>67</v>
      </c>
      <c r="L18" s="111" t="s">
        <v>170</v>
      </c>
      <c r="M18" s="145"/>
      <c r="N18" s="185"/>
      <c r="O18" s="185"/>
      <c r="P18" s="7">
        <v>93</v>
      </c>
      <c r="Q18" s="111" t="s">
        <v>205</v>
      </c>
      <c r="R18" s="145"/>
      <c r="S18" s="185"/>
      <c r="T18" s="188"/>
    </row>
    <row r="19" spans="1:20" ht="16.5" customHeight="1" x14ac:dyDescent="0.2">
      <c r="A19" s="64">
        <v>16</v>
      </c>
      <c r="B19" s="111" t="s">
        <v>120</v>
      </c>
      <c r="C19" s="145"/>
      <c r="D19" s="185"/>
      <c r="E19" s="185"/>
      <c r="F19" s="7">
        <v>42</v>
      </c>
      <c r="G19" s="111" t="s">
        <v>146</v>
      </c>
      <c r="H19" s="145"/>
      <c r="I19" s="185"/>
      <c r="J19" s="188"/>
      <c r="K19" s="64">
        <v>68</v>
      </c>
      <c r="L19" s="111" t="s">
        <v>171</v>
      </c>
      <c r="M19" s="145"/>
      <c r="N19" s="185"/>
      <c r="O19" s="185"/>
      <c r="P19" s="7">
        <v>94</v>
      </c>
      <c r="Q19" s="111" t="s">
        <v>206</v>
      </c>
      <c r="R19" s="145"/>
      <c r="S19" s="185"/>
      <c r="T19" s="188"/>
    </row>
    <row r="20" spans="1:20" ht="16.5" customHeight="1" x14ac:dyDescent="0.2">
      <c r="A20" s="64">
        <v>17</v>
      </c>
      <c r="B20" s="111" t="s">
        <v>121</v>
      </c>
      <c r="C20" s="145"/>
      <c r="D20" s="185"/>
      <c r="E20" s="185"/>
      <c r="F20" s="7">
        <v>43</v>
      </c>
      <c r="G20" s="111" t="s">
        <v>147</v>
      </c>
      <c r="H20" s="145"/>
      <c r="I20" s="185"/>
      <c r="J20" s="188"/>
      <c r="K20" s="64">
        <v>69</v>
      </c>
      <c r="L20" s="111" t="s">
        <v>172</v>
      </c>
      <c r="M20" s="145"/>
      <c r="N20" s="185"/>
      <c r="O20" s="185"/>
      <c r="P20" s="7">
        <v>95</v>
      </c>
      <c r="Q20" s="111" t="s">
        <v>194</v>
      </c>
      <c r="R20" s="145"/>
      <c r="S20" s="185"/>
      <c r="T20" s="188"/>
    </row>
    <row r="21" spans="1:20" ht="16.5" customHeight="1" x14ac:dyDescent="0.2">
      <c r="A21" s="64">
        <v>18</v>
      </c>
      <c r="B21" s="111" t="s">
        <v>122</v>
      </c>
      <c r="C21" s="145"/>
      <c r="D21" s="185"/>
      <c r="E21" s="185"/>
      <c r="F21" s="7">
        <v>44</v>
      </c>
      <c r="G21" s="111" t="s">
        <v>148</v>
      </c>
      <c r="H21" s="145"/>
      <c r="I21" s="185"/>
      <c r="J21" s="188"/>
      <c r="K21" s="64">
        <v>70</v>
      </c>
      <c r="L21" s="111" t="s">
        <v>173</v>
      </c>
      <c r="M21" s="145"/>
      <c r="N21" s="185"/>
      <c r="O21" s="185"/>
      <c r="P21" s="7">
        <v>96</v>
      </c>
      <c r="Q21" s="111" t="s">
        <v>195</v>
      </c>
      <c r="R21" s="145"/>
      <c r="S21" s="185"/>
      <c r="T21" s="188"/>
    </row>
    <row r="22" spans="1:20" ht="16.5" customHeight="1" x14ac:dyDescent="0.2">
      <c r="A22" s="64">
        <v>19</v>
      </c>
      <c r="B22" s="111" t="s">
        <v>123</v>
      </c>
      <c r="C22" s="145"/>
      <c r="D22" s="185"/>
      <c r="E22" s="185"/>
      <c r="F22" s="7">
        <v>45</v>
      </c>
      <c r="G22" s="111" t="s">
        <v>149</v>
      </c>
      <c r="H22" s="145"/>
      <c r="I22" s="185"/>
      <c r="J22" s="188"/>
      <c r="K22" s="64">
        <v>71</v>
      </c>
      <c r="L22" s="176" t="s">
        <v>306</v>
      </c>
      <c r="M22" s="145"/>
      <c r="N22" s="185"/>
      <c r="O22" s="185"/>
      <c r="P22" s="7">
        <v>97</v>
      </c>
      <c r="Q22" s="111" t="s">
        <v>196</v>
      </c>
      <c r="R22" s="145"/>
      <c r="S22" s="185"/>
      <c r="T22" s="188"/>
    </row>
    <row r="23" spans="1:20" ht="16.5" customHeight="1" x14ac:dyDescent="0.2">
      <c r="A23" s="64">
        <v>20</v>
      </c>
      <c r="B23" s="111" t="s">
        <v>124</v>
      </c>
      <c r="C23" s="145"/>
      <c r="D23" s="185"/>
      <c r="E23" s="185"/>
      <c r="F23" s="7">
        <v>46</v>
      </c>
      <c r="G23" s="111" t="s">
        <v>150</v>
      </c>
      <c r="H23" s="145"/>
      <c r="I23" s="185"/>
      <c r="J23" s="188"/>
      <c r="K23" s="64">
        <v>72</v>
      </c>
      <c r="L23" s="111" t="s">
        <v>174</v>
      </c>
      <c r="M23" s="145"/>
      <c r="N23" s="185"/>
      <c r="O23" s="185"/>
      <c r="P23" s="7">
        <v>98</v>
      </c>
      <c r="Q23" s="111" t="s">
        <v>197</v>
      </c>
      <c r="R23" s="145"/>
      <c r="S23" s="185"/>
      <c r="T23" s="188"/>
    </row>
    <row r="24" spans="1:20" ht="16.5" customHeight="1" x14ac:dyDescent="0.2">
      <c r="A24" s="64">
        <v>21</v>
      </c>
      <c r="B24" s="111" t="s">
        <v>125</v>
      </c>
      <c r="C24" s="145"/>
      <c r="D24" s="185"/>
      <c r="E24" s="185"/>
      <c r="F24" s="7">
        <v>47</v>
      </c>
      <c r="G24" s="111" t="s">
        <v>151</v>
      </c>
      <c r="H24" s="145"/>
      <c r="I24" s="185"/>
      <c r="J24" s="188"/>
      <c r="K24" s="64">
        <v>73</v>
      </c>
      <c r="L24" s="111" t="s">
        <v>175</v>
      </c>
      <c r="M24" s="145"/>
      <c r="N24" s="185"/>
      <c r="O24" s="185"/>
      <c r="P24" s="7">
        <v>99</v>
      </c>
      <c r="Q24" s="111" t="s">
        <v>198</v>
      </c>
      <c r="R24" s="145"/>
      <c r="S24" s="185"/>
      <c r="T24" s="188"/>
    </row>
    <row r="25" spans="1:20" ht="16.5" customHeight="1" x14ac:dyDescent="0.2">
      <c r="A25" s="64">
        <v>22</v>
      </c>
      <c r="B25" s="111" t="s">
        <v>126</v>
      </c>
      <c r="C25" s="145"/>
      <c r="D25" s="185"/>
      <c r="E25" s="185"/>
      <c r="F25" s="7">
        <v>48</v>
      </c>
      <c r="G25" s="111" t="s">
        <v>152</v>
      </c>
      <c r="H25" s="145"/>
      <c r="I25" s="185"/>
      <c r="J25" s="188"/>
      <c r="K25" s="64">
        <v>74</v>
      </c>
      <c r="L25" s="111" t="s">
        <v>177</v>
      </c>
      <c r="M25" s="145"/>
      <c r="N25" s="185"/>
      <c r="O25" s="185"/>
      <c r="P25" s="7">
        <v>100</v>
      </c>
      <c r="Q25" s="111" t="s">
        <v>199</v>
      </c>
      <c r="R25" s="145"/>
      <c r="S25" s="185"/>
      <c r="T25" s="188"/>
    </row>
    <row r="26" spans="1:20" ht="16.5" customHeight="1" x14ac:dyDescent="0.2">
      <c r="A26" s="64">
        <v>23</v>
      </c>
      <c r="B26" s="111" t="s">
        <v>127</v>
      </c>
      <c r="C26" s="145"/>
      <c r="D26" s="185"/>
      <c r="E26" s="185"/>
      <c r="F26" s="7">
        <v>49</v>
      </c>
      <c r="G26" s="111" t="s">
        <v>153</v>
      </c>
      <c r="H26" s="145"/>
      <c r="I26" s="185"/>
      <c r="J26" s="188"/>
      <c r="K26" s="64">
        <v>75</v>
      </c>
      <c r="L26" s="111" t="s">
        <v>176</v>
      </c>
      <c r="M26" s="145"/>
      <c r="N26" s="185"/>
      <c r="O26" s="185"/>
      <c r="P26" s="7">
        <v>101</v>
      </c>
      <c r="Q26" s="111" t="s">
        <v>200</v>
      </c>
      <c r="R26" s="145"/>
      <c r="S26" s="185"/>
      <c r="T26" s="188"/>
    </row>
    <row r="27" spans="1:20" ht="16.5" customHeight="1" x14ac:dyDescent="0.2">
      <c r="A27" s="64">
        <v>24</v>
      </c>
      <c r="B27" s="111" t="s">
        <v>128</v>
      </c>
      <c r="C27" s="145"/>
      <c r="D27" s="185"/>
      <c r="E27" s="185"/>
      <c r="F27" s="7">
        <v>50</v>
      </c>
      <c r="G27" s="111" t="s">
        <v>154</v>
      </c>
      <c r="H27" s="145"/>
      <c r="I27" s="185"/>
      <c r="J27" s="188"/>
      <c r="K27" s="64">
        <v>76</v>
      </c>
      <c r="L27" s="111" t="s">
        <v>178</v>
      </c>
      <c r="M27" s="145"/>
      <c r="N27" s="185"/>
      <c r="O27" s="185"/>
      <c r="P27" s="7">
        <v>102</v>
      </c>
      <c r="Q27" s="111" t="s">
        <v>201</v>
      </c>
      <c r="R27" s="145"/>
      <c r="S27" s="185"/>
      <c r="T27" s="188"/>
    </row>
    <row r="28" spans="1:20" ht="16.5" customHeight="1" x14ac:dyDescent="0.2">
      <c r="A28" s="64">
        <v>25</v>
      </c>
      <c r="B28" s="111" t="s">
        <v>129</v>
      </c>
      <c r="C28" s="145"/>
      <c r="D28" s="185"/>
      <c r="E28" s="185"/>
      <c r="F28" s="7">
        <v>51</v>
      </c>
      <c r="G28" s="111" t="s">
        <v>155</v>
      </c>
      <c r="H28" s="145"/>
      <c r="I28" s="185"/>
      <c r="J28" s="188"/>
      <c r="K28" s="64">
        <v>77</v>
      </c>
      <c r="L28" s="111" t="s">
        <v>179</v>
      </c>
      <c r="M28" s="145"/>
      <c r="N28" s="185"/>
      <c r="O28" s="185"/>
      <c r="P28" s="7">
        <v>103</v>
      </c>
      <c r="Q28" s="111" t="s">
        <v>202</v>
      </c>
      <c r="R28" s="145"/>
      <c r="S28" s="185"/>
      <c r="T28" s="188"/>
    </row>
    <row r="29" spans="1:20" ht="16.5" customHeight="1" x14ac:dyDescent="0.2">
      <c r="A29" s="65">
        <v>26</v>
      </c>
      <c r="B29" s="112" t="s">
        <v>130</v>
      </c>
      <c r="C29" s="146"/>
      <c r="D29" s="186"/>
      <c r="E29" s="186"/>
      <c r="F29" s="143">
        <v>52</v>
      </c>
      <c r="G29" s="112" t="s">
        <v>156</v>
      </c>
      <c r="H29" s="146"/>
      <c r="I29" s="186"/>
      <c r="J29" s="189"/>
      <c r="K29" s="65">
        <v>78</v>
      </c>
      <c r="L29" s="112" t="s">
        <v>180</v>
      </c>
      <c r="M29" s="146"/>
      <c r="N29" s="186"/>
      <c r="O29" s="186"/>
      <c r="P29" s="143">
        <v>104</v>
      </c>
      <c r="Q29" s="112" t="s">
        <v>203</v>
      </c>
      <c r="R29" s="146"/>
      <c r="S29" s="186"/>
      <c r="T29" s="189"/>
    </row>
    <row r="30" spans="1:20" s="39" customFormat="1" ht="16.5" customHeight="1" x14ac:dyDescent="0.2">
      <c r="A30" s="180" t="s">
        <v>326</v>
      </c>
      <c r="P30" s="240" t="s">
        <v>293</v>
      </c>
      <c r="Q30" s="241"/>
      <c r="R30" s="146"/>
      <c r="S30" s="186">
        <f>SUM(D4:D29,I4:I29,N4:N29,S4:S29)</f>
        <v>0</v>
      </c>
      <c r="T30" s="186">
        <f>SUM(E4:E29,J4:J29,O4:O29,T4:T29)</f>
        <v>0</v>
      </c>
    </row>
    <row r="31" spans="1:20" s="39" customFormat="1" ht="15" customHeight="1" x14ac:dyDescent="0.2">
      <c r="R31" s="151"/>
      <c r="S31" s="151"/>
    </row>
    <row r="32" spans="1:20" s="39" customFormat="1" ht="15" customHeight="1" x14ac:dyDescent="0.2">
      <c r="C32" s="151"/>
      <c r="D32" s="151"/>
      <c r="E32" s="151"/>
      <c r="H32" s="151"/>
      <c r="I32" s="151"/>
      <c r="J32" s="151"/>
      <c r="M32" s="151"/>
      <c r="N32" s="151"/>
      <c r="O32" s="151"/>
      <c r="R32" s="151"/>
      <c r="S32" s="151"/>
    </row>
  </sheetData>
  <mergeCells count="9">
    <mergeCell ref="D2:E2"/>
    <mergeCell ref="A2:B3"/>
    <mergeCell ref="I2:J2"/>
    <mergeCell ref="F2:G3"/>
    <mergeCell ref="S2:T2"/>
    <mergeCell ref="K2:L3"/>
    <mergeCell ref="P2:Q3"/>
    <mergeCell ref="P30:Q30"/>
    <mergeCell ref="N2:O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7" firstPageNumber="2" orientation="landscape" useFirstPageNumber="1" r:id="rId1"/>
  <headerFooter alignWithMargins="0">
    <oddFooter>&amp;R&amp;"ＭＳ Ｐ明朝,斜体"&amp;9&amp;F-&amp;P</oddFoot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F718-B30C-4757-A805-AA526F0A785E}">
  <dimension ref="A1:F32"/>
  <sheetViews>
    <sheetView showZeros="0" view="pageBreakPreview" zoomScaleNormal="100" zoomScaleSheetLayoutView="100" workbookViewId="0">
      <selection activeCell="C26" sqref="C26"/>
    </sheetView>
  </sheetViews>
  <sheetFormatPr defaultColWidth="8.90625" defaultRowHeight="13" x14ac:dyDescent="0.2"/>
  <cols>
    <col min="1" max="1" width="16.36328125" style="58" customWidth="1"/>
    <col min="2" max="4" width="22.08984375" style="58" customWidth="1"/>
    <col min="5" max="5" width="22.81640625" style="58" customWidth="1"/>
    <col min="6" max="6" width="22.08984375" style="58" customWidth="1"/>
    <col min="7" max="16384" width="8.90625" style="58"/>
  </cols>
  <sheetData>
    <row r="1" spans="1:6" ht="16.5" customHeight="1" x14ac:dyDescent="0.2">
      <c r="A1" s="261" t="s">
        <v>208</v>
      </c>
      <c r="B1" s="242" t="s">
        <v>301</v>
      </c>
      <c r="C1" s="243"/>
      <c r="D1" s="159"/>
      <c r="E1" s="177" t="s">
        <v>302</v>
      </c>
      <c r="F1" s="159"/>
    </row>
    <row r="2" spans="1:6" ht="16.5" customHeight="1" x14ac:dyDescent="0.2">
      <c r="A2" s="262"/>
      <c r="B2" s="259" t="s">
        <v>307</v>
      </c>
      <c r="C2" s="260"/>
      <c r="D2" s="160"/>
      <c r="E2" s="244"/>
      <c r="F2" s="245"/>
    </row>
    <row r="3" spans="1:6" ht="16.5" customHeight="1" x14ac:dyDescent="0.2">
      <c r="A3" s="263"/>
      <c r="B3" s="251" t="s">
        <v>303</v>
      </c>
      <c r="C3" s="252"/>
      <c r="D3" s="158"/>
      <c r="E3" s="246"/>
      <c r="F3" s="247"/>
    </row>
    <row r="4" spans="1:6" ht="16.5" customHeight="1" x14ac:dyDescent="0.2">
      <c r="A4" s="253" t="s">
        <v>308</v>
      </c>
      <c r="B4" s="115" t="s">
        <v>209</v>
      </c>
      <c r="C4" s="116" t="s">
        <v>210</v>
      </c>
      <c r="D4" s="117" t="s">
        <v>211</v>
      </c>
      <c r="E4" s="255" t="s">
        <v>212</v>
      </c>
      <c r="F4" s="257"/>
    </row>
    <row r="5" spans="1:6" ht="16.5" customHeight="1" x14ac:dyDescent="0.2">
      <c r="A5" s="254"/>
      <c r="B5" s="118"/>
      <c r="C5" s="119"/>
      <c r="D5" s="120"/>
      <c r="E5" s="256"/>
      <c r="F5" s="258"/>
    </row>
    <row r="6" spans="1:6" ht="16.5" customHeight="1" x14ac:dyDescent="0.2">
      <c r="A6" s="248" t="s">
        <v>98</v>
      </c>
      <c r="B6" s="55" t="s">
        <v>104</v>
      </c>
      <c r="C6" s="56" t="s">
        <v>96</v>
      </c>
      <c r="D6" s="56" t="s">
        <v>95</v>
      </c>
      <c r="E6" s="56" t="s">
        <v>94</v>
      </c>
      <c r="F6" s="57" t="s">
        <v>97</v>
      </c>
    </row>
    <row r="7" spans="1:6" ht="16.5" customHeight="1" x14ac:dyDescent="0.2">
      <c r="A7" s="249"/>
      <c r="B7" s="59" t="s">
        <v>11</v>
      </c>
      <c r="C7" s="84"/>
      <c r="D7" s="84"/>
      <c r="E7" s="87"/>
      <c r="F7" s="88">
        <f>SUM(C7,E7)</f>
        <v>0</v>
      </c>
    </row>
    <row r="8" spans="1:6" ht="16.5" customHeight="1" x14ac:dyDescent="0.2">
      <c r="A8" s="249"/>
      <c r="B8" s="60" t="s">
        <v>12</v>
      </c>
      <c r="C8" s="85"/>
      <c r="D8" s="85"/>
      <c r="E8" s="89"/>
      <c r="F8" s="90">
        <f>SUM(C8,E8)</f>
        <v>0</v>
      </c>
    </row>
    <row r="9" spans="1:6" ht="16.5" customHeight="1" x14ac:dyDescent="0.2">
      <c r="A9" s="249"/>
      <c r="B9" s="61" t="s">
        <v>13</v>
      </c>
      <c r="C9" s="85"/>
      <c r="D9" s="85"/>
      <c r="E9" s="91"/>
      <c r="F9" s="92">
        <f>SUM(C9,E9)</f>
        <v>0</v>
      </c>
    </row>
    <row r="10" spans="1:6" ht="16.5" customHeight="1" x14ac:dyDescent="0.2">
      <c r="A10" s="249"/>
      <c r="B10" s="61" t="s">
        <v>14</v>
      </c>
      <c r="C10" s="85"/>
      <c r="D10" s="85"/>
      <c r="E10" s="91"/>
      <c r="F10" s="92">
        <f t="shared" ref="F10:F17" si="0">SUM(C10,E10)</f>
        <v>0</v>
      </c>
    </row>
    <row r="11" spans="1:6" ht="16.5" customHeight="1" x14ac:dyDescent="0.2">
      <c r="A11" s="249"/>
      <c r="B11" s="61" t="s">
        <v>15</v>
      </c>
      <c r="C11" s="85"/>
      <c r="D11" s="85"/>
      <c r="E11" s="91"/>
      <c r="F11" s="92">
        <f t="shared" si="0"/>
        <v>0</v>
      </c>
    </row>
    <row r="12" spans="1:6" ht="16.5" customHeight="1" x14ac:dyDescent="0.2">
      <c r="A12" s="249"/>
      <c r="B12" s="61" t="s">
        <v>16</v>
      </c>
      <c r="C12" s="85"/>
      <c r="D12" s="85"/>
      <c r="E12" s="91"/>
      <c r="F12" s="92">
        <f t="shared" si="0"/>
        <v>0</v>
      </c>
    </row>
    <row r="13" spans="1:6" ht="16.5" customHeight="1" x14ac:dyDescent="0.2">
      <c r="A13" s="249"/>
      <c r="B13" s="182" t="s">
        <v>312</v>
      </c>
      <c r="C13" s="85"/>
      <c r="D13" s="85"/>
      <c r="E13" s="91"/>
      <c r="F13" s="92">
        <f t="shared" si="0"/>
        <v>0</v>
      </c>
    </row>
    <row r="14" spans="1:6" ht="16.5" customHeight="1" x14ac:dyDescent="0.2">
      <c r="A14" s="249"/>
      <c r="B14" s="183" t="s">
        <v>313</v>
      </c>
      <c r="C14" s="85"/>
      <c r="D14" s="85"/>
      <c r="E14" s="91"/>
      <c r="F14" s="92">
        <f t="shared" si="0"/>
        <v>0</v>
      </c>
    </row>
    <row r="15" spans="1:6" ht="16.5" customHeight="1" x14ac:dyDescent="0.2">
      <c r="A15" s="249"/>
      <c r="B15" s="61" t="s">
        <v>17</v>
      </c>
      <c r="C15" s="85"/>
      <c r="D15" s="85"/>
      <c r="E15" s="91"/>
      <c r="F15" s="92">
        <f t="shared" si="0"/>
        <v>0</v>
      </c>
    </row>
    <row r="16" spans="1:6" ht="16.5" customHeight="1" x14ac:dyDescent="0.2">
      <c r="A16" s="249"/>
      <c r="B16" s="61" t="s">
        <v>18</v>
      </c>
      <c r="C16" s="85"/>
      <c r="D16" s="85"/>
      <c r="E16" s="91"/>
      <c r="F16" s="92">
        <f t="shared" si="0"/>
        <v>0</v>
      </c>
    </row>
    <row r="17" spans="1:6" ht="16.5" customHeight="1" x14ac:dyDescent="0.2">
      <c r="A17" s="249"/>
      <c r="B17" s="61" t="s">
        <v>19</v>
      </c>
      <c r="C17" s="85"/>
      <c r="D17" s="85"/>
      <c r="E17" s="91"/>
      <c r="F17" s="92">
        <f t="shared" si="0"/>
        <v>0</v>
      </c>
    </row>
    <row r="18" spans="1:6" ht="16.5" customHeight="1" x14ac:dyDescent="0.2">
      <c r="A18" s="249"/>
      <c r="B18" s="61" t="s">
        <v>20</v>
      </c>
      <c r="C18" s="85"/>
      <c r="D18" s="85"/>
      <c r="E18" s="4"/>
      <c r="F18" s="62"/>
    </row>
    <row r="19" spans="1:6" ht="16.5" customHeight="1" x14ac:dyDescent="0.2">
      <c r="A19" s="249"/>
      <c r="B19" s="61" t="s">
        <v>21</v>
      </c>
      <c r="C19" s="85"/>
      <c r="D19" s="85"/>
      <c r="E19" s="4"/>
      <c r="F19" s="62"/>
    </row>
    <row r="20" spans="1:6" ht="16.5" customHeight="1" x14ac:dyDescent="0.2">
      <c r="A20" s="249"/>
      <c r="B20" s="61" t="s">
        <v>22</v>
      </c>
      <c r="C20" s="85"/>
      <c r="D20" s="85"/>
      <c r="E20" s="4"/>
      <c r="F20" s="62"/>
    </row>
    <row r="21" spans="1:6" ht="16.5" customHeight="1" x14ac:dyDescent="0.2">
      <c r="A21" s="249"/>
      <c r="B21" s="61" t="s">
        <v>23</v>
      </c>
      <c r="C21" s="85"/>
      <c r="D21" s="85"/>
      <c r="E21" s="4"/>
      <c r="F21" s="62"/>
    </row>
    <row r="22" spans="1:6" ht="16.5" customHeight="1" x14ac:dyDescent="0.2">
      <c r="A22" s="249"/>
      <c r="B22" s="61" t="s">
        <v>24</v>
      </c>
      <c r="C22" s="85"/>
      <c r="D22" s="85"/>
      <c r="E22" s="4"/>
      <c r="F22" s="62"/>
    </row>
    <row r="23" spans="1:6" ht="16.5" customHeight="1" x14ac:dyDescent="0.2">
      <c r="A23" s="249"/>
      <c r="B23" s="61" t="s">
        <v>25</v>
      </c>
      <c r="C23" s="85"/>
      <c r="D23" s="85"/>
      <c r="E23" s="4"/>
      <c r="F23" s="62"/>
    </row>
    <row r="24" spans="1:6" ht="16.5" customHeight="1" x14ac:dyDescent="0.2">
      <c r="A24" s="249"/>
      <c r="B24" s="61" t="s">
        <v>26</v>
      </c>
      <c r="C24" s="85"/>
      <c r="D24" s="85"/>
      <c r="E24" s="4"/>
      <c r="F24" s="62"/>
    </row>
    <row r="25" spans="1:6" ht="16.5" customHeight="1" x14ac:dyDescent="0.2">
      <c r="A25" s="249"/>
      <c r="B25" s="61" t="s">
        <v>27</v>
      </c>
      <c r="C25" s="85"/>
      <c r="D25" s="85"/>
      <c r="E25" s="4"/>
      <c r="F25" s="62"/>
    </row>
    <row r="26" spans="1:6" ht="16.5" customHeight="1" x14ac:dyDescent="0.2">
      <c r="A26" s="249"/>
      <c r="B26" s="61" t="s">
        <v>28</v>
      </c>
      <c r="C26" s="85"/>
      <c r="D26" s="85"/>
      <c r="E26" s="4"/>
      <c r="F26" s="62"/>
    </row>
    <row r="27" spans="1:6" ht="16.5" customHeight="1" x14ac:dyDescent="0.2">
      <c r="A27" s="249"/>
      <c r="B27" s="61" t="s">
        <v>29</v>
      </c>
      <c r="C27" s="85"/>
      <c r="D27" s="85"/>
      <c r="E27" s="4"/>
      <c r="F27" s="62"/>
    </row>
    <row r="28" spans="1:6" ht="16.5" customHeight="1" x14ac:dyDescent="0.2">
      <c r="A28" s="249"/>
      <c r="B28" s="61" t="s">
        <v>30</v>
      </c>
      <c r="C28" s="85"/>
      <c r="D28" s="85"/>
      <c r="E28" s="4"/>
      <c r="F28" s="62"/>
    </row>
    <row r="29" spans="1:6" ht="16.5" customHeight="1" x14ac:dyDescent="0.2">
      <c r="A29" s="249"/>
      <c r="B29" s="60" t="s">
        <v>93</v>
      </c>
      <c r="C29" s="86"/>
      <c r="D29" s="86"/>
      <c r="E29" s="5"/>
      <c r="F29" s="63"/>
    </row>
    <row r="30" spans="1:6" ht="16.5" customHeight="1" x14ac:dyDescent="0.2">
      <c r="A30" s="249"/>
      <c r="B30" s="61" t="s">
        <v>295</v>
      </c>
      <c r="C30" s="86"/>
      <c r="D30" s="86"/>
      <c r="E30" s="5"/>
      <c r="F30" s="63"/>
    </row>
    <row r="31" spans="1:6" ht="16.5" customHeight="1" x14ac:dyDescent="0.2">
      <c r="A31" s="249"/>
      <c r="B31" s="61" t="s">
        <v>294</v>
      </c>
      <c r="C31" s="85"/>
      <c r="D31" s="85"/>
      <c r="E31" s="4"/>
      <c r="F31" s="62"/>
    </row>
    <row r="32" spans="1:6" ht="16.5" customHeight="1" x14ac:dyDescent="0.2">
      <c r="A32" s="250"/>
      <c r="B32" s="142" t="s">
        <v>211</v>
      </c>
      <c r="C32" s="121"/>
      <c r="D32" s="121"/>
      <c r="E32" s="122"/>
      <c r="F32" s="123"/>
    </row>
  </sheetData>
  <mergeCells count="9">
    <mergeCell ref="B1:C1"/>
    <mergeCell ref="E2:F3"/>
    <mergeCell ref="A6:A32"/>
    <mergeCell ref="B3:C3"/>
    <mergeCell ref="A4:A5"/>
    <mergeCell ref="E4:E5"/>
    <mergeCell ref="F4:F5"/>
    <mergeCell ref="B2:C2"/>
    <mergeCell ref="A1:A3"/>
  </mergeCells>
  <phoneticPr fontId="2"/>
  <printOptions horizontalCentered="1"/>
  <pageMargins left="0.98425196850393704" right="0.98425196850393704" top="0.78740157480314965" bottom="0.6692913385826772" header="0.51181102362204722" footer="0.51181102362204722"/>
  <pageSetup paperSize="9" scale="98" firstPageNumber="4" orientation="landscape" useFirstPageNumber="1" r:id="rId1"/>
  <headerFooter alignWithMargins="0">
    <oddFooter>&amp;R&amp;"ＭＳ Ｐ明朝,斜体"&amp;9&amp;F-&amp;P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F741-C76F-4558-8E9E-29EBDF19759D}">
  <dimension ref="A1:N46"/>
  <sheetViews>
    <sheetView showZeros="0" view="pageBreakPreview" zoomScaleNormal="100" zoomScaleSheetLayoutView="100" workbookViewId="0">
      <selection activeCell="B1" sqref="B1:D1"/>
    </sheetView>
  </sheetViews>
  <sheetFormatPr defaultColWidth="14.453125" defaultRowHeight="13.9" customHeight="1" x14ac:dyDescent="0.2"/>
  <cols>
    <col min="1" max="1" width="14.453125" style="39" customWidth="1"/>
    <col min="2" max="2" width="4.08984375" style="39" customWidth="1"/>
    <col min="3" max="3" width="12.08984375" style="39" customWidth="1"/>
    <col min="4" max="4" width="29.6328125" style="39" customWidth="1"/>
    <col min="5" max="7" width="10.08984375" style="44" customWidth="1"/>
    <col min="8" max="8" width="32.26953125" style="44" customWidth="1"/>
    <col min="9" max="9" width="3.453125" style="39" customWidth="1"/>
    <col min="10" max="10" width="5.453125" style="54" bestFit="1" customWidth="1"/>
    <col min="11" max="11" width="15.36328125" style="39" customWidth="1"/>
    <col min="12" max="13" width="8.90625" style="40" customWidth="1"/>
    <col min="14" max="16384" width="14.453125" style="39"/>
  </cols>
  <sheetData>
    <row r="1" spans="1:14" ht="13.9" customHeight="1" x14ac:dyDescent="0.2">
      <c r="A1" s="264" t="s">
        <v>276</v>
      </c>
      <c r="B1" s="269" t="s">
        <v>58</v>
      </c>
      <c r="C1" s="270"/>
      <c r="D1" s="271"/>
      <c r="E1" s="37" t="s">
        <v>10</v>
      </c>
      <c r="F1" s="36"/>
      <c r="G1" s="36"/>
      <c r="H1" s="267" t="s">
        <v>59</v>
      </c>
      <c r="I1" s="268"/>
      <c r="J1" s="38" t="s">
        <v>60</v>
      </c>
    </row>
    <row r="2" spans="1:14" ht="13.9" customHeight="1" x14ac:dyDescent="0.2">
      <c r="A2" s="265"/>
      <c r="B2" s="129" t="s">
        <v>239</v>
      </c>
      <c r="C2" s="126" t="s">
        <v>213</v>
      </c>
      <c r="D2" s="126"/>
      <c r="E2" s="41" t="str">
        <f>CHOOSE(J2,"(有)","有","有")</f>
        <v>有</v>
      </c>
      <c r="F2" s="42" t="s">
        <v>38</v>
      </c>
      <c r="G2" s="42" t="str">
        <f>CHOOSE(J2,"無","(無)","無")</f>
        <v>無</v>
      </c>
      <c r="H2" s="93"/>
      <c r="I2" s="43" t="s">
        <v>45</v>
      </c>
      <c r="J2" s="96">
        <v>3</v>
      </c>
      <c r="N2" s="44"/>
    </row>
    <row r="3" spans="1:14" ht="13.9" customHeight="1" x14ac:dyDescent="0.2">
      <c r="A3" s="265"/>
      <c r="B3" s="130" t="s">
        <v>240</v>
      </c>
      <c r="C3" s="45" t="s">
        <v>214</v>
      </c>
      <c r="D3" s="45"/>
      <c r="E3" s="46" t="str">
        <f>CHOOSE(J3,"(有)","有","有")</f>
        <v>有</v>
      </c>
      <c r="F3" s="47" t="s">
        <v>38</v>
      </c>
      <c r="G3" s="47" t="str">
        <f>CHOOSE(J3,"無","(無)","無")</f>
        <v>無</v>
      </c>
      <c r="H3" s="1"/>
      <c r="I3" s="48"/>
      <c r="J3" s="96">
        <v>3</v>
      </c>
    </row>
    <row r="4" spans="1:14" ht="13.9" customHeight="1" x14ac:dyDescent="0.2">
      <c r="A4" s="265"/>
      <c r="B4" s="130" t="s">
        <v>241</v>
      </c>
      <c r="C4" s="45" t="s">
        <v>215</v>
      </c>
      <c r="D4" s="45"/>
      <c r="E4" s="46" t="str">
        <f>CHOOSE(J4,"(有)","有","有")</f>
        <v>有</v>
      </c>
      <c r="F4" s="47" t="s">
        <v>38</v>
      </c>
      <c r="G4" s="47" t="str">
        <f>CHOOSE(J4,"無","(無)","無")</f>
        <v>無</v>
      </c>
      <c r="H4" s="1"/>
      <c r="I4" s="48"/>
      <c r="J4" s="96">
        <v>3</v>
      </c>
    </row>
    <row r="5" spans="1:14" ht="13.9" customHeight="1" x14ac:dyDescent="0.2">
      <c r="A5" s="265"/>
      <c r="B5" s="130" t="s">
        <v>242</v>
      </c>
      <c r="C5" s="45" t="s">
        <v>216</v>
      </c>
      <c r="D5" s="45"/>
      <c r="E5" s="46" t="str">
        <f>CHOOSE(J5,"(有)","有","有")</f>
        <v>有</v>
      </c>
      <c r="F5" s="47" t="s">
        <v>38</v>
      </c>
      <c r="G5" s="47" t="str">
        <f>CHOOSE(J5,"無","(無)","無")</f>
        <v>無</v>
      </c>
      <c r="H5" s="1"/>
      <c r="I5" s="48"/>
      <c r="J5" s="96">
        <v>3</v>
      </c>
    </row>
    <row r="6" spans="1:14" ht="13.9" customHeight="1" x14ac:dyDescent="0.2">
      <c r="A6" s="265"/>
      <c r="B6" s="132" t="s">
        <v>243</v>
      </c>
      <c r="C6" s="127" t="s">
        <v>217</v>
      </c>
      <c r="D6" s="127"/>
      <c r="E6" s="161" t="str">
        <f t="shared" ref="E6:E42" si="0">CHOOSE(J6,"(有)","有","有")</f>
        <v>有</v>
      </c>
      <c r="F6" s="162" t="s">
        <v>38</v>
      </c>
      <c r="G6" s="162" t="str">
        <f t="shared" ref="G6:G42" si="1">CHOOSE(J6,"無","(無)","無")</f>
        <v>無</v>
      </c>
      <c r="H6" s="172"/>
      <c r="I6" s="164"/>
      <c r="J6" s="96">
        <v>3</v>
      </c>
    </row>
    <row r="7" spans="1:14" ht="13.9" customHeight="1" x14ac:dyDescent="0.2">
      <c r="A7" s="265"/>
      <c r="B7" s="169" t="s">
        <v>244</v>
      </c>
      <c r="C7" s="170" t="s">
        <v>218</v>
      </c>
      <c r="D7" s="170"/>
      <c r="E7" s="41" t="str">
        <f t="shared" si="0"/>
        <v>有</v>
      </c>
      <c r="F7" s="42" t="s">
        <v>38</v>
      </c>
      <c r="G7" s="42" t="str">
        <f t="shared" si="1"/>
        <v>無</v>
      </c>
      <c r="H7" s="171"/>
      <c r="I7" s="43"/>
      <c r="J7" s="96">
        <v>3</v>
      </c>
    </row>
    <row r="8" spans="1:14" ht="13.9" customHeight="1" x14ac:dyDescent="0.2">
      <c r="A8" s="265"/>
      <c r="B8" s="130" t="s">
        <v>245</v>
      </c>
      <c r="C8" s="45" t="s">
        <v>219</v>
      </c>
      <c r="D8" s="45"/>
      <c r="E8" s="46" t="str">
        <f t="shared" si="0"/>
        <v>有</v>
      </c>
      <c r="F8" s="47" t="s">
        <v>38</v>
      </c>
      <c r="G8" s="47" t="str">
        <f t="shared" si="1"/>
        <v>無</v>
      </c>
      <c r="H8" s="1"/>
      <c r="I8" s="48"/>
      <c r="J8" s="96">
        <v>3</v>
      </c>
    </row>
    <row r="9" spans="1:14" ht="13.9" customHeight="1" x14ac:dyDescent="0.2">
      <c r="A9" s="265"/>
      <c r="B9" s="130" t="s">
        <v>246</v>
      </c>
      <c r="C9" s="45" t="s">
        <v>220</v>
      </c>
      <c r="D9" s="45"/>
      <c r="E9" s="46" t="str">
        <f t="shared" si="0"/>
        <v>有</v>
      </c>
      <c r="F9" s="47" t="s">
        <v>38</v>
      </c>
      <c r="G9" s="47" t="str">
        <f t="shared" si="1"/>
        <v>無</v>
      </c>
      <c r="H9" s="94"/>
      <c r="I9" s="48" t="s">
        <v>61</v>
      </c>
      <c r="J9" s="96">
        <v>3</v>
      </c>
    </row>
    <row r="10" spans="1:14" ht="13.9" customHeight="1" x14ac:dyDescent="0.2">
      <c r="A10" s="265"/>
      <c r="B10" s="130" t="s">
        <v>247</v>
      </c>
      <c r="C10" s="45" t="s">
        <v>221</v>
      </c>
      <c r="D10" s="45"/>
      <c r="E10" s="46" t="str">
        <f t="shared" si="0"/>
        <v>有</v>
      </c>
      <c r="F10" s="47" t="s">
        <v>38</v>
      </c>
      <c r="G10" s="47" t="str">
        <f t="shared" si="1"/>
        <v>無</v>
      </c>
      <c r="H10" s="1"/>
      <c r="I10" s="48"/>
      <c r="J10" s="96">
        <v>3</v>
      </c>
    </row>
    <row r="11" spans="1:14" ht="13.9" customHeight="1" x14ac:dyDescent="0.2">
      <c r="A11" s="265"/>
      <c r="B11" s="132" t="s">
        <v>248</v>
      </c>
      <c r="C11" s="127" t="s">
        <v>222</v>
      </c>
      <c r="D11" s="127"/>
      <c r="E11" s="161" t="str">
        <f t="shared" si="0"/>
        <v>有</v>
      </c>
      <c r="F11" s="162" t="s">
        <v>38</v>
      </c>
      <c r="G11" s="162" t="str">
        <f t="shared" si="1"/>
        <v>無</v>
      </c>
      <c r="H11" s="163"/>
      <c r="I11" s="164" t="s">
        <v>61</v>
      </c>
      <c r="J11" s="96">
        <v>3</v>
      </c>
    </row>
    <row r="12" spans="1:14" ht="13.9" customHeight="1" x14ac:dyDescent="0.2">
      <c r="A12" s="265"/>
      <c r="B12" s="169" t="s">
        <v>249</v>
      </c>
      <c r="C12" s="170" t="s">
        <v>223</v>
      </c>
      <c r="D12" s="170"/>
      <c r="E12" s="41" t="str">
        <f t="shared" si="0"/>
        <v>有</v>
      </c>
      <c r="F12" s="42" t="s">
        <v>38</v>
      </c>
      <c r="G12" s="42" t="str">
        <f t="shared" si="1"/>
        <v>無</v>
      </c>
      <c r="H12" s="171"/>
      <c r="I12" s="43"/>
      <c r="J12" s="96">
        <v>3</v>
      </c>
    </row>
    <row r="13" spans="1:14" ht="13.9" customHeight="1" x14ac:dyDescent="0.2">
      <c r="A13" s="265"/>
      <c r="B13" s="132" t="s">
        <v>250</v>
      </c>
      <c r="C13" s="127" t="s">
        <v>224</v>
      </c>
      <c r="D13" s="45"/>
      <c r="E13" s="46" t="str">
        <f t="shared" si="0"/>
        <v>有</v>
      </c>
      <c r="F13" s="47" t="s">
        <v>38</v>
      </c>
      <c r="G13" s="47" t="str">
        <f t="shared" si="1"/>
        <v>無</v>
      </c>
      <c r="H13" s="95"/>
      <c r="I13" s="48" t="s">
        <v>62</v>
      </c>
      <c r="J13" s="96">
        <v>3</v>
      </c>
    </row>
    <row r="14" spans="1:14" ht="13.9" customHeight="1" x14ac:dyDescent="0.2">
      <c r="A14" s="265"/>
      <c r="B14" s="109"/>
      <c r="C14" s="128"/>
      <c r="D14" s="49" t="s">
        <v>78</v>
      </c>
      <c r="E14" s="46" t="str">
        <f t="shared" si="0"/>
        <v>有</v>
      </c>
      <c r="F14" s="47" t="s">
        <v>38</v>
      </c>
      <c r="G14" s="47" t="str">
        <f t="shared" si="1"/>
        <v>無</v>
      </c>
      <c r="H14" s="95"/>
      <c r="I14" s="48" t="s">
        <v>62</v>
      </c>
      <c r="J14" s="96">
        <v>3</v>
      </c>
    </row>
    <row r="15" spans="1:14" ht="13.9" customHeight="1" x14ac:dyDescent="0.2">
      <c r="A15" s="265"/>
      <c r="B15" s="109"/>
      <c r="C15" s="128"/>
      <c r="D15" s="49" t="s">
        <v>79</v>
      </c>
      <c r="E15" s="46" t="str">
        <f t="shared" si="0"/>
        <v>有</v>
      </c>
      <c r="F15" s="47" t="s">
        <v>38</v>
      </c>
      <c r="G15" s="47" t="str">
        <f t="shared" si="1"/>
        <v>無</v>
      </c>
      <c r="H15" s="95"/>
      <c r="I15" s="48" t="s">
        <v>63</v>
      </c>
      <c r="J15" s="96">
        <v>3</v>
      </c>
    </row>
    <row r="16" spans="1:14" ht="13.9" customHeight="1" x14ac:dyDescent="0.2">
      <c r="A16" s="265"/>
      <c r="B16" s="125"/>
      <c r="C16" s="126"/>
      <c r="D16" s="49" t="s">
        <v>80</v>
      </c>
      <c r="E16" s="46" t="str">
        <f t="shared" si="0"/>
        <v>有</v>
      </c>
      <c r="F16" s="47" t="s">
        <v>38</v>
      </c>
      <c r="G16" s="47" t="str">
        <f t="shared" si="1"/>
        <v>無</v>
      </c>
      <c r="H16" s="95"/>
      <c r="I16" s="48" t="s">
        <v>63</v>
      </c>
      <c r="J16" s="96">
        <v>3</v>
      </c>
    </row>
    <row r="17" spans="1:10" ht="13.9" customHeight="1" x14ac:dyDescent="0.2">
      <c r="A17" s="265"/>
      <c r="B17" s="130" t="s">
        <v>251</v>
      </c>
      <c r="C17" s="45" t="s">
        <v>225</v>
      </c>
      <c r="D17" s="45"/>
      <c r="E17" s="46" t="str">
        <f t="shared" si="0"/>
        <v>有</v>
      </c>
      <c r="F17" s="47" t="s">
        <v>38</v>
      </c>
      <c r="G17" s="47" t="str">
        <f t="shared" si="1"/>
        <v>無</v>
      </c>
      <c r="H17" s="1"/>
      <c r="I17" s="48"/>
      <c r="J17" s="96">
        <v>3</v>
      </c>
    </row>
    <row r="18" spans="1:10" ht="13.9" customHeight="1" x14ac:dyDescent="0.2">
      <c r="A18" s="265"/>
      <c r="B18" s="130" t="s">
        <v>252</v>
      </c>
      <c r="C18" s="45" t="s">
        <v>226</v>
      </c>
      <c r="D18" s="45"/>
      <c r="E18" s="46" t="str">
        <f t="shared" si="0"/>
        <v>有</v>
      </c>
      <c r="F18" s="47" t="s">
        <v>38</v>
      </c>
      <c r="G18" s="47" t="str">
        <f t="shared" si="1"/>
        <v>無</v>
      </c>
      <c r="H18" s="1"/>
      <c r="I18" s="48"/>
      <c r="J18" s="96">
        <v>3</v>
      </c>
    </row>
    <row r="19" spans="1:10" ht="13.9" customHeight="1" x14ac:dyDescent="0.2">
      <c r="A19" s="265"/>
      <c r="B19" s="131" t="s">
        <v>253</v>
      </c>
      <c r="C19" s="124" t="s">
        <v>227</v>
      </c>
      <c r="D19" s="124"/>
      <c r="E19" s="51" t="str">
        <f t="shared" si="0"/>
        <v>有</v>
      </c>
      <c r="F19" s="52" t="s">
        <v>38</v>
      </c>
      <c r="G19" s="52" t="str">
        <f t="shared" si="1"/>
        <v>無</v>
      </c>
      <c r="H19" s="3"/>
      <c r="I19" s="53"/>
      <c r="J19" s="96">
        <v>3</v>
      </c>
    </row>
    <row r="20" spans="1:10" ht="13.9" customHeight="1" x14ac:dyDescent="0.2">
      <c r="A20" s="265"/>
      <c r="B20" s="129" t="s">
        <v>254</v>
      </c>
      <c r="C20" s="126" t="s">
        <v>228</v>
      </c>
      <c r="D20" s="126"/>
      <c r="E20" s="165" t="str">
        <f t="shared" si="0"/>
        <v>有</v>
      </c>
      <c r="F20" s="166" t="s">
        <v>38</v>
      </c>
      <c r="G20" s="166" t="str">
        <f t="shared" si="1"/>
        <v>無</v>
      </c>
      <c r="H20" s="167"/>
      <c r="I20" s="168"/>
      <c r="J20" s="96">
        <v>3</v>
      </c>
    </row>
    <row r="21" spans="1:10" ht="13.9" customHeight="1" x14ac:dyDescent="0.2">
      <c r="A21" s="265"/>
      <c r="B21" s="130" t="s">
        <v>255</v>
      </c>
      <c r="C21" s="45" t="s">
        <v>229</v>
      </c>
      <c r="D21" s="45"/>
      <c r="E21" s="46" t="str">
        <f t="shared" si="0"/>
        <v>有</v>
      </c>
      <c r="F21" s="47" t="s">
        <v>38</v>
      </c>
      <c r="G21" s="47" t="str">
        <f t="shared" si="1"/>
        <v>無</v>
      </c>
      <c r="H21" s="1"/>
      <c r="I21" s="48"/>
      <c r="J21" s="96">
        <v>3</v>
      </c>
    </row>
    <row r="22" spans="1:10" ht="13.9" customHeight="1" x14ac:dyDescent="0.2">
      <c r="A22" s="265"/>
      <c r="B22" s="130" t="s">
        <v>256</v>
      </c>
      <c r="C22" s="45" t="s">
        <v>230</v>
      </c>
      <c r="D22" s="45"/>
      <c r="E22" s="46" t="str">
        <f t="shared" si="0"/>
        <v>有</v>
      </c>
      <c r="F22" s="47" t="s">
        <v>38</v>
      </c>
      <c r="G22" s="47" t="str">
        <f t="shared" si="1"/>
        <v>無</v>
      </c>
      <c r="H22" s="1"/>
      <c r="I22" s="48"/>
      <c r="J22" s="96">
        <v>3</v>
      </c>
    </row>
    <row r="23" spans="1:10" ht="13.9" customHeight="1" x14ac:dyDescent="0.2">
      <c r="A23" s="265"/>
      <c r="B23" s="130" t="s">
        <v>257</v>
      </c>
      <c r="C23" s="45" t="s">
        <v>231</v>
      </c>
      <c r="D23" s="45"/>
      <c r="E23" s="46" t="str">
        <f t="shared" si="0"/>
        <v>有</v>
      </c>
      <c r="F23" s="47" t="s">
        <v>38</v>
      </c>
      <c r="G23" s="47" t="str">
        <f t="shared" si="1"/>
        <v>無</v>
      </c>
      <c r="H23" s="1"/>
      <c r="I23" s="48"/>
      <c r="J23" s="96">
        <v>3</v>
      </c>
    </row>
    <row r="24" spans="1:10" ht="13.9" customHeight="1" x14ac:dyDescent="0.2">
      <c r="A24" s="265"/>
      <c r="B24" s="131" t="s">
        <v>258</v>
      </c>
      <c r="C24" s="124" t="s">
        <v>232</v>
      </c>
      <c r="D24" s="124"/>
      <c r="E24" s="51" t="str">
        <f t="shared" si="0"/>
        <v>有</v>
      </c>
      <c r="F24" s="52" t="s">
        <v>38</v>
      </c>
      <c r="G24" s="52" t="str">
        <f t="shared" si="1"/>
        <v>無</v>
      </c>
      <c r="H24" s="3"/>
      <c r="I24" s="53"/>
      <c r="J24" s="96">
        <v>3</v>
      </c>
    </row>
    <row r="25" spans="1:10" ht="13.9" customHeight="1" x14ac:dyDescent="0.2">
      <c r="A25" s="265"/>
      <c r="B25" s="129" t="s">
        <v>259</v>
      </c>
      <c r="C25" s="126" t="s">
        <v>233</v>
      </c>
      <c r="D25" s="126"/>
      <c r="E25" s="165" t="str">
        <f t="shared" si="0"/>
        <v>有</v>
      </c>
      <c r="F25" s="166" t="s">
        <v>38</v>
      </c>
      <c r="G25" s="166" t="str">
        <f t="shared" si="1"/>
        <v>無</v>
      </c>
      <c r="H25" s="167"/>
      <c r="I25" s="168"/>
      <c r="J25" s="96">
        <v>3</v>
      </c>
    </row>
    <row r="26" spans="1:10" ht="13.9" customHeight="1" x14ac:dyDescent="0.2">
      <c r="A26" s="265"/>
      <c r="B26" s="130" t="s">
        <v>260</v>
      </c>
      <c r="C26" s="45" t="s">
        <v>234</v>
      </c>
      <c r="D26" s="45"/>
      <c r="E26" s="46" t="str">
        <f t="shared" si="0"/>
        <v>有</v>
      </c>
      <c r="F26" s="47" t="s">
        <v>38</v>
      </c>
      <c r="G26" s="47" t="str">
        <f t="shared" si="1"/>
        <v>無</v>
      </c>
      <c r="H26" s="1"/>
      <c r="I26" s="48"/>
      <c r="J26" s="96">
        <v>3</v>
      </c>
    </row>
    <row r="27" spans="1:10" ht="13.9" customHeight="1" x14ac:dyDescent="0.2">
      <c r="A27" s="265"/>
      <c r="B27" s="130" t="s">
        <v>261</v>
      </c>
      <c r="C27" s="45" t="s">
        <v>275</v>
      </c>
      <c r="D27" s="45"/>
      <c r="E27" s="46" t="str">
        <f t="shared" si="0"/>
        <v>有</v>
      </c>
      <c r="F27" s="47" t="s">
        <v>38</v>
      </c>
      <c r="G27" s="47" t="str">
        <f t="shared" si="1"/>
        <v>無</v>
      </c>
      <c r="H27" s="1"/>
      <c r="I27" s="48"/>
      <c r="J27" s="96">
        <v>3</v>
      </c>
    </row>
    <row r="28" spans="1:10" ht="13.9" customHeight="1" x14ac:dyDescent="0.2">
      <c r="A28" s="265"/>
      <c r="B28" s="130" t="s">
        <v>262</v>
      </c>
      <c r="C28" s="45" t="s">
        <v>235</v>
      </c>
      <c r="D28" s="45"/>
      <c r="E28" s="46" t="str">
        <f t="shared" si="0"/>
        <v>有</v>
      </c>
      <c r="F28" s="47" t="s">
        <v>38</v>
      </c>
      <c r="G28" s="47" t="str">
        <f t="shared" si="1"/>
        <v>無</v>
      </c>
      <c r="H28" s="1"/>
      <c r="I28" s="48"/>
      <c r="J28" s="96">
        <v>3</v>
      </c>
    </row>
    <row r="29" spans="1:10" ht="13.9" customHeight="1" x14ac:dyDescent="0.2">
      <c r="A29" s="265"/>
      <c r="B29" s="132" t="s">
        <v>263</v>
      </c>
      <c r="C29" s="127" t="s">
        <v>236</v>
      </c>
      <c r="D29" s="127"/>
      <c r="E29" s="161" t="str">
        <f t="shared" si="0"/>
        <v>有</v>
      </c>
      <c r="F29" s="162" t="s">
        <v>38</v>
      </c>
      <c r="G29" s="162" t="str">
        <f t="shared" si="1"/>
        <v>無</v>
      </c>
      <c r="H29" s="172"/>
      <c r="I29" s="164"/>
      <c r="J29" s="96">
        <v>3</v>
      </c>
    </row>
    <row r="30" spans="1:10" ht="13.9" customHeight="1" x14ac:dyDescent="0.2">
      <c r="A30" s="265"/>
      <c r="B30" s="169" t="s">
        <v>264</v>
      </c>
      <c r="C30" s="170" t="s">
        <v>237</v>
      </c>
      <c r="D30" s="170"/>
      <c r="E30" s="41" t="str">
        <f t="shared" si="0"/>
        <v>有</v>
      </c>
      <c r="F30" s="42" t="s">
        <v>38</v>
      </c>
      <c r="G30" s="42" t="str">
        <f t="shared" si="1"/>
        <v>無</v>
      </c>
      <c r="H30" s="171"/>
      <c r="I30" s="43"/>
      <c r="J30" s="96">
        <v>3</v>
      </c>
    </row>
    <row r="31" spans="1:10" ht="13.9" customHeight="1" x14ac:dyDescent="0.2">
      <c r="A31" s="265"/>
      <c r="B31" s="195" t="s">
        <v>265</v>
      </c>
      <c r="C31" s="192" t="s">
        <v>317</v>
      </c>
      <c r="D31" s="192"/>
      <c r="E31" s="193" t="str">
        <f>CHOOSE(J31,"(有)","有","有")</f>
        <v>有</v>
      </c>
      <c r="F31" s="194" t="s">
        <v>38</v>
      </c>
      <c r="G31" s="194" t="str">
        <f>CHOOSE(J31,"無","(無)","無")</f>
        <v>無</v>
      </c>
      <c r="H31" s="190"/>
      <c r="I31" s="191"/>
      <c r="J31" s="96">
        <v>3</v>
      </c>
    </row>
    <row r="32" spans="1:10" ht="13.9" customHeight="1" x14ac:dyDescent="0.2">
      <c r="A32" s="265"/>
      <c r="B32" s="195" t="s">
        <v>266</v>
      </c>
      <c r="C32" s="192" t="s">
        <v>238</v>
      </c>
      <c r="D32" s="192"/>
      <c r="E32" s="193" t="str">
        <f>CHOOSE(J32,"(有)","有","有")</f>
        <v>有</v>
      </c>
      <c r="F32" s="194" t="s">
        <v>38</v>
      </c>
      <c r="G32" s="194" t="str">
        <f>CHOOSE(J32,"無","(無)","無")</f>
        <v>無</v>
      </c>
      <c r="H32" s="1"/>
      <c r="I32" s="48"/>
      <c r="J32" s="96">
        <v>3</v>
      </c>
    </row>
    <row r="33" spans="1:10" ht="13.9" customHeight="1" x14ac:dyDescent="0.2">
      <c r="A33" s="265"/>
      <c r="B33" s="195" t="s">
        <v>267</v>
      </c>
      <c r="C33" s="192" t="s">
        <v>318</v>
      </c>
      <c r="D33" s="192"/>
      <c r="E33" s="193" t="str">
        <f t="shared" si="0"/>
        <v>有</v>
      </c>
      <c r="F33" s="194" t="s">
        <v>38</v>
      </c>
      <c r="G33" s="194" t="str">
        <f t="shared" si="1"/>
        <v>無</v>
      </c>
      <c r="H33" s="1"/>
      <c r="I33" s="48"/>
      <c r="J33" s="96">
        <v>3</v>
      </c>
    </row>
    <row r="34" spans="1:10" ht="13.9" customHeight="1" x14ac:dyDescent="0.2">
      <c r="A34" s="265"/>
      <c r="B34" s="195" t="s">
        <v>268</v>
      </c>
      <c r="C34" s="192" t="s">
        <v>319</v>
      </c>
      <c r="D34" s="192"/>
      <c r="E34" s="193" t="str">
        <f t="shared" si="0"/>
        <v>有</v>
      </c>
      <c r="F34" s="194" t="s">
        <v>38</v>
      </c>
      <c r="G34" s="194" t="str">
        <f t="shared" si="1"/>
        <v>無</v>
      </c>
      <c r="H34" s="1"/>
      <c r="I34" s="48"/>
      <c r="J34" s="96">
        <v>3</v>
      </c>
    </row>
    <row r="35" spans="1:10" ht="13.9" customHeight="1" x14ac:dyDescent="0.2">
      <c r="A35" s="265"/>
      <c r="B35" s="195" t="s">
        <v>269</v>
      </c>
      <c r="C35" s="196" t="s">
        <v>320</v>
      </c>
      <c r="D35" s="196"/>
      <c r="E35" s="197" t="str">
        <f t="shared" si="0"/>
        <v>有</v>
      </c>
      <c r="F35" s="198" t="s">
        <v>38</v>
      </c>
      <c r="G35" s="198" t="str">
        <f t="shared" si="1"/>
        <v>無</v>
      </c>
      <c r="H35" s="3"/>
      <c r="I35" s="53"/>
      <c r="J35" s="96">
        <v>3</v>
      </c>
    </row>
    <row r="36" spans="1:10" ht="13.9" customHeight="1" x14ac:dyDescent="0.2">
      <c r="A36" s="265"/>
      <c r="B36" s="195" t="s">
        <v>270</v>
      </c>
      <c r="C36" s="199" t="s">
        <v>321</v>
      </c>
      <c r="D36" s="173"/>
      <c r="E36" s="200" t="str">
        <f t="shared" si="0"/>
        <v>有</v>
      </c>
      <c r="F36" s="201" t="s">
        <v>38</v>
      </c>
      <c r="G36" s="201" t="str">
        <f t="shared" si="1"/>
        <v>無</v>
      </c>
      <c r="H36" s="171"/>
      <c r="I36" s="43"/>
      <c r="J36" s="96">
        <v>3</v>
      </c>
    </row>
    <row r="37" spans="1:10" ht="13.9" customHeight="1" x14ac:dyDescent="0.2">
      <c r="A37" s="265"/>
      <c r="B37" s="195" t="s">
        <v>271</v>
      </c>
      <c r="C37" s="192" t="s">
        <v>322</v>
      </c>
      <c r="D37" s="50"/>
      <c r="E37" s="193" t="str">
        <f t="shared" si="0"/>
        <v>有</v>
      </c>
      <c r="F37" s="194" t="s">
        <v>38</v>
      </c>
      <c r="G37" s="194" t="str">
        <f t="shared" si="1"/>
        <v>無</v>
      </c>
      <c r="H37" s="1"/>
      <c r="I37" s="48"/>
      <c r="J37" s="96">
        <v>3</v>
      </c>
    </row>
    <row r="38" spans="1:10" ht="13.9" customHeight="1" x14ac:dyDescent="0.2">
      <c r="A38" s="265"/>
      <c r="B38" s="195" t="s">
        <v>272</v>
      </c>
      <c r="C38" s="192" t="s">
        <v>323</v>
      </c>
      <c r="D38" s="50"/>
      <c r="E38" s="193" t="str">
        <f t="shared" si="0"/>
        <v>有</v>
      </c>
      <c r="F38" s="194" t="s">
        <v>38</v>
      </c>
      <c r="G38" s="194" t="str">
        <f t="shared" si="1"/>
        <v>無</v>
      </c>
      <c r="H38" s="2"/>
      <c r="I38" s="48"/>
      <c r="J38" s="96">
        <v>3</v>
      </c>
    </row>
    <row r="39" spans="1:10" ht="13.9" customHeight="1" x14ac:dyDescent="0.2">
      <c r="A39" s="265"/>
      <c r="B39" s="195" t="s">
        <v>273</v>
      </c>
      <c r="C39" s="192" t="s">
        <v>324</v>
      </c>
      <c r="D39" s="50"/>
      <c r="E39" s="193" t="str">
        <f t="shared" si="0"/>
        <v>有</v>
      </c>
      <c r="F39" s="194" t="s">
        <v>38</v>
      </c>
      <c r="G39" s="194" t="str">
        <f t="shared" si="1"/>
        <v>無</v>
      </c>
      <c r="H39" s="1"/>
      <c r="I39" s="48"/>
      <c r="J39" s="96">
        <v>3</v>
      </c>
    </row>
    <row r="40" spans="1:10" ht="13.9" customHeight="1" x14ac:dyDescent="0.2">
      <c r="A40" s="265"/>
      <c r="B40" s="195" t="s">
        <v>274</v>
      </c>
      <c r="C40" s="202" t="s">
        <v>325</v>
      </c>
      <c r="D40" s="178"/>
      <c r="E40" s="203" t="str">
        <f t="shared" si="0"/>
        <v>有</v>
      </c>
      <c r="F40" s="204" t="s">
        <v>38</v>
      </c>
      <c r="G40" s="204" t="str">
        <f t="shared" si="1"/>
        <v>無</v>
      </c>
      <c r="H40" s="172"/>
      <c r="I40" s="164"/>
      <c r="J40" s="96">
        <v>3</v>
      </c>
    </row>
    <row r="41" spans="1:10" ht="13.9" customHeight="1" x14ac:dyDescent="0.2">
      <c r="A41" s="265"/>
      <c r="B41" s="195" t="s">
        <v>315</v>
      </c>
      <c r="C41" s="199" t="s">
        <v>309</v>
      </c>
      <c r="D41" s="173"/>
      <c r="E41" s="200" t="str">
        <f>CHOOSE(J41,"(有)","有","有")</f>
        <v>有</v>
      </c>
      <c r="F41" s="201" t="s">
        <v>38</v>
      </c>
      <c r="G41" s="201" t="str">
        <f>CHOOSE(J41,"無","(無)","無")</f>
        <v>無</v>
      </c>
      <c r="H41" s="171"/>
      <c r="I41" s="43"/>
      <c r="J41" s="96">
        <v>3</v>
      </c>
    </row>
    <row r="42" spans="1:10" ht="13.9" customHeight="1" x14ac:dyDescent="0.2">
      <c r="A42" s="266"/>
      <c r="B42" s="206" t="s">
        <v>316</v>
      </c>
      <c r="C42" s="207" t="s">
        <v>314</v>
      </c>
      <c r="D42" s="179"/>
      <c r="E42" s="208" t="str">
        <f t="shared" si="0"/>
        <v>有</v>
      </c>
      <c r="F42" s="209" t="s">
        <v>38</v>
      </c>
      <c r="G42" s="209" t="str">
        <f t="shared" si="1"/>
        <v>無</v>
      </c>
      <c r="H42" s="210"/>
      <c r="I42" s="211"/>
      <c r="J42" s="96">
        <v>3</v>
      </c>
    </row>
    <row r="46" spans="1:10" ht="13.9" customHeight="1" x14ac:dyDescent="0.2">
      <c r="C46" s="205"/>
      <c r="D46" s="205"/>
    </row>
  </sheetData>
  <mergeCells count="3">
    <mergeCell ref="A1:A42"/>
    <mergeCell ref="H1:I1"/>
    <mergeCell ref="B1:D1"/>
  </mergeCells>
  <phoneticPr fontId="2"/>
  <printOptions horizontalCentered="1"/>
  <pageMargins left="0.98425196850393704" right="0.98425196850393704" top="0.78740157480314965" bottom="0.78740157480314965" header="0.51181102362204722" footer="0.51181102362204722"/>
  <pageSetup paperSize="9" scale="87" firstPageNumber="5" orientation="landscape" useFirstPageNumber="1" r:id="rId1"/>
  <headerFooter alignWithMargins="0">
    <oddFooter>&amp;R&amp;"ＭＳ Ｐ明朝,斜体"&amp;9&amp;F-&amp;P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B907F-10DC-48EB-84A4-145FBFEC677F}">
  <dimension ref="A1:J14"/>
  <sheetViews>
    <sheetView showZeros="0" view="pageBreakPreview" zoomScaleNormal="75" zoomScaleSheetLayoutView="100" workbookViewId="0">
      <selection activeCell="A5" sqref="A5:A14"/>
    </sheetView>
  </sheetViews>
  <sheetFormatPr defaultColWidth="8.90625" defaultRowHeight="13" x14ac:dyDescent="0.2"/>
  <cols>
    <col min="1" max="1" width="15.36328125" style="34" bestFit="1" customWidth="1"/>
    <col min="2" max="2" width="42.36328125" style="34" customWidth="1"/>
    <col min="3" max="3" width="8.36328125" style="34" customWidth="1"/>
    <col min="4" max="4" width="3.7265625" style="34" bestFit="1" customWidth="1"/>
    <col min="5" max="5" width="8.36328125" style="34" customWidth="1"/>
    <col min="6" max="6" width="3.7265625" style="34" customWidth="1"/>
    <col min="7" max="7" width="20.453125" style="34" customWidth="1"/>
    <col min="8" max="8" width="3.7265625" style="34" bestFit="1" customWidth="1"/>
    <col min="9" max="9" width="20" style="34" customWidth="1"/>
    <col min="10" max="10" width="8.90625" style="35" customWidth="1"/>
    <col min="11" max="11" width="19.7265625" style="34" customWidth="1"/>
    <col min="12" max="16384" width="8.90625" style="34"/>
  </cols>
  <sheetData>
    <row r="1" spans="1:10" s="6" customFormat="1" ht="35.5" customHeight="1" x14ac:dyDescent="0.2">
      <c r="A1" s="264" t="s">
        <v>99</v>
      </c>
      <c r="B1" s="17" t="s">
        <v>31</v>
      </c>
      <c r="C1" s="18" t="str">
        <f>CHOOSE(J1,"(有)","有","有")</f>
        <v>有</v>
      </c>
      <c r="D1" s="19" t="s">
        <v>38</v>
      </c>
      <c r="E1" s="19" t="str">
        <f>CHOOSE(J1,"無","(無)","無")</f>
        <v>無</v>
      </c>
      <c r="F1" s="274"/>
      <c r="G1" s="275"/>
      <c r="H1" s="275"/>
      <c r="I1" s="20" t="s">
        <v>39</v>
      </c>
      <c r="J1" s="97">
        <v>3</v>
      </c>
    </row>
    <row r="2" spans="1:10" s="6" customFormat="1" ht="35.5" customHeight="1" x14ac:dyDescent="0.2">
      <c r="A2" s="272"/>
      <c r="B2" s="14" t="s">
        <v>32</v>
      </c>
      <c r="C2" s="21" t="str">
        <f>CHOOSE(J2,"(有)","有","有")</f>
        <v>有</v>
      </c>
      <c r="D2" s="22" t="s">
        <v>38</v>
      </c>
      <c r="E2" s="22" t="str">
        <f>CHOOSE(J2,"無","(無)","無")</f>
        <v>無</v>
      </c>
      <c r="F2" s="276"/>
      <c r="G2" s="277"/>
      <c r="H2" s="277"/>
      <c r="I2" s="23"/>
      <c r="J2" s="97">
        <v>3</v>
      </c>
    </row>
    <row r="3" spans="1:10" s="6" customFormat="1" ht="35.5" customHeight="1" x14ac:dyDescent="0.2">
      <c r="A3" s="272"/>
      <c r="B3" s="14" t="s">
        <v>33</v>
      </c>
      <c r="C3" s="21" t="str">
        <f>CHOOSE(J3,"(有)","有","有")</f>
        <v>有</v>
      </c>
      <c r="D3" s="22" t="s">
        <v>38</v>
      </c>
      <c r="E3" s="22" t="str">
        <f>CHOOSE(J3,"無","(無)","無")</f>
        <v>無</v>
      </c>
      <c r="F3" s="276"/>
      <c r="G3" s="277"/>
      <c r="H3" s="277"/>
      <c r="I3" s="23"/>
      <c r="J3" s="97">
        <v>3</v>
      </c>
    </row>
    <row r="4" spans="1:10" s="6" customFormat="1" ht="35.5" customHeight="1" x14ac:dyDescent="0.2">
      <c r="A4" s="273"/>
      <c r="B4" s="24" t="s">
        <v>92</v>
      </c>
      <c r="C4" s="25" t="str">
        <f>CHOOSE(J4,"(有)","有","有")</f>
        <v>有</v>
      </c>
      <c r="D4" s="26" t="s">
        <v>38</v>
      </c>
      <c r="E4" s="26" t="str">
        <f>CHOOSE(J4,"無","(無)","無")</f>
        <v>無</v>
      </c>
      <c r="F4" s="278"/>
      <c r="G4" s="279"/>
      <c r="H4" s="279"/>
      <c r="I4" s="27"/>
      <c r="J4" s="97">
        <v>3</v>
      </c>
    </row>
    <row r="5" spans="1:10" s="6" customFormat="1" ht="35.5" customHeight="1" x14ac:dyDescent="0.2">
      <c r="A5" s="264" t="s">
        <v>100</v>
      </c>
      <c r="B5" s="17" t="s">
        <v>34</v>
      </c>
      <c r="C5" s="280" t="str">
        <f t="shared" ref="C5:C14" si="0">CHOOSE(J5,"(全部有)","全部有","全部有","全部有")</f>
        <v>全部有</v>
      </c>
      <c r="D5" s="281"/>
      <c r="E5" s="281"/>
      <c r="F5" s="28" t="s">
        <v>38</v>
      </c>
      <c r="G5" s="28" t="str">
        <f t="shared" ref="G5:G14" si="1">CHOOSE(J5,"一部有","(一部有)","一部有","一部有")</f>
        <v>一部有</v>
      </c>
      <c r="H5" s="28" t="s">
        <v>38</v>
      </c>
      <c r="I5" s="29" t="str">
        <f t="shared" ref="I5:I14" si="2">CHOOSE(J5,"無","無","(無)","無")</f>
        <v>無</v>
      </c>
      <c r="J5" s="97">
        <v>4</v>
      </c>
    </row>
    <row r="6" spans="1:10" s="6" customFormat="1" ht="35.5" customHeight="1" x14ac:dyDescent="0.2">
      <c r="A6" s="265"/>
      <c r="B6" s="14" t="s">
        <v>277</v>
      </c>
      <c r="C6" s="282" t="str">
        <f t="shared" si="0"/>
        <v>全部有</v>
      </c>
      <c r="D6" s="283"/>
      <c r="E6" s="283"/>
      <c r="F6" s="30" t="s">
        <v>38</v>
      </c>
      <c r="G6" s="30" t="str">
        <f t="shared" si="1"/>
        <v>一部有</v>
      </c>
      <c r="H6" s="30" t="s">
        <v>38</v>
      </c>
      <c r="I6" s="31" t="str">
        <f t="shared" si="2"/>
        <v>無</v>
      </c>
      <c r="J6" s="97">
        <v>4</v>
      </c>
    </row>
    <row r="7" spans="1:10" s="6" customFormat="1" ht="35.5" customHeight="1" x14ac:dyDescent="0.2">
      <c r="A7" s="265"/>
      <c r="B7" s="14" t="s">
        <v>35</v>
      </c>
      <c r="C7" s="282" t="str">
        <f t="shared" si="0"/>
        <v>全部有</v>
      </c>
      <c r="D7" s="283"/>
      <c r="E7" s="283"/>
      <c r="F7" s="30" t="s">
        <v>38</v>
      </c>
      <c r="G7" s="30" t="str">
        <f t="shared" si="1"/>
        <v>一部有</v>
      </c>
      <c r="H7" s="30" t="s">
        <v>38</v>
      </c>
      <c r="I7" s="31" t="str">
        <f t="shared" si="2"/>
        <v>無</v>
      </c>
      <c r="J7" s="97">
        <v>4</v>
      </c>
    </row>
    <row r="8" spans="1:10" s="6" customFormat="1" ht="35.5" customHeight="1" x14ac:dyDescent="0.2">
      <c r="A8" s="265"/>
      <c r="B8" s="14" t="s">
        <v>36</v>
      </c>
      <c r="C8" s="282" t="str">
        <f t="shared" si="0"/>
        <v>全部有</v>
      </c>
      <c r="D8" s="283"/>
      <c r="E8" s="283"/>
      <c r="F8" s="30" t="s">
        <v>38</v>
      </c>
      <c r="G8" s="30" t="str">
        <f t="shared" si="1"/>
        <v>一部有</v>
      </c>
      <c r="H8" s="30" t="s">
        <v>38</v>
      </c>
      <c r="I8" s="31" t="str">
        <f t="shared" si="2"/>
        <v>無</v>
      </c>
      <c r="J8" s="97">
        <v>4</v>
      </c>
    </row>
    <row r="9" spans="1:10" s="6" customFormat="1" ht="35.5" customHeight="1" x14ac:dyDescent="0.2">
      <c r="A9" s="265"/>
      <c r="B9" s="14" t="s">
        <v>105</v>
      </c>
      <c r="C9" s="282" t="str">
        <f t="shared" si="0"/>
        <v>全部有</v>
      </c>
      <c r="D9" s="283"/>
      <c r="E9" s="283"/>
      <c r="F9" s="30" t="s">
        <v>38</v>
      </c>
      <c r="G9" s="30" t="str">
        <f t="shared" si="1"/>
        <v>一部有</v>
      </c>
      <c r="H9" s="30" t="s">
        <v>38</v>
      </c>
      <c r="I9" s="31" t="str">
        <f t="shared" si="2"/>
        <v>無</v>
      </c>
      <c r="J9" s="97">
        <v>4</v>
      </c>
    </row>
    <row r="10" spans="1:10" s="6" customFormat="1" ht="35.5" customHeight="1" x14ac:dyDescent="0.2">
      <c r="A10" s="265"/>
      <c r="B10" s="14" t="s">
        <v>296</v>
      </c>
      <c r="C10" s="282" t="str">
        <f t="shared" si="0"/>
        <v>全部有</v>
      </c>
      <c r="D10" s="283"/>
      <c r="E10" s="283"/>
      <c r="F10" s="30" t="s">
        <v>38</v>
      </c>
      <c r="G10" s="30" t="str">
        <f t="shared" si="1"/>
        <v>一部有</v>
      </c>
      <c r="H10" s="30" t="s">
        <v>38</v>
      </c>
      <c r="I10" s="31" t="str">
        <f t="shared" si="2"/>
        <v>無</v>
      </c>
      <c r="J10" s="97">
        <v>4</v>
      </c>
    </row>
    <row r="11" spans="1:10" s="6" customFormat="1" ht="35.5" customHeight="1" x14ac:dyDescent="0.2">
      <c r="A11" s="265"/>
      <c r="B11" s="14" t="s">
        <v>297</v>
      </c>
      <c r="C11" s="282" t="str">
        <f t="shared" si="0"/>
        <v>全部有</v>
      </c>
      <c r="D11" s="283"/>
      <c r="E11" s="283"/>
      <c r="F11" s="30" t="s">
        <v>38</v>
      </c>
      <c r="G11" s="30" t="str">
        <f t="shared" si="1"/>
        <v>一部有</v>
      </c>
      <c r="H11" s="30" t="s">
        <v>38</v>
      </c>
      <c r="I11" s="31" t="str">
        <f t="shared" si="2"/>
        <v>無</v>
      </c>
      <c r="J11" s="97">
        <v>4</v>
      </c>
    </row>
    <row r="12" spans="1:10" s="6" customFormat="1" ht="35.5" customHeight="1" x14ac:dyDescent="0.2">
      <c r="A12" s="265"/>
      <c r="B12" s="14" t="s">
        <v>298</v>
      </c>
      <c r="C12" s="282" t="str">
        <f t="shared" si="0"/>
        <v>全部有</v>
      </c>
      <c r="D12" s="283"/>
      <c r="E12" s="283"/>
      <c r="F12" s="30" t="s">
        <v>38</v>
      </c>
      <c r="G12" s="30" t="str">
        <f t="shared" si="1"/>
        <v>一部有</v>
      </c>
      <c r="H12" s="30" t="s">
        <v>38</v>
      </c>
      <c r="I12" s="31" t="str">
        <f t="shared" si="2"/>
        <v>無</v>
      </c>
      <c r="J12" s="97">
        <v>4</v>
      </c>
    </row>
    <row r="13" spans="1:10" s="6" customFormat="1" ht="35.5" customHeight="1" x14ac:dyDescent="0.2">
      <c r="A13" s="265"/>
      <c r="B13" s="14" t="s">
        <v>37</v>
      </c>
      <c r="C13" s="282" t="str">
        <f>CHOOSE(J13,"(全部有)","全部有","全部有","全部有")</f>
        <v>全部有</v>
      </c>
      <c r="D13" s="283"/>
      <c r="E13" s="283"/>
      <c r="F13" s="30" t="s">
        <v>38</v>
      </c>
      <c r="G13" s="30" t="str">
        <f>CHOOSE(J13,"一部有","(一部有)","一部有","一部有")</f>
        <v>一部有</v>
      </c>
      <c r="H13" s="30" t="s">
        <v>38</v>
      </c>
      <c r="I13" s="31" t="str">
        <f>CHOOSE(J13,"無","無","(無)","無")</f>
        <v>無</v>
      </c>
      <c r="J13" s="133">
        <v>4</v>
      </c>
    </row>
    <row r="14" spans="1:10" s="6" customFormat="1" ht="35.5" customHeight="1" x14ac:dyDescent="0.2">
      <c r="A14" s="266"/>
      <c r="B14" s="24" t="s">
        <v>101</v>
      </c>
      <c r="C14" s="284" t="str">
        <f t="shared" si="0"/>
        <v>全部有</v>
      </c>
      <c r="D14" s="285"/>
      <c r="E14" s="285"/>
      <c r="F14" s="32" t="s">
        <v>38</v>
      </c>
      <c r="G14" s="32" t="str">
        <f t="shared" si="1"/>
        <v>一部有</v>
      </c>
      <c r="H14" s="32" t="s">
        <v>38</v>
      </c>
      <c r="I14" s="33" t="str">
        <f t="shared" si="2"/>
        <v>無</v>
      </c>
      <c r="J14" s="134">
        <v>4</v>
      </c>
    </row>
  </sheetData>
  <mergeCells count="16">
    <mergeCell ref="A1:A4"/>
    <mergeCell ref="A5:A14"/>
    <mergeCell ref="F1:H1"/>
    <mergeCell ref="F2:H2"/>
    <mergeCell ref="F3:H3"/>
    <mergeCell ref="F4:H4"/>
    <mergeCell ref="C5:E5"/>
    <mergeCell ref="C6:E6"/>
    <mergeCell ref="C7:E7"/>
    <mergeCell ref="C8:E8"/>
    <mergeCell ref="C14:E14"/>
    <mergeCell ref="C9:E9"/>
    <mergeCell ref="C10:E10"/>
    <mergeCell ref="C11:E11"/>
    <mergeCell ref="C12:E12"/>
    <mergeCell ref="C13:E13"/>
  </mergeCells>
  <phoneticPr fontId="2"/>
  <printOptions horizontalCentered="1"/>
  <pageMargins left="0.98425196850393704" right="0.98425196850393704" top="0.98425196850393704" bottom="0.98425196850393704" header="0.51181102362204722" footer="0.51181102362204722"/>
  <pageSetup paperSize="9" scale="96" firstPageNumber="6" orientation="landscape" useFirstPageNumber="1" r:id="rId1"/>
  <headerFooter alignWithMargins="0">
    <oddFooter>&amp;R&amp;"ＭＳ Ｐ明朝,斜体"&amp;9&amp;F-&amp;P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3705-A706-448E-A633-D90CCD6CC78D}">
  <dimension ref="A1:F22"/>
  <sheetViews>
    <sheetView showZeros="0" view="pageBreakPreview" zoomScaleNormal="100" zoomScaleSheetLayoutView="100" workbookViewId="0">
      <selection activeCell="G3" sqref="G3"/>
    </sheetView>
  </sheetViews>
  <sheetFormatPr defaultColWidth="8.90625" defaultRowHeight="22.9" customHeight="1" x14ac:dyDescent="0.2"/>
  <cols>
    <col min="1" max="1" width="32.6328125" style="6" customWidth="1"/>
    <col min="2" max="6" width="19.08984375" style="6" customWidth="1"/>
    <col min="7" max="16384" width="8.90625" style="6"/>
  </cols>
  <sheetData>
    <row r="1" spans="1:6" ht="22.9" customHeight="1" x14ac:dyDescent="0.2">
      <c r="A1" s="295" t="s">
        <v>102</v>
      </c>
      <c r="B1" s="308" t="s">
        <v>86</v>
      </c>
      <c r="C1" s="309"/>
      <c r="D1" s="309"/>
      <c r="E1" s="309"/>
      <c r="F1" s="310"/>
    </row>
    <row r="2" spans="1:6" ht="22.9" customHeight="1" x14ac:dyDescent="0.2">
      <c r="A2" s="296"/>
      <c r="B2" s="305" t="s">
        <v>64</v>
      </c>
      <c r="C2" s="288" t="s">
        <v>65</v>
      </c>
      <c r="D2" s="288" t="s">
        <v>66</v>
      </c>
      <c r="E2" s="288" t="s">
        <v>67</v>
      </c>
      <c r="F2" s="311"/>
    </row>
    <row r="3" spans="1:6" ht="22.9" customHeight="1" x14ac:dyDescent="0.2">
      <c r="A3" s="296"/>
      <c r="B3" s="306"/>
      <c r="C3" s="290"/>
      <c r="D3" s="290"/>
      <c r="E3" s="7" t="s">
        <v>68</v>
      </c>
      <c r="F3" s="8" t="s">
        <v>69</v>
      </c>
    </row>
    <row r="4" spans="1:6" ht="22.9" customHeight="1" x14ac:dyDescent="0.2">
      <c r="A4" s="296"/>
      <c r="B4" s="9" t="s">
        <v>70</v>
      </c>
      <c r="C4" s="81"/>
      <c r="D4" s="81"/>
      <c r="E4" s="81"/>
      <c r="F4" s="83"/>
    </row>
    <row r="5" spans="1:6" ht="22.9" customHeight="1" x14ac:dyDescent="0.2">
      <c r="A5" s="296"/>
      <c r="B5" s="181" t="s">
        <v>311</v>
      </c>
      <c r="C5" s="81"/>
      <c r="D5" s="81"/>
      <c r="E5" s="81"/>
      <c r="F5" s="83"/>
    </row>
    <row r="6" spans="1:6" ht="22.9" customHeight="1" x14ac:dyDescent="0.2">
      <c r="A6" s="296"/>
      <c r="B6" s="9" t="s">
        <v>71</v>
      </c>
      <c r="C6" s="81"/>
      <c r="D6" s="81"/>
      <c r="E6" s="81"/>
      <c r="F6" s="83"/>
    </row>
    <row r="7" spans="1:6" ht="22.9" customHeight="1" x14ac:dyDescent="0.2">
      <c r="A7" s="296"/>
      <c r="B7" s="110" t="s">
        <v>72</v>
      </c>
      <c r="C7" s="10">
        <f>SUM(C4:C6)</f>
        <v>0</v>
      </c>
      <c r="D7" s="10">
        <f>SUM(D4:D6)</f>
        <v>0</v>
      </c>
      <c r="E7" s="10">
        <f>SUM(E4:E6)</f>
        <v>0</v>
      </c>
      <c r="F7" s="11">
        <f>SUM(F4:F6)</f>
        <v>0</v>
      </c>
    </row>
    <row r="8" spans="1:6" ht="22.9" customHeight="1" x14ac:dyDescent="0.2">
      <c r="A8" s="296"/>
      <c r="B8" s="312" t="s">
        <v>304</v>
      </c>
      <c r="C8" s="313"/>
      <c r="D8" s="313"/>
      <c r="E8" s="174"/>
      <c r="F8" s="175"/>
    </row>
    <row r="9" spans="1:6" ht="22.9" customHeight="1" x14ac:dyDescent="0.2">
      <c r="A9" s="296"/>
      <c r="B9" s="292" t="s">
        <v>87</v>
      </c>
      <c r="C9" s="293"/>
      <c r="D9" s="293"/>
      <c r="E9" s="293"/>
      <c r="F9" s="294"/>
    </row>
    <row r="10" spans="1:6" ht="22.9" customHeight="1" x14ac:dyDescent="0.2">
      <c r="A10" s="296"/>
      <c r="B10" s="305" t="s">
        <v>73</v>
      </c>
      <c r="C10" s="288" t="s">
        <v>74</v>
      </c>
      <c r="D10" s="288"/>
      <c r="E10" s="288" t="s">
        <v>72</v>
      </c>
      <c r="F10" s="289"/>
    </row>
    <row r="11" spans="1:6" ht="22.9" customHeight="1" x14ac:dyDescent="0.2">
      <c r="A11" s="296"/>
      <c r="B11" s="306"/>
      <c r="C11" s="7" t="s">
        <v>68</v>
      </c>
      <c r="D11" s="7" t="s">
        <v>69</v>
      </c>
      <c r="E11" s="290"/>
      <c r="F11" s="291"/>
    </row>
    <row r="12" spans="1:6" ht="22.9" customHeight="1" x14ac:dyDescent="0.2">
      <c r="A12" s="297"/>
      <c r="B12" s="307"/>
      <c r="C12" s="82"/>
      <c r="D12" s="82"/>
      <c r="E12" s="286">
        <f>SUM(C12:D12)</f>
        <v>0</v>
      </c>
      <c r="F12" s="287"/>
    </row>
    <row r="13" spans="1:6" ht="22.9" customHeight="1" x14ac:dyDescent="0.2">
      <c r="A13" s="264" t="s">
        <v>279</v>
      </c>
      <c r="B13" s="298" t="s">
        <v>75</v>
      </c>
      <c r="C13" s="298"/>
      <c r="D13" s="299"/>
      <c r="E13" s="12" t="s">
        <v>76</v>
      </c>
      <c r="F13" s="13" t="s">
        <v>77</v>
      </c>
    </row>
    <row r="14" spans="1:6" ht="22.9" customHeight="1" x14ac:dyDescent="0.2">
      <c r="A14" s="265"/>
      <c r="B14" s="103" t="s">
        <v>40</v>
      </c>
      <c r="C14" s="15"/>
      <c r="D14" s="16"/>
      <c r="E14" s="98"/>
      <c r="F14" s="99"/>
    </row>
    <row r="15" spans="1:6" ht="22.9" customHeight="1" x14ac:dyDescent="0.2">
      <c r="A15" s="265"/>
      <c r="B15" s="103" t="s">
        <v>41</v>
      </c>
      <c r="C15" s="15"/>
      <c r="D15" s="16"/>
      <c r="E15" s="98"/>
      <c r="F15" s="99"/>
    </row>
    <row r="16" spans="1:6" ht="22.9" customHeight="1" x14ac:dyDescent="0.2">
      <c r="A16" s="265"/>
      <c r="B16" s="103" t="s">
        <v>42</v>
      </c>
      <c r="C16" s="15"/>
      <c r="D16" s="16"/>
      <c r="E16" s="98"/>
      <c r="F16" s="99"/>
    </row>
    <row r="17" spans="1:6" ht="22.9" customHeight="1" x14ac:dyDescent="0.2">
      <c r="A17" s="265"/>
      <c r="B17" s="103" t="s">
        <v>43</v>
      </c>
      <c r="C17" s="15"/>
      <c r="D17" s="16"/>
      <c r="E17" s="98"/>
      <c r="F17" s="99"/>
    </row>
    <row r="18" spans="1:6" ht="22.9" customHeight="1" x14ac:dyDescent="0.2">
      <c r="A18" s="265"/>
      <c r="B18" s="300" t="s">
        <v>278</v>
      </c>
      <c r="C18" s="301"/>
      <c r="D18" s="7" t="s">
        <v>88</v>
      </c>
      <c r="E18" s="98"/>
      <c r="F18" s="99"/>
    </row>
    <row r="19" spans="1:6" ht="22.9" customHeight="1" x14ac:dyDescent="0.2">
      <c r="A19" s="265"/>
      <c r="B19" s="302"/>
      <c r="C19" s="301"/>
      <c r="D19" s="7" t="s">
        <v>89</v>
      </c>
      <c r="E19" s="98"/>
      <c r="F19" s="99"/>
    </row>
    <row r="20" spans="1:6" ht="22.9" customHeight="1" x14ac:dyDescent="0.2">
      <c r="A20" s="265"/>
      <c r="B20" s="302"/>
      <c r="C20" s="301"/>
      <c r="D20" s="7" t="s">
        <v>90</v>
      </c>
      <c r="E20" s="98"/>
      <c r="F20" s="99"/>
    </row>
    <row r="21" spans="1:6" ht="22.9" customHeight="1" x14ac:dyDescent="0.2">
      <c r="A21" s="265"/>
      <c r="B21" s="303"/>
      <c r="C21" s="304"/>
      <c r="D21" s="104" t="s">
        <v>91</v>
      </c>
      <c r="E21" s="105"/>
      <c r="F21" s="106"/>
    </row>
    <row r="22" spans="1:6" ht="22.9" customHeight="1" x14ac:dyDescent="0.2">
      <c r="A22" s="266"/>
      <c r="B22" s="24" t="s">
        <v>103</v>
      </c>
      <c r="C22" s="107"/>
      <c r="D22" s="108"/>
      <c r="E22" s="100"/>
      <c r="F22" s="101"/>
    </row>
  </sheetData>
  <mergeCells count="15">
    <mergeCell ref="A13:A22"/>
    <mergeCell ref="E12:F12"/>
    <mergeCell ref="E10:F11"/>
    <mergeCell ref="C10:D10"/>
    <mergeCell ref="B9:F9"/>
    <mergeCell ref="A1:A12"/>
    <mergeCell ref="B13:D13"/>
    <mergeCell ref="B18:C21"/>
    <mergeCell ref="B2:B3"/>
    <mergeCell ref="C2:C3"/>
    <mergeCell ref="D2:D3"/>
    <mergeCell ref="B10:B12"/>
    <mergeCell ref="B1:F1"/>
    <mergeCell ref="E2:F2"/>
    <mergeCell ref="B8:D8"/>
  </mergeCells>
  <phoneticPr fontId="2"/>
  <printOptions horizontalCentered="1"/>
  <pageMargins left="0.98425196850393704" right="0.98425196850393704" top="0.98425196850393704" bottom="0.98425196850393704" header="0.51181102362204722" footer="0.51181102362204722"/>
  <pageSetup paperSize="9" scale="95" firstPageNumber="7" orientation="landscape" useFirstPageNumber="1" r:id="rId1"/>
  <headerFooter alignWithMargins="0">
    <oddFooter>&amp;R&amp;"ＭＳ Ｐ明朝,斜体"&amp;9&amp;F-&amp;P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'1'!Print_Area</vt:lpstr>
      <vt:lpstr>'4'!Print_Area</vt:lpstr>
      <vt:lpstr>'5'!Print_Area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長澤　正志</cp:lastModifiedBy>
  <cp:lastPrinted>2023-07-14T02:26:34Z</cp:lastPrinted>
  <dcterms:created xsi:type="dcterms:W3CDTF">1997-01-08T22:48:59Z</dcterms:created>
  <dcterms:modified xsi:type="dcterms:W3CDTF">2026-08-18T09:30:24Z</dcterms:modified>
</cp:coreProperties>
</file>