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6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69956\Desktop\"/>
    </mc:Choice>
  </mc:AlternateContent>
  <xr:revisionPtr revIDLastSave="0" documentId="13_ncr:1_{5D97E9F9-7C9C-43DC-91EE-7F30168051AE}" xr6:coauthVersionLast="47" xr6:coauthVersionMax="47" xr10:uidLastSave="{00000000-0000-0000-0000-000000000000}"/>
  <bookViews>
    <workbookView xWindow="-28920" yWindow="30" windowWidth="29040" windowHeight="15720" tabRatio="706" firstSheet="3" activeTab="4" xr2:uid="{8A142A28-506C-42DB-BBA7-4BE5CE5E57BD}"/>
  </bookViews>
  <sheets>
    <sheet name="申請書（病院・有床診）" sheetId="4" r:id="rId1"/>
    <sheet name="別紙（病院・有床診）" sheetId="3" r:id="rId2"/>
    <sheet name="申請書（無床診療所・訪問看護事業者）" sheetId="7" r:id="rId3"/>
    <sheet name="別紙（無床診療所・訪問看護事業者）" sheetId="8" r:id="rId4"/>
    <sheet name="記載例・注意事項（病院・有床診）" sheetId="5" r:id="rId5"/>
    <sheet name="記載例・注意事項（診療所・訪問看護事業者）" sheetId="6" r:id="rId6"/>
    <sheet name="リスト" sheetId="2" state="hidden" r:id="rId7"/>
  </sheets>
  <definedNames>
    <definedName name="_xlnm.Print_Area" localSheetId="5">'記載例・注意事項（診療所・訪問看護事業者）'!$A$1:$H$44</definedName>
    <definedName name="_xlnm.Print_Area" localSheetId="4">'記載例・注意事項（病院・有床診）'!$A$1:$H$44</definedName>
    <definedName name="_xlnm.Print_Area" localSheetId="0">'申請書（病院・有床診）'!$A$1:$H$44</definedName>
    <definedName name="_xlnm.Print_Area" localSheetId="2">'申請書（無床診療所・訪問看護事業者）'!$A$1:$H$44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5" l="1"/>
  <c r="H41" i="4"/>
  <c r="H29" i="4"/>
  <c r="H39" i="4" s="1"/>
  <c r="G11" i="4"/>
  <c r="H40" i="4" s="1"/>
  <c r="C2" i="8"/>
  <c r="C2" i="3"/>
  <c r="H29" i="7"/>
  <c r="H39" i="7" s="1"/>
  <c r="H41" i="7" s="1"/>
  <c r="H29" i="6"/>
  <c r="H39" i="6" s="1"/>
  <c r="H41" i="6" s="1"/>
  <c r="H29" i="5"/>
  <c r="H39" i="5" s="1"/>
  <c r="G11" i="5"/>
  <c r="H40" i="5" s="1"/>
  <c r="H40" i="7" l="1"/>
  <c r="H40" i="6"/>
</calcChain>
</file>

<file path=xl/sharedStrings.xml><?xml version="1.0" encoding="utf-8"?>
<sst xmlns="http://schemas.openxmlformats.org/spreadsheetml/2006/main" count="250" uniqueCount="167">
  <si>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</si>
  <si>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</si>
  <si>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</si>
  <si>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</si>
  <si>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</si>
  <si>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</si>
  <si>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</si>
  <si>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</si>
  <si>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</si>
  <si>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</si>
  <si>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</si>
  <si>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</si>
  <si>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</si>
  <si>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</si>
  <si>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</si>
  <si>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</si>
  <si>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</si>
  <si>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</si>
  <si>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</si>
  <si>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</si>
  <si>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</si>
  <si>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</si>
  <si>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</si>
  <si>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</si>
  <si>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</si>
  <si>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</si>
  <si>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</si>
  <si>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</si>
  <si>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</si>
  <si>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</si>
  <si>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</si>
  <si>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</si>
  <si>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</si>
  <si>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</si>
  <si>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</si>
  <si>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</si>
  <si>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</si>
  <si>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</si>
  <si>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</si>
  <si>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</si>
  <si>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</si>
  <si>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</si>
  <si>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</si>
  <si>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</si>
  <si>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</si>
  <si>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</si>
  <si>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</si>
  <si>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</si>
  <si>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</si>
  <si>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</si>
  <si>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</si>
  <si>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</si>
  <si>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</si>
  <si>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</si>
  <si>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</si>
  <si>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</si>
  <si>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</si>
  <si>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</si>
  <si>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</si>
  <si>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</si>
  <si>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</si>
  <si>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</si>
  <si>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</si>
  <si>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</si>
  <si>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</si>
  <si>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</si>
  <si>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</si>
  <si>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</si>
  <si>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</si>
  <si>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</si>
  <si>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</si>
  <si>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</si>
  <si>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</si>
  <si>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</si>
  <si>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</si>
  <si>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</si>
  <si>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</si>
  <si>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</si>
  <si>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</si>
  <si>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</si>
  <si>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</si>
  <si>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</si>
  <si>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</si>
  <si>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</si>
  <si>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</si>
  <si>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</si>
  <si>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</si>
  <si>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</si>
  <si>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</si>
  <si>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</si>
  <si>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</si>
  <si>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</si>
  <si>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</si>
  <si>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</si>
  <si>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</si>
  <si>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</si>
  <si>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</si>
  <si>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</si>
  <si>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</si>
  <si>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</si>
  <si>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</si>
  <si>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</si>
  <si>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</si>
  <si>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</si>
  <si>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</si>
  <si>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</si>
  <si>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</si>
  <si>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</si>
  <si>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</si>
  <si>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</si>
  <si>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</si>
  <si>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</si>
  <si>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</si>
  <si>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</si>
  <si>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</si>
  <si>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</si>
  <si>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</si>
  <si>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</si>
  <si>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</si>
  <si>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</si>
  <si>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</si>
  <si>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</si>
  <si>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</si>
  <si>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</si>
  <si>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</si>
  <si>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</si>
  <si>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</si>
  <si>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</si>
  <si>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</si>
  <si>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</si>
  <si>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</si>
  <si>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</si>
  <si>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</si>
  <si>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</si>
  <si>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</si>
  <si>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</si>
  <si>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</si>
  <si>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</si>
  <si>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</si>
  <si>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</si>
  <si>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</si>
  <si>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</si>
  <si>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</si>
  <si>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</si>
  <si>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</si>
  <si>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</si>
  <si>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</si>
  <si>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</si>
  <si>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</si>
  <si>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</si>
  <si>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</si>
  <si>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</si>
  <si>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</si>
  <si>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○○病院</t>
    <rPh sb="2" eb="4">
      <t>ビョウイン</t>
    </rPh>
    <phoneticPr fontId="2"/>
  </si>
  <si>
    <t>○○クリニック</t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</si>
  <si>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</si>
  <si>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</si>
  <si>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①＋②＋③≧申請額の場合の上限額</t>
    <rPh sb="6" eb="9">
      <t>シンセイガク</t>
    </rPh>
    <rPh sb="10" eb="12">
      <t>バアイ</t>
    </rPh>
    <rPh sb="13" eb="15">
      <t>ジョウゲン</t>
    </rPh>
    <rPh sb="15" eb="16">
      <t>ガク</t>
    </rPh>
    <phoneticPr fontId="2"/>
  </si>
  <si>
    <t>栃木県知事　殿</t>
    <rPh sb="0" eb="3">
      <t>トチギケン</t>
    </rPh>
    <rPh sb="3" eb="5">
      <t>チジ</t>
    </rPh>
    <rPh sb="6" eb="7">
      <t>ドノ</t>
    </rPh>
    <phoneticPr fontId="2"/>
  </si>
  <si>
    <t>栃木県生産性向上・職場環境整備等支援事業費給付金申請書</t>
    <rPh sb="0" eb="3">
      <t>トチギケン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1">
      <t>ヒ</t>
    </rPh>
    <rPh sb="21" eb="24">
      <t>キュウフキン</t>
    </rPh>
    <rPh sb="24" eb="27">
      <t>シンセイショ</t>
    </rPh>
    <phoneticPr fontId="2"/>
  </si>
  <si>
    <t>　栃木県生産性向上・職場環境整備等支援事業費給付金について、次のとおり申請します。</t>
    <rPh sb="1" eb="4">
      <t>トチギケン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6">
      <t>セイビ</t>
    </rPh>
    <rPh sb="16" eb="17">
      <t>トウ</t>
    </rPh>
    <rPh sb="17" eb="19">
      <t>シエン</t>
    </rPh>
    <rPh sb="19" eb="21">
      <t>ジギョウ</t>
    </rPh>
    <rPh sb="21" eb="22">
      <t>ヒ</t>
    </rPh>
    <rPh sb="30" eb="31">
      <t>ツギ</t>
    </rPh>
    <rPh sb="35" eb="37">
      <t>シンセイ</t>
    </rPh>
    <phoneticPr fontId="2"/>
  </si>
  <si>
    <t>栃木県生産性向上・職場環境整備等支援事業費給付金申請書</t>
    <rPh sb="0" eb="3">
      <t>トチギケン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1">
      <t>ヒ</t>
    </rPh>
    <rPh sb="24" eb="27">
      <t>シンセイショ</t>
    </rPh>
    <phoneticPr fontId="2"/>
  </si>
  <si>
    <t>別記様式第１号（無床診療所・訪問看護事業所）</t>
    <rPh sb="0" eb="4">
      <t>ベッキヨウシキ</t>
    </rPh>
    <rPh sb="4" eb="5">
      <t>ダイ</t>
    </rPh>
    <rPh sb="6" eb="7">
      <t>ゴウ</t>
    </rPh>
    <rPh sb="8" eb="10">
      <t>ムユカ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</si>
  <si>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>別記様式第１号（病院・有床診療所）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</si>
  <si>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別記様式第１号（無床診療所・訪問看護事業所）</t>
    <rPh sb="0" eb="2">
      <t>ベッキ</t>
    </rPh>
    <rPh sb="2" eb="4">
      <t>ヨウシキ</t>
    </rPh>
    <rPh sb="4" eb="5">
      <t>ダイ</t>
    </rPh>
    <rPh sb="6" eb="7">
      <t>ゴウ</t>
    </rPh>
    <rPh sb="8" eb="10">
      <t>ムショウ</t>
    </rPh>
    <rPh sb="10" eb="13">
      <t>シンリョウジョ</t>
    </rPh>
    <rPh sb="14" eb="16">
      <t>ホウモン</t>
    </rPh>
    <rPh sb="16" eb="18">
      <t>カンゴ</t>
    </rPh>
    <rPh sb="18" eb="21">
      <t>ジギョウショ</t>
    </rPh>
    <phoneticPr fontId="2"/>
  </si>
  <si>
    <t>別記様式第１号（病院・有床診療所）</t>
    <rPh sb="0" eb="2">
      <t>ベッキ</t>
    </rPh>
    <rPh sb="2" eb="4">
      <t>ヨウシキ</t>
    </rPh>
    <rPh sb="4" eb="5">
      <t>ダイ</t>
    </rPh>
    <rPh sb="6" eb="7">
      <t>ゴウ</t>
    </rPh>
    <rPh sb="11" eb="13">
      <t>ユウショウ</t>
    </rPh>
    <rPh sb="13" eb="16">
      <t>シンリョウジョ</t>
    </rPh>
    <phoneticPr fontId="2"/>
  </si>
  <si>
    <t>②医師事務作業補助者、看護補助者等の職員の新たな配置によるタスクシフト／シェア</t>
    <rPh sb="7" eb="9">
      <t>ホジョ</t>
    </rPh>
    <rPh sb="13" eb="15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</si>
</sst>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17</xdr:row>
          <xdr:rowOff>88900</xdr:rowOff>
        </xdr:from>
        <xdr:to>
          <xdr:col>1</xdr:col>
          <xdr:colOff>508000</xdr:colOff>
          <xdr:row>19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29</xdr:row>
          <xdr:rowOff>95250</xdr:rowOff>
        </xdr:from>
        <xdr:to>
          <xdr:col>1</xdr:col>
          <xdr:colOff>508000</xdr:colOff>
          <xdr:row>31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165100</xdr:rowOff>
        </xdr:from>
        <xdr:to>
          <xdr:col>1</xdr:col>
          <xdr:colOff>514350</xdr:colOff>
          <xdr:row>35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9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127000</xdr:rowOff>
        </xdr:from>
        <xdr:to>
          <xdr:col>1</xdr:col>
          <xdr:colOff>495300</xdr:colOff>
          <xdr:row>15</xdr:row>
          <xdr:rowOff>38100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17</xdr:row>
          <xdr:rowOff>88900</xdr:rowOff>
        </xdr:from>
        <xdr:to>
          <xdr:col>1</xdr:col>
          <xdr:colOff>508000</xdr:colOff>
          <xdr:row>19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29</xdr:row>
          <xdr:rowOff>95250</xdr:rowOff>
        </xdr:from>
        <xdr:to>
          <xdr:col>1</xdr:col>
          <xdr:colOff>508000</xdr:colOff>
          <xdr:row>31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165100</xdr:rowOff>
        </xdr:from>
        <xdr:to>
          <xdr:col>1</xdr:col>
          <xdr:colOff>514350</xdr:colOff>
          <xdr:row>35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4</xdr:row>
          <xdr:rowOff>400050</xdr:rowOff>
        </xdr:from>
        <xdr:to>
          <xdr:col>2</xdr:col>
          <xdr:colOff>850900</xdr:colOff>
          <xdr:row>5</xdr:row>
          <xdr:rowOff>298450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7</xdr:row>
          <xdr:rowOff>317500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0</xdr:rowOff>
        </xdr:from>
        <xdr:to>
          <xdr:col>2</xdr:col>
          <xdr:colOff>850900</xdr:colOff>
          <xdr:row>7</xdr:row>
          <xdr:rowOff>12700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17</xdr:row>
          <xdr:rowOff>88900</xdr:rowOff>
        </xdr:from>
        <xdr:to>
          <xdr:col>1</xdr:col>
          <xdr:colOff>508000</xdr:colOff>
          <xdr:row>19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29</xdr:row>
          <xdr:rowOff>95250</xdr:rowOff>
        </xdr:from>
        <xdr:to>
          <xdr:col>1</xdr:col>
          <xdr:colOff>508000</xdr:colOff>
          <xdr:row>31</xdr:row>
          <xdr:rowOff>50800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165100</xdr:rowOff>
        </xdr:from>
        <xdr:to>
          <xdr:col>1</xdr:col>
          <xdr:colOff>514350</xdr:colOff>
          <xdr:row>35</xdr:row>
          <xdr:rowOff>50800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701675</xdr:colOff>
      <xdr:row>5</xdr:row>
      <xdr:rowOff>174624</xdr:rowOff>
    </xdr:from>
    <xdr:to>
      <xdr:col>10</xdr:col>
      <xdr:colOff>63500</xdr:colOff>
      <xdr:row>10</xdr:row>
      <xdr:rowOff>177800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BC7FF71-A2E8-5408-B537-A8CF06D0D391}"/>
            </a:ext>
          </a:extLst>
        </xdr:cNvPr>
        <xdr:cNvSpPr/>
      </xdr:nvSpPr>
      <xdr:spPr>
        <a:xfrm>
          <a:off x="6140450" y="1765299"/>
          <a:ext cx="2771775" cy="1231901"/>
        </a:xfrm>
        <a:prstGeom prst="wedgeRoundRectCallout">
          <a:avLst>
            <a:gd name="adj1" fmla="val -70660"/>
            <a:gd name="adj2" fmla="val 4384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上限額が表示されます。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実支出額が下回る場合は手入力してください。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※1,000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円未満は切り捨ててください。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539750</xdr:colOff>
      <xdr:row>5</xdr:row>
      <xdr:rowOff>114300</xdr:rowOff>
    </xdr:from>
    <xdr:to>
      <xdr:col>5</xdr:col>
      <xdr:colOff>495300</xdr:colOff>
      <xdr:row>7</xdr:row>
      <xdr:rowOff>130175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57D0ED3-65E3-4FF4-A5BB-C64CC3B3A46D}"/>
            </a:ext>
          </a:extLst>
        </xdr:cNvPr>
        <xdr:cNvSpPr/>
      </xdr:nvSpPr>
      <xdr:spPr>
        <a:xfrm>
          <a:off x="1492250" y="1704975"/>
          <a:ext cx="2051050" cy="701675"/>
        </a:xfrm>
        <a:prstGeom prst="wedgeRoundRectCallout">
          <a:avLst>
            <a:gd name="adj1" fmla="val -45583"/>
            <a:gd name="adj2" fmla="val 9542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申請日時点の許可病床数を入力してください。</a:t>
          </a:r>
        </a:p>
      </xdr:txBody>
    </xdr:sp>
    <xdr:clientData/>
  </xdr:twoCellAnchor>
  <xdr:twoCellAnchor>
    <xdr:from>
      <xdr:col>8</xdr:col>
      <xdr:colOff>266700</xdr:colOff>
      <xdr:row>15</xdr:row>
      <xdr:rowOff>152401</xdr:rowOff>
    </xdr:from>
    <xdr:to>
      <xdr:col>12</xdr:col>
      <xdr:colOff>9525</xdr:colOff>
      <xdr:row>24</xdr:row>
      <xdr:rowOff>25401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E81CAFC-6C64-471F-9360-C8BB35609302}"/>
            </a:ext>
          </a:extLst>
        </xdr:cNvPr>
        <xdr:cNvSpPr/>
      </xdr:nvSpPr>
      <xdr:spPr>
        <a:xfrm>
          <a:off x="7740650" y="3829051"/>
          <a:ext cx="2486025" cy="1473200"/>
        </a:xfrm>
        <a:prstGeom prst="wedgeRoundRectCallout">
          <a:avLst>
            <a:gd name="adj1" fmla="val -190629"/>
            <a:gd name="adj2" fmla="val -4133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原則、消費税を抜いた金額を入力してください。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上限額を超える場合は、合計が上限額となるよう実支出額の一部を記載してください。</a:t>
          </a:r>
        </a:p>
      </xdr:txBody>
    </xdr:sp>
    <xdr:clientData/>
  </xdr:twoCellAnchor>
  <xdr:twoCellAnchor>
    <xdr:from>
      <xdr:col>8</xdr:col>
      <xdr:colOff>152400</xdr:colOff>
      <xdr:row>33</xdr:row>
      <xdr:rowOff>123825</xdr:rowOff>
    </xdr:from>
    <xdr:to>
      <xdr:col>11</xdr:col>
      <xdr:colOff>577850</xdr:colOff>
      <xdr:row>38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81C979A-5EB9-47DC-BF55-E1123C9A4825}"/>
            </a:ext>
          </a:extLst>
        </xdr:cNvPr>
        <xdr:cNvSpPr/>
      </xdr:nvSpPr>
      <xdr:spPr>
        <a:xfrm>
          <a:off x="7629525" y="7172325"/>
          <a:ext cx="2482850" cy="1066800"/>
        </a:xfrm>
        <a:prstGeom prst="wedgeRoundRectCallout">
          <a:avLst>
            <a:gd name="adj1" fmla="val -51293"/>
            <a:gd name="adj2" fmla="val 8167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①②③の合計額が申請額と一致しない場合は「○」にならないので、各金額を確認してください。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17</xdr:row>
          <xdr:rowOff>88900</xdr:rowOff>
        </xdr:from>
        <xdr:to>
          <xdr:col>1</xdr:col>
          <xdr:colOff>508000</xdr:colOff>
          <xdr:row>19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29</xdr:row>
          <xdr:rowOff>95250</xdr:rowOff>
        </xdr:from>
        <xdr:to>
          <xdr:col>1</xdr:col>
          <xdr:colOff>508000</xdr:colOff>
          <xdr:row>31</xdr:row>
          <xdr:rowOff>50800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33</xdr:row>
          <xdr:rowOff>165100</xdr:rowOff>
        </xdr:from>
        <xdr:to>
          <xdr:col>1</xdr:col>
          <xdr:colOff>514350</xdr:colOff>
          <xdr:row>35</xdr:row>
          <xdr:rowOff>50800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666750</xdr:colOff>
      <xdr:row>5</xdr:row>
      <xdr:rowOff>117474</xdr:rowOff>
    </xdr:from>
    <xdr:to>
      <xdr:col>10</xdr:col>
      <xdr:colOff>6350</xdr:colOff>
      <xdr:row>10</xdr:row>
      <xdr:rowOff>171450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9708971-9BBE-43CD-ADEA-2D91049700AF}"/>
            </a:ext>
          </a:extLst>
        </xdr:cNvPr>
        <xdr:cNvSpPr/>
      </xdr:nvSpPr>
      <xdr:spPr>
        <a:xfrm>
          <a:off x="6102350" y="1692274"/>
          <a:ext cx="2749550" cy="1266826"/>
        </a:xfrm>
        <a:prstGeom prst="wedgeRoundRectCallout">
          <a:avLst>
            <a:gd name="adj1" fmla="val -70660"/>
            <a:gd name="adj2" fmla="val 4384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上限額は</a:t>
          </a:r>
          <a:r>
            <a:rPr kumimoji="1" lang="en-US" altLang="ja-JP" sz="1100">
              <a:solidFill>
                <a:srgbClr val="FF0000"/>
              </a:solidFill>
            </a:rPr>
            <a:t>180,000</a:t>
          </a:r>
          <a:r>
            <a:rPr kumimoji="1" lang="ja-JP" altLang="en-US" sz="1100">
              <a:solidFill>
                <a:srgbClr val="FF0000"/>
              </a:solidFill>
            </a:rPr>
            <a:t>円です。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実支出額が下回る場合は、その額を入力してください。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※1,000</a:t>
          </a:r>
          <a:r>
            <a:rPr kumimoji="1" lang="ja-JP" altLang="en-US" sz="1100">
              <a:solidFill>
                <a:srgbClr val="FF0000"/>
              </a:solidFill>
            </a:rPr>
            <a:t>円未満は切り捨ててください。</a:t>
          </a:r>
        </a:p>
      </xdr:txBody>
    </xdr:sp>
    <xdr:clientData/>
  </xdr:twoCellAnchor>
  <xdr:twoCellAnchor>
    <xdr:from>
      <xdr:col>8</xdr:col>
      <xdr:colOff>285750</xdr:colOff>
      <xdr:row>14</xdr:row>
      <xdr:rowOff>142875</xdr:rowOff>
    </xdr:from>
    <xdr:to>
      <xdr:col>12</xdr:col>
      <xdr:colOff>25400</xdr:colOff>
      <xdr:row>23</xdr:row>
      <xdr:rowOff>15875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E7AA849-CEEA-4396-8725-9708E6CF3123}"/>
            </a:ext>
          </a:extLst>
        </xdr:cNvPr>
        <xdr:cNvSpPr/>
      </xdr:nvSpPr>
      <xdr:spPr>
        <a:xfrm>
          <a:off x="7759700" y="3641725"/>
          <a:ext cx="2482850" cy="1473200"/>
        </a:xfrm>
        <a:prstGeom prst="wedgeRoundRectCallout">
          <a:avLst>
            <a:gd name="adj1" fmla="val -191310"/>
            <a:gd name="adj2" fmla="val -30124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原則、消費税を抜いた金額を入力してください。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上限額を超える場合は、合計が上限額となるよう実支出額の一部を記載してください。</a:t>
          </a:r>
        </a:p>
      </xdr:txBody>
    </xdr:sp>
    <xdr:clientData/>
  </xdr:twoCellAnchor>
  <xdr:twoCellAnchor>
    <xdr:from>
      <xdr:col>8</xdr:col>
      <xdr:colOff>133350</xdr:colOff>
      <xdr:row>33</xdr:row>
      <xdr:rowOff>85725</xdr:rowOff>
    </xdr:from>
    <xdr:to>
      <xdr:col>11</xdr:col>
      <xdr:colOff>561975</xdr:colOff>
      <xdr:row>38</xdr:row>
      <xdr:rowOff>34925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6C6B1D0-CE0F-4E6C-9F50-E971693E48E3}"/>
            </a:ext>
          </a:extLst>
        </xdr:cNvPr>
        <xdr:cNvSpPr/>
      </xdr:nvSpPr>
      <xdr:spPr>
        <a:xfrm>
          <a:off x="7610475" y="7134225"/>
          <a:ext cx="2486025" cy="1063625"/>
        </a:xfrm>
        <a:prstGeom prst="wedgeRoundRectCallout">
          <a:avLst>
            <a:gd name="adj1" fmla="val -51293"/>
            <a:gd name="adj2" fmla="val 81677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①②③の合計額が申請額と一致しない場合は「○」にならないので、各金額を確認してください。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4"/>
  <sheetViews>
    <sheetView view="pageBreakPreview" zoomScaleNormal="100" zoomScaleSheetLayoutView="100" workbookViewId="0">
      <selection activeCell="C32" sqref="C32"/>
    </sheetView>
  </sheetViews>
  <sheetFormatPr defaultColWidth="9" defaultRowHeight="14" x14ac:dyDescent="0.5500000000000000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3203125" style="32" customWidth="1"/>
    <col min="8" max="8" width="26.75" style="32" customWidth="1"/>
    <col min="9" max="16384" width="9" style="32"/>
  </cols>
  <sheetData>
    <row r="1" spans="2:8" ht="24.75" customHeight="1" x14ac:dyDescent="0.55000000000000004">
      <c r="B1" s="60" t="s">
        <v>165</v>
      </c>
      <c r="C1" s="60"/>
      <c r="D1" s="60"/>
      <c r="E1" s="60"/>
      <c r="H1" s="33"/>
    </row>
    <row r="2" spans="2:8" ht="23.25" customHeight="1" x14ac:dyDescent="0.55000000000000004">
      <c r="B2" s="32" t="s">
        <v>158</v>
      </c>
    </row>
    <row r="3" spans="2:8" ht="26.25" customHeight="1" x14ac:dyDescent="0.55000000000000004">
      <c r="G3" s="53" t="s">
        <v>148</v>
      </c>
      <c r="H3" s="57"/>
    </row>
    <row r="4" spans="2:8" ht="26.25" customHeight="1" x14ac:dyDescent="0.55000000000000004"/>
    <row r="5" spans="2:8" ht="24.75" customHeight="1" x14ac:dyDescent="0.55000000000000004">
      <c r="B5" s="64" t="s">
        <v>159</v>
      </c>
      <c r="C5" s="64"/>
      <c r="D5" s="64"/>
      <c r="E5" s="64"/>
      <c r="F5" s="64"/>
      <c r="G5" s="64"/>
      <c r="H5" s="64"/>
    </row>
    <row r="6" spans="2:8" x14ac:dyDescent="0.55000000000000004">
      <c r="B6" s="3"/>
      <c r="C6" s="3"/>
      <c r="D6" s="3"/>
      <c r="E6" s="3"/>
      <c r="F6" s="3"/>
      <c r="G6" s="3"/>
      <c r="H6" s="3"/>
    </row>
    <row r="7" spans="2:8" ht="39.75" customHeight="1" x14ac:dyDescent="0.55000000000000004">
      <c r="B7" s="65" t="s">
        <v>160</v>
      </c>
      <c r="C7" s="65"/>
      <c r="D7" s="65"/>
      <c r="E7" s="65"/>
      <c r="F7" s="65"/>
      <c r="G7" s="65"/>
      <c r="H7" s="65"/>
    </row>
    <row r="9" spans="2:8" x14ac:dyDescent="0.55000000000000004">
      <c r="B9" s="34" t="s">
        <v>131</v>
      </c>
    </row>
    <row r="10" spans="2:8" x14ac:dyDescent="0.55000000000000004">
      <c r="C10" s="35" t="s">
        <v>132</v>
      </c>
      <c r="D10" s="36"/>
      <c r="E10" s="35" t="s">
        <v>133</v>
      </c>
      <c r="F10" s="36"/>
      <c r="G10" s="35" t="s">
        <v>134</v>
      </c>
    </row>
    <row r="11" spans="2:8" x14ac:dyDescent="0.55000000000000004">
      <c r="C11" s="37"/>
      <c r="D11" s="36" t="s">
        <v>135</v>
      </c>
      <c r="E11" s="31">
        <v>40000</v>
      </c>
      <c r="F11" s="36" t="s">
        <v>136</v>
      </c>
      <c r="G11" s="38">
        <f>C11*E11</f>
        <v>0</v>
      </c>
    </row>
    <row r="13" spans="2:8" x14ac:dyDescent="0.55000000000000004">
      <c r="B13" s="34" t="s">
        <v>0</v>
      </c>
    </row>
    <row r="15" spans="2:8" x14ac:dyDescent="0.55000000000000004">
      <c r="C15" s="32" t="s">
        <v>156</v>
      </c>
    </row>
    <row r="17" spans="2:8" x14ac:dyDescent="0.55000000000000004">
      <c r="B17" s="34" t="s">
        <v>143</v>
      </c>
    </row>
    <row r="19" spans="2:8" x14ac:dyDescent="0.55000000000000004">
      <c r="C19" s="66" t="s">
        <v>123</v>
      </c>
      <c r="D19" s="66"/>
      <c r="E19" s="66"/>
      <c r="F19" s="66"/>
      <c r="G19" s="66"/>
      <c r="H19" s="66"/>
    </row>
    <row r="20" spans="2:8" x14ac:dyDescent="0.55000000000000004">
      <c r="C20" s="66"/>
      <c r="D20" s="66"/>
      <c r="E20" s="66"/>
      <c r="F20" s="66"/>
      <c r="G20" s="66"/>
      <c r="H20" s="66"/>
    </row>
    <row r="21" spans="2:8" x14ac:dyDescent="0.55000000000000004">
      <c r="C21" s="39"/>
      <c r="D21" s="39"/>
      <c r="E21" s="39"/>
      <c r="F21" s="39"/>
      <c r="G21" s="39"/>
      <c r="H21" s="39"/>
    </row>
    <row r="22" spans="2:8" x14ac:dyDescent="0.55000000000000004">
      <c r="D22" s="61" t="s">
        <v>1</v>
      </c>
      <c r="E22" s="61"/>
      <c r="F22" s="61"/>
      <c r="G22" s="61"/>
      <c r="H22" s="35" t="s">
        <v>145</v>
      </c>
    </row>
    <row r="23" spans="2:8" x14ac:dyDescent="0.55000000000000004">
      <c r="B23" s="61" t="s">
        <v>125</v>
      </c>
      <c r="C23" s="62"/>
      <c r="D23" s="63"/>
      <c r="E23" s="63"/>
      <c r="F23" s="63"/>
      <c r="G23" s="63"/>
      <c r="H23" s="40"/>
    </row>
    <row r="24" spans="2:8" x14ac:dyDescent="0.55000000000000004">
      <c r="B24" s="61"/>
      <c r="C24" s="62"/>
      <c r="D24" s="63"/>
      <c r="E24" s="63"/>
      <c r="F24" s="63"/>
      <c r="G24" s="63"/>
      <c r="H24" s="40"/>
    </row>
    <row r="25" spans="2:8" x14ac:dyDescent="0.55000000000000004">
      <c r="B25" s="61"/>
      <c r="C25" s="61"/>
      <c r="D25" s="63"/>
      <c r="E25" s="63"/>
      <c r="F25" s="63"/>
      <c r="G25" s="63"/>
      <c r="H25" s="40"/>
    </row>
    <row r="26" spans="2:8" x14ac:dyDescent="0.55000000000000004">
      <c r="B26" s="61"/>
      <c r="C26" s="61"/>
      <c r="D26" s="63"/>
      <c r="E26" s="63"/>
      <c r="F26" s="63"/>
      <c r="G26" s="63"/>
      <c r="H26" s="40"/>
    </row>
    <row r="27" spans="2:8" x14ac:dyDescent="0.55000000000000004">
      <c r="B27" s="61"/>
      <c r="C27" s="61"/>
      <c r="D27" s="63"/>
      <c r="E27" s="63"/>
      <c r="F27" s="63"/>
      <c r="G27" s="63"/>
      <c r="H27" s="40"/>
    </row>
    <row r="28" spans="2:8" x14ac:dyDescent="0.55000000000000004">
      <c r="B28" s="61"/>
      <c r="C28" s="61"/>
      <c r="D28" s="63"/>
      <c r="E28" s="63"/>
      <c r="F28" s="63"/>
      <c r="G28" s="63"/>
      <c r="H28" s="40"/>
    </row>
    <row r="29" spans="2:8" x14ac:dyDescent="0.55000000000000004">
      <c r="B29" s="61" t="s">
        <v>122</v>
      </c>
      <c r="C29" s="61"/>
      <c r="D29" s="61"/>
      <c r="E29" s="61"/>
      <c r="F29" s="61"/>
      <c r="G29" s="61"/>
      <c r="H29" s="41">
        <f>SUM(H23:H28)</f>
        <v>0</v>
      </c>
    </row>
    <row r="31" spans="2:8" x14ac:dyDescent="0.55000000000000004">
      <c r="C31" s="32" t="s">
        <v>166</v>
      </c>
    </row>
    <row r="33" spans="3:8" ht="19.5" customHeight="1" x14ac:dyDescent="0.55000000000000004">
      <c r="C33" s="42"/>
      <c r="D33" s="42"/>
      <c r="E33" s="42"/>
      <c r="F33" s="42"/>
      <c r="G33" s="43" t="s">
        <v>146</v>
      </c>
      <c r="H33" s="40"/>
    </row>
    <row r="34" spans="3:8" ht="19.5" customHeight="1" x14ac:dyDescent="0.55000000000000004">
      <c r="C34" s="42"/>
      <c r="D34" s="42"/>
      <c r="E34" s="42"/>
      <c r="F34" s="42"/>
      <c r="G34" s="42"/>
      <c r="H34" s="44"/>
    </row>
    <row r="35" spans="3:8" x14ac:dyDescent="0.55000000000000004">
      <c r="C35" s="32" t="s">
        <v>124</v>
      </c>
    </row>
    <row r="37" spans="3:8" ht="24" customHeight="1" x14ac:dyDescent="0.55000000000000004">
      <c r="G37" s="43" t="s">
        <v>147</v>
      </c>
      <c r="H37" s="40"/>
    </row>
    <row r="38" spans="3:8" ht="15.75" customHeight="1" x14ac:dyDescent="0.55000000000000004">
      <c r="G38" s="42"/>
      <c r="H38" s="45"/>
    </row>
    <row r="39" spans="3:8" ht="20.25" customHeight="1" x14ac:dyDescent="0.55000000000000004">
      <c r="G39" s="46" t="s">
        <v>130</v>
      </c>
      <c r="H39" s="38">
        <f>H29+H33+H37</f>
        <v>0</v>
      </c>
    </row>
    <row r="40" spans="3:8" ht="20.25" customHeight="1" x14ac:dyDescent="0.55000000000000004">
      <c r="G40" s="47" t="s">
        <v>137</v>
      </c>
      <c r="H40" s="48" t="str">
        <f>IF(G11=H39,"○","×")</f>
        <v>○</v>
      </c>
    </row>
    <row r="41" spans="3:8" ht="20.25" customHeight="1" x14ac:dyDescent="0.55000000000000004">
      <c r="E41" s="58" t="s">
        <v>157</v>
      </c>
      <c r="F41" s="58"/>
      <c r="G41" s="59"/>
      <c r="H41" s="38">
        <f>IF(G11&lt;=H39,G11,H39)</f>
        <v>0</v>
      </c>
    </row>
    <row r="42" spans="3:8" ht="31.5" customHeight="1" x14ac:dyDescent="0.55000000000000004">
      <c r="G42" s="49" t="s">
        <v>126</v>
      </c>
      <c r="H42" s="49"/>
    </row>
    <row r="43" spans="3:8" ht="31.5" customHeight="1" x14ac:dyDescent="0.55000000000000004">
      <c r="G43" s="49" t="s">
        <v>127</v>
      </c>
      <c r="H43" s="49"/>
    </row>
    <row r="44" spans="3:8" ht="30.75" customHeight="1" x14ac:dyDescent="0.55000000000000004">
      <c r="G44" s="49" t="s">
        <v>128</v>
      </c>
      <c r="H44" s="49"/>
    </row>
  </sheetData>
  <mergeCells count="14">
    <mergeCell ref="E41:G41"/>
    <mergeCell ref="B1:E1"/>
    <mergeCell ref="B29:G29"/>
    <mergeCell ref="B23:C28"/>
    <mergeCell ref="D23:G23"/>
    <mergeCell ref="D24:G24"/>
    <mergeCell ref="D25:G25"/>
    <mergeCell ref="D26:G26"/>
    <mergeCell ref="D27:G27"/>
    <mergeCell ref="D28:G28"/>
    <mergeCell ref="D22:G22"/>
    <mergeCell ref="B5:H5"/>
    <mergeCell ref="B7:H7"/>
    <mergeCell ref="C19:H20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17</xdr:row>
                    <xdr:rowOff>88900</xdr:rowOff>
                  </from>
                  <to>
                    <xdr:col>1</xdr:col>
                    <xdr:colOff>508000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29</xdr:row>
                    <xdr:rowOff>95250</xdr:rowOff>
                  </from>
                  <to>
                    <xdr:col>1</xdr:col>
                    <xdr:colOff>508000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165100</xdr:rowOff>
                  </from>
                  <to>
                    <xdr:col>1</xdr:col>
                    <xdr:colOff>514350</xdr:colOff>
                    <xdr:row>35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D23:G28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B29" sqref="B29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152</v>
      </c>
    </row>
    <row r="2" spans="2:3" x14ac:dyDescent="0.55000000000000004">
      <c r="B2" s="7" t="s">
        <v>151</v>
      </c>
      <c r="C2" s="54">
        <f>'申請書（病院・有床診）'!H3</f>
        <v>0</v>
      </c>
    </row>
    <row r="4" spans="2:3" ht="18" customHeight="1" x14ac:dyDescent="0.55000000000000004">
      <c r="B4" s="8" t="s">
        <v>150</v>
      </c>
    </row>
    <row r="5" spans="2:3" ht="33" customHeight="1" x14ac:dyDescent="0.55000000000000004">
      <c r="B5" s="6" t="s">
        <v>138</v>
      </c>
      <c r="C5" s="6" t="s">
        <v>144</v>
      </c>
    </row>
    <row r="6" spans="2:3" ht="24" customHeight="1" x14ac:dyDescent="0.55000000000000004">
      <c r="B6" s="2" t="s">
        <v>139</v>
      </c>
      <c r="C6" s="2"/>
    </row>
    <row r="7" spans="2:3" ht="24" customHeight="1" x14ac:dyDescent="0.55000000000000004">
      <c r="B7" s="2" t="s">
        <v>141</v>
      </c>
      <c r="C7" s="2"/>
    </row>
    <row r="8" spans="2:3" ht="24" customHeight="1" x14ac:dyDescent="0.55000000000000004">
      <c r="B8" s="2" t="s">
        <v>140</v>
      </c>
      <c r="C8" s="2"/>
    </row>
    <row r="9" spans="2:3" ht="24" customHeight="1" x14ac:dyDescent="0.55000000000000004">
      <c r="B9" s="2" t="s">
        <v>142</v>
      </c>
      <c r="C9" s="2"/>
    </row>
    <row r="10" spans="2:3" ht="27.75" customHeight="1" x14ac:dyDescent="0.55000000000000004">
      <c r="B10" s="2" t="s">
        <v>149</v>
      </c>
      <c r="C10" s="2"/>
    </row>
    <row r="11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4"/>
  <sheetViews>
    <sheetView view="pageBreakPreview" zoomScale="115" zoomScaleNormal="100" zoomScaleSheetLayoutView="115" workbookViewId="0">
      <selection activeCell="C32" sqref="C32"/>
    </sheetView>
  </sheetViews>
  <sheetFormatPr defaultColWidth="9" defaultRowHeight="14" x14ac:dyDescent="0.5500000000000000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3203125" style="32" customWidth="1"/>
    <col min="8" max="8" width="26.75" style="32" customWidth="1"/>
    <col min="9" max="16384" width="9" style="32"/>
  </cols>
  <sheetData>
    <row r="1" spans="2:8" ht="24.75" customHeight="1" x14ac:dyDescent="0.55000000000000004">
      <c r="B1" s="67" t="s">
        <v>164</v>
      </c>
      <c r="C1" s="67"/>
      <c r="D1" s="67"/>
      <c r="E1" s="67"/>
      <c r="H1" s="33"/>
    </row>
    <row r="2" spans="2:8" ht="23.25" customHeight="1" x14ac:dyDescent="0.55000000000000004">
      <c r="B2" s="32" t="s">
        <v>158</v>
      </c>
    </row>
    <row r="3" spans="2:8" ht="26.25" customHeight="1" x14ac:dyDescent="0.55000000000000004">
      <c r="G3" s="53" t="s">
        <v>148</v>
      </c>
      <c r="H3" s="57"/>
    </row>
    <row r="4" spans="2:8" ht="26.25" customHeight="1" x14ac:dyDescent="0.55000000000000004"/>
    <row r="5" spans="2:8" ht="24.75" customHeight="1" x14ac:dyDescent="0.55000000000000004">
      <c r="B5" s="64" t="s">
        <v>161</v>
      </c>
      <c r="C5" s="64"/>
      <c r="D5" s="64"/>
      <c r="E5" s="64"/>
      <c r="F5" s="64"/>
      <c r="G5" s="64"/>
      <c r="H5" s="64"/>
    </row>
    <row r="6" spans="2:8" x14ac:dyDescent="0.55000000000000004">
      <c r="B6" s="3"/>
      <c r="C6" s="3"/>
      <c r="D6" s="3"/>
      <c r="E6" s="3"/>
      <c r="F6" s="3"/>
      <c r="G6" s="3"/>
      <c r="H6" s="3"/>
    </row>
    <row r="7" spans="2:8" ht="39.75" customHeight="1" x14ac:dyDescent="0.55000000000000004">
      <c r="B7" s="65" t="s">
        <v>160</v>
      </c>
      <c r="C7" s="65"/>
      <c r="D7" s="65"/>
      <c r="E7" s="65"/>
      <c r="F7" s="65"/>
      <c r="G7" s="65"/>
      <c r="H7" s="65"/>
    </row>
    <row r="9" spans="2:8" x14ac:dyDescent="0.55000000000000004">
      <c r="B9" s="34" t="s">
        <v>131</v>
      </c>
    </row>
    <row r="10" spans="2:8" x14ac:dyDescent="0.55000000000000004">
      <c r="C10" s="50"/>
      <c r="D10" s="50"/>
      <c r="E10" s="50"/>
      <c r="F10" s="50"/>
      <c r="G10" s="35" t="s">
        <v>134</v>
      </c>
    </row>
    <row r="11" spans="2:8" x14ac:dyDescent="0.55000000000000004">
      <c r="C11" s="51"/>
      <c r="D11" s="50"/>
      <c r="E11" s="52"/>
      <c r="F11" s="50"/>
      <c r="G11" s="31">
        <v>180000</v>
      </c>
    </row>
    <row r="13" spans="2:8" x14ac:dyDescent="0.55000000000000004">
      <c r="B13" s="34" t="s">
        <v>0</v>
      </c>
    </row>
    <row r="15" spans="2:8" ht="17.25" customHeight="1" x14ac:dyDescent="0.55000000000000004">
      <c r="C15" s="32" t="s">
        <v>156</v>
      </c>
    </row>
    <row r="17" spans="2:8" x14ac:dyDescent="0.55000000000000004">
      <c r="B17" s="34" t="s">
        <v>143</v>
      </c>
    </row>
    <row r="19" spans="2:8" x14ac:dyDescent="0.55000000000000004">
      <c r="C19" s="66" t="s">
        <v>123</v>
      </c>
      <c r="D19" s="66"/>
      <c r="E19" s="66"/>
      <c r="F19" s="66"/>
      <c r="G19" s="66"/>
      <c r="H19" s="66"/>
    </row>
    <row r="20" spans="2:8" x14ac:dyDescent="0.55000000000000004">
      <c r="C20" s="66"/>
      <c r="D20" s="66"/>
      <c r="E20" s="66"/>
      <c r="F20" s="66"/>
      <c r="G20" s="66"/>
      <c r="H20" s="66"/>
    </row>
    <row r="21" spans="2:8" x14ac:dyDescent="0.55000000000000004">
      <c r="C21" s="39"/>
      <c r="D21" s="39"/>
      <c r="E21" s="39"/>
      <c r="F21" s="39"/>
      <c r="G21" s="39"/>
      <c r="H21" s="39"/>
    </row>
    <row r="22" spans="2:8" x14ac:dyDescent="0.55000000000000004">
      <c r="D22" s="61" t="s">
        <v>1</v>
      </c>
      <c r="E22" s="61"/>
      <c r="F22" s="61"/>
      <c r="G22" s="61"/>
      <c r="H22" s="35" t="s">
        <v>145</v>
      </c>
    </row>
    <row r="23" spans="2:8" x14ac:dyDescent="0.55000000000000004">
      <c r="B23" s="61" t="s">
        <v>125</v>
      </c>
      <c r="C23" s="62"/>
      <c r="D23" s="63"/>
      <c r="E23" s="63"/>
      <c r="F23" s="63"/>
      <c r="G23" s="63"/>
      <c r="H23" s="40"/>
    </row>
    <row r="24" spans="2:8" x14ac:dyDescent="0.55000000000000004">
      <c r="B24" s="61"/>
      <c r="C24" s="62"/>
      <c r="D24" s="63"/>
      <c r="E24" s="63"/>
      <c r="F24" s="63"/>
      <c r="G24" s="63"/>
      <c r="H24" s="40"/>
    </row>
    <row r="25" spans="2:8" x14ac:dyDescent="0.55000000000000004">
      <c r="B25" s="61"/>
      <c r="C25" s="61"/>
      <c r="D25" s="63"/>
      <c r="E25" s="63"/>
      <c r="F25" s="63"/>
      <c r="G25" s="63"/>
      <c r="H25" s="40"/>
    </row>
    <row r="26" spans="2:8" x14ac:dyDescent="0.55000000000000004">
      <c r="B26" s="61"/>
      <c r="C26" s="61"/>
      <c r="D26" s="63"/>
      <c r="E26" s="63"/>
      <c r="F26" s="63"/>
      <c r="G26" s="63"/>
      <c r="H26" s="40"/>
    </row>
    <row r="27" spans="2:8" x14ac:dyDescent="0.55000000000000004">
      <c r="B27" s="61"/>
      <c r="C27" s="61"/>
      <c r="D27" s="63"/>
      <c r="E27" s="63"/>
      <c r="F27" s="63"/>
      <c r="G27" s="63"/>
      <c r="H27" s="40"/>
    </row>
    <row r="28" spans="2:8" x14ac:dyDescent="0.55000000000000004">
      <c r="B28" s="61"/>
      <c r="C28" s="61"/>
      <c r="D28" s="63"/>
      <c r="E28" s="63"/>
      <c r="F28" s="63"/>
      <c r="G28" s="63"/>
      <c r="H28" s="40"/>
    </row>
    <row r="29" spans="2:8" x14ac:dyDescent="0.55000000000000004">
      <c r="B29" s="61" t="s">
        <v>122</v>
      </c>
      <c r="C29" s="61"/>
      <c r="D29" s="61"/>
      <c r="E29" s="61"/>
      <c r="F29" s="61"/>
      <c r="G29" s="61"/>
      <c r="H29" s="41">
        <f>SUM(H23:H28)</f>
        <v>0</v>
      </c>
    </row>
    <row r="31" spans="2:8" x14ac:dyDescent="0.55000000000000004">
      <c r="C31" s="32" t="s">
        <v>166</v>
      </c>
    </row>
    <row r="33" spans="3:8" ht="19.5" customHeight="1" x14ac:dyDescent="0.55000000000000004">
      <c r="C33" s="42"/>
      <c r="D33" s="42"/>
      <c r="E33" s="42"/>
      <c r="F33" s="42"/>
      <c r="G33" s="43" t="s">
        <v>146</v>
      </c>
      <c r="H33" s="40">
        <v>0</v>
      </c>
    </row>
    <row r="34" spans="3:8" ht="19.5" customHeight="1" x14ac:dyDescent="0.55000000000000004">
      <c r="C34" s="42"/>
      <c r="D34" s="42"/>
      <c r="E34" s="42"/>
      <c r="F34" s="42"/>
      <c r="G34" s="42"/>
      <c r="H34" s="44"/>
    </row>
    <row r="35" spans="3:8" x14ac:dyDescent="0.55000000000000004">
      <c r="C35" s="32" t="s">
        <v>124</v>
      </c>
    </row>
    <row r="37" spans="3:8" ht="24" customHeight="1" x14ac:dyDescent="0.55000000000000004">
      <c r="G37" s="43" t="s">
        <v>147</v>
      </c>
      <c r="H37" s="40"/>
    </row>
    <row r="38" spans="3:8" ht="15.75" customHeight="1" x14ac:dyDescent="0.55000000000000004">
      <c r="G38" s="42"/>
      <c r="H38" s="45"/>
    </row>
    <row r="39" spans="3:8" ht="20.25" customHeight="1" x14ac:dyDescent="0.55000000000000004">
      <c r="G39" s="46" t="s">
        <v>130</v>
      </c>
      <c r="H39" s="38">
        <f>H29+H33+H37</f>
        <v>0</v>
      </c>
    </row>
    <row r="40" spans="3:8" ht="20.25" customHeight="1" x14ac:dyDescent="0.55000000000000004">
      <c r="G40" s="47" t="s">
        <v>137</v>
      </c>
      <c r="H40" s="48" t="str">
        <f>IF(G11=H39,"○","×")</f>
        <v>×</v>
      </c>
    </row>
    <row r="41" spans="3:8" ht="20.25" customHeight="1" x14ac:dyDescent="0.55000000000000004">
      <c r="E41" s="58" t="s">
        <v>157</v>
      </c>
      <c r="F41" s="58"/>
      <c r="G41" s="59"/>
      <c r="H41" s="38">
        <f>IF(G11&lt;=H39,G11,H39)</f>
        <v>0</v>
      </c>
    </row>
    <row r="42" spans="3:8" ht="31.5" customHeight="1" x14ac:dyDescent="0.55000000000000004">
      <c r="G42" s="49" t="s">
        <v>126</v>
      </c>
      <c r="H42" s="49"/>
    </row>
    <row r="43" spans="3:8" ht="31.5" customHeight="1" x14ac:dyDescent="0.55000000000000004">
      <c r="G43" s="49" t="s">
        <v>127</v>
      </c>
      <c r="H43" s="49"/>
    </row>
    <row r="44" spans="3:8" ht="30.75" customHeight="1" x14ac:dyDescent="0.55000000000000004">
      <c r="G44" s="49" t="s">
        <v>128</v>
      </c>
      <c r="H44" s="49"/>
    </row>
  </sheetData>
  <mergeCells count="14">
    <mergeCell ref="E41:G41"/>
    <mergeCell ref="D22:G22"/>
    <mergeCell ref="B1:E1"/>
    <mergeCell ref="B5:H5"/>
    <mergeCell ref="B7:H7"/>
    <mergeCell ref="C19:H20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127000</xdr:rowOff>
                  </from>
                  <to>
                    <xdr:col>1</xdr:col>
                    <xdr:colOff>495300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17</xdr:row>
                    <xdr:rowOff>88900</xdr:rowOff>
                  </from>
                  <to>
                    <xdr:col>1</xdr:col>
                    <xdr:colOff>508000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29</xdr:row>
                    <xdr:rowOff>95250</xdr:rowOff>
                  </from>
                  <to>
                    <xdr:col>1</xdr:col>
                    <xdr:colOff>508000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165100</xdr:rowOff>
                  </from>
                  <to>
                    <xdr:col>1</xdr:col>
                    <xdr:colOff>514350</xdr:colOff>
                    <xdr:row>35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D23:G28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D25" sqref="D25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3" x14ac:dyDescent="0.55000000000000004">
      <c r="B1" s="1" t="s">
        <v>155</v>
      </c>
    </row>
    <row r="2" spans="2:3" x14ac:dyDescent="0.55000000000000004">
      <c r="B2" s="7" t="s">
        <v>151</v>
      </c>
      <c r="C2" s="54">
        <f>'申請書（無床診療所・訪問看護事業者）'!H3</f>
        <v>0</v>
      </c>
    </row>
    <row r="4" spans="2:3" ht="18" customHeight="1" x14ac:dyDescent="0.55000000000000004">
      <c r="B4" s="8" t="s">
        <v>150</v>
      </c>
    </row>
    <row r="5" spans="2:3" ht="33" customHeight="1" x14ac:dyDescent="0.55000000000000004">
      <c r="B5" s="6" t="s">
        <v>138</v>
      </c>
      <c r="C5" s="6" t="s">
        <v>144</v>
      </c>
    </row>
    <row r="6" spans="2:3" ht="24" customHeight="1" x14ac:dyDescent="0.55000000000000004">
      <c r="B6" s="2" t="s">
        <v>139</v>
      </c>
      <c r="C6" s="2"/>
    </row>
    <row r="7" spans="2:3" ht="24" customHeight="1" x14ac:dyDescent="0.55000000000000004">
      <c r="B7" s="2" t="s">
        <v>141</v>
      </c>
      <c r="C7" s="2"/>
    </row>
    <row r="8" spans="2:3" ht="27.75" customHeight="1" x14ac:dyDescent="0.55000000000000004">
      <c r="B8" s="2" t="s">
        <v>149</v>
      </c>
      <c r="C8" s="2"/>
    </row>
    <row r="9" spans="2:3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4</xdr:row>
                    <xdr:rowOff>400050</xdr:rowOff>
                  </from>
                  <to>
                    <xdr:col>2</xdr:col>
                    <xdr:colOff>850900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0</xdr:rowOff>
                  </from>
                  <to>
                    <xdr:col>2</xdr:col>
                    <xdr:colOff>850900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B1:H44"/>
  <sheetViews>
    <sheetView tabSelected="1" view="pageBreakPreview" zoomScaleNormal="100" zoomScaleSheetLayoutView="100" workbookViewId="0">
      <selection activeCell="P7" sqref="P7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68" t="s">
        <v>163</v>
      </c>
      <c r="C1" s="68"/>
      <c r="D1" s="68"/>
      <c r="E1" s="68"/>
      <c r="H1" s="23"/>
    </row>
    <row r="2" spans="2:8" ht="23.25" customHeight="1" x14ac:dyDescent="0.55000000000000004">
      <c r="B2" s="32" t="s">
        <v>158</v>
      </c>
    </row>
    <row r="3" spans="2:8" ht="26.25" customHeight="1" x14ac:dyDescent="0.55000000000000004">
      <c r="G3" s="55" t="s">
        <v>148</v>
      </c>
      <c r="H3" s="56" t="s">
        <v>153</v>
      </c>
    </row>
    <row r="4" spans="2:8" ht="26.25" customHeight="1" x14ac:dyDescent="0.55000000000000004"/>
    <row r="5" spans="2:8" ht="24.75" customHeight="1" x14ac:dyDescent="0.55000000000000004">
      <c r="B5" s="64" t="s">
        <v>161</v>
      </c>
      <c r="C5" s="64"/>
      <c r="D5" s="64"/>
      <c r="E5" s="64"/>
      <c r="F5" s="64"/>
      <c r="G5" s="64"/>
      <c r="H5" s="64"/>
    </row>
    <row r="7" spans="2:8" ht="39.75" customHeight="1" x14ac:dyDescent="0.55000000000000004">
      <c r="B7" s="65" t="s">
        <v>160</v>
      </c>
      <c r="C7" s="65"/>
      <c r="D7" s="65"/>
      <c r="E7" s="65"/>
      <c r="F7" s="65"/>
      <c r="G7" s="65"/>
      <c r="H7" s="65"/>
    </row>
    <row r="9" spans="2:8" x14ac:dyDescent="0.55000000000000004">
      <c r="B9" s="9" t="s">
        <v>131</v>
      </c>
    </row>
    <row r="10" spans="2:8" x14ac:dyDescent="0.55000000000000004">
      <c r="C10" s="24" t="s">
        <v>132</v>
      </c>
      <c r="D10" s="10"/>
      <c r="E10" s="24" t="s">
        <v>133</v>
      </c>
      <c r="F10" s="10"/>
      <c r="G10" s="24" t="s">
        <v>134</v>
      </c>
    </row>
    <row r="11" spans="2:8" x14ac:dyDescent="0.55000000000000004">
      <c r="C11" s="11">
        <v>100</v>
      </c>
      <c r="D11" s="10" t="s">
        <v>135</v>
      </c>
      <c r="E11" s="12">
        <v>40000</v>
      </c>
      <c r="F11" s="10" t="s">
        <v>136</v>
      </c>
      <c r="G11" s="12">
        <f>C11*E11</f>
        <v>4000000</v>
      </c>
    </row>
    <row r="13" spans="2:8" x14ac:dyDescent="0.55000000000000004">
      <c r="B13" s="9" t="s">
        <v>0</v>
      </c>
    </row>
    <row r="15" spans="2:8" x14ac:dyDescent="0.55000000000000004">
      <c r="C15" s="3" t="s">
        <v>156</v>
      </c>
    </row>
    <row r="17" spans="2:8" x14ac:dyDescent="0.55000000000000004">
      <c r="B17" s="9" t="s">
        <v>143</v>
      </c>
    </row>
    <row r="19" spans="2:8" x14ac:dyDescent="0.55000000000000004">
      <c r="C19" s="65" t="s">
        <v>123</v>
      </c>
      <c r="D19" s="65"/>
      <c r="E19" s="65"/>
      <c r="F19" s="65"/>
      <c r="G19" s="65"/>
      <c r="H19" s="65"/>
    </row>
    <row r="20" spans="2:8" x14ac:dyDescent="0.55000000000000004">
      <c r="C20" s="65"/>
      <c r="D20" s="65"/>
      <c r="E20" s="65"/>
      <c r="F20" s="65"/>
      <c r="G20" s="65"/>
      <c r="H20" s="65"/>
    </row>
    <row r="21" spans="2:8" x14ac:dyDescent="0.55000000000000004">
      <c r="C21" s="25"/>
      <c r="D21" s="25"/>
      <c r="E21" s="25"/>
      <c r="F21" s="25"/>
      <c r="G21" s="25"/>
      <c r="H21" s="25"/>
    </row>
    <row r="22" spans="2:8" x14ac:dyDescent="0.55000000000000004">
      <c r="D22" s="69" t="s">
        <v>1</v>
      </c>
      <c r="E22" s="69"/>
      <c r="F22" s="69"/>
      <c r="G22" s="69"/>
      <c r="H22" s="24" t="s">
        <v>145</v>
      </c>
    </row>
    <row r="23" spans="2:8" x14ac:dyDescent="0.55000000000000004">
      <c r="B23" s="69" t="s">
        <v>125</v>
      </c>
      <c r="C23" s="70"/>
      <c r="D23" s="71" t="s">
        <v>121</v>
      </c>
      <c r="E23" s="71"/>
      <c r="F23" s="71"/>
      <c r="G23" s="71"/>
      <c r="H23" s="13">
        <v>1000000</v>
      </c>
    </row>
    <row r="24" spans="2:8" x14ac:dyDescent="0.55000000000000004">
      <c r="B24" s="69"/>
      <c r="C24" s="70"/>
      <c r="D24" s="71" t="s">
        <v>129</v>
      </c>
      <c r="E24" s="71"/>
      <c r="F24" s="71"/>
      <c r="G24" s="71"/>
      <c r="H24" s="13">
        <v>2000000</v>
      </c>
    </row>
    <row r="25" spans="2:8" x14ac:dyDescent="0.55000000000000004">
      <c r="B25" s="69"/>
      <c r="C25" s="69"/>
      <c r="D25" s="71"/>
      <c r="E25" s="71"/>
      <c r="F25" s="71"/>
      <c r="G25" s="71"/>
      <c r="H25" s="13"/>
    </row>
    <row r="26" spans="2:8" x14ac:dyDescent="0.55000000000000004">
      <c r="B26" s="69"/>
      <c r="C26" s="69"/>
      <c r="D26" s="71"/>
      <c r="E26" s="71"/>
      <c r="F26" s="71"/>
      <c r="G26" s="71"/>
      <c r="H26" s="13"/>
    </row>
    <row r="27" spans="2:8" x14ac:dyDescent="0.55000000000000004">
      <c r="B27" s="69"/>
      <c r="C27" s="69"/>
      <c r="D27" s="71"/>
      <c r="E27" s="71"/>
      <c r="F27" s="71"/>
      <c r="G27" s="71"/>
      <c r="H27" s="13"/>
    </row>
    <row r="28" spans="2:8" x14ac:dyDescent="0.55000000000000004">
      <c r="B28" s="69"/>
      <c r="C28" s="69"/>
      <c r="D28" s="71"/>
      <c r="E28" s="71"/>
      <c r="F28" s="71"/>
      <c r="G28" s="71"/>
      <c r="H28" s="13"/>
    </row>
    <row r="29" spans="2:8" x14ac:dyDescent="0.55000000000000004">
      <c r="B29" s="69" t="s">
        <v>122</v>
      </c>
      <c r="C29" s="69"/>
      <c r="D29" s="69"/>
      <c r="E29" s="69"/>
      <c r="F29" s="69"/>
      <c r="G29" s="69"/>
      <c r="H29" s="14">
        <f>SUM(H23:H28)</f>
        <v>3000000</v>
      </c>
    </row>
    <row r="31" spans="2:8" x14ac:dyDescent="0.55000000000000004">
      <c r="C31" s="3" t="s">
        <v>166</v>
      </c>
    </row>
    <row r="33" spans="3:8" ht="19.5" customHeight="1" x14ac:dyDescent="0.55000000000000004">
      <c r="C33" s="15"/>
      <c r="D33" s="15"/>
      <c r="E33" s="15"/>
      <c r="F33" s="15"/>
      <c r="G33" s="16" t="s">
        <v>146</v>
      </c>
      <c r="H33" s="13">
        <v>500000</v>
      </c>
    </row>
    <row r="34" spans="3:8" ht="19.5" customHeight="1" x14ac:dyDescent="0.55000000000000004">
      <c r="C34" s="15"/>
      <c r="D34" s="15"/>
      <c r="E34" s="15"/>
      <c r="F34" s="15"/>
      <c r="G34" s="15"/>
      <c r="H34" s="17"/>
    </row>
    <row r="35" spans="3:8" x14ac:dyDescent="0.55000000000000004">
      <c r="C35" s="3" t="s">
        <v>124</v>
      </c>
    </row>
    <row r="37" spans="3:8" ht="24" customHeight="1" x14ac:dyDescent="0.55000000000000004">
      <c r="G37" s="16" t="s">
        <v>147</v>
      </c>
      <c r="H37" s="13">
        <v>500000</v>
      </c>
    </row>
    <row r="38" spans="3:8" ht="15.75" customHeight="1" x14ac:dyDescent="0.55000000000000004">
      <c r="G38" s="15"/>
      <c r="H38" s="18"/>
    </row>
    <row r="39" spans="3:8" ht="20.25" customHeight="1" x14ac:dyDescent="0.55000000000000004">
      <c r="G39" s="19" t="s">
        <v>130</v>
      </c>
      <c r="H39" s="12">
        <f>H29+H33+H37</f>
        <v>4000000</v>
      </c>
    </row>
    <row r="40" spans="3:8" ht="20.25" customHeight="1" x14ac:dyDescent="0.55000000000000004">
      <c r="G40" s="20" t="s">
        <v>137</v>
      </c>
      <c r="H40" s="21" t="str">
        <f>IF(G11=H39,"○","×")</f>
        <v>○</v>
      </c>
    </row>
    <row r="41" spans="3:8" ht="20.25" customHeight="1" x14ac:dyDescent="0.55000000000000004">
      <c r="E41" s="58" t="s">
        <v>157</v>
      </c>
      <c r="F41" s="58"/>
      <c r="G41" s="59"/>
      <c r="H41" s="38">
        <f>IF(G11&lt;=H39,G11,H39)</f>
        <v>4000000</v>
      </c>
    </row>
    <row r="42" spans="3:8" ht="31.5" customHeight="1" x14ac:dyDescent="0.55000000000000004">
      <c r="G42" s="22" t="s">
        <v>126</v>
      </c>
      <c r="H42" s="22"/>
    </row>
    <row r="43" spans="3:8" ht="31.5" customHeight="1" x14ac:dyDescent="0.55000000000000004">
      <c r="G43" s="22" t="s">
        <v>127</v>
      </c>
      <c r="H43" s="22"/>
    </row>
    <row r="44" spans="3:8" ht="30.75" customHeight="1" x14ac:dyDescent="0.55000000000000004">
      <c r="G44" s="22" t="s">
        <v>128</v>
      </c>
      <c r="H44" s="22"/>
    </row>
  </sheetData>
  <mergeCells count="14">
    <mergeCell ref="E41:G41"/>
    <mergeCell ref="D22:G22"/>
    <mergeCell ref="B5:H5"/>
    <mergeCell ref="B7:H7"/>
    <mergeCell ref="C19:H20"/>
    <mergeCell ref="B1:E1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17</xdr:row>
                    <xdr:rowOff>88900</xdr:rowOff>
                  </from>
                  <to>
                    <xdr:col>1</xdr:col>
                    <xdr:colOff>508000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29</xdr:row>
                    <xdr:rowOff>95250</xdr:rowOff>
                  </from>
                  <to>
                    <xdr:col>1</xdr:col>
                    <xdr:colOff>508000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165100</xdr:rowOff>
                  </from>
                  <to>
                    <xdr:col>1</xdr:col>
                    <xdr:colOff>514350</xdr:colOff>
                    <xdr:row>35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37BB7FDF-5903-44CD-A201-FFD766B4FB43}">
          <x14:formula1>
            <xm:f>リスト!$E$2:$E$8</xm:f>
          </x14:formula1>
          <xm:sqref>D23:G28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B1:H44"/>
  <sheetViews>
    <sheetView view="pageBreakPreview" zoomScaleNormal="100" zoomScaleSheetLayoutView="100" workbookViewId="0">
      <selection activeCell="H14" sqref="H14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75" style="3" customWidth="1"/>
    <col min="9" max="16384" width="9" style="3"/>
  </cols>
  <sheetData>
    <row r="1" spans="2:8" ht="24.75" customHeight="1" x14ac:dyDescent="0.55000000000000004">
      <c r="B1" s="72" t="s">
        <v>162</v>
      </c>
      <c r="C1" s="72"/>
      <c r="D1" s="72"/>
      <c r="E1" s="72"/>
      <c r="H1" s="23"/>
    </row>
    <row r="2" spans="2:8" ht="23.25" customHeight="1" x14ac:dyDescent="0.55000000000000004">
      <c r="B2" s="32" t="s">
        <v>158</v>
      </c>
    </row>
    <row r="3" spans="2:8" ht="26.25" customHeight="1" x14ac:dyDescent="0.55000000000000004">
      <c r="G3" s="55" t="s">
        <v>148</v>
      </c>
      <c r="H3" s="56" t="s">
        <v>154</v>
      </c>
    </row>
    <row r="4" spans="2:8" ht="26.25" customHeight="1" x14ac:dyDescent="0.55000000000000004"/>
    <row r="5" spans="2:8" ht="24.75" customHeight="1" x14ac:dyDescent="0.55000000000000004">
      <c r="B5" s="64" t="s">
        <v>161</v>
      </c>
      <c r="C5" s="64"/>
      <c r="D5" s="64"/>
      <c r="E5" s="64"/>
      <c r="F5" s="64"/>
      <c r="G5" s="64"/>
      <c r="H5" s="64"/>
    </row>
    <row r="7" spans="2:8" ht="39.75" customHeight="1" x14ac:dyDescent="0.55000000000000004">
      <c r="B7" s="65" t="s">
        <v>160</v>
      </c>
      <c r="C7" s="65"/>
      <c r="D7" s="65"/>
      <c r="E7" s="65"/>
      <c r="F7" s="65"/>
      <c r="G7" s="65"/>
      <c r="H7" s="65"/>
    </row>
    <row r="9" spans="2:8" x14ac:dyDescent="0.55000000000000004">
      <c r="B9" s="9" t="s">
        <v>131</v>
      </c>
    </row>
    <row r="10" spans="2:8" x14ac:dyDescent="0.55000000000000004">
      <c r="C10" s="29"/>
      <c r="D10" s="29"/>
      <c r="E10" s="29"/>
      <c r="F10" s="29"/>
      <c r="G10" s="26" t="s">
        <v>134</v>
      </c>
    </row>
    <row r="11" spans="2:8" x14ac:dyDescent="0.55000000000000004">
      <c r="C11" s="28"/>
      <c r="D11" s="29"/>
      <c r="E11" s="30"/>
      <c r="F11" s="29"/>
      <c r="G11" s="12">
        <v>180000</v>
      </c>
    </row>
    <row r="13" spans="2:8" x14ac:dyDescent="0.55000000000000004">
      <c r="B13" s="9" t="s">
        <v>0</v>
      </c>
    </row>
    <row r="15" spans="2:8" x14ac:dyDescent="0.55000000000000004">
      <c r="C15" s="3" t="s">
        <v>156</v>
      </c>
    </row>
    <row r="17" spans="2:8" x14ac:dyDescent="0.55000000000000004">
      <c r="B17" s="9" t="s">
        <v>143</v>
      </c>
    </row>
    <row r="19" spans="2:8" x14ac:dyDescent="0.55000000000000004">
      <c r="C19" s="65" t="s">
        <v>123</v>
      </c>
      <c r="D19" s="65"/>
      <c r="E19" s="65"/>
      <c r="F19" s="65"/>
      <c r="G19" s="65"/>
      <c r="H19" s="65"/>
    </row>
    <row r="20" spans="2:8" x14ac:dyDescent="0.55000000000000004">
      <c r="C20" s="65"/>
      <c r="D20" s="65"/>
      <c r="E20" s="65"/>
      <c r="F20" s="65"/>
      <c r="G20" s="65"/>
      <c r="H20" s="65"/>
    </row>
    <row r="21" spans="2:8" x14ac:dyDescent="0.55000000000000004">
      <c r="C21" s="27"/>
      <c r="D21" s="27"/>
      <c r="E21" s="27"/>
      <c r="F21" s="27"/>
      <c r="G21" s="27"/>
      <c r="H21" s="27"/>
    </row>
    <row r="22" spans="2:8" x14ac:dyDescent="0.55000000000000004">
      <c r="D22" s="69" t="s">
        <v>1</v>
      </c>
      <c r="E22" s="69"/>
      <c r="F22" s="69"/>
      <c r="G22" s="69"/>
      <c r="H22" s="26" t="s">
        <v>145</v>
      </c>
    </row>
    <row r="23" spans="2:8" x14ac:dyDescent="0.55000000000000004">
      <c r="B23" s="69" t="s">
        <v>125</v>
      </c>
      <c r="C23" s="70"/>
      <c r="D23" s="71" t="s">
        <v>129</v>
      </c>
      <c r="E23" s="71"/>
      <c r="F23" s="71"/>
      <c r="G23" s="71"/>
      <c r="H23" s="13">
        <v>120000</v>
      </c>
    </row>
    <row r="24" spans="2:8" x14ac:dyDescent="0.55000000000000004">
      <c r="B24" s="69"/>
      <c r="C24" s="70"/>
      <c r="D24" s="71"/>
      <c r="E24" s="71"/>
      <c r="F24" s="71"/>
      <c r="G24" s="71"/>
      <c r="H24" s="13"/>
    </row>
    <row r="25" spans="2:8" x14ac:dyDescent="0.55000000000000004">
      <c r="B25" s="69"/>
      <c r="C25" s="69"/>
      <c r="D25" s="71"/>
      <c r="E25" s="71"/>
      <c r="F25" s="71"/>
      <c r="G25" s="71"/>
      <c r="H25" s="13"/>
    </row>
    <row r="26" spans="2:8" x14ac:dyDescent="0.55000000000000004">
      <c r="B26" s="69"/>
      <c r="C26" s="69"/>
      <c r="D26" s="71"/>
      <c r="E26" s="71"/>
      <c r="F26" s="71"/>
      <c r="G26" s="71"/>
      <c r="H26" s="13"/>
    </row>
    <row r="27" spans="2:8" x14ac:dyDescent="0.55000000000000004">
      <c r="B27" s="69"/>
      <c r="C27" s="69"/>
      <c r="D27" s="71"/>
      <c r="E27" s="71"/>
      <c r="F27" s="71"/>
      <c r="G27" s="71"/>
      <c r="H27" s="13"/>
    </row>
    <row r="28" spans="2:8" x14ac:dyDescent="0.55000000000000004">
      <c r="B28" s="69"/>
      <c r="C28" s="69"/>
      <c r="D28" s="71"/>
      <c r="E28" s="71"/>
      <c r="F28" s="71"/>
      <c r="G28" s="71"/>
      <c r="H28" s="13"/>
    </row>
    <row r="29" spans="2:8" x14ac:dyDescent="0.55000000000000004">
      <c r="B29" s="69" t="s">
        <v>122</v>
      </c>
      <c r="C29" s="69"/>
      <c r="D29" s="69"/>
      <c r="E29" s="69"/>
      <c r="F29" s="69"/>
      <c r="G29" s="69"/>
      <c r="H29" s="14">
        <f>SUM(H23:H28)</f>
        <v>120000</v>
      </c>
    </row>
    <row r="31" spans="2:8" x14ac:dyDescent="0.55000000000000004">
      <c r="C31" s="3" t="s">
        <v>166</v>
      </c>
    </row>
    <row r="33" spans="3:8" ht="19.5" customHeight="1" x14ac:dyDescent="0.55000000000000004">
      <c r="C33" s="15"/>
      <c r="D33" s="15"/>
      <c r="E33" s="15"/>
      <c r="F33" s="15"/>
      <c r="G33" s="16" t="s">
        <v>146</v>
      </c>
      <c r="H33" s="13">
        <v>0</v>
      </c>
    </row>
    <row r="34" spans="3:8" ht="19.5" customHeight="1" x14ac:dyDescent="0.55000000000000004">
      <c r="C34" s="15"/>
      <c r="D34" s="15"/>
      <c r="E34" s="15"/>
      <c r="F34" s="15"/>
      <c r="G34" s="15"/>
      <c r="H34" s="17"/>
    </row>
    <row r="35" spans="3:8" x14ac:dyDescent="0.55000000000000004">
      <c r="C35" s="3" t="s">
        <v>124</v>
      </c>
    </row>
    <row r="37" spans="3:8" ht="24" customHeight="1" x14ac:dyDescent="0.55000000000000004">
      <c r="G37" s="16" t="s">
        <v>147</v>
      </c>
      <c r="H37" s="13">
        <v>60000</v>
      </c>
    </row>
    <row r="38" spans="3:8" ht="15.75" customHeight="1" x14ac:dyDescent="0.55000000000000004">
      <c r="G38" s="15"/>
      <c r="H38" s="18"/>
    </row>
    <row r="39" spans="3:8" ht="20.25" customHeight="1" x14ac:dyDescent="0.55000000000000004">
      <c r="G39" s="19" t="s">
        <v>130</v>
      </c>
      <c r="H39" s="12">
        <f>H29+H33+H37</f>
        <v>180000</v>
      </c>
    </row>
    <row r="40" spans="3:8" ht="20.25" customHeight="1" x14ac:dyDescent="0.55000000000000004">
      <c r="G40" s="20" t="s">
        <v>137</v>
      </c>
      <c r="H40" s="21" t="str">
        <f>IF(G11=H39,"○","×")</f>
        <v>○</v>
      </c>
    </row>
    <row r="41" spans="3:8" ht="20.25" customHeight="1" x14ac:dyDescent="0.55000000000000004">
      <c r="E41" s="58" t="s">
        <v>157</v>
      </c>
      <c r="F41" s="58"/>
      <c r="G41" s="59"/>
      <c r="H41" s="38">
        <f>IF(G11&lt;=H39,G11,H39)</f>
        <v>180000</v>
      </c>
    </row>
    <row r="42" spans="3:8" ht="31.5" customHeight="1" x14ac:dyDescent="0.55000000000000004">
      <c r="G42" s="22" t="s">
        <v>126</v>
      </c>
      <c r="H42" s="22"/>
    </row>
    <row r="43" spans="3:8" ht="31.5" customHeight="1" x14ac:dyDescent="0.55000000000000004">
      <c r="G43" s="22" t="s">
        <v>127</v>
      </c>
      <c r="H43" s="22"/>
    </row>
    <row r="44" spans="3:8" ht="30.75" customHeight="1" x14ac:dyDescent="0.55000000000000004">
      <c r="G44" s="22" t="s">
        <v>128</v>
      </c>
      <c r="H44" s="22"/>
    </row>
  </sheetData>
  <mergeCells count="14">
    <mergeCell ref="E41:G41"/>
    <mergeCell ref="B1:E1"/>
    <mergeCell ref="D22:G22"/>
    <mergeCell ref="B5:H5"/>
    <mergeCell ref="B7:H7"/>
    <mergeCell ref="C19:H20"/>
    <mergeCell ref="B29:G29"/>
    <mergeCell ref="B23:C28"/>
    <mergeCell ref="D23:G23"/>
    <mergeCell ref="D24:G24"/>
    <mergeCell ref="D25:G25"/>
    <mergeCell ref="D26:G26"/>
    <mergeCell ref="D27:G27"/>
    <mergeCell ref="D28:G28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17</xdr:row>
                    <xdr:rowOff>88900</xdr:rowOff>
                  </from>
                  <to>
                    <xdr:col>1</xdr:col>
                    <xdr:colOff>508000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29</xdr:row>
                    <xdr:rowOff>95250</xdr:rowOff>
                  </from>
                  <to>
                    <xdr:col>1</xdr:col>
                    <xdr:colOff>508000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33</xdr:row>
                    <xdr:rowOff>165100</xdr:rowOff>
                  </from>
                  <to>
                    <xdr:col>1</xdr:col>
                    <xdr:colOff>514350</xdr:colOff>
                    <xdr:row>35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ECC5383-EAE9-4863-803C-138AFD6AAB4C}">
          <x14:formula1>
            <xm:f>リスト!$E$2:$E$8</xm:f>
          </x14:formula1>
          <xm:sqref>D23:G28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55000000000000004">
      <c r="B8" s="4" t="s">
        <v>39</v>
      </c>
      <c r="C8" s="4" t="s">
        <v>40</v>
      </c>
      <c r="D8" s="4" t="s">
        <v>41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申請書（病院・有床診）</vt:lpstr>
      <vt:lpstr>別紙（病院・有床診）</vt:lpstr>
      <vt:lpstr>申請書（無床診療所・訪問看護事業者）</vt:lpstr>
      <vt:lpstr>別紙（無床診療所・訪問看護事業者）</vt:lpstr>
      <vt:lpstr>記載例・注意事項（病院・有床診）</vt:lpstr>
      <vt:lpstr>記載例・注意事項（診療所・訪問看護事業者）</vt:lpstr>
      <vt:lpstr>リスト</vt:lpstr>
      <vt:lpstr>'記載例・注意事項（診療所・訪問看護事業者）'!Print_Area</vt:lpstr>
      <vt:lpstr>'記載例・注意事項（病院・有床診）'!Print_Area</vt:lpstr>
      <vt:lpstr>'申請書（病院・有床診）'!Print_Area</vt:lpstr>
      <vt:lpstr>'申請書（無床診療所・訪問看護事業者）'!Print_Area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高山　祥</cp:lastModifiedBy>
  <dcterms:created xsi:type="dcterms:W3CDTF">2025-05-09T04:20:40Z</dcterms:created>
  <dcterms:modified xsi:type="dcterms:W3CDTF">2025-10-09T04:42:22Z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