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763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'1'!$A$1:$J$20</definedName>
    <definedName name="_xlnm.Print_Area" localSheetId="1">'2'!$A$1:$J$27</definedName>
    <definedName name="_xlnm.Print_Area" localSheetId="2">'3'!$A$1:$J$26</definedName>
    <definedName name="_xlnm.Print_Area" localSheetId="4">'5'!$A$1:$J$24</definedName>
  </definedNames>
  <calcPr fullCalcOnLoad="1"/>
</workbook>
</file>

<file path=xl/sharedStrings.xml><?xml version="1.0" encoding="utf-8"?>
<sst xmlns="http://schemas.openxmlformats.org/spreadsheetml/2006/main" count="316" uniqueCount="79">
  <si>
    <t>(B)</t>
  </si>
  <si>
    <t>常勤</t>
  </si>
  <si>
    <t>非常勤</t>
  </si>
  <si>
    <t>現在医師数</t>
  </si>
  <si>
    <t>合計</t>
  </si>
  <si>
    <t>数　　値</t>
  </si>
  <si>
    <t>区　　分</t>
  </si>
  <si>
    <t>備　　考</t>
  </si>
  <si>
    <t>充足率(％)</t>
  </si>
  <si>
    <t>(A)</t>
  </si>
  <si>
    <t>常勤換算</t>
  </si>
  <si>
    <t>勤務時間</t>
  </si>
  <si>
    <t>総勤務時間</t>
  </si>
  <si>
    <t>現在薬剤師数</t>
  </si>
  <si>
    <t>標準薬剤師数</t>
  </si>
  <si>
    <t>現在看護師数</t>
  </si>
  <si>
    <t>１週当たりの勤務時間(分)（就業規則から）</t>
  </si>
  <si>
    <t>(C)</t>
  </si>
  <si>
    <t>(D)=(B)/(C)</t>
  </si>
  <si>
    <t>(E)=(A)+(D)</t>
  </si>
  <si>
    <t>(G)=(E)/(F)</t>
  </si>
  <si>
    <t>(F)</t>
  </si>
  <si>
    <t>(F)</t>
  </si>
  <si>
    <t>必要数</t>
  </si>
  <si>
    <t>換算数</t>
  </si>
  <si>
    <t>必要医師数</t>
  </si>
  <si>
    <t xml:space="preserve">３　看護師、准看護師等の充足率 </t>
  </si>
  <si>
    <t>現在数</t>
  </si>
  <si>
    <t>１　医師の充足率</t>
  </si>
  <si>
    <t>２　薬剤師の充足率〔常勤医師が３名以上勤務している場合〕</t>
  </si>
  <si>
    <t>(F)</t>
  </si>
  <si>
    <t>１週当たりの勤務時間(分)（就業規則から）</t>
  </si>
  <si>
    <t>１週間の勤務時間(分)の合計(附表1 から)</t>
  </si>
  <si>
    <t>１週間の勤務時間(分)の合計(附表1から)</t>
  </si>
  <si>
    <t>小数点第２位を四捨五入し、小数点第１位までとする。</t>
  </si>
  <si>
    <t>１週間の勤務時間(分)の合計(附表１から)</t>
  </si>
  <si>
    <t>換算数を小数点第１位を切り上げ、整数表示とする。</t>
  </si>
  <si>
    <t>小数点第２位を四捨五入し、小数点第１位まで表示する。</t>
  </si>
  <si>
    <t>小数点第２位を切捨て、小数点第１位まで表示する。</t>
  </si>
  <si>
    <t>１名である。</t>
  </si>
  <si>
    <t>現　　　在
看護補助者数</t>
  </si>
  <si>
    <t>施設表[附表１]より記入する。</t>
  </si>
  <si>
    <t>①看護師・准看護師・看護補助者</t>
  </si>
  <si>
    <t>②看護師・准看護師</t>
  </si>
  <si>
    <t>別紙Ｂ－７ 施設表[附表５]医療従事者の充足率算出表</t>
  </si>
  <si>
    <t>端数をそのまま記入する。(なお、エクセル表は小数点第４位までの表示となっている。)</t>
  </si>
  <si>
    <t>１名である。（医療法施行規則第21条の2参照）</t>
  </si>
  <si>
    <t>１名である。（医療法第18条参照）</t>
  </si>
  <si>
    <t>小数点第２位以下を切り捨て、小数点第１位まで表示する。</t>
  </si>
  <si>
    <t>小数点第２位以下を切り捨て、小数点第１位までとする。</t>
  </si>
  <si>
    <t>小数点第２位以下を切り捨て、小数点第１位まで表示する。</t>
  </si>
  <si>
    <t>(1)看護師、准看護師</t>
  </si>
  <si>
    <t>必要看護師数</t>
  </si>
  <si>
    <t>療養病床の入院患者延べ総数の平均</t>
  </si>
  <si>
    <t>(F)</t>
  </si>
  <si>
    <t>施設表[附表４]より記入する。</t>
  </si>
  <si>
    <t>(G)=(F)/6</t>
  </si>
  <si>
    <t>(H)</t>
  </si>
  <si>
    <t>(Ｉ)=(E)/(H)</t>
  </si>
  <si>
    <t>必　　　要　　　　　　　　　　　　　　　　　　　　　　　　　　　　　　　　　　　　　　　　　　　　　　　　　　　　　　　　　　　　　　　　　　　　　　　　　　　　　　　　　　　　　　看護補助者数</t>
  </si>
  <si>
    <t>療養病床の入院患者延べ総数の平均</t>
  </si>
  <si>
    <t>必要数</t>
  </si>
  <si>
    <t>(G)=(F)/4</t>
  </si>
  <si>
    <t>(G)=(F)/2</t>
  </si>
  <si>
    <t>※平成24年3月末において、①介護療養型医療施設、②4:1を満たさない医療機関、③平成13年改正省令附則の経過措置（３(3)①,②の算定方法）を満た</t>
  </si>
  <si>
    <t>(2)看護師、准看護師充足率の経過措置（下記の算定方法で 100％を満たす場合も適。平成24年改正省令附則第54条）</t>
  </si>
  <si>
    <t>(3)看護補助者</t>
  </si>
  <si>
    <t>(4)看護補助者充足率の経過措置（下記の算定方法で 100％を満たす場合も適。平成24年改正省令附則第54条）</t>
  </si>
  <si>
    <t>(5)看護師・准看護師・看護補助者充足率の経過措置（下記２つの算定方法で 100％を満たす場合も適。平成13年改正省令附則第23条）</t>
  </si>
  <si>
    <t>(6)看護師・准看護師・看護補助者充足率の経過措置（下記２つの算定方法で 100％を満たす場合も適。平成24年改正省令附則第55条）</t>
  </si>
  <si>
    <t>(G)=(F)/3</t>
  </si>
  <si>
    <t>※平成24年3月末において、①介護療養型医療施設、②4:1を満たさない医療機関、③平成13年改正省令附則の経過措置（３(3)①,②の算定方法）を</t>
  </si>
  <si>
    <t>小数点第２位以下を切り上げ、小数点第１位まで表示する。</t>
  </si>
  <si>
    <t>端数未処理</t>
  </si>
  <si>
    <t>　届け出た診療所のみ該当。※令和6（2024）年3月31日までの経過措置</t>
  </si>
  <si>
    <t>　さない診療所に該当し、その旨を平成24年6月30日までに届け出た診療所であって、当該要件に該当する旨を平成30（2018）年6月30日までに再び</t>
  </si>
  <si>
    <t>　満たさない診療所に該当し、その旨を平成24年6月30日までに届け出た診療所であって、当該要件に該当する旨を平成30（2018）年6月30日までに</t>
  </si>
  <si>
    <t>　再び届け出た診療所のみ該当。※令和6（2024）年3月31日までの経過措置</t>
  </si>
  <si>
    <t>　再び届け出た診療所のみ該当。※令和6（2024）年3月31日までの経過措置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</si>
</sst>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#,##0.00000_ "/>
    <numFmt numFmtId="182" formatCode="#,##0.00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9" fontId="6" fillId="0" borderId="10" xfId="0" applyNumberFormat="1" applyFont="1" applyBorder="1" applyAlignment="1" applyProtection="1">
      <alignment vertical="center"/>
      <protection locked="0"/>
    </xf>
    <xf numFmtId="180" fontId="6" fillId="0" borderId="10" xfId="0" applyNumberFormat="1" applyFont="1" applyBorder="1" applyAlignment="1" applyProtection="1">
      <alignment vertical="center"/>
      <protection locked="0"/>
    </xf>
    <xf numFmtId="179" fontId="6" fillId="0" borderId="11" xfId="0" applyNumberFormat="1" applyFont="1" applyBorder="1" applyAlignment="1" applyProtection="1">
      <alignment vertical="center"/>
      <protection locked="0"/>
    </xf>
    <xf numFmtId="180" fontId="6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0" fontId="6" fillId="0" borderId="19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80" fontId="6" fillId="0" borderId="2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182" fontId="6" fillId="0" borderId="1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79" fontId="6" fillId="33" borderId="22" xfId="0" applyNumberFormat="1" applyFont="1" applyFill="1" applyBorder="1" applyAlignment="1" applyProtection="1">
      <alignment vertical="center"/>
      <protection locked="0"/>
    </xf>
    <xf numFmtId="180" fontId="6" fillId="33" borderId="10" xfId="0" applyNumberFormat="1" applyFont="1" applyFill="1" applyBorder="1" applyAlignment="1" applyProtection="1">
      <alignment vertical="center"/>
      <protection locked="0"/>
    </xf>
    <xf numFmtId="179" fontId="6" fillId="33" borderId="10" xfId="0" applyNumberFormat="1" applyFont="1" applyFill="1" applyBorder="1" applyAlignment="1" applyProtection="1">
      <alignment vertical="center"/>
      <protection locked="0"/>
    </xf>
    <xf numFmtId="179" fontId="6" fillId="33" borderId="23" xfId="0" applyNumberFormat="1" applyFont="1" applyFill="1" applyBorder="1" applyAlignment="1" applyProtection="1">
      <alignment vertical="center"/>
      <protection locked="0"/>
    </xf>
    <xf numFmtId="179" fontId="6" fillId="33" borderId="24" xfId="0" applyNumberFormat="1" applyFont="1" applyFill="1" applyBorder="1" applyAlignment="1" applyProtection="1">
      <alignment vertical="center"/>
      <protection locked="0"/>
    </xf>
    <xf numFmtId="180" fontId="6" fillId="33" borderId="11" xfId="0" applyNumberFormat="1" applyFont="1" applyFill="1" applyBorder="1" applyAlignment="1" applyProtection="1">
      <alignment vertical="center"/>
      <protection locked="0"/>
    </xf>
    <xf numFmtId="179" fontId="6" fillId="33" borderId="11" xfId="0" applyNumberFormat="1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view="pageBreakPreview" zoomScaleSheetLayoutView="100" zoomScalePageLayoutView="0" workbookViewId="0" topLeftCell="A1">
      <selection activeCell="F4" sqref="F4"/>
    </sheetView>
  </sheetViews>
  <sheetFormatPr defaultColWidth="8.875" defaultRowHeight="21" customHeight="1"/>
  <cols>
    <col min="1" max="1" width="4.50390625" style="6" customWidth="1"/>
    <col min="2" max="2" width="18.50390625" style="6" customWidth="1"/>
    <col min="3" max="3" width="15.50390625" style="6" customWidth="1"/>
    <col min="4" max="4" width="12.50390625" style="23" customWidth="1"/>
    <col min="5" max="5" width="12.50390625" style="6" customWidth="1"/>
    <col min="6" max="6" width="13.00390625" style="6" customWidth="1"/>
    <col min="7" max="10" width="12.50390625" style="6" customWidth="1"/>
    <col min="11" max="11" width="11.125" style="6" bestFit="1" customWidth="1"/>
    <col min="12" max="16384" width="8.875" style="6" customWidth="1"/>
  </cols>
  <sheetData>
    <row r="1" spans="1:4" ht="21" customHeight="1">
      <c r="A1" s="6" t="s">
        <v>44</v>
      </c>
      <c r="B1" s="30"/>
      <c r="D1" s="6"/>
    </row>
    <row r="2" spans="1:13" ht="21" customHeight="1">
      <c r="A2" s="28" t="s">
        <v>28</v>
      </c>
      <c r="D2" s="29"/>
      <c r="J2" s="7"/>
      <c r="K2" s="7"/>
      <c r="L2" s="7"/>
      <c r="M2" s="7"/>
    </row>
    <row r="3" spans="2:11" ht="21" customHeight="1">
      <c r="B3" s="65" t="s">
        <v>6</v>
      </c>
      <c r="C3" s="65"/>
      <c r="D3" s="65"/>
      <c r="E3" s="65"/>
      <c r="F3" s="22" t="s">
        <v>5</v>
      </c>
      <c r="G3" s="57" t="s">
        <v>7</v>
      </c>
      <c r="H3" s="58"/>
      <c r="I3" s="58"/>
      <c r="J3" s="59"/>
      <c r="K3" s="42" t="s">
        <v>73</v>
      </c>
    </row>
    <row r="4" spans="2:11" ht="21" customHeight="1">
      <c r="B4" s="52" t="s">
        <v>3</v>
      </c>
      <c r="C4" s="66" t="s">
        <v>1</v>
      </c>
      <c r="D4" s="67"/>
      <c r="E4" s="11" t="s">
        <v>9</v>
      </c>
      <c r="F4" s="33"/>
      <c r="G4" s="54" t="s">
        <v>41</v>
      </c>
      <c r="H4" s="55"/>
      <c r="I4" s="55"/>
      <c r="J4" s="56"/>
      <c r="K4" s="43"/>
    </row>
    <row r="5" spans="2:11" ht="21" customHeight="1">
      <c r="B5" s="53"/>
      <c r="C5" s="50" t="s">
        <v>2</v>
      </c>
      <c r="D5" s="12" t="s">
        <v>12</v>
      </c>
      <c r="E5" s="13" t="s">
        <v>0</v>
      </c>
      <c r="F5" s="34"/>
      <c r="G5" s="14" t="s">
        <v>32</v>
      </c>
      <c r="H5" s="15"/>
      <c r="I5" s="15"/>
      <c r="J5" s="16"/>
      <c r="K5" s="43"/>
    </row>
    <row r="6" spans="2:11" ht="21" customHeight="1">
      <c r="B6" s="53"/>
      <c r="C6" s="50"/>
      <c r="D6" s="12" t="s">
        <v>11</v>
      </c>
      <c r="E6" s="13" t="s">
        <v>17</v>
      </c>
      <c r="F6" s="35"/>
      <c r="G6" s="14" t="s">
        <v>16</v>
      </c>
      <c r="H6" s="15"/>
      <c r="I6" s="15"/>
      <c r="J6" s="16"/>
      <c r="K6" s="43"/>
    </row>
    <row r="7" spans="2:11" ht="21" customHeight="1">
      <c r="B7" s="53"/>
      <c r="C7" s="50"/>
      <c r="D7" s="12" t="s">
        <v>10</v>
      </c>
      <c r="E7" s="13" t="s">
        <v>18</v>
      </c>
      <c r="F7" s="31">
        <f>IF(F6=0,0,ROUNDDOWN(F5/F6,4))</f>
        <v>0</v>
      </c>
      <c r="G7" s="68" t="s">
        <v>45</v>
      </c>
      <c r="H7" s="69"/>
      <c r="I7" s="69"/>
      <c r="J7" s="70"/>
      <c r="K7" s="44"/>
    </row>
    <row r="8" spans="2:11" ht="21" customHeight="1">
      <c r="B8" s="53"/>
      <c r="C8" s="50" t="s">
        <v>4</v>
      </c>
      <c r="D8" s="51"/>
      <c r="E8" s="13" t="s">
        <v>19</v>
      </c>
      <c r="F8" s="31">
        <f>F4+F7</f>
        <v>0</v>
      </c>
      <c r="G8" s="71"/>
      <c r="H8" s="69"/>
      <c r="I8" s="69"/>
      <c r="J8" s="70"/>
      <c r="K8" s="45">
        <f>IF(F6=0,0,F4+F5/F6)</f>
        <v>0</v>
      </c>
    </row>
    <row r="9" spans="2:11" ht="21" customHeight="1">
      <c r="B9" s="53" t="s">
        <v>25</v>
      </c>
      <c r="C9" s="50"/>
      <c r="D9" s="51"/>
      <c r="E9" s="13" t="s">
        <v>30</v>
      </c>
      <c r="F9" s="1">
        <v>1</v>
      </c>
      <c r="G9" s="19" t="s">
        <v>46</v>
      </c>
      <c r="H9" s="15"/>
      <c r="I9" s="15"/>
      <c r="J9" s="16"/>
      <c r="K9" s="43"/>
    </row>
    <row r="10" spans="2:11" ht="21" customHeight="1">
      <c r="B10" s="72" t="s">
        <v>8</v>
      </c>
      <c r="C10" s="73"/>
      <c r="D10" s="74"/>
      <c r="E10" s="20" t="s">
        <v>20</v>
      </c>
      <c r="F10" s="21">
        <f>ROUND(K8/F9*100,1)</f>
        <v>0</v>
      </c>
      <c r="G10" s="75" t="s">
        <v>34</v>
      </c>
      <c r="H10" s="76"/>
      <c r="I10" s="76"/>
      <c r="J10" s="77"/>
      <c r="K10" s="43"/>
    </row>
    <row r="11" spans="4:8" ht="21" customHeight="1">
      <c r="D11" s="6"/>
      <c r="H11" s="7"/>
    </row>
    <row r="12" spans="1:4" ht="18" customHeight="1">
      <c r="A12" s="28" t="s">
        <v>29</v>
      </c>
      <c r="D12" s="6"/>
    </row>
    <row r="13" spans="2:10" ht="18" customHeight="1">
      <c r="B13" s="60" t="s">
        <v>6</v>
      </c>
      <c r="C13" s="61"/>
      <c r="D13" s="61"/>
      <c r="E13" s="62"/>
      <c r="F13" s="22" t="s">
        <v>5</v>
      </c>
      <c r="G13" s="57" t="s">
        <v>7</v>
      </c>
      <c r="H13" s="58"/>
      <c r="I13" s="58"/>
      <c r="J13" s="59"/>
    </row>
    <row r="14" spans="2:10" ht="18" customHeight="1">
      <c r="B14" s="80" t="s">
        <v>13</v>
      </c>
      <c r="C14" s="63" t="s">
        <v>1</v>
      </c>
      <c r="D14" s="64"/>
      <c r="E14" s="32" t="s">
        <v>9</v>
      </c>
      <c r="F14" s="36"/>
      <c r="G14" s="54" t="s">
        <v>41</v>
      </c>
      <c r="H14" s="55"/>
      <c r="I14" s="55"/>
      <c r="J14" s="56"/>
    </row>
    <row r="15" spans="2:10" ht="18" customHeight="1">
      <c r="B15" s="53"/>
      <c r="C15" s="50" t="s">
        <v>2</v>
      </c>
      <c r="D15" s="12" t="s">
        <v>12</v>
      </c>
      <c r="E15" s="13" t="s">
        <v>0</v>
      </c>
      <c r="F15" s="34"/>
      <c r="G15" s="14" t="s">
        <v>33</v>
      </c>
      <c r="H15" s="15"/>
      <c r="I15" s="15"/>
      <c r="J15" s="16"/>
    </row>
    <row r="16" spans="2:10" ht="18" customHeight="1">
      <c r="B16" s="53"/>
      <c r="C16" s="50"/>
      <c r="D16" s="12" t="s">
        <v>11</v>
      </c>
      <c r="E16" s="13" t="s">
        <v>17</v>
      </c>
      <c r="F16" s="35"/>
      <c r="G16" s="14" t="s">
        <v>31</v>
      </c>
      <c r="H16" s="15"/>
      <c r="I16" s="15"/>
      <c r="J16" s="16"/>
    </row>
    <row r="17" spans="2:10" ht="18" customHeight="1">
      <c r="B17" s="53"/>
      <c r="C17" s="50"/>
      <c r="D17" s="12" t="s">
        <v>10</v>
      </c>
      <c r="E17" s="13" t="s">
        <v>18</v>
      </c>
      <c r="F17" s="2">
        <f>IF(F16=0,0,ROUNDDOWN(F15/F16,1))</f>
        <v>0</v>
      </c>
      <c r="G17" s="14" t="s">
        <v>49</v>
      </c>
      <c r="H17" s="15"/>
      <c r="I17" s="15"/>
      <c r="J17" s="16"/>
    </row>
    <row r="18" spans="2:10" ht="18" customHeight="1">
      <c r="B18" s="53"/>
      <c r="C18" s="50" t="s">
        <v>4</v>
      </c>
      <c r="D18" s="51"/>
      <c r="E18" s="13" t="s">
        <v>19</v>
      </c>
      <c r="F18" s="2">
        <f>F14+F17</f>
        <v>0</v>
      </c>
      <c r="G18" s="14"/>
      <c r="H18" s="15"/>
      <c r="I18" s="15"/>
      <c r="J18" s="16"/>
    </row>
    <row r="19" spans="2:10" ht="18" customHeight="1">
      <c r="B19" s="53" t="s">
        <v>14</v>
      </c>
      <c r="C19" s="50"/>
      <c r="D19" s="51"/>
      <c r="E19" s="13" t="s">
        <v>21</v>
      </c>
      <c r="F19" s="1">
        <v>1</v>
      </c>
      <c r="G19" s="68" t="s">
        <v>47</v>
      </c>
      <c r="H19" s="78"/>
      <c r="I19" s="78"/>
      <c r="J19" s="79"/>
    </row>
    <row r="20" spans="2:10" ht="18" customHeight="1">
      <c r="B20" s="72" t="s">
        <v>8</v>
      </c>
      <c r="C20" s="73"/>
      <c r="D20" s="74"/>
      <c r="E20" s="20" t="s">
        <v>20</v>
      </c>
      <c r="F20" s="21">
        <f>ROUND(F18/F19*100,1)</f>
        <v>0</v>
      </c>
      <c r="G20" s="75" t="s">
        <v>34</v>
      </c>
      <c r="H20" s="76"/>
      <c r="I20" s="76"/>
      <c r="J20" s="77"/>
    </row>
  </sheetData>
  <sheetProtection/>
  <mergeCells count="22">
    <mergeCell ref="B20:D20"/>
    <mergeCell ref="G20:J20"/>
    <mergeCell ref="B19:D19"/>
    <mergeCell ref="G19:J19"/>
    <mergeCell ref="G10:J10"/>
    <mergeCell ref="B14:B18"/>
    <mergeCell ref="C5:C7"/>
    <mergeCell ref="C4:D4"/>
    <mergeCell ref="G7:J8"/>
    <mergeCell ref="B9:D9"/>
    <mergeCell ref="B10:D10"/>
    <mergeCell ref="G4:J4"/>
    <mergeCell ref="C8:D8"/>
    <mergeCell ref="B4:B8"/>
    <mergeCell ref="C18:D18"/>
    <mergeCell ref="G14:J14"/>
    <mergeCell ref="G3:J3"/>
    <mergeCell ref="B13:E13"/>
    <mergeCell ref="G13:J13"/>
    <mergeCell ref="C14:D14"/>
    <mergeCell ref="C15:C17"/>
    <mergeCell ref="B3:E3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Ｐ明朝,斜体"&amp;9&amp;F-&amp;A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Zeros="0" view="pageBreakPreview" zoomScaleSheetLayoutView="100" zoomScalePageLayoutView="0" workbookViewId="0" topLeftCell="A13">
      <selection activeCell="F29" sqref="F29"/>
    </sheetView>
  </sheetViews>
  <sheetFormatPr defaultColWidth="8.875" defaultRowHeight="18" customHeight="1"/>
  <cols>
    <col min="1" max="1" width="4.50390625" style="6" customWidth="1"/>
    <col min="2" max="2" width="13.125" style="6" customWidth="1"/>
    <col min="3" max="3" width="7.375" style="6" customWidth="1"/>
    <col min="4" max="4" width="20.125" style="23" customWidth="1"/>
    <col min="5" max="5" width="18.375" style="6" customWidth="1"/>
    <col min="6" max="10" width="13.00390625" style="6" customWidth="1"/>
    <col min="11" max="16384" width="8.875" style="6" customWidth="1"/>
  </cols>
  <sheetData>
    <row r="1" spans="1:13" ht="18" customHeight="1">
      <c r="A1" s="28" t="s">
        <v>26</v>
      </c>
      <c r="D1" s="29"/>
      <c r="J1" s="7"/>
      <c r="K1" s="7"/>
      <c r="L1" s="7"/>
      <c r="M1" s="7"/>
    </row>
    <row r="2" spans="1:4" ht="18" customHeight="1">
      <c r="A2" s="5" t="s">
        <v>51</v>
      </c>
      <c r="D2" s="6"/>
    </row>
    <row r="3" spans="2:10" ht="18" customHeight="1">
      <c r="B3" s="60" t="s">
        <v>6</v>
      </c>
      <c r="C3" s="61"/>
      <c r="D3" s="61"/>
      <c r="E3" s="62"/>
      <c r="F3" s="9" t="s">
        <v>5</v>
      </c>
      <c r="G3" s="57" t="s">
        <v>7</v>
      </c>
      <c r="H3" s="58"/>
      <c r="I3" s="58"/>
      <c r="J3" s="59"/>
    </row>
    <row r="4" spans="2:10" ht="18" customHeight="1">
      <c r="B4" s="88" t="s">
        <v>15</v>
      </c>
      <c r="C4" s="63" t="s">
        <v>1</v>
      </c>
      <c r="D4" s="64"/>
      <c r="E4" s="11" t="s">
        <v>9</v>
      </c>
      <c r="F4" s="37">
        <v>0</v>
      </c>
      <c r="G4" s="54" t="s">
        <v>41</v>
      </c>
      <c r="H4" s="55"/>
      <c r="I4" s="55"/>
      <c r="J4" s="56"/>
    </row>
    <row r="5" spans="2:10" ht="18" customHeight="1">
      <c r="B5" s="89"/>
      <c r="C5" s="50" t="s">
        <v>2</v>
      </c>
      <c r="D5" s="12" t="s">
        <v>12</v>
      </c>
      <c r="E5" s="13" t="s">
        <v>0</v>
      </c>
      <c r="F5" s="38"/>
      <c r="G5" s="14" t="s">
        <v>35</v>
      </c>
      <c r="H5" s="15"/>
      <c r="I5" s="15"/>
      <c r="J5" s="16"/>
    </row>
    <row r="6" spans="2:10" ht="18" customHeight="1">
      <c r="B6" s="89"/>
      <c r="C6" s="50"/>
      <c r="D6" s="12" t="s">
        <v>11</v>
      </c>
      <c r="E6" s="13" t="s">
        <v>17</v>
      </c>
      <c r="F6" s="39"/>
      <c r="G6" s="14" t="s">
        <v>31</v>
      </c>
      <c r="H6" s="15"/>
      <c r="I6" s="15"/>
      <c r="J6" s="16"/>
    </row>
    <row r="7" spans="2:10" ht="18" customHeight="1">
      <c r="B7" s="89"/>
      <c r="C7" s="50"/>
      <c r="D7" s="12" t="s">
        <v>10</v>
      </c>
      <c r="E7" s="13" t="s">
        <v>18</v>
      </c>
      <c r="F7" s="4">
        <f>IF(F6=0,0,ROUNDDOWN(F5/F6,1))</f>
        <v>0</v>
      </c>
      <c r="G7" s="68" t="s">
        <v>48</v>
      </c>
      <c r="H7" s="78"/>
      <c r="I7" s="78"/>
      <c r="J7" s="79"/>
    </row>
    <row r="8" spans="2:10" ht="18" customHeight="1">
      <c r="B8" s="89"/>
      <c r="C8" s="50" t="s">
        <v>4</v>
      </c>
      <c r="D8" s="51"/>
      <c r="E8" s="13" t="s">
        <v>19</v>
      </c>
      <c r="F8" s="4">
        <f>F4+F7</f>
        <v>0</v>
      </c>
      <c r="G8" s="68"/>
      <c r="H8" s="78"/>
      <c r="I8" s="78"/>
      <c r="J8" s="79"/>
    </row>
    <row r="9" spans="2:10" ht="18" customHeight="1">
      <c r="B9" s="81" t="s">
        <v>52</v>
      </c>
      <c r="C9" s="84" t="s">
        <v>53</v>
      </c>
      <c r="D9" s="85"/>
      <c r="E9" s="13" t="s">
        <v>54</v>
      </c>
      <c r="F9" s="4"/>
      <c r="G9" s="19" t="s">
        <v>55</v>
      </c>
      <c r="H9" s="17"/>
      <c r="I9" s="17"/>
      <c r="J9" s="18"/>
    </row>
    <row r="10" spans="2:10" ht="18" customHeight="1">
      <c r="B10" s="82"/>
      <c r="C10" s="86" t="s">
        <v>24</v>
      </c>
      <c r="D10" s="87"/>
      <c r="E10" s="13" t="s">
        <v>62</v>
      </c>
      <c r="F10" s="4">
        <f>ROUNDUP(F9/4,1)</f>
        <v>0</v>
      </c>
      <c r="G10" s="19" t="s">
        <v>72</v>
      </c>
      <c r="H10" s="17"/>
      <c r="I10" s="17"/>
      <c r="J10" s="18"/>
    </row>
    <row r="11" spans="2:10" ht="18" customHeight="1">
      <c r="B11" s="83"/>
      <c r="C11" s="86" t="s">
        <v>23</v>
      </c>
      <c r="D11" s="87"/>
      <c r="E11" s="13" t="s">
        <v>57</v>
      </c>
      <c r="F11" s="3">
        <f>ROUNDUP(F10,0)</f>
        <v>0</v>
      </c>
      <c r="G11" s="19" t="s">
        <v>36</v>
      </c>
      <c r="H11" s="17"/>
      <c r="I11" s="17"/>
      <c r="J11" s="18"/>
    </row>
    <row r="12" spans="2:10" ht="18" customHeight="1">
      <c r="B12" s="72" t="s">
        <v>8</v>
      </c>
      <c r="C12" s="73"/>
      <c r="D12" s="74"/>
      <c r="E12" s="20" t="s">
        <v>58</v>
      </c>
      <c r="F12" s="26">
        <f>IF(F11=0,0,ROUND(F8/F11*100,1))</f>
        <v>0</v>
      </c>
      <c r="G12" s="75" t="s">
        <v>37</v>
      </c>
      <c r="H12" s="76"/>
      <c r="I12" s="76"/>
      <c r="J12" s="77"/>
    </row>
    <row r="13" ht="18" customHeight="1">
      <c r="F13" s="27"/>
    </row>
    <row r="14" spans="1:4" ht="18" customHeight="1">
      <c r="A14" s="5" t="s">
        <v>65</v>
      </c>
      <c r="D14" s="6"/>
    </row>
    <row r="15" spans="2:10" ht="18" customHeight="1">
      <c r="B15" s="60" t="s">
        <v>6</v>
      </c>
      <c r="C15" s="61"/>
      <c r="D15" s="61"/>
      <c r="E15" s="62"/>
      <c r="F15" s="9" t="s">
        <v>5</v>
      </c>
      <c r="G15" s="57" t="s">
        <v>7</v>
      </c>
      <c r="H15" s="58"/>
      <c r="I15" s="58"/>
      <c r="J15" s="59"/>
    </row>
    <row r="16" spans="2:10" ht="18" customHeight="1">
      <c r="B16" s="88" t="s">
        <v>15</v>
      </c>
      <c r="C16" s="63" t="s">
        <v>1</v>
      </c>
      <c r="D16" s="64"/>
      <c r="E16" s="11" t="s">
        <v>9</v>
      </c>
      <c r="F16" s="37">
        <v>0</v>
      </c>
      <c r="G16" s="54" t="s">
        <v>41</v>
      </c>
      <c r="H16" s="55"/>
      <c r="I16" s="55"/>
      <c r="J16" s="56"/>
    </row>
    <row r="17" spans="2:10" ht="18" customHeight="1">
      <c r="B17" s="89"/>
      <c r="C17" s="50" t="s">
        <v>2</v>
      </c>
      <c r="D17" s="12" t="s">
        <v>12</v>
      </c>
      <c r="E17" s="13" t="s">
        <v>0</v>
      </c>
      <c r="F17" s="38"/>
      <c r="G17" s="14" t="s">
        <v>35</v>
      </c>
      <c r="H17" s="15"/>
      <c r="I17" s="15"/>
      <c r="J17" s="16"/>
    </row>
    <row r="18" spans="2:10" ht="18" customHeight="1">
      <c r="B18" s="89"/>
      <c r="C18" s="50"/>
      <c r="D18" s="12" t="s">
        <v>11</v>
      </c>
      <c r="E18" s="13" t="s">
        <v>17</v>
      </c>
      <c r="F18" s="39"/>
      <c r="G18" s="14" t="s">
        <v>31</v>
      </c>
      <c r="H18" s="15"/>
      <c r="I18" s="15"/>
      <c r="J18" s="16"/>
    </row>
    <row r="19" spans="2:10" ht="18" customHeight="1">
      <c r="B19" s="89"/>
      <c r="C19" s="50"/>
      <c r="D19" s="12" t="s">
        <v>10</v>
      </c>
      <c r="E19" s="13" t="s">
        <v>18</v>
      </c>
      <c r="F19" s="4">
        <f>IF(F18=0,0,ROUNDDOWN(F17/F18,1))</f>
        <v>0</v>
      </c>
      <c r="G19" s="68" t="s">
        <v>48</v>
      </c>
      <c r="H19" s="78"/>
      <c r="I19" s="78"/>
      <c r="J19" s="79"/>
    </row>
    <row r="20" spans="2:10" ht="18" customHeight="1">
      <c r="B20" s="89"/>
      <c r="C20" s="50" t="s">
        <v>4</v>
      </c>
      <c r="D20" s="51"/>
      <c r="E20" s="13" t="s">
        <v>19</v>
      </c>
      <c r="F20" s="4">
        <f>F16+F19</f>
        <v>0</v>
      </c>
      <c r="G20" s="68"/>
      <c r="H20" s="78"/>
      <c r="I20" s="78"/>
      <c r="J20" s="79"/>
    </row>
    <row r="21" spans="2:10" ht="18" customHeight="1">
      <c r="B21" s="81" t="s">
        <v>52</v>
      </c>
      <c r="C21" s="84" t="s">
        <v>53</v>
      </c>
      <c r="D21" s="85"/>
      <c r="E21" s="13" t="s">
        <v>21</v>
      </c>
      <c r="F21" s="4">
        <v>0</v>
      </c>
      <c r="G21" s="19" t="s">
        <v>55</v>
      </c>
      <c r="H21" s="17"/>
      <c r="I21" s="17"/>
      <c r="J21" s="18"/>
    </row>
    <row r="22" spans="2:10" ht="18" customHeight="1">
      <c r="B22" s="82"/>
      <c r="C22" s="86" t="s">
        <v>24</v>
      </c>
      <c r="D22" s="87"/>
      <c r="E22" s="13" t="s">
        <v>56</v>
      </c>
      <c r="F22" s="4">
        <f>ROUNDUP(F21/6,1)</f>
        <v>0</v>
      </c>
      <c r="G22" s="19" t="s">
        <v>72</v>
      </c>
      <c r="H22" s="17"/>
      <c r="I22" s="17"/>
      <c r="J22" s="18"/>
    </row>
    <row r="23" spans="2:10" ht="18" customHeight="1">
      <c r="B23" s="83"/>
      <c r="C23" s="86" t="s">
        <v>23</v>
      </c>
      <c r="D23" s="87"/>
      <c r="E23" s="13" t="s">
        <v>57</v>
      </c>
      <c r="F23" s="3">
        <f>ROUNDUP(F22,0)</f>
        <v>0</v>
      </c>
      <c r="G23" s="19" t="s">
        <v>36</v>
      </c>
      <c r="H23" s="17"/>
      <c r="I23" s="17"/>
      <c r="J23" s="18"/>
    </row>
    <row r="24" spans="2:10" ht="18" customHeight="1">
      <c r="B24" s="72" t="s">
        <v>8</v>
      </c>
      <c r="C24" s="73"/>
      <c r="D24" s="74"/>
      <c r="E24" s="20" t="s">
        <v>58</v>
      </c>
      <c r="F24" s="26">
        <f>IF(F23=0,0,ROUND(F20/F23*100,1))</f>
        <v>0</v>
      </c>
      <c r="G24" s="75" t="s">
        <v>37</v>
      </c>
      <c r="H24" s="76"/>
      <c r="I24" s="76"/>
      <c r="J24" s="77"/>
    </row>
    <row r="25" ht="18" customHeight="1">
      <c r="B25" s="41" t="s">
        <v>64</v>
      </c>
    </row>
    <row r="26" ht="18" customHeight="1">
      <c r="B26" s="46" t="s">
        <v>75</v>
      </c>
    </row>
    <row r="27" ht="18" customHeight="1">
      <c r="B27" s="6" t="s">
        <v>74</v>
      </c>
    </row>
  </sheetData>
  <sheetProtection/>
  <mergeCells count="28">
    <mergeCell ref="B3:E3"/>
    <mergeCell ref="G3:J3"/>
    <mergeCell ref="B4:B8"/>
    <mergeCell ref="C4:D4"/>
    <mergeCell ref="C5:C7"/>
    <mergeCell ref="C8:D8"/>
    <mergeCell ref="B9:B11"/>
    <mergeCell ref="G4:J4"/>
    <mergeCell ref="G7:J8"/>
    <mergeCell ref="B12:D12"/>
    <mergeCell ref="G12:J12"/>
    <mergeCell ref="C10:D10"/>
    <mergeCell ref="C11:D11"/>
    <mergeCell ref="C9:D9"/>
    <mergeCell ref="B15:E15"/>
    <mergeCell ref="G15:J15"/>
    <mergeCell ref="B16:B20"/>
    <mergeCell ref="C16:D16"/>
    <mergeCell ref="G16:J16"/>
    <mergeCell ref="C17:C19"/>
    <mergeCell ref="G19:J20"/>
    <mergeCell ref="C20:D20"/>
    <mergeCell ref="B21:B23"/>
    <mergeCell ref="C21:D21"/>
    <mergeCell ref="C22:D22"/>
    <mergeCell ref="C23:D23"/>
    <mergeCell ref="B24:D24"/>
    <mergeCell ref="G24:J24"/>
  </mergeCells>
  <printOptions horizontalCentered="1"/>
  <pageMargins left="0.984251968503937" right="0.63" top="0.984251968503937" bottom="0.984251968503937" header="0.5118110236220472" footer="0.5118110236220472"/>
  <pageSetup horizontalDpi="300" verticalDpi="300" orientation="landscape" paperSize="9" scale="99" r:id="rId1"/>
  <headerFooter alignWithMargins="0">
    <oddFooter>&amp;R&amp;"ＭＳ Ｐ明朝,斜体"&amp;9&amp;F-&amp;A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Zeros="0" view="pageBreakPreview" zoomScaleSheetLayoutView="100" zoomScalePageLayoutView="0" workbookViewId="0" topLeftCell="A10">
      <selection activeCell="D12" sqref="D12"/>
    </sheetView>
  </sheetViews>
  <sheetFormatPr defaultColWidth="8.875" defaultRowHeight="18" customHeight="1"/>
  <cols>
    <col min="1" max="1" width="4.50390625" style="6" customWidth="1"/>
    <col min="2" max="2" width="12.875" style="6" customWidth="1"/>
    <col min="3" max="3" width="7.375" style="6" customWidth="1"/>
    <col min="4" max="4" width="19.50390625" style="23" customWidth="1"/>
    <col min="5" max="5" width="16.875" style="6" customWidth="1"/>
    <col min="6" max="10" width="13.00390625" style="6" customWidth="1"/>
    <col min="11" max="16384" width="8.875" style="6" customWidth="1"/>
  </cols>
  <sheetData>
    <row r="1" spans="1:4" ht="18" customHeight="1">
      <c r="A1" s="5" t="s">
        <v>66</v>
      </c>
      <c r="D1" s="6"/>
    </row>
    <row r="2" spans="2:10" ht="18" customHeight="1">
      <c r="B2" s="60" t="s">
        <v>6</v>
      </c>
      <c r="C2" s="61"/>
      <c r="D2" s="61"/>
      <c r="E2" s="62"/>
      <c r="F2" s="9" t="s">
        <v>5</v>
      </c>
      <c r="G2" s="57" t="s">
        <v>7</v>
      </c>
      <c r="H2" s="58"/>
      <c r="I2" s="58"/>
      <c r="J2" s="59"/>
    </row>
    <row r="3" spans="2:10" ht="18" customHeight="1">
      <c r="B3" s="93" t="s">
        <v>40</v>
      </c>
      <c r="C3" s="63" t="s">
        <v>1</v>
      </c>
      <c r="D3" s="64"/>
      <c r="E3" s="11" t="s">
        <v>9</v>
      </c>
      <c r="F3" s="37"/>
      <c r="G3" s="54" t="s">
        <v>41</v>
      </c>
      <c r="H3" s="55"/>
      <c r="I3" s="55"/>
      <c r="J3" s="56"/>
    </row>
    <row r="4" spans="2:10" ht="18" customHeight="1">
      <c r="B4" s="53"/>
      <c r="C4" s="50" t="s">
        <v>2</v>
      </c>
      <c r="D4" s="12" t="s">
        <v>12</v>
      </c>
      <c r="E4" s="13" t="s">
        <v>0</v>
      </c>
      <c r="F4" s="38"/>
      <c r="G4" s="14" t="s">
        <v>35</v>
      </c>
      <c r="H4" s="15"/>
      <c r="I4" s="15"/>
      <c r="J4" s="16"/>
    </row>
    <row r="5" spans="2:10" ht="18" customHeight="1">
      <c r="B5" s="53"/>
      <c r="C5" s="50"/>
      <c r="D5" s="12" t="s">
        <v>11</v>
      </c>
      <c r="E5" s="13" t="s">
        <v>17</v>
      </c>
      <c r="F5" s="39"/>
      <c r="G5" s="14" t="s">
        <v>31</v>
      </c>
      <c r="H5" s="15"/>
      <c r="I5" s="15"/>
      <c r="J5" s="16"/>
    </row>
    <row r="6" spans="2:10" ht="18" customHeight="1">
      <c r="B6" s="53"/>
      <c r="C6" s="50"/>
      <c r="D6" s="12" t="s">
        <v>10</v>
      </c>
      <c r="E6" s="13" t="s">
        <v>18</v>
      </c>
      <c r="F6" s="4">
        <f>(IF(F5=0,0,ROUNDDOWN(F4/F5,1)))</f>
        <v>0</v>
      </c>
      <c r="G6" s="14" t="s">
        <v>48</v>
      </c>
      <c r="H6" s="15"/>
      <c r="I6" s="15"/>
      <c r="J6" s="16"/>
    </row>
    <row r="7" spans="2:10" ht="18" customHeight="1">
      <c r="B7" s="53"/>
      <c r="C7" s="50" t="s">
        <v>4</v>
      </c>
      <c r="D7" s="51"/>
      <c r="E7" s="13" t="s">
        <v>19</v>
      </c>
      <c r="F7" s="4">
        <f>F3+F6</f>
        <v>0</v>
      </c>
      <c r="G7" s="14"/>
      <c r="H7" s="15"/>
      <c r="I7" s="15"/>
      <c r="J7" s="16"/>
    </row>
    <row r="8" spans="2:10" ht="18" customHeight="1">
      <c r="B8" s="90" t="s">
        <v>59</v>
      </c>
      <c r="C8" s="91" t="s">
        <v>60</v>
      </c>
      <c r="D8" s="92"/>
      <c r="E8" s="13" t="s">
        <v>54</v>
      </c>
      <c r="F8" s="4">
        <v>0</v>
      </c>
      <c r="G8" s="19" t="s">
        <v>55</v>
      </c>
      <c r="H8" s="17"/>
      <c r="I8" s="17"/>
      <c r="J8" s="18"/>
    </row>
    <row r="9" spans="2:10" ht="18" customHeight="1">
      <c r="B9" s="90"/>
      <c r="C9" s="24" t="s">
        <v>24</v>
      </c>
      <c r="D9" s="25"/>
      <c r="E9" s="13" t="s">
        <v>62</v>
      </c>
      <c r="F9" s="4">
        <f>ROUNDUP(F8/4,1)</f>
        <v>0</v>
      </c>
      <c r="G9" s="19" t="s">
        <v>72</v>
      </c>
      <c r="H9" s="17"/>
      <c r="I9" s="17"/>
      <c r="J9" s="18"/>
    </row>
    <row r="10" spans="2:10" ht="18" customHeight="1">
      <c r="B10" s="90"/>
      <c r="C10" s="24" t="s">
        <v>23</v>
      </c>
      <c r="D10" s="25"/>
      <c r="E10" s="13" t="s">
        <v>57</v>
      </c>
      <c r="F10" s="3">
        <f>ROUNDUP(F9,0)</f>
        <v>0</v>
      </c>
      <c r="G10" s="19" t="s">
        <v>36</v>
      </c>
      <c r="H10" s="17"/>
      <c r="I10" s="17"/>
      <c r="J10" s="18"/>
    </row>
    <row r="11" spans="2:10" ht="18" customHeight="1">
      <c r="B11" s="72" t="s">
        <v>8</v>
      </c>
      <c r="C11" s="73"/>
      <c r="D11" s="74"/>
      <c r="E11" s="20" t="s">
        <v>58</v>
      </c>
      <c r="F11" s="26">
        <f>IF(F10=0,0,ROUND(F7/F10*100,1))</f>
        <v>0</v>
      </c>
      <c r="G11" s="75" t="s">
        <v>37</v>
      </c>
      <c r="H11" s="76"/>
      <c r="I11" s="76"/>
      <c r="J11" s="77"/>
    </row>
    <row r="12" ht="18" customHeight="1">
      <c r="F12" s="27"/>
    </row>
    <row r="13" spans="1:4" ht="18" customHeight="1">
      <c r="A13" s="5" t="s">
        <v>67</v>
      </c>
      <c r="D13" s="6"/>
    </row>
    <row r="14" spans="2:10" ht="18" customHeight="1">
      <c r="B14" s="60" t="s">
        <v>6</v>
      </c>
      <c r="C14" s="61"/>
      <c r="D14" s="61"/>
      <c r="E14" s="62"/>
      <c r="F14" s="9" t="s">
        <v>5</v>
      </c>
      <c r="G14" s="57" t="s">
        <v>7</v>
      </c>
      <c r="H14" s="58"/>
      <c r="I14" s="58"/>
      <c r="J14" s="59"/>
    </row>
    <row r="15" spans="2:10" ht="18" customHeight="1">
      <c r="B15" s="93" t="s">
        <v>40</v>
      </c>
      <c r="C15" s="63" t="s">
        <v>1</v>
      </c>
      <c r="D15" s="64"/>
      <c r="E15" s="11" t="s">
        <v>9</v>
      </c>
      <c r="F15" s="37"/>
      <c r="G15" s="54" t="s">
        <v>41</v>
      </c>
      <c r="H15" s="55"/>
      <c r="I15" s="55"/>
      <c r="J15" s="56"/>
    </row>
    <row r="16" spans="2:10" ht="18" customHeight="1">
      <c r="B16" s="53"/>
      <c r="C16" s="50" t="s">
        <v>2</v>
      </c>
      <c r="D16" s="12" t="s">
        <v>12</v>
      </c>
      <c r="E16" s="13" t="s">
        <v>0</v>
      </c>
      <c r="F16" s="38"/>
      <c r="G16" s="14" t="s">
        <v>35</v>
      </c>
      <c r="H16" s="15"/>
      <c r="I16" s="15"/>
      <c r="J16" s="16"/>
    </row>
    <row r="17" spans="2:10" ht="18" customHeight="1">
      <c r="B17" s="53"/>
      <c r="C17" s="50"/>
      <c r="D17" s="12" t="s">
        <v>11</v>
      </c>
      <c r="E17" s="13" t="s">
        <v>17</v>
      </c>
      <c r="F17" s="39"/>
      <c r="G17" s="14" t="s">
        <v>31</v>
      </c>
      <c r="H17" s="15"/>
      <c r="I17" s="15"/>
      <c r="J17" s="16"/>
    </row>
    <row r="18" spans="2:10" ht="18" customHeight="1">
      <c r="B18" s="53"/>
      <c r="C18" s="50"/>
      <c r="D18" s="12" t="s">
        <v>10</v>
      </c>
      <c r="E18" s="13" t="s">
        <v>18</v>
      </c>
      <c r="F18" s="4">
        <f>(IF(F17=0,0,ROUNDDOWN(F16/F17,1)))</f>
        <v>0</v>
      </c>
      <c r="G18" s="14" t="s">
        <v>48</v>
      </c>
      <c r="H18" s="15"/>
      <c r="I18" s="15"/>
      <c r="J18" s="16"/>
    </row>
    <row r="19" spans="2:10" ht="18" customHeight="1">
      <c r="B19" s="53"/>
      <c r="C19" s="50" t="s">
        <v>4</v>
      </c>
      <c r="D19" s="51"/>
      <c r="E19" s="13" t="s">
        <v>19</v>
      </c>
      <c r="F19" s="4">
        <f>F15+F18</f>
        <v>0</v>
      </c>
      <c r="G19" s="14"/>
      <c r="H19" s="15"/>
      <c r="I19" s="15"/>
      <c r="J19" s="16"/>
    </row>
    <row r="20" spans="2:10" ht="18" customHeight="1">
      <c r="B20" s="90" t="s">
        <v>59</v>
      </c>
      <c r="C20" s="91" t="s">
        <v>60</v>
      </c>
      <c r="D20" s="92"/>
      <c r="E20" s="13" t="s">
        <v>21</v>
      </c>
      <c r="F20" s="4">
        <v>0</v>
      </c>
      <c r="G20" s="19" t="s">
        <v>55</v>
      </c>
      <c r="H20" s="17"/>
      <c r="I20" s="17"/>
      <c r="J20" s="18"/>
    </row>
    <row r="21" spans="2:10" ht="18" customHeight="1">
      <c r="B21" s="90"/>
      <c r="C21" s="24" t="s">
        <v>24</v>
      </c>
      <c r="D21" s="25"/>
      <c r="E21" s="13" t="s">
        <v>56</v>
      </c>
      <c r="F21" s="4">
        <f>ROUNDUP(F20/6,1)</f>
        <v>0</v>
      </c>
      <c r="G21" s="19" t="s">
        <v>72</v>
      </c>
      <c r="H21" s="17"/>
      <c r="I21" s="17"/>
      <c r="J21" s="18"/>
    </row>
    <row r="22" spans="2:10" ht="18" customHeight="1">
      <c r="B22" s="90"/>
      <c r="C22" s="24" t="s">
        <v>23</v>
      </c>
      <c r="D22" s="25"/>
      <c r="E22" s="13" t="s">
        <v>57</v>
      </c>
      <c r="F22" s="3">
        <f>ROUNDUP(F21,0)</f>
        <v>0</v>
      </c>
      <c r="G22" s="19" t="s">
        <v>36</v>
      </c>
      <c r="H22" s="17"/>
      <c r="I22" s="17"/>
      <c r="J22" s="18"/>
    </row>
    <row r="23" spans="2:10" ht="18" customHeight="1">
      <c r="B23" s="72" t="s">
        <v>8</v>
      </c>
      <c r="C23" s="73"/>
      <c r="D23" s="74"/>
      <c r="E23" s="20" t="s">
        <v>58</v>
      </c>
      <c r="F23" s="26">
        <f>IF(F22=0,0,ROUND(F19/F22*100,1))</f>
        <v>0</v>
      </c>
      <c r="G23" s="75" t="s">
        <v>37</v>
      </c>
      <c r="H23" s="76"/>
      <c r="I23" s="76"/>
      <c r="J23" s="77"/>
    </row>
    <row r="24" spans="2:10" ht="18" customHeight="1">
      <c r="B24" s="47" t="s">
        <v>71</v>
      </c>
      <c r="C24" s="46"/>
      <c r="D24" s="48"/>
      <c r="E24" s="46"/>
      <c r="F24" s="49"/>
      <c r="G24" s="46"/>
      <c r="H24" s="46"/>
      <c r="I24" s="46"/>
      <c r="J24" s="46"/>
    </row>
    <row r="25" spans="2:10" ht="18" customHeight="1">
      <c r="B25" s="46" t="s">
        <v>76</v>
      </c>
      <c r="C25" s="46"/>
      <c r="D25" s="48"/>
      <c r="E25" s="46"/>
      <c r="F25" s="46"/>
      <c r="G25" s="46"/>
      <c r="H25" s="46"/>
      <c r="I25" s="46"/>
      <c r="J25" s="46"/>
    </row>
    <row r="26" spans="2:10" ht="18" customHeight="1">
      <c r="B26" s="46" t="s">
        <v>77</v>
      </c>
      <c r="C26" s="46"/>
      <c r="D26" s="48"/>
      <c r="E26" s="46"/>
      <c r="F26" s="46"/>
      <c r="G26" s="46"/>
      <c r="H26" s="46"/>
      <c r="I26" s="46"/>
      <c r="J26" s="46"/>
    </row>
  </sheetData>
  <sheetProtection/>
  <mergeCells count="22">
    <mergeCell ref="B2:E2"/>
    <mergeCell ref="G2:J2"/>
    <mergeCell ref="B3:B7"/>
    <mergeCell ref="C3:D3"/>
    <mergeCell ref="G3:J3"/>
    <mergeCell ref="C16:C18"/>
    <mergeCell ref="C19:D19"/>
    <mergeCell ref="C7:D7"/>
    <mergeCell ref="B8:B10"/>
    <mergeCell ref="B11:D11"/>
    <mergeCell ref="G11:J11"/>
    <mergeCell ref="C8:D8"/>
    <mergeCell ref="B20:B22"/>
    <mergeCell ref="C20:D20"/>
    <mergeCell ref="B23:D23"/>
    <mergeCell ref="G23:J23"/>
    <mergeCell ref="C4:C6"/>
    <mergeCell ref="B14:E14"/>
    <mergeCell ref="G14:J14"/>
    <mergeCell ref="B15:B19"/>
    <mergeCell ref="C15:D15"/>
    <mergeCell ref="G15:J15"/>
  </mergeCells>
  <printOptions horizontalCentered="1"/>
  <pageMargins left="0.984251968503937" right="0.74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Ｐ明朝,斜体"&amp;9&amp;F-&amp;A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Zeros="0" view="pageBreakPreview" zoomScaleSheetLayoutView="100" zoomScalePageLayoutView="0" workbookViewId="0" topLeftCell="A1">
      <selection activeCell="A57" sqref="A57"/>
    </sheetView>
  </sheetViews>
  <sheetFormatPr defaultColWidth="8.875" defaultRowHeight="18" customHeight="1"/>
  <cols>
    <col min="1" max="1" width="4.50390625" style="6" customWidth="1"/>
    <col min="2" max="2" width="12.875" style="6" customWidth="1"/>
    <col min="3" max="3" width="7.375" style="6" customWidth="1"/>
    <col min="4" max="4" width="19.00390625" style="23" customWidth="1"/>
    <col min="5" max="5" width="16.50390625" style="6" customWidth="1"/>
    <col min="6" max="10" width="13.00390625" style="6" customWidth="1"/>
    <col min="11" max="16384" width="8.875" style="6" customWidth="1"/>
  </cols>
  <sheetData>
    <row r="1" spans="1:4" ht="18" customHeight="1">
      <c r="A1" s="5" t="s">
        <v>68</v>
      </c>
      <c r="D1" s="6"/>
    </row>
    <row r="2" spans="1:4" ht="18" customHeight="1">
      <c r="A2" s="8" t="s">
        <v>42</v>
      </c>
      <c r="D2" s="6"/>
    </row>
    <row r="3" spans="2:10" ht="18" customHeight="1">
      <c r="B3" s="57" t="s">
        <v>6</v>
      </c>
      <c r="C3" s="58"/>
      <c r="D3" s="58"/>
      <c r="E3" s="58"/>
      <c r="F3" s="10" t="s">
        <v>5</v>
      </c>
      <c r="G3" s="57" t="s">
        <v>7</v>
      </c>
      <c r="H3" s="58"/>
      <c r="I3" s="58"/>
      <c r="J3" s="59"/>
    </row>
    <row r="4" spans="2:10" ht="18" customHeight="1">
      <c r="B4" s="93" t="s">
        <v>27</v>
      </c>
      <c r="C4" s="63" t="s">
        <v>1</v>
      </c>
      <c r="D4" s="64"/>
      <c r="E4" s="11" t="s">
        <v>9</v>
      </c>
      <c r="F4" s="33"/>
      <c r="G4" s="54" t="s">
        <v>41</v>
      </c>
      <c r="H4" s="55"/>
      <c r="I4" s="55"/>
      <c r="J4" s="56"/>
    </row>
    <row r="5" spans="2:10" ht="18" customHeight="1">
      <c r="B5" s="53"/>
      <c r="C5" s="50" t="s">
        <v>2</v>
      </c>
      <c r="D5" s="12" t="s">
        <v>12</v>
      </c>
      <c r="E5" s="13" t="s">
        <v>0</v>
      </c>
      <c r="F5" s="35"/>
      <c r="G5" s="14" t="s">
        <v>35</v>
      </c>
      <c r="H5" s="15"/>
      <c r="I5" s="15"/>
      <c r="J5" s="16"/>
    </row>
    <row r="6" spans="2:10" ht="18" customHeight="1">
      <c r="B6" s="53"/>
      <c r="C6" s="50"/>
      <c r="D6" s="12" t="s">
        <v>11</v>
      </c>
      <c r="E6" s="13" t="s">
        <v>17</v>
      </c>
      <c r="F6" s="35"/>
      <c r="G6" s="14" t="s">
        <v>31</v>
      </c>
      <c r="H6" s="15"/>
      <c r="I6" s="15"/>
      <c r="J6" s="16"/>
    </row>
    <row r="7" spans="2:10" ht="18" customHeight="1">
      <c r="B7" s="53"/>
      <c r="C7" s="50"/>
      <c r="D7" s="12" t="s">
        <v>10</v>
      </c>
      <c r="E7" s="13" t="s">
        <v>18</v>
      </c>
      <c r="F7" s="2">
        <f>IF(F6=0,0,ROUNDDOWN(F5/F6,1))</f>
        <v>0</v>
      </c>
      <c r="G7" s="14" t="s">
        <v>38</v>
      </c>
      <c r="H7" s="15"/>
      <c r="I7" s="15"/>
      <c r="J7" s="16"/>
    </row>
    <row r="8" spans="2:10" ht="18" customHeight="1">
      <c r="B8" s="53"/>
      <c r="C8" s="50" t="s">
        <v>4</v>
      </c>
      <c r="D8" s="51"/>
      <c r="E8" s="13" t="s">
        <v>19</v>
      </c>
      <c r="F8" s="2">
        <f>F4+F7</f>
        <v>0</v>
      </c>
      <c r="G8" s="14"/>
      <c r="H8" s="15"/>
      <c r="I8" s="15"/>
      <c r="J8" s="16"/>
    </row>
    <row r="9" spans="2:10" ht="18" customHeight="1">
      <c r="B9" s="90" t="s">
        <v>61</v>
      </c>
      <c r="C9" s="91" t="s">
        <v>60</v>
      </c>
      <c r="D9" s="92"/>
      <c r="E9" s="13" t="s">
        <v>54</v>
      </c>
      <c r="F9" s="40">
        <v>0</v>
      </c>
      <c r="G9" s="19" t="s">
        <v>55</v>
      </c>
      <c r="H9" s="17"/>
      <c r="I9" s="17"/>
      <c r="J9" s="18"/>
    </row>
    <row r="10" spans="2:10" ht="18" customHeight="1">
      <c r="B10" s="90"/>
      <c r="C10" s="24" t="s">
        <v>24</v>
      </c>
      <c r="D10" s="25"/>
      <c r="E10" s="13" t="s">
        <v>63</v>
      </c>
      <c r="F10" s="2">
        <f>ROUNDUP(F9/2,1)</f>
        <v>0</v>
      </c>
      <c r="G10" s="19" t="s">
        <v>72</v>
      </c>
      <c r="H10" s="17"/>
      <c r="I10" s="17"/>
      <c r="J10" s="18"/>
    </row>
    <row r="11" spans="2:10" ht="18" customHeight="1">
      <c r="B11" s="90"/>
      <c r="C11" s="24" t="s">
        <v>23</v>
      </c>
      <c r="D11" s="25"/>
      <c r="E11" s="13" t="s">
        <v>57</v>
      </c>
      <c r="F11" s="1">
        <f>ROUNDUP(F10,0)</f>
        <v>0</v>
      </c>
      <c r="G11" s="19" t="s">
        <v>36</v>
      </c>
      <c r="H11" s="17"/>
      <c r="I11" s="17"/>
      <c r="J11" s="18"/>
    </row>
    <row r="12" spans="2:10" ht="18" customHeight="1">
      <c r="B12" s="72" t="s">
        <v>8</v>
      </c>
      <c r="C12" s="73"/>
      <c r="D12" s="74"/>
      <c r="E12" s="20" t="s">
        <v>58</v>
      </c>
      <c r="F12" s="21">
        <f>IF(F11=0,0,ROUND(F8/F11*100,1))</f>
        <v>0</v>
      </c>
      <c r="G12" s="75" t="s">
        <v>37</v>
      </c>
      <c r="H12" s="76"/>
      <c r="I12" s="76"/>
      <c r="J12" s="77"/>
    </row>
    <row r="14" spans="1:14" ht="18" customHeight="1">
      <c r="A14" s="8" t="s">
        <v>43</v>
      </c>
      <c r="D14" s="6"/>
      <c r="K14" s="7"/>
      <c r="L14" s="7"/>
      <c r="M14" s="7"/>
      <c r="N14" s="7"/>
    </row>
    <row r="15" spans="2:10" ht="18" customHeight="1">
      <c r="B15" s="60" t="s">
        <v>6</v>
      </c>
      <c r="C15" s="61"/>
      <c r="D15" s="61"/>
      <c r="E15" s="96"/>
      <c r="F15" s="22" t="s">
        <v>5</v>
      </c>
      <c r="G15" s="57" t="s">
        <v>7</v>
      </c>
      <c r="H15" s="58"/>
      <c r="I15" s="58"/>
      <c r="J15" s="59"/>
    </row>
    <row r="16" spans="2:10" ht="18" customHeight="1">
      <c r="B16" s="93" t="s">
        <v>27</v>
      </c>
      <c r="C16" s="63" t="s">
        <v>1</v>
      </c>
      <c r="D16" s="64"/>
      <c r="E16" s="11" t="s">
        <v>9</v>
      </c>
      <c r="F16" s="36"/>
      <c r="G16" s="54" t="s">
        <v>41</v>
      </c>
      <c r="H16" s="55"/>
      <c r="I16" s="55"/>
      <c r="J16" s="56"/>
    </row>
    <row r="17" spans="2:10" ht="18" customHeight="1">
      <c r="B17" s="53"/>
      <c r="C17" s="50" t="s">
        <v>2</v>
      </c>
      <c r="D17" s="12" t="s">
        <v>12</v>
      </c>
      <c r="E17" s="13" t="s">
        <v>0</v>
      </c>
      <c r="F17" s="35"/>
      <c r="G17" s="14" t="s">
        <v>35</v>
      </c>
      <c r="H17" s="15"/>
      <c r="I17" s="15"/>
      <c r="J17" s="16"/>
    </row>
    <row r="18" spans="2:10" ht="18" customHeight="1">
      <c r="B18" s="53"/>
      <c r="C18" s="50"/>
      <c r="D18" s="12" t="s">
        <v>11</v>
      </c>
      <c r="E18" s="13" t="s">
        <v>17</v>
      </c>
      <c r="F18" s="35"/>
      <c r="G18" s="14" t="s">
        <v>31</v>
      </c>
      <c r="H18" s="15"/>
      <c r="I18" s="15"/>
      <c r="J18" s="16"/>
    </row>
    <row r="19" spans="2:10" ht="18" customHeight="1">
      <c r="B19" s="53"/>
      <c r="C19" s="50"/>
      <c r="D19" s="12" t="s">
        <v>10</v>
      </c>
      <c r="E19" s="13" t="s">
        <v>18</v>
      </c>
      <c r="F19" s="2">
        <f>IF(F18=0,0,ROUNDDOWN(F17/F18,1))</f>
        <v>0</v>
      </c>
      <c r="G19" s="19" t="s">
        <v>50</v>
      </c>
      <c r="H19" s="15"/>
      <c r="I19" s="15"/>
      <c r="J19" s="16"/>
    </row>
    <row r="20" spans="2:10" ht="18" customHeight="1">
      <c r="B20" s="53"/>
      <c r="C20" s="50" t="s">
        <v>4</v>
      </c>
      <c r="D20" s="51"/>
      <c r="E20" s="13" t="s">
        <v>19</v>
      </c>
      <c r="F20" s="2">
        <f>F16+F19</f>
        <v>0</v>
      </c>
      <c r="G20" s="14"/>
      <c r="H20" s="15"/>
      <c r="I20" s="15"/>
      <c r="J20" s="16"/>
    </row>
    <row r="21" spans="2:10" ht="18" customHeight="1">
      <c r="B21" s="90" t="s">
        <v>23</v>
      </c>
      <c r="C21" s="94"/>
      <c r="D21" s="95"/>
      <c r="E21" s="13" t="s">
        <v>22</v>
      </c>
      <c r="F21" s="1">
        <v>1</v>
      </c>
      <c r="G21" s="19" t="s">
        <v>39</v>
      </c>
      <c r="H21" s="17"/>
      <c r="I21" s="17"/>
      <c r="J21" s="18"/>
    </row>
    <row r="22" spans="2:10" ht="18" customHeight="1">
      <c r="B22" s="72" t="s">
        <v>8</v>
      </c>
      <c r="C22" s="73"/>
      <c r="D22" s="74"/>
      <c r="E22" s="20" t="s">
        <v>20</v>
      </c>
      <c r="F22" s="21">
        <f>ROUND(F20/F21*100,1)</f>
        <v>0</v>
      </c>
      <c r="G22" s="75" t="s">
        <v>37</v>
      </c>
      <c r="H22" s="76"/>
      <c r="I22" s="76"/>
      <c r="J22" s="77"/>
    </row>
  </sheetData>
  <sheetProtection/>
  <mergeCells count="21">
    <mergeCell ref="C9:D9"/>
    <mergeCell ref="C17:C19"/>
    <mergeCell ref="B12:D12"/>
    <mergeCell ref="B16:B20"/>
    <mergeCell ref="G12:J12"/>
    <mergeCell ref="B3:E3"/>
    <mergeCell ref="G3:J3"/>
    <mergeCell ref="B4:B8"/>
    <mergeCell ref="C4:D4"/>
    <mergeCell ref="G4:J4"/>
    <mergeCell ref="G16:J16"/>
    <mergeCell ref="C16:D16"/>
    <mergeCell ref="C8:D8"/>
    <mergeCell ref="C20:D20"/>
    <mergeCell ref="C5:C7"/>
    <mergeCell ref="B22:D22"/>
    <mergeCell ref="G22:J22"/>
    <mergeCell ref="B21:D21"/>
    <mergeCell ref="B15:E15"/>
    <mergeCell ref="G15:J15"/>
    <mergeCell ref="B9:B11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Ｐ明朝,斜体"&amp;9&amp;F-&amp;A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Zeros="0" view="pageBreakPreview" zoomScaleSheetLayoutView="100" zoomScalePageLayoutView="0" workbookViewId="0" topLeftCell="A1">
      <selection activeCell="G16" sqref="G16"/>
    </sheetView>
  </sheetViews>
  <sheetFormatPr defaultColWidth="8.875" defaultRowHeight="18" customHeight="1"/>
  <cols>
    <col min="1" max="1" width="4.50390625" style="6" customWidth="1"/>
    <col min="2" max="2" width="12.875" style="6" customWidth="1"/>
    <col min="3" max="3" width="7.375" style="6" customWidth="1"/>
    <col min="4" max="4" width="19.00390625" style="23" customWidth="1"/>
    <col min="5" max="5" width="16.50390625" style="6" customWidth="1"/>
    <col min="6" max="10" width="13.00390625" style="6" customWidth="1"/>
    <col min="11" max="16384" width="8.875" style="6" customWidth="1"/>
  </cols>
  <sheetData>
    <row r="1" spans="1:4" ht="18" customHeight="1">
      <c r="A1" s="5" t="s">
        <v>69</v>
      </c>
      <c r="D1" s="6"/>
    </row>
    <row r="2" spans="1:4" ht="18" customHeight="1">
      <c r="A2" s="8" t="s">
        <v>42</v>
      </c>
      <c r="D2" s="6"/>
    </row>
    <row r="3" spans="2:10" ht="18" customHeight="1">
      <c r="B3" s="57" t="s">
        <v>6</v>
      </c>
      <c r="C3" s="58"/>
      <c r="D3" s="58"/>
      <c r="E3" s="58"/>
      <c r="F3" s="10" t="s">
        <v>5</v>
      </c>
      <c r="G3" s="57" t="s">
        <v>7</v>
      </c>
      <c r="H3" s="58"/>
      <c r="I3" s="58"/>
      <c r="J3" s="59"/>
    </row>
    <row r="4" spans="2:10" ht="18" customHeight="1">
      <c r="B4" s="93" t="s">
        <v>27</v>
      </c>
      <c r="C4" s="63" t="s">
        <v>1</v>
      </c>
      <c r="D4" s="64"/>
      <c r="E4" s="11" t="s">
        <v>9</v>
      </c>
      <c r="F4" s="33"/>
      <c r="G4" s="54" t="s">
        <v>41</v>
      </c>
      <c r="H4" s="55"/>
      <c r="I4" s="55"/>
      <c r="J4" s="56"/>
    </row>
    <row r="5" spans="2:10" ht="18" customHeight="1">
      <c r="B5" s="53"/>
      <c r="C5" s="50" t="s">
        <v>2</v>
      </c>
      <c r="D5" s="12" t="s">
        <v>12</v>
      </c>
      <c r="E5" s="13" t="s">
        <v>0</v>
      </c>
      <c r="F5" s="35"/>
      <c r="G5" s="14" t="s">
        <v>35</v>
      </c>
      <c r="H5" s="15"/>
      <c r="I5" s="15"/>
      <c r="J5" s="16"/>
    </row>
    <row r="6" spans="2:10" ht="18" customHeight="1">
      <c r="B6" s="53"/>
      <c r="C6" s="50"/>
      <c r="D6" s="12" t="s">
        <v>11</v>
      </c>
      <c r="E6" s="13" t="s">
        <v>17</v>
      </c>
      <c r="F6" s="35"/>
      <c r="G6" s="14" t="s">
        <v>31</v>
      </c>
      <c r="H6" s="15"/>
      <c r="I6" s="15"/>
      <c r="J6" s="16"/>
    </row>
    <row r="7" spans="2:10" ht="18" customHeight="1">
      <c r="B7" s="53"/>
      <c r="C7" s="50"/>
      <c r="D7" s="12" t="s">
        <v>10</v>
      </c>
      <c r="E7" s="13" t="s">
        <v>18</v>
      </c>
      <c r="F7" s="2">
        <f>IF(F6=0,0,ROUNDDOWN(F5/F6,1))</f>
        <v>0</v>
      </c>
      <c r="G7" s="14" t="s">
        <v>38</v>
      </c>
      <c r="H7" s="15"/>
      <c r="I7" s="15"/>
      <c r="J7" s="16"/>
    </row>
    <row r="8" spans="2:10" ht="18" customHeight="1">
      <c r="B8" s="53"/>
      <c r="C8" s="50" t="s">
        <v>4</v>
      </c>
      <c r="D8" s="51"/>
      <c r="E8" s="13" t="s">
        <v>19</v>
      </c>
      <c r="F8" s="2">
        <f>F4+F7</f>
        <v>0</v>
      </c>
      <c r="G8" s="14"/>
      <c r="H8" s="15"/>
      <c r="I8" s="15"/>
      <c r="J8" s="16"/>
    </row>
    <row r="9" spans="2:10" ht="18" customHeight="1">
      <c r="B9" s="90" t="s">
        <v>61</v>
      </c>
      <c r="C9" s="91" t="s">
        <v>60</v>
      </c>
      <c r="D9" s="92"/>
      <c r="E9" s="13" t="s">
        <v>21</v>
      </c>
      <c r="F9" s="40">
        <v>0</v>
      </c>
      <c r="G9" s="19" t="s">
        <v>55</v>
      </c>
      <c r="H9" s="17"/>
      <c r="I9" s="17"/>
      <c r="J9" s="18"/>
    </row>
    <row r="10" spans="2:10" ht="18" customHeight="1">
      <c r="B10" s="90"/>
      <c r="C10" s="24" t="s">
        <v>24</v>
      </c>
      <c r="D10" s="25"/>
      <c r="E10" s="13" t="s">
        <v>70</v>
      </c>
      <c r="F10" s="2">
        <f>ROUNDUP(F9/3,1)</f>
        <v>0</v>
      </c>
      <c r="G10" s="19" t="s">
        <v>72</v>
      </c>
      <c r="H10" s="17"/>
      <c r="I10" s="17"/>
      <c r="J10" s="18"/>
    </row>
    <row r="11" spans="2:10" ht="18" customHeight="1">
      <c r="B11" s="90"/>
      <c r="C11" s="24" t="s">
        <v>23</v>
      </c>
      <c r="D11" s="25"/>
      <c r="E11" s="13" t="s">
        <v>57</v>
      </c>
      <c r="F11" s="1">
        <f>ROUNDUP(F10,0)</f>
        <v>0</v>
      </c>
      <c r="G11" s="19" t="s">
        <v>36</v>
      </c>
      <c r="H11" s="17"/>
      <c r="I11" s="17"/>
      <c r="J11" s="18"/>
    </row>
    <row r="12" spans="2:10" ht="18" customHeight="1">
      <c r="B12" s="72" t="s">
        <v>8</v>
      </c>
      <c r="C12" s="73"/>
      <c r="D12" s="74"/>
      <c r="E12" s="20" t="s">
        <v>58</v>
      </c>
      <c r="F12" s="21">
        <f>IF(F11=0,0,ROUND(F8/F11*100,1))</f>
        <v>0</v>
      </c>
      <c r="G12" s="75" t="s">
        <v>37</v>
      </c>
      <c r="H12" s="76"/>
      <c r="I12" s="76"/>
      <c r="J12" s="77"/>
    </row>
    <row r="13" spans="2:6" ht="18" customHeight="1">
      <c r="B13" s="41" t="s">
        <v>71</v>
      </c>
      <c r="F13" s="27"/>
    </row>
    <row r="14" ht="18" customHeight="1">
      <c r="B14" s="6" t="s">
        <v>76</v>
      </c>
    </row>
    <row r="15" ht="18" customHeight="1">
      <c r="B15" s="6" t="s">
        <v>78</v>
      </c>
    </row>
    <row r="16" spans="1:14" ht="18" customHeight="1">
      <c r="A16" s="8" t="s">
        <v>43</v>
      </c>
      <c r="D16" s="6"/>
      <c r="K16" s="7"/>
      <c r="L16" s="7"/>
      <c r="M16" s="7"/>
      <c r="N16" s="7"/>
    </row>
    <row r="17" spans="2:10" ht="18" customHeight="1">
      <c r="B17" s="60" t="s">
        <v>6</v>
      </c>
      <c r="C17" s="61"/>
      <c r="D17" s="61"/>
      <c r="E17" s="96"/>
      <c r="F17" s="22" t="s">
        <v>5</v>
      </c>
      <c r="G17" s="57" t="s">
        <v>7</v>
      </c>
      <c r="H17" s="58"/>
      <c r="I17" s="58"/>
      <c r="J17" s="59"/>
    </row>
    <row r="18" spans="2:10" ht="18" customHeight="1">
      <c r="B18" s="93" t="s">
        <v>27</v>
      </c>
      <c r="C18" s="63" t="s">
        <v>1</v>
      </c>
      <c r="D18" s="64"/>
      <c r="E18" s="11" t="s">
        <v>9</v>
      </c>
      <c r="F18" s="36"/>
      <c r="G18" s="54" t="s">
        <v>41</v>
      </c>
      <c r="H18" s="55"/>
      <c r="I18" s="55"/>
      <c r="J18" s="56"/>
    </row>
    <row r="19" spans="2:10" ht="18" customHeight="1">
      <c r="B19" s="53"/>
      <c r="C19" s="50" t="s">
        <v>2</v>
      </c>
      <c r="D19" s="12" t="s">
        <v>12</v>
      </c>
      <c r="E19" s="13" t="s">
        <v>0</v>
      </c>
      <c r="F19" s="35"/>
      <c r="G19" s="14" t="s">
        <v>35</v>
      </c>
      <c r="H19" s="15"/>
      <c r="I19" s="15"/>
      <c r="J19" s="16"/>
    </row>
    <row r="20" spans="2:10" ht="18" customHeight="1">
      <c r="B20" s="53"/>
      <c r="C20" s="50"/>
      <c r="D20" s="12" t="s">
        <v>11</v>
      </c>
      <c r="E20" s="13" t="s">
        <v>17</v>
      </c>
      <c r="F20" s="35"/>
      <c r="G20" s="14" t="s">
        <v>31</v>
      </c>
      <c r="H20" s="15"/>
      <c r="I20" s="15"/>
      <c r="J20" s="16"/>
    </row>
    <row r="21" spans="2:10" ht="18" customHeight="1">
      <c r="B21" s="53"/>
      <c r="C21" s="50"/>
      <c r="D21" s="12" t="s">
        <v>10</v>
      </c>
      <c r="E21" s="13" t="s">
        <v>18</v>
      </c>
      <c r="F21" s="2">
        <f>IF(F20=0,0,ROUNDDOWN(F19/F20,1))</f>
        <v>0</v>
      </c>
      <c r="G21" s="19" t="s">
        <v>50</v>
      </c>
      <c r="H21" s="15"/>
      <c r="I21" s="15"/>
      <c r="J21" s="16"/>
    </row>
    <row r="22" spans="2:10" ht="18" customHeight="1">
      <c r="B22" s="53"/>
      <c r="C22" s="50" t="s">
        <v>4</v>
      </c>
      <c r="D22" s="51"/>
      <c r="E22" s="13" t="s">
        <v>19</v>
      </c>
      <c r="F22" s="2">
        <f>F18+F21</f>
        <v>0</v>
      </c>
      <c r="G22" s="14"/>
      <c r="H22" s="15"/>
      <c r="I22" s="15"/>
      <c r="J22" s="16"/>
    </row>
    <row r="23" spans="2:10" ht="18" customHeight="1">
      <c r="B23" s="90" t="s">
        <v>23</v>
      </c>
      <c r="C23" s="94"/>
      <c r="D23" s="95"/>
      <c r="E23" s="13" t="s">
        <v>21</v>
      </c>
      <c r="F23" s="1">
        <v>1</v>
      </c>
      <c r="G23" s="19" t="s">
        <v>39</v>
      </c>
      <c r="H23" s="17"/>
      <c r="I23" s="17"/>
      <c r="J23" s="18"/>
    </row>
    <row r="24" spans="2:10" ht="18" customHeight="1">
      <c r="B24" s="72" t="s">
        <v>8</v>
      </c>
      <c r="C24" s="73"/>
      <c r="D24" s="74"/>
      <c r="E24" s="20" t="s">
        <v>20</v>
      </c>
      <c r="F24" s="21">
        <f>ROUND(F22/F23*100,1)</f>
        <v>0</v>
      </c>
      <c r="G24" s="75" t="s">
        <v>37</v>
      </c>
      <c r="H24" s="76"/>
      <c r="I24" s="76"/>
      <c r="J24" s="77"/>
    </row>
  </sheetData>
  <sheetProtection/>
  <mergeCells count="21">
    <mergeCell ref="B24:D24"/>
    <mergeCell ref="G24:J24"/>
    <mergeCell ref="B18:B22"/>
    <mergeCell ref="C18:D18"/>
    <mergeCell ref="G18:J18"/>
    <mergeCell ref="C19:C21"/>
    <mergeCell ref="C22:D22"/>
    <mergeCell ref="B23:D23"/>
    <mergeCell ref="B9:B11"/>
    <mergeCell ref="C9:D9"/>
    <mergeCell ref="B12:D12"/>
    <mergeCell ref="G12:J12"/>
    <mergeCell ref="B17:E17"/>
    <mergeCell ref="G17:J17"/>
    <mergeCell ref="B3:E3"/>
    <mergeCell ref="G3:J3"/>
    <mergeCell ref="B4:B8"/>
    <mergeCell ref="C4:D4"/>
    <mergeCell ref="G4:J4"/>
    <mergeCell ref="C5:C7"/>
    <mergeCell ref="C8:D8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Ｐ明朝,斜体"&amp;9&amp;F-&amp;A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2023-08-03T06:35:19Z</cp:lastPrinted>
  <dcterms:created xsi:type="dcterms:W3CDTF">1997-01-08T22:48:59Z</dcterms:created>
  <dcterms:modified xsi:type="dcterms:W3CDTF">2023-08-03T08:56:14Z</dcterms:modified>
  <cp:category/>
  <cp:version/>
  <cp:contentType/>
  <cp:contentStatus/>
</cp:coreProperties>
</file>