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文書管理システムに応じたファイル\10 医療体制整備\06 周産期\緊急分娩体制整備事業\☆消費税控除照会\R3分（新生児及び緊急分娩とりまとめて照会）\"/>
    </mc:Choice>
  </mc:AlternateContent>
  <bookViews>
    <workbookView xWindow="0" yWindow="0" windowWidth="19560" windowHeight="8355" tabRatio="823" firstSheet="1" activeTab="1"/>
  </bookViews>
  <sheets>
    <sheet name="各シートの説明" sheetId="21" state="hidden" r:id="rId1"/>
    <sheet name="別紙概要（返還なし）" sheetId="2" r:id="rId2"/>
    <sheet name="別紙概要 (個別対応方式)" sheetId="14" r:id="rId3"/>
    <sheet name="別紙概要 (一括比例配分方式)" sheetId="15" r:id="rId4"/>
    <sheet name="別紙概要 (全額控除等（課税売上割合95%以上）) " sheetId="22" r:id="rId5"/>
    <sheet name="記載例（返還なし）" sheetId="18" r:id="rId6"/>
    <sheet name="記載例１（返還有り）" sheetId="20" r:id="rId7"/>
    <sheet name="記載例２（返還有り）" sheetId="16"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9">'課税売上割合・控除対象仕入税額等の計算表（写し）'!$A$1:$J$54</definedName>
    <definedName name="_xlnm.Print_Area" localSheetId="0">各シートの説明!$A$1:$I$11</definedName>
    <definedName name="_xlnm.Print_Area" localSheetId="8">'確定申告書（写し）'!$A$1:$J$54</definedName>
    <definedName name="_xlnm.Print_Area" localSheetId="11">'簡易課税方式の確定申告書（写し）'!$A$1:$J$55</definedName>
    <definedName name="_xlnm.Print_Area" localSheetId="5">'記載例（返還なし）'!$A$1:$K$29</definedName>
    <definedName name="_xlnm.Print_Area" localSheetId="6">'記載例１（返還有り）'!$A$1:$O$49</definedName>
    <definedName name="_xlnm.Print_Area" localSheetId="7">'記載例２（返還有り）'!$A$1:$O$44</definedName>
    <definedName name="_xlnm.Print_Area" localSheetId="10">特定収入割合の計算表!$A$1:$M$56</definedName>
    <definedName name="_xlnm.Print_Area" localSheetId="3">'別紙概要 (一括比例配分方式)'!$A$1:$O$44</definedName>
    <definedName name="_xlnm.Print_Area" localSheetId="2">'別紙概要 (個別対応方式)'!$A$1:$O$49</definedName>
    <definedName name="_xlnm.Print_Area" localSheetId="4">'別紙概要 (全額控除等（課税売上割合95%以上）) '!$A$1:$O$28</definedName>
    <definedName name="_xlnm.Print_Area" localSheetId="1">'別紙概要（返還なし）'!$A$1:$K$26</definedName>
    <definedName name="Z_3B354CA7_5DDB_486E_B190_D1AF122751B8_.wvu.PrintArea" localSheetId="5" hidden="1">'記載例（返還なし）'!$A$2:$K$29</definedName>
    <definedName name="Z_3B354CA7_5DDB_486E_B190_D1AF122751B8_.wvu.PrintArea" localSheetId="6" hidden="1">'記載例１（返還有り）'!$A$2:$N$49</definedName>
    <definedName name="Z_3B354CA7_5DDB_486E_B190_D1AF122751B8_.wvu.PrintArea" localSheetId="7" hidden="1">'記載例２（返還有り）'!$A$2:$N$44</definedName>
    <definedName name="Z_3B354CA7_5DDB_486E_B190_D1AF122751B8_.wvu.PrintArea" localSheetId="3" hidden="1">'別紙概要 (一括比例配分方式)'!$A$2:$N$44</definedName>
    <definedName name="Z_3B354CA7_5DDB_486E_B190_D1AF122751B8_.wvu.PrintArea" localSheetId="2" hidden="1">'別紙概要 (個別対応方式)'!$A$2:$N$49</definedName>
    <definedName name="Z_3B354CA7_5DDB_486E_B190_D1AF122751B8_.wvu.PrintArea" localSheetId="4" hidden="1">'別紙概要 (全額控除等（課税売上割合95%以上）) '!$A$2:$N$28</definedName>
    <definedName name="Z_3B354CA7_5DDB_486E_B190_D1AF122751B8_.wvu.PrintArea" localSheetId="1" hidden="1">'別紙概要（返還なし）'!$A$2:$K$26</definedName>
  </definedNames>
  <calcPr calcId="162913"/>
  <customWorkbookViews>
    <customWorkbookView name="厚生労働省ネットワークシステム - 個人用ビュー" guid="{3B354CA7-5DDB-486E-B190-D1AF122751B8}" mergeInterval="0" personalView="1" maximized="1" windowWidth="1920" windowHeight="806" tabRatio="686" activeSheetId="6"/>
  </customWorkbookViews>
</workbook>
</file>

<file path=xl/calcChain.xml><?xml version="1.0" encoding="utf-8"?>
<calcChain xmlns="http://schemas.openxmlformats.org/spreadsheetml/2006/main">
  <c r="H22" i="22" l="1"/>
  <c r="J22" i="22"/>
  <c r="N22" i="20"/>
  <c r="H42" i="20"/>
  <c r="H41" i="20"/>
  <c r="L31" i="20"/>
  <c r="L33" i="20"/>
  <c r="M27" i="20"/>
  <c r="L27" i="20"/>
  <c r="K27" i="20"/>
  <c r="J27" i="20"/>
  <c r="N27" i="20"/>
  <c r="N26" i="20"/>
  <c r="N25" i="20"/>
  <c r="N24" i="20"/>
  <c r="N23" i="20"/>
  <c r="N22" i="16"/>
  <c r="N23" i="16"/>
  <c r="N24" i="16"/>
  <c r="N25" i="16"/>
  <c r="N26" i="16"/>
  <c r="H39" i="16"/>
  <c r="L31" i="16"/>
  <c r="L33" i="16"/>
  <c r="M27" i="16"/>
  <c r="L27" i="16"/>
  <c r="K27" i="16"/>
  <c r="J27" i="16"/>
  <c r="N27" i="16"/>
  <c r="L31" i="15"/>
  <c r="L33" i="15"/>
  <c r="M27" i="15"/>
  <c r="L27" i="15"/>
  <c r="K27" i="15"/>
  <c r="J27" i="15"/>
  <c r="N26" i="15"/>
  <c r="N25" i="15"/>
  <c r="N24" i="15"/>
  <c r="N23" i="15"/>
  <c r="N22" i="15"/>
  <c r="J42" i="14"/>
  <c r="L31" i="14"/>
  <c r="L33" i="14"/>
  <c r="M27" i="14"/>
  <c r="L27" i="14"/>
  <c r="K27" i="14"/>
  <c r="J27" i="14"/>
  <c r="N27" i="14"/>
  <c r="N26" i="14"/>
  <c r="N25" i="14"/>
  <c r="N24" i="14"/>
  <c r="N23" i="14"/>
  <c r="N22" i="14"/>
  <c r="N27" i="15"/>
  <c r="I36" i="15"/>
  <c r="J39" i="15"/>
  <c r="I37" i="14"/>
  <c r="I37" i="20"/>
  <c r="J42" i="20"/>
  <c r="J43" i="20"/>
  <c r="I36" i="20"/>
  <c r="J41" i="20"/>
  <c r="I36" i="14"/>
  <c r="J41" i="14"/>
  <c r="I36" i="16"/>
  <c r="J39" i="16"/>
  <c r="J43" i="14"/>
</calcChain>
</file>

<file path=xl/sharedStrings.xml><?xml version="1.0" encoding="utf-8"?>
<sst xmlns="http://schemas.openxmlformats.org/spreadsheetml/2006/main" count="228" uniqueCount="85">
  <si>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</si>
  <si>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</si>
  <si>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</si>
  <si>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</si>
  <si>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</si>
  <si>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</si>
  <si>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</si>
  <si>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</si>
  <si>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</si>
  <si>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</si>
  <si>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</si>
  <si>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</si>
  <si>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</si>
  <si>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</si>
  <si>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</si>
  <si>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・一括比例配分方式の場合</t>
    <rPh sb="1" eb="3">
      <t>イッカツ</t>
    </rPh>
    <rPh sb="3" eb="5">
      <t>ヒレイ</t>
    </rPh>
    <rPh sb="5" eb="7">
      <t>ハイブン</t>
    </rPh>
    <rPh sb="7" eb="9">
      <t>ホウシキ</t>
    </rPh>
    <rPh sb="10" eb="12">
      <t>バアイ</t>
    </rPh>
    <phoneticPr fontId="1"/>
  </si>
  <si>
    <t>円</t>
    <rPh sb="0" eb="1">
      <t>エン</t>
    </rPh>
    <phoneticPr fontId="1"/>
  </si>
  <si>
    <t xml:space="preserve">      </t>
    <phoneticPr fontId="1"/>
  </si>
  <si>
    <t>○○市○○町○○丁目</t>
    <phoneticPr fontId="1"/>
  </si>
  <si>
    <t>○○県</t>
    <phoneticPr fontId="1"/>
  </si>
  <si>
    <t>○○県立病院</t>
    <phoneticPr fontId="1"/>
  </si>
  <si>
    <t>（１）対象経費（または補助金）の使途の内訳</t>
    <rPh sb="3" eb="5">
      <t>タイショウ</t>
    </rPh>
    <rPh sb="5" eb="7">
      <t>ケイヒ</t>
    </rPh>
    <rPh sb="11" eb="14">
      <t>ホジョキン</t>
    </rPh>
    <rPh sb="16" eb="18">
      <t>シト</t>
    </rPh>
    <rPh sb="19" eb="21">
      <t>ウチワケ</t>
    </rPh>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</si>
  <si>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</si>
  <si>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</si>
  <si>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</si>
  <si>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</si>
  <si>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工事費</t>
    <rPh sb="0" eb="3">
      <t>コウジヒ</t>
    </rPh>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</si>
  <si>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</si>
  <si>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</si>
  <si>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</si>
  <si>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</si>
  <si>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</si>
  <si>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</si>
  <si>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</si>
  <si>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</si>
  <si>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</si>
  <si>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</si>
  <si>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　課税仕入（Ａ＋Ｂ＋Ｃ）／Ｄ＝</t>
    <phoneticPr fontId="1"/>
  </si>
  <si>
    <t>・・・・・・（Ｈ）</t>
    <phoneticPr fontId="1"/>
  </si>
  <si>
    <t>・・・・・・（返還額）</t>
    <phoneticPr fontId="1"/>
  </si>
  <si>
    <t>国庫補助金確定額×Ｆ×</t>
    <rPh sb="0" eb="2">
      <t>コッコ</t>
    </rPh>
    <rPh sb="2" eb="4">
      <t>ホジョ</t>
    </rPh>
    <rPh sb="4" eb="5">
      <t>キン</t>
    </rPh>
    <rPh sb="5" eb="8">
      <t>カクテイガク</t>
    </rPh>
    <phoneticPr fontId="1"/>
  </si>
  <si>
    <t>／</t>
    <phoneticPr fontId="1"/>
  </si>
  <si>
    <t>　合計</t>
    <rPh sb="1" eb="3">
      <t>ゴウケイ</t>
    </rPh>
    <phoneticPr fontId="1"/>
  </si>
  <si>
    <t>国庫補助金確定額×Ｈ×</t>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</si>
  <si>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</si>
  <si>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</si>
  <si>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</si>
  <si>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</si>
  <si>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</si>
  <si>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</si>
  <si>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</si>
  <si>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</si>
  <si>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医療活動費</t>
  </si>
  <si>
    <t>研究費</t>
  </si>
  <si>
    <t>研修費</t>
  </si>
  <si>
    <t>医療費</t>
  </si>
  <si>
    <t>伝送装置経費</t>
  </si>
  <si>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</si>
  <si>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</si>
  <si>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</si>
  <si>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</si>
  <si>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</si>
  <si>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t>（個別対応方式）</t>
    <rPh sb="1" eb="3">
      <t>コベツ</t>
    </rPh>
    <rPh sb="3" eb="5">
      <t>タイオウ</t>
    </rPh>
    <rPh sb="5" eb="7">
      <t>ホウシキ</t>
    </rPh>
    <phoneticPr fontId="1"/>
  </si>
  <si>
    <t>（一括比例配分方式）</t>
    <rPh sb="1" eb="3">
      <t>イッカツ</t>
    </rPh>
    <rPh sb="3" eb="5">
      <t>ヒレイ</t>
    </rPh>
    <rPh sb="5" eb="7">
      <t>ハイブン</t>
    </rPh>
    <rPh sb="7" eb="9">
      <t>ホウシキ</t>
    </rPh>
    <phoneticPr fontId="1"/>
  </si>
  <si>
    <t>（全額控除等）</t>
    <rPh sb="1" eb="3">
      <t>ゼンガク</t>
    </rPh>
    <rPh sb="3" eb="5">
      <t>コウジョ</t>
    </rPh>
    <rPh sb="5" eb="6">
      <t>トウ</t>
    </rPh>
    <phoneticPr fontId="1"/>
  </si>
  <si>
    <t>（返還無し）</t>
    <rPh sb="1" eb="3">
      <t>ヘンカン</t>
    </rPh>
    <rPh sb="3" eb="4">
      <t>ナ</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</si>
  <si>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</si>
  <si>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</si>
  <si>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</si>
  <si>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</si>
  <si>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</si>
  <si>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</si>
  <si>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</si>
  <si>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</si>
  <si>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</si>
  <si>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</si>
  <si>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国庫補助金確定額×Ｈ×</t>
    <rPh sb="0" eb="2">
      <t>コッコ</t>
    </rPh>
    <rPh sb="2" eb="4">
      <t>ホジョ</t>
    </rPh>
    <rPh sb="4" eb="5">
      <t>キン</t>
    </rPh>
    <rPh sb="5" eb="8">
      <t>カクテイガク</t>
    </rPh>
    <phoneticPr fontId="1"/>
  </si>
  <si>
    <t>国庫補助金確定額×Ｉ×</t>
    <phoneticPr fontId="1"/>
  </si>
  <si>
    <t xml:space="preserve"> 合計（Ｊ＋Ｋ）＝</t>
    <rPh sb="1" eb="3">
      <t>ゴウケイ</t>
    </rPh>
    <phoneticPr fontId="1"/>
  </si>
  <si>
    <t>５　補助金確定額</t>
    <phoneticPr fontId="1"/>
  </si>
  <si>
    <t>５　補助金確定額</t>
    <phoneticPr fontId="1"/>
  </si>
  <si>
    <t>緊急分娩体制整備事業費補助金</t>
    <rPh sb="0" eb="6">
      <t>キンキュウブンベンタイセイ</t>
    </rPh>
    <rPh sb="6" eb="8">
      <t>セイビ</t>
    </rPh>
    <rPh sb="8" eb="11">
      <t>ジギョウヒ</t>
    </rPh>
    <rPh sb="11" eb="14">
      <t>ホジョキン</t>
    </rPh>
    <phoneticPr fontId="1"/>
  </si>
  <si>
    <t>○○○○病院</t>
    <rPh sb="4" eb="6">
      <t>ビョウイン</t>
    </rPh>
    <phoneticPr fontId="1"/>
  </si>
  <si>
    <t>○○　○○</t>
    <phoneticPr fontId="1"/>
  </si>
  <si>
    <t>緊急分娩体制整備事業費補助金</t>
    <rPh sb="0" eb="14">
      <t>キンキュウブンベンタイセイセイビジギョウヒホジョキン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</si>
</sst>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00_ ;[Red]\-#,##0.00000000\ "/>
    <numFmt numFmtId="177" formatCode="#,##0.00000000_ "/>
    <numFmt numFmtId="178" formatCode="#,##0_ "/>
    <numFmt numFmtId="179" formatCode="#,##0.000000000_ "/>
  </numFmts>
  <fonts count="16">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
      <b/>
      <sz val="14"/>
      <color rgb="FFFF000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29">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176" fontId="5" fillId="2" borderId="1" xfId="0" applyNumberFormat="1" applyFont="1" applyFill="1" applyBorder="1" applyAlignment="1">
      <alignment vertical="center" shrinkToFit="1"/>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3" borderId="4" xfId="0" applyFont="1" applyFill="1" applyBorder="1" applyAlignment="1">
      <alignment vertical="center"/>
    </xf>
    <xf numFmtId="0" fontId="5" fillId="3" borderId="2" xfId="0" applyFont="1" applyFill="1" applyBorder="1" applyAlignment="1">
      <alignmen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0" fontId="5" fillId="3" borderId="3" xfId="0"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179" fontId="5" fillId="2" borderId="1" xfId="0" applyNumberFormat="1" applyFont="1" applyFill="1" applyBorder="1" applyAlignment="1">
      <alignment vertical="center"/>
    </xf>
    <xf numFmtId="179" fontId="5" fillId="3" borderId="1" xfId="0" applyNumberFormat="1" applyFont="1" applyFill="1" applyBorder="1" applyAlignment="1">
      <alignment vertical="center" wrapText="1"/>
    </xf>
    <xf numFmtId="179" fontId="5" fillId="4" borderId="1" xfId="0" applyNumberFormat="1" applyFont="1" applyFill="1" applyBorder="1" applyAlignment="1">
      <alignment vertical="center" wrapText="1"/>
    </xf>
    <xf numFmtId="0" fontId="0" fillId="2" borderId="0" xfId="0" applyFill="1" applyAlignment="1">
      <alignment horizontal="left" vertical="center" wrapText="1"/>
    </xf>
    <xf numFmtId="0" fontId="3" fillId="3" borderId="0" xfId="0" applyFont="1" applyFill="1" applyAlignment="1">
      <alignment horizontal="center"/>
    </xf>
    <xf numFmtId="0" fontId="12" fillId="2" borderId="0" xfId="0" applyFont="1" applyFill="1" applyAlignment="1">
      <alignment horizontal="left" vertical="center" wrapText="1"/>
    </xf>
    <xf numFmtId="3" fontId="5" fillId="3" borderId="4" xfId="0" applyNumberFormat="1" applyFont="1" applyFill="1" applyBorder="1" applyAlignment="1">
      <alignment horizontal="right" shrinkToFit="1"/>
    </xf>
    <xf numFmtId="3" fontId="5" fillId="3" borderId="2" xfId="0" applyNumberFormat="1" applyFont="1" applyFill="1" applyBorder="1" applyAlignment="1">
      <alignment horizontal="right" shrinkToFit="1"/>
    </xf>
    <xf numFmtId="3" fontId="5" fillId="3" borderId="3" xfId="0" applyNumberFormat="1" applyFont="1" applyFill="1" applyBorder="1" applyAlignment="1">
      <alignment horizontal="right"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2" borderId="0" xfId="0" applyFont="1" applyFill="1" applyAlignment="1">
      <alignment horizontal="center" vertical="center"/>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5" fillId="3" borderId="1" xfId="0" applyNumberFormat="1" applyFont="1" applyFill="1" applyBorder="1" applyAlignment="1">
      <alignment horizontal="right" vertical="center" shrinkToFit="1"/>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3" fontId="5" fillId="2" borderId="0" xfId="0" applyNumberFormat="1" applyFont="1" applyFill="1" applyAlignment="1">
      <alignment horizontal="center" vertical="center"/>
    </xf>
    <xf numFmtId="0" fontId="5" fillId="2" borderId="7" xfId="0" applyFont="1" applyFill="1" applyBorder="1" applyAlignment="1">
      <alignment horizontal="center" vertical="center" textRotation="255"/>
    </xf>
    <xf numFmtId="0" fontId="5" fillId="2" borderId="8"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1" xfId="0" applyFont="1" applyFill="1" applyBorder="1" applyAlignment="1">
      <alignment horizontal="center" vertical="center" shrinkToFi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NumberFormat="1" applyFont="1" applyFill="1" applyBorder="1" applyAlignment="1">
      <alignment horizontal="left" vertical="center" shrinkToFit="1"/>
    </xf>
    <xf numFmtId="0" fontId="5" fillId="3" borderId="2" xfId="0" applyNumberFormat="1" applyFont="1" applyFill="1" applyBorder="1" applyAlignment="1">
      <alignment horizontal="left" vertical="center" shrinkToFit="1"/>
    </xf>
    <xf numFmtId="0" fontId="5" fillId="3" borderId="3" xfId="0" applyNumberFormat="1" applyFont="1" applyFill="1" applyBorder="1" applyAlignment="1">
      <alignment horizontal="left" vertical="center" shrinkToFit="1"/>
    </xf>
    <xf numFmtId="0" fontId="15" fillId="2" borderId="0" xfId="0" applyFont="1" applyFill="1" applyAlignment="1">
      <alignment horizontal="right"/>
    </xf>
    <xf numFmtId="0" fontId="15" fillId="2" borderId="0" xfId="0" applyFont="1" applyFill="1" applyAlignment="1">
      <alignment horizontal="right" vertical="center"/>
    </xf>
  </cellXfs>
  <cellStyles count="6">
    <cellStyle name="桁区切り 2" xfId="1"/>
    <cellStyle name="標準" xfId="0" builtinId="0"/>
    <cellStyle name="標準 2" xfId="2"/>
    <cellStyle name="標準 2 2" xfId="3"/>
    <cellStyle name="標準 3" xfId="4"/>
    <cellStyle name="標準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22412</xdr:colOff>
      <xdr:row>31</xdr:row>
      <xdr:rowOff>112059</xdr:rowOff>
    </xdr:from>
    <xdr:to>
      <xdr:col>10</xdr:col>
      <xdr:colOff>593913</xdr:colOff>
      <xdr:row>32</xdr:row>
      <xdr:rowOff>392205</xdr:rowOff>
    </xdr:to>
    <xdr:sp macro="" textlink="">
      <xdr:nvSpPr>
        <xdr:cNvPr id="3" name="四角形吹き出し 2"/>
        <xdr:cNvSpPr/>
      </xdr:nvSpPr>
      <xdr:spPr>
        <a:xfrm>
          <a:off x="3048000" y="8763000"/>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5</xdr:col>
      <xdr:colOff>190501</xdr:colOff>
      <xdr:row>43</xdr:row>
      <xdr:rowOff>235324</xdr:rowOff>
    </xdr:from>
    <xdr:to>
      <xdr:col>9</xdr:col>
      <xdr:colOff>1232649</xdr:colOff>
      <xdr:row>44</xdr:row>
      <xdr:rowOff>302559</xdr:rowOff>
    </xdr:to>
    <xdr:sp macro="" textlink="">
      <xdr:nvSpPr>
        <xdr:cNvPr id="4" name="四角形吹き出し 3"/>
        <xdr:cNvSpPr/>
      </xdr:nvSpPr>
      <xdr:spPr>
        <a:xfrm>
          <a:off x="2342030" y="14466795"/>
          <a:ext cx="2969560" cy="515470"/>
        </a:xfrm>
        <a:prstGeom prst="wedgeRectCallout">
          <a:avLst>
            <a:gd name="adj1" fmla="val -53755"/>
            <a:gd name="adj2" fmla="val -157401"/>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145676</xdr:colOff>
      <xdr:row>31</xdr:row>
      <xdr:rowOff>156884</xdr:rowOff>
    </xdr:from>
    <xdr:to>
      <xdr:col>10</xdr:col>
      <xdr:colOff>717177</xdr:colOff>
      <xdr:row>33</xdr:row>
      <xdr:rowOff>33618</xdr:rowOff>
    </xdr:to>
    <xdr:sp macro="" textlink="">
      <xdr:nvSpPr>
        <xdr:cNvPr id="3" name="四角形吹き出し 2"/>
        <xdr:cNvSpPr/>
      </xdr:nvSpPr>
      <xdr:spPr>
        <a:xfrm>
          <a:off x="3171264" y="8807825"/>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7</xdr:col>
      <xdr:colOff>313765</xdr:colOff>
      <xdr:row>39</xdr:row>
      <xdr:rowOff>324970</xdr:rowOff>
    </xdr:from>
    <xdr:to>
      <xdr:col>10</xdr:col>
      <xdr:colOff>515472</xdr:colOff>
      <xdr:row>41</xdr:row>
      <xdr:rowOff>156882</xdr:rowOff>
    </xdr:to>
    <xdr:sp macro="" textlink="">
      <xdr:nvSpPr>
        <xdr:cNvPr id="4" name="四角形吹き出し 3"/>
        <xdr:cNvSpPr/>
      </xdr:nvSpPr>
      <xdr:spPr>
        <a:xfrm>
          <a:off x="2969559" y="13133294"/>
          <a:ext cx="2969560" cy="549088"/>
        </a:xfrm>
        <a:prstGeom prst="wedgeRectCallout">
          <a:avLst>
            <a:gd name="adj1" fmla="val -74133"/>
            <a:gd name="adj2" fmla="val -10118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19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3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57950" cy="908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view="pageBreakPreview" zoomScale="115" zoomScaleNormal="100" zoomScaleSheetLayoutView="115" workbookViewId="0">
      <selection activeCell="F15" sqref="F15"/>
    </sheetView>
  </sheetViews>
  <sheetFormatPr defaultRowHeight="13.5"/>
  <sheetData>
    <row r="1" spans="1:15" s="11" customFormat="1">
      <c r="A1" s="31"/>
      <c r="B1" s="31"/>
      <c r="C1" s="31"/>
      <c r="D1" s="31"/>
      <c r="E1" s="31"/>
      <c r="F1" s="31"/>
      <c r="G1" s="31"/>
      <c r="H1" s="31"/>
      <c r="I1" s="31"/>
      <c r="J1" s="31"/>
      <c r="K1" s="31"/>
      <c r="L1" s="31"/>
      <c r="M1" s="31"/>
      <c r="N1" s="31"/>
      <c r="O1" s="31"/>
    </row>
    <row r="2" spans="1:15" s="11" customFormat="1" ht="14.25">
      <c r="A2" s="32" t="s">
        <v>57</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ht="30.75" customHeight="1">
      <c r="A4" s="78" t="s">
        <v>60</v>
      </c>
      <c r="B4" s="78"/>
      <c r="C4" s="78"/>
      <c r="D4" s="78"/>
      <c r="E4" s="78"/>
      <c r="F4" s="78"/>
      <c r="G4" s="78"/>
      <c r="H4" s="78"/>
      <c r="I4" s="78"/>
      <c r="J4" s="31"/>
      <c r="K4" s="31"/>
      <c r="L4" s="31"/>
      <c r="M4" s="31"/>
      <c r="N4" s="31"/>
      <c r="O4" s="31"/>
    </row>
    <row r="5" spans="1:15" s="11" customFormat="1" ht="6.75" customHeight="1">
      <c r="A5" s="31"/>
      <c r="B5" s="31"/>
      <c r="C5" s="31"/>
      <c r="D5" s="31"/>
      <c r="E5" s="31"/>
      <c r="F5" s="31"/>
      <c r="G5" s="31"/>
      <c r="H5" s="31"/>
      <c r="I5" s="31"/>
      <c r="J5" s="31"/>
      <c r="K5" s="31"/>
      <c r="L5" s="31"/>
      <c r="M5" s="31"/>
      <c r="N5" s="31"/>
      <c r="O5" s="31"/>
    </row>
    <row r="6" spans="1:15" s="11" customFormat="1" ht="47.25" customHeight="1">
      <c r="A6" s="78" t="s">
        <v>59</v>
      </c>
      <c r="B6" s="78"/>
      <c r="C6" s="78"/>
      <c r="D6" s="78"/>
      <c r="E6" s="78"/>
      <c r="F6" s="78"/>
      <c r="G6" s="78"/>
      <c r="H6" s="78"/>
      <c r="I6" s="78"/>
      <c r="J6" s="31"/>
      <c r="K6" s="31"/>
      <c r="L6" s="31"/>
      <c r="M6" s="31"/>
      <c r="N6" s="31"/>
      <c r="O6" s="31"/>
    </row>
    <row r="7" spans="1:15" s="11" customFormat="1" ht="8.25" customHeight="1">
      <c r="A7" s="31"/>
      <c r="B7" s="31"/>
      <c r="C7" s="31"/>
      <c r="D7" s="31"/>
      <c r="E7" s="31"/>
      <c r="F7" s="31"/>
      <c r="G7" s="31"/>
      <c r="H7" s="31"/>
      <c r="I7" s="31"/>
      <c r="J7" s="31"/>
      <c r="K7" s="31"/>
      <c r="L7" s="31"/>
      <c r="M7" s="31"/>
      <c r="N7" s="31"/>
      <c r="O7" s="31"/>
    </row>
    <row r="8" spans="1:15" s="11" customFormat="1" ht="32.25" customHeight="1">
      <c r="A8" s="78" t="s">
        <v>61</v>
      </c>
      <c r="B8" s="78"/>
      <c r="C8" s="78"/>
      <c r="D8" s="78"/>
      <c r="E8" s="78"/>
      <c r="F8" s="78"/>
      <c r="G8" s="78"/>
      <c r="H8" s="78"/>
      <c r="I8" s="78"/>
      <c r="J8" s="31"/>
      <c r="K8" s="31"/>
      <c r="L8" s="31"/>
      <c r="M8" s="31"/>
      <c r="N8" s="31"/>
      <c r="O8" s="31"/>
    </row>
    <row r="9" spans="1:15" s="11" customFormat="1">
      <c r="A9" s="31"/>
      <c r="B9" s="31"/>
      <c r="C9" s="31"/>
      <c r="D9" s="31"/>
      <c r="E9" s="31"/>
      <c r="F9" s="31"/>
      <c r="G9" s="31"/>
      <c r="H9" s="31"/>
      <c r="I9" s="31"/>
      <c r="J9" s="31"/>
      <c r="K9" s="31"/>
      <c r="L9" s="31"/>
      <c r="M9" s="31"/>
      <c r="N9" s="31"/>
      <c r="O9" s="31"/>
    </row>
    <row r="10" spans="1:15" s="11" customFormat="1">
      <c r="A10" s="31"/>
      <c r="B10" s="31"/>
      <c r="C10" s="31"/>
      <c r="D10" s="31"/>
      <c r="E10" s="31"/>
      <c r="F10" s="31"/>
      <c r="G10" s="31"/>
      <c r="H10" s="31"/>
      <c r="I10" s="31"/>
      <c r="J10" s="31"/>
      <c r="K10" s="31"/>
      <c r="L10" s="31"/>
      <c r="M10" s="31"/>
      <c r="N10" s="31"/>
      <c r="O10" s="31"/>
    </row>
    <row r="11" spans="1:15" s="11" customFormat="1">
      <c r="A11" s="31"/>
      <c r="B11" s="31"/>
      <c r="C11" s="31"/>
      <c r="D11" s="31"/>
      <c r="E11" s="31"/>
      <c r="F11" s="31"/>
      <c r="G11" s="31"/>
      <c r="H11" s="31"/>
      <c r="I11" s="31"/>
      <c r="J11" s="31"/>
      <c r="K11" s="31"/>
      <c r="L11" s="31"/>
      <c r="M11" s="31"/>
      <c r="N11" s="31"/>
      <c r="O11" s="31"/>
    </row>
    <row r="12" spans="1:15" s="11" customFormat="1">
      <c r="A12" s="31"/>
      <c r="B12" s="31"/>
      <c r="C12" s="31"/>
      <c r="D12" s="31"/>
      <c r="E12" s="31"/>
      <c r="F12" s="31"/>
      <c r="G12" s="31"/>
      <c r="H12" s="31"/>
      <c r="I12" s="31"/>
      <c r="J12" s="31"/>
      <c r="K12" s="31"/>
      <c r="L12" s="31"/>
      <c r="M12" s="31"/>
      <c r="N12" s="31"/>
      <c r="O12" s="31"/>
    </row>
    <row r="13" spans="1:15">
      <c r="A13" s="30"/>
      <c r="B13" s="30"/>
      <c r="C13" s="30"/>
      <c r="D13" s="30"/>
      <c r="E13" s="30"/>
      <c r="F13" s="30"/>
      <c r="G13" s="30"/>
      <c r="H13" s="30"/>
      <c r="I13" s="30"/>
      <c r="J13" s="30"/>
      <c r="K13" s="30"/>
      <c r="L13" s="30"/>
      <c r="M13" s="30"/>
      <c r="N13" s="30"/>
      <c r="O13" s="30"/>
    </row>
    <row r="14" spans="1:15">
      <c r="A14" s="30"/>
      <c r="B14" s="30"/>
      <c r="C14" s="30"/>
      <c r="D14" s="30"/>
      <c r="E14" s="30"/>
      <c r="F14" s="30"/>
      <c r="G14" s="30"/>
      <c r="H14" s="30"/>
      <c r="I14" s="30"/>
      <c r="J14" s="30"/>
      <c r="K14" s="30"/>
      <c r="L14" s="30"/>
      <c r="M14" s="30"/>
      <c r="N14" s="30"/>
      <c r="O14" s="30"/>
    </row>
  </sheetData>
  <mergeCells count="3">
    <mergeCell ref="A4:I4"/>
    <mergeCell ref="A6:I6"/>
    <mergeCell ref="A8:I8"/>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5"/>
  <cols>
    <col min="10" max="10" width="6.125" customWidth="1"/>
  </cols>
  <sheetData/>
  <phoneticPr fontId="1"/>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70" zoomScaleNormal="100" zoomScaleSheetLayoutView="70" workbookViewId="0">
      <selection activeCell="J21" sqref="J21"/>
    </sheetView>
  </sheetViews>
  <sheetFormatPr defaultRowHeight="13.5"/>
  <cols>
    <col min="17" max="17" width="6.2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5"/>
  <cols>
    <col min="10" max="10" width="4.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9"/>
  <sheetViews>
    <sheetView tabSelected="1" view="pageBreakPreview" zoomScale="85" zoomScaleNormal="100" zoomScaleSheetLayoutView="85" workbookViewId="0">
      <selection activeCell="C4" sqref="C4:F4"/>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127" t="s">
        <v>65</v>
      </c>
    </row>
    <row r="2" spans="1:11" s="38" customFormat="1" ht="24" customHeight="1">
      <c r="A2" s="80" t="s">
        <v>23</v>
      </c>
      <c r="B2" s="80"/>
      <c r="C2" s="80"/>
      <c r="D2" s="80"/>
      <c r="E2" s="80"/>
      <c r="F2" s="80"/>
      <c r="G2" s="80"/>
      <c r="H2" s="80"/>
      <c r="I2" s="80"/>
      <c r="J2" s="80"/>
      <c r="K2" s="80"/>
    </row>
    <row r="3" spans="1:11" ht="21.75" customHeight="1">
      <c r="A3" s="17" t="s">
        <v>0</v>
      </c>
      <c r="B3" s="4"/>
      <c r="C3" s="5"/>
      <c r="D3" s="5"/>
      <c r="E3" s="5"/>
      <c r="F3" s="5"/>
      <c r="G3" s="5"/>
      <c r="H3" s="5"/>
      <c r="I3" s="5"/>
      <c r="J3" s="5"/>
      <c r="K3" s="5"/>
    </row>
    <row r="4" spans="1:11" ht="21.75" customHeight="1">
      <c r="A4" s="4"/>
      <c r="B4" s="4"/>
      <c r="C4" s="84"/>
      <c r="D4" s="85"/>
      <c r="E4" s="85"/>
      <c r="F4" s="86"/>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84"/>
      <c r="D7" s="85"/>
      <c r="E7" s="85"/>
      <c r="F7" s="86"/>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87"/>
      <c r="D10" s="87"/>
      <c r="E10" s="87"/>
      <c r="F10" s="87"/>
      <c r="G10" s="87"/>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84"/>
      <c r="D13" s="85"/>
      <c r="E13" s="85"/>
      <c r="F13" s="86"/>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81"/>
      <c r="D16" s="82"/>
      <c r="E16" s="83"/>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79"/>
      <c r="D19" s="79"/>
      <c r="E19" s="79"/>
      <c r="F19" s="79"/>
      <c r="G19" s="79"/>
      <c r="H19" s="79"/>
      <c r="I19" s="79"/>
      <c r="J19" s="79"/>
      <c r="K19" s="5"/>
    </row>
    <row r="20" spans="1:11" ht="21.75" customHeight="1">
      <c r="A20" s="17"/>
      <c r="B20" s="4"/>
      <c r="C20" s="79"/>
      <c r="D20" s="79"/>
      <c r="E20" s="79"/>
      <c r="F20" s="79"/>
      <c r="G20" s="79"/>
      <c r="H20" s="79"/>
      <c r="I20" s="79"/>
      <c r="J20" s="79"/>
      <c r="K20" s="5"/>
    </row>
    <row r="21" spans="1:11" ht="21.75" customHeight="1">
      <c r="A21" s="7"/>
      <c r="B21" s="7"/>
      <c r="C21" s="79"/>
      <c r="D21" s="79"/>
      <c r="E21" s="79"/>
      <c r="F21" s="79"/>
      <c r="G21" s="79"/>
      <c r="H21" s="79"/>
      <c r="I21" s="79"/>
      <c r="J21" s="79"/>
      <c r="K21" s="5"/>
    </row>
    <row r="22" spans="1:11" s="18" customFormat="1" ht="21.75" customHeight="1">
      <c r="A22" s="10"/>
      <c r="B22" s="10"/>
      <c r="C22" s="9"/>
      <c r="D22" s="9"/>
      <c r="E22" s="9"/>
      <c r="F22" s="9"/>
      <c r="G22" s="9"/>
      <c r="H22" s="9"/>
      <c r="I22" s="9"/>
      <c r="J22" s="9"/>
      <c r="K22" s="9"/>
    </row>
    <row r="23" spans="1:11" s="18" customFormat="1" ht="21.75" customHeight="1">
      <c r="A23" s="10" t="s">
        <v>31</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30</v>
      </c>
      <c r="D25" s="33"/>
      <c r="E25" s="33"/>
      <c r="F25" s="33"/>
      <c r="G25" s="33"/>
      <c r="H25" s="33"/>
      <c r="I25" s="33"/>
      <c r="J25" s="33"/>
      <c r="K25" s="33"/>
    </row>
    <row r="26" spans="1:11" s="51" customFormat="1" ht="21" customHeight="1">
      <c r="A26" s="33"/>
      <c r="B26" s="33"/>
      <c r="C26" s="20" t="s">
        <v>29</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2"/>
  <sheetViews>
    <sheetView view="pageBreakPreview" zoomScaleNormal="100" zoomScaleSheetLayoutView="100" workbookViewId="0">
      <selection activeCell="L5" sqref="L5"/>
    </sheetView>
  </sheetViews>
  <sheetFormatPr defaultRowHeight="13.5"/>
  <cols>
    <col min="1" max="1" width="3.125" style="3" customWidth="1"/>
    <col min="2" max="2" width="3.25" style="3" customWidth="1"/>
    <col min="3" max="4" width="8.125" style="1" customWidth="1"/>
    <col min="5" max="5" width="5.75" style="1" customWidth="1"/>
    <col min="6" max="6" width="3.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128"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11"/>
      <c r="D4" s="112"/>
      <c r="E4" s="112"/>
      <c r="F4" s="112"/>
      <c r="G4" s="112"/>
      <c r="H4" s="112"/>
      <c r="I4" s="11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11"/>
      <c r="D7" s="112"/>
      <c r="E7" s="112"/>
      <c r="F7" s="112"/>
      <c r="G7" s="112"/>
      <c r="H7" s="112"/>
      <c r="I7" s="11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4"/>
      <c r="D10" s="114"/>
      <c r="E10" s="114"/>
      <c r="F10" s="114"/>
      <c r="G10" s="114"/>
      <c r="H10" s="114"/>
      <c r="I10" s="114"/>
      <c r="J10" s="114"/>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11"/>
      <c r="D13" s="112"/>
      <c r="E13" s="112"/>
      <c r="F13" s="112"/>
      <c r="G13" s="112"/>
      <c r="H13" s="112"/>
      <c r="I13" s="113"/>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115"/>
      <c r="D16" s="116"/>
      <c r="E16" s="116"/>
      <c r="F16" s="116"/>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22" t="s">
        <v>10</v>
      </c>
      <c r="K21" s="22" t="s">
        <v>11</v>
      </c>
      <c r="L21" s="22" t="s">
        <v>12</v>
      </c>
      <c r="M21" s="91"/>
      <c r="N21" s="92"/>
      <c r="O21" s="6"/>
    </row>
    <row r="22" spans="1:15" s="51" customFormat="1" ht="21.75" customHeight="1">
      <c r="A22" s="33"/>
      <c r="B22" s="108" t="s">
        <v>9</v>
      </c>
      <c r="C22" s="93"/>
      <c r="D22" s="94"/>
      <c r="E22" s="94"/>
      <c r="F22" s="94"/>
      <c r="G22" s="94"/>
      <c r="H22" s="94"/>
      <c r="I22" s="95"/>
      <c r="J22" s="66"/>
      <c r="K22" s="66"/>
      <c r="L22" s="66"/>
      <c r="M22" s="66"/>
      <c r="N22" s="67">
        <f t="shared" ref="N22:N27" si="0">SUM(J22:M22)</f>
        <v>0</v>
      </c>
      <c r="O22" s="33"/>
    </row>
    <row r="23" spans="1:15" s="51" customFormat="1" ht="21.75" customHeight="1">
      <c r="A23" s="33"/>
      <c r="B23" s="109"/>
      <c r="C23" s="93"/>
      <c r="D23" s="94"/>
      <c r="E23" s="94"/>
      <c r="F23" s="94"/>
      <c r="G23" s="94"/>
      <c r="H23" s="94"/>
      <c r="I23" s="95"/>
      <c r="J23" s="66"/>
      <c r="K23" s="66"/>
      <c r="L23" s="66"/>
      <c r="M23" s="66"/>
      <c r="N23" s="67">
        <f t="shared" si="0"/>
        <v>0</v>
      </c>
      <c r="O23" s="33"/>
    </row>
    <row r="24" spans="1:15" s="51" customFormat="1" ht="21.75" customHeight="1">
      <c r="A24" s="33"/>
      <c r="B24" s="109"/>
      <c r="C24" s="93"/>
      <c r="D24" s="94"/>
      <c r="E24" s="94"/>
      <c r="F24" s="94"/>
      <c r="G24" s="94"/>
      <c r="H24" s="94"/>
      <c r="I24" s="95"/>
      <c r="J24" s="66"/>
      <c r="K24" s="66"/>
      <c r="L24" s="66"/>
      <c r="M24" s="66"/>
      <c r="N24" s="67">
        <f t="shared" si="0"/>
        <v>0</v>
      </c>
      <c r="O24" s="33"/>
    </row>
    <row r="25" spans="1:15" s="51" customFormat="1" ht="21.75" customHeight="1">
      <c r="A25" s="33"/>
      <c r="B25" s="109"/>
      <c r="C25" s="93"/>
      <c r="D25" s="94"/>
      <c r="E25" s="94"/>
      <c r="F25" s="94"/>
      <c r="G25" s="94"/>
      <c r="H25" s="94"/>
      <c r="I25" s="95"/>
      <c r="J25" s="66"/>
      <c r="K25" s="66"/>
      <c r="L25" s="66"/>
      <c r="M25" s="66"/>
      <c r="N25" s="67">
        <f t="shared" si="0"/>
        <v>0</v>
      </c>
      <c r="O25" s="33"/>
    </row>
    <row r="26" spans="1:15" s="51" customFormat="1" ht="21.75" customHeight="1">
      <c r="A26" s="33"/>
      <c r="B26" s="109"/>
      <c r="C26" s="93"/>
      <c r="D26" s="94"/>
      <c r="E26" s="94"/>
      <c r="F26" s="94"/>
      <c r="G26" s="94"/>
      <c r="H26" s="94"/>
      <c r="I26" s="95"/>
      <c r="J26" s="66"/>
      <c r="K26" s="66"/>
      <c r="L26" s="66"/>
      <c r="M26" s="66"/>
      <c r="N26" s="67">
        <f t="shared" si="0"/>
        <v>0</v>
      </c>
      <c r="O26" s="33"/>
    </row>
    <row r="27" spans="1:15" s="51" customFormat="1" ht="21.75" customHeight="1">
      <c r="A27" s="33"/>
      <c r="B27" s="110"/>
      <c r="C27" s="104" t="s">
        <v>42</v>
      </c>
      <c r="D27" s="105"/>
      <c r="E27" s="105"/>
      <c r="F27" s="105"/>
      <c r="G27" s="105"/>
      <c r="H27" s="105"/>
      <c r="I27" s="106"/>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3"/>
      <c r="C30" s="103"/>
      <c r="D30" s="103"/>
      <c r="E30" s="103"/>
      <c r="F30" s="103"/>
      <c r="G30" s="103"/>
      <c r="H30" s="103"/>
      <c r="I30" s="26" t="s">
        <v>68</v>
      </c>
      <c r="J30" s="40"/>
      <c r="K30" s="41"/>
      <c r="L30" s="20"/>
      <c r="M30" s="19"/>
      <c r="N30" s="20"/>
      <c r="O30" s="20"/>
    </row>
    <row r="31" spans="1:15" s="39" customFormat="1" ht="25.5" customHeight="1">
      <c r="A31" s="20"/>
      <c r="B31" s="103"/>
      <c r="C31" s="103"/>
      <c r="D31" s="103"/>
      <c r="E31" s="103"/>
      <c r="F31" s="103"/>
      <c r="G31" s="103"/>
      <c r="H31" s="103"/>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88" t="s">
        <v>70</v>
      </c>
      <c r="N33" s="89"/>
      <c r="O33" s="89"/>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14</v>
      </c>
      <c r="C35" s="20"/>
      <c r="D35" s="44"/>
      <c r="E35" s="44"/>
      <c r="F35" s="44"/>
      <c r="G35" s="44"/>
      <c r="H35" s="44"/>
      <c r="I35" s="44"/>
      <c r="J35" s="20"/>
      <c r="K35" s="20"/>
      <c r="L35" s="20"/>
      <c r="M35" s="20"/>
      <c r="N35" s="20"/>
      <c r="O35" s="20"/>
    </row>
    <row r="36" spans="1:15" s="39" customFormat="1" ht="21.75" customHeight="1">
      <c r="A36" s="20"/>
      <c r="B36" s="20" t="s">
        <v>35</v>
      </c>
      <c r="C36" s="20"/>
      <c r="D36" s="20"/>
      <c r="E36" s="20"/>
      <c r="F36" s="20"/>
      <c r="G36" s="20"/>
      <c r="H36" s="20"/>
      <c r="I36" s="69" t="e">
        <f>J27/N27</f>
        <v>#DIV/0!</v>
      </c>
      <c r="J36" s="20" t="s">
        <v>71</v>
      </c>
      <c r="K36" s="20"/>
      <c r="L36" s="20"/>
      <c r="M36" s="20"/>
      <c r="N36" s="20"/>
      <c r="O36" s="20"/>
    </row>
    <row r="37" spans="1:15" s="39" customFormat="1" ht="21.75" customHeight="1">
      <c r="A37" s="20"/>
      <c r="B37" s="20" t="s">
        <v>36</v>
      </c>
      <c r="C37" s="20"/>
      <c r="D37" s="20"/>
      <c r="E37" s="20"/>
      <c r="F37" s="20"/>
      <c r="G37" s="20"/>
      <c r="H37" s="20"/>
      <c r="I37" s="70" t="e">
        <f>L27/N27</f>
        <v>#DIV/0!</v>
      </c>
      <c r="J37" s="20" t="s">
        <v>72</v>
      </c>
      <c r="K37" s="20"/>
      <c r="L37" s="20"/>
      <c r="M37" s="20"/>
      <c r="N37" s="20"/>
      <c r="O37" s="20"/>
    </row>
    <row r="38" spans="1:15" s="39" customFormat="1" ht="12.75" customHeight="1">
      <c r="A38" s="20"/>
      <c r="B38" s="20"/>
      <c r="C38" s="20"/>
      <c r="D38" s="20"/>
      <c r="E38" s="20"/>
      <c r="F38" s="20"/>
      <c r="G38" s="20"/>
      <c r="H38" s="20"/>
      <c r="I38" s="20"/>
      <c r="J38" s="20"/>
      <c r="K38" s="20"/>
      <c r="L38" s="20"/>
      <c r="M38" s="20"/>
      <c r="N38" s="20"/>
      <c r="O38" s="20"/>
    </row>
    <row r="39" spans="1:15" s="39" customFormat="1" ht="12.75" customHeight="1">
      <c r="A39" s="20"/>
      <c r="B39" s="20"/>
      <c r="C39" s="20"/>
      <c r="D39" s="20"/>
      <c r="E39" s="20"/>
      <c r="F39" s="20"/>
      <c r="G39" s="20"/>
      <c r="H39" s="20"/>
      <c r="I39" s="20"/>
      <c r="J39" s="20"/>
      <c r="K39" s="20"/>
      <c r="L39" s="20"/>
      <c r="M39" s="20"/>
      <c r="N39" s="20"/>
      <c r="O39" s="20"/>
    </row>
    <row r="40" spans="1:15" s="39" customFormat="1" ht="21.75" customHeight="1">
      <c r="A40" s="20" t="s">
        <v>24</v>
      </c>
      <c r="B40" s="20"/>
      <c r="C40" s="20"/>
      <c r="D40" s="20"/>
      <c r="E40" s="20"/>
      <c r="F40" s="20"/>
      <c r="G40" s="20"/>
      <c r="H40" s="20"/>
      <c r="I40" s="20"/>
      <c r="J40" s="20"/>
      <c r="K40" s="20"/>
      <c r="L40" s="20"/>
      <c r="M40" s="20"/>
      <c r="N40" s="20"/>
      <c r="O40" s="20"/>
    </row>
    <row r="41" spans="1:15" s="39" customFormat="1" ht="21.75" customHeight="1">
      <c r="A41" s="20"/>
      <c r="B41" s="107" t="s">
        <v>76</v>
      </c>
      <c r="C41" s="107"/>
      <c r="D41" s="107"/>
      <c r="E41" s="107"/>
      <c r="F41" s="46">
        <v>10</v>
      </c>
      <c r="G41" s="47" t="s">
        <v>41</v>
      </c>
      <c r="H41" s="47">
        <v>110</v>
      </c>
      <c r="I41" s="48" t="s">
        <v>45</v>
      </c>
      <c r="J41" s="49" t="e">
        <f>ROUNDDOWN(ROUNDDOWN(C16*I36,0)*F41/H41,0)</f>
        <v>#DIV/0!</v>
      </c>
      <c r="K41" s="20" t="s">
        <v>73</v>
      </c>
      <c r="L41" s="20"/>
      <c r="M41" s="20"/>
      <c r="N41" s="20"/>
      <c r="O41" s="20"/>
    </row>
    <row r="42" spans="1:15" s="39" customFormat="1" ht="21.75" customHeight="1">
      <c r="A42" s="20"/>
      <c r="B42" s="96" t="s">
        <v>77</v>
      </c>
      <c r="C42" s="96"/>
      <c r="D42" s="96"/>
      <c r="E42" s="96"/>
      <c r="F42" s="46">
        <v>10</v>
      </c>
      <c r="G42" s="47" t="s">
        <v>41</v>
      </c>
      <c r="H42" s="47">
        <v>110</v>
      </c>
      <c r="I42" s="48" t="s">
        <v>75</v>
      </c>
      <c r="J42" s="71" t="e">
        <f>ROUNDDOWN(ROUNDDOWN(C16*I37,0)*F42/H42*L33,0)</f>
        <v>#DIV/0!</v>
      </c>
      <c r="K42" s="20" t="s">
        <v>74</v>
      </c>
      <c r="L42" s="20"/>
      <c r="M42" s="20"/>
      <c r="N42" s="20"/>
      <c r="O42" s="20"/>
    </row>
    <row r="43" spans="1:15" s="39" customFormat="1" ht="21.75" customHeight="1">
      <c r="A43" s="20"/>
      <c r="B43" s="20" t="s">
        <v>78</v>
      </c>
      <c r="C43" s="20"/>
      <c r="D43" s="20"/>
      <c r="E43" s="20"/>
      <c r="F43" s="20"/>
      <c r="G43" s="20"/>
      <c r="H43" s="20"/>
      <c r="I43" s="20"/>
      <c r="J43" s="49" t="e">
        <f>J42+J41</f>
        <v>#DIV/0!</v>
      </c>
      <c r="K43" s="20" t="s">
        <v>39</v>
      </c>
      <c r="L43" s="20"/>
      <c r="M43" s="20"/>
      <c r="N43" s="20"/>
      <c r="O43" s="20"/>
    </row>
    <row r="44" spans="1:15" s="39" customFormat="1" ht="15.75" customHeight="1">
      <c r="A44" s="20"/>
      <c r="B44" s="20"/>
      <c r="C44" s="20"/>
      <c r="D44" s="20"/>
      <c r="E44" s="20"/>
      <c r="F44" s="20"/>
      <c r="G44" s="20"/>
      <c r="H44" s="20"/>
      <c r="I44" s="20"/>
      <c r="J44" s="20"/>
      <c r="K44" s="20"/>
      <c r="L44" s="20"/>
      <c r="M44" s="20"/>
      <c r="N44" s="20"/>
      <c r="O44" s="20"/>
    </row>
    <row r="45" spans="1:15" s="39" customFormat="1" ht="15.75" customHeight="1">
      <c r="A45" s="20"/>
      <c r="B45" s="20"/>
      <c r="C45" s="20"/>
      <c r="D45" s="20"/>
      <c r="E45" s="20"/>
      <c r="F45" s="20"/>
      <c r="G45" s="20"/>
      <c r="H45" s="20"/>
      <c r="I45" s="20"/>
      <c r="J45" s="20"/>
      <c r="K45" s="20"/>
      <c r="L45" s="20"/>
      <c r="M45" s="20"/>
      <c r="N45" s="20"/>
      <c r="O45" s="20"/>
    </row>
    <row r="46" spans="1:15" s="39" customFormat="1" ht="21.75" customHeight="1">
      <c r="A46" s="20" t="s">
        <v>25</v>
      </c>
      <c r="B46" s="20"/>
      <c r="C46" s="20"/>
      <c r="D46" s="20"/>
      <c r="E46" s="20"/>
      <c r="F46" s="20"/>
      <c r="G46" s="20"/>
      <c r="H46" s="20"/>
      <c r="I46" s="20"/>
      <c r="J46" s="20"/>
      <c r="K46" s="20"/>
      <c r="L46" s="20"/>
      <c r="M46" s="20"/>
      <c r="N46" s="20"/>
      <c r="O46" s="20"/>
    </row>
    <row r="47" spans="1:15" s="39" customFormat="1" ht="19.5" customHeight="1">
      <c r="A47" s="20"/>
      <c r="B47" s="50" t="s">
        <v>28</v>
      </c>
      <c r="C47" s="20"/>
      <c r="D47" s="20"/>
      <c r="E47" s="20"/>
      <c r="F47" s="20"/>
      <c r="G47" s="20"/>
      <c r="H47" s="20"/>
      <c r="I47" s="20"/>
      <c r="J47" s="20"/>
      <c r="K47" s="20"/>
      <c r="L47" s="20"/>
      <c r="M47" s="20"/>
      <c r="N47" s="20"/>
      <c r="O47" s="20"/>
    </row>
    <row r="48" spans="1:15" s="51" customFormat="1" ht="19.5" customHeight="1">
      <c r="A48" s="20"/>
      <c r="B48" s="50" t="s">
        <v>27</v>
      </c>
      <c r="C48" s="20"/>
      <c r="D48" s="20"/>
      <c r="E48" s="20"/>
      <c r="F48" s="20"/>
      <c r="G48" s="20"/>
      <c r="H48" s="20"/>
      <c r="I48" s="20"/>
      <c r="J48" s="33"/>
      <c r="K48" s="33"/>
      <c r="L48" s="33"/>
      <c r="M48" s="33"/>
      <c r="N48" s="33"/>
      <c r="O48" s="33"/>
    </row>
    <row r="49" spans="1:15" s="51" customFormat="1" ht="23.25"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21">
    <mergeCell ref="C4:I4"/>
    <mergeCell ref="C7:I7"/>
    <mergeCell ref="C10:J10"/>
    <mergeCell ref="C13:I13"/>
    <mergeCell ref="C16:F16"/>
    <mergeCell ref="B42:E42"/>
    <mergeCell ref="B20:I21"/>
    <mergeCell ref="B30:H30"/>
    <mergeCell ref="B31:H31"/>
    <mergeCell ref="C27:I27"/>
    <mergeCell ref="C26:I26"/>
    <mergeCell ref="B41:E41"/>
    <mergeCell ref="B22:B27"/>
    <mergeCell ref="C24:I24"/>
    <mergeCell ref="C25:I25"/>
    <mergeCell ref="C23:I23"/>
    <mergeCell ref="M33:O33"/>
    <mergeCell ref="M20:M21"/>
    <mergeCell ref="N20:N21"/>
    <mergeCell ref="C22:I22"/>
    <mergeCell ref="J20:L2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7"/>
  <sheetViews>
    <sheetView view="pageBreakPreview" zoomScale="85" zoomScaleNormal="100" zoomScaleSheetLayoutView="85" workbookViewId="0">
      <selection activeCell="O1" sqref="O1"/>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128" t="s">
        <v>63</v>
      </c>
    </row>
    <row r="2" spans="1:15" s="53" customFormat="1" ht="24" customHeight="1">
      <c r="A2" s="80" t="s">
        <v>23</v>
      </c>
      <c r="B2" s="80"/>
      <c r="C2" s="80"/>
      <c r="D2" s="80"/>
      <c r="E2" s="80"/>
      <c r="F2" s="80"/>
      <c r="G2" s="80"/>
      <c r="H2" s="80"/>
      <c r="I2" s="80"/>
      <c r="J2" s="80"/>
      <c r="K2" s="80"/>
      <c r="L2" s="80"/>
      <c r="M2" s="80"/>
      <c r="N2" s="80"/>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11"/>
      <c r="D4" s="112"/>
      <c r="E4" s="112"/>
      <c r="F4" s="112"/>
      <c r="G4" s="112"/>
      <c r="H4" s="112"/>
      <c r="I4" s="11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11"/>
      <c r="D7" s="112"/>
      <c r="E7" s="112"/>
      <c r="F7" s="112"/>
      <c r="G7" s="112"/>
      <c r="H7" s="112"/>
      <c r="I7" s="11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4"/>
      <c r="D10" s="114"/>
      <c r="E10" s="114"/>
      <c r="F10" s="114"/>
      <c r="G10" s="114"/>
      <c r="H10" s="114"/>
      <c r="I10" s="114"/>
      <c r="J10" s="114"/>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11"/>
      <c r="D13" s="112"/>
      <c r="E13" s="112"/>
      <c r="F13" s="112"/>
      <c r="G13" s="112"/>
      <c r="H13" s="112"/>
      <c r="I13" s="113"/>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115"/>
      <c r="D16" s="116"/>
      <c r="E16" s="116"/>
      <c r="F16" s="116"/>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22" t="s">
        <v>10</v>
      </c>
      <c r="K21" s="22" t="s">
        <v>11</v>
      </c>
      <c r="L21" s="22" t="s">
        <v>12</v>
      </c>
      <c r="M21" s="91"/>
      <c r="N21" s="92"/>
      <c r="O21" s="6"/>
    </row>
    <row r="22" spans="1:15" s="51" customFormat="1" ht="21.75" customHeight="1">
      <c r="A22" s="33"/>
      <c r="B22" s="108" t="s">
        <v>9</v>
      </c>
      <c r="C22" s="93"/>
      <c r="D22" s="94"/>
      <c r="E22" s="94"/>
      <c r="F22" s="94"/>
      <c r="G22" s="94"/>
      <c r="H22" s="94"/>
      <c r="I22" s="95"/>
      <c r="J22" s="66"/>
      <c r="K22" s="66"/>
      <c r="L22" s="66"/>
      <c r="M22" s="66"/>
      <c r="N22" s="67">
        <f t="shared" ref="N22:N27" si="0">SUM(J22:M22)</f>
        <v>0</v>
      </c>
      <c r="O22" s="33"/>
    </row>
    <row r="23" spans="1:15" s="51" customFormat="1" ht="21.75" customHeight="1">
      <c r="A23" s="33"/>
      <c r="B23" s="109"/>
      <c r="C23" s="93"/>
      <c r="D23" s="94"/>
      <c r="E23" s="94"/>
      <c r="F23" s="94"/>
      <c r="G23" s="94"/>
      <c r="H23" s="94"/>
      <c r="I23" s="95"/>
      <c r="J23" s="66"/>
      <c r="K23" s="66"/>
      <c r="L23" s="66"/>
      <c r="M23" s="66"/>
      <c r="N23" s="67">
        <f t="shared" si="0"/>
        <v>0</v>
      </c>
      <c r="O23" s="33"/>
    </row>
    <row r="24" spans="1:15" s="51" customFormat="1" ht="21.75" customHeight="1">
      <c r="A24" s="33"/>
      <c r="B24" s="109"/>
      <c r="C24" s="93"/>
      <c r="D24" s="94"/>
      <c r="E24" s="94"/>
      <c r="F24" s="94"/>
      <c r="G24" s="94"/>
      <c r="H24" s="94"/>
      <c r="I24" s="95"/>
      <c r="J24" s="66"/>
      <c r="K24" s="66"/>
      <c r="L24" s="66"/>
      <c r="M24" s="66"/>
      <c r="N24" s="67">
        <f t="shared" si="0"/>
        <v>0</v>
      </c>
      <c r="O24" s="33"/>
    </row>
    <row r="25" spans="1:15" s="51" customFormat="1" ht="21.75" customHeight="1">
      <c r="A25" s="33"/>
      <c r="B25" s="109"/>
      <c r="C25" s="93"/>
      <c r="D25" s="94"/>
      <c r="E25" s="94"/>
      <c r="F25" s="94"/>
      <c r="G25" s="94"/>
      <c r="H25" s="94"/>
      <c r="I25" s="95"/>
      <c r="J25" s="66"/>
      <c r="K25" s="66"/>
      <c r="L25" s="66"/>
      <c r="M25" s="66"/>
      <c r="N25" s="67">
        <f t="shared" si="0"/>
        <v>0</v>
      </c>
      <c r="O25" s="33"/>
    </row>
    <row r="26" spans="1:15" s="51" customFormat="1" ht="21.75" customHeight="1">
      <c r="A26" s="33"/>
      <c r="B26" s="109"/>
      <c r="C26" s="93"/>
      <c r="D26" s="94"/>
      <c r="E26" s="94"/>
      <c r="F26" s="94"/>
      <c r="G26" s="94"/>
      <c r="H26" s="94"/>
      <c r="I26" s="95"/>
      <c r="J26" s="66"/>
      <c r="K26" s="66"/>
      <c r="L26" s="66"/>
      <c r="M26" s="66"/>
      <c r="N26" s="67">
        <f t="shared" si="0"/>
        <v>0</v>
      </c>
      <c r="O26" s="33"/>
    </row>
    <row r="27" spans="1:15" s="51" customFormat="1" ht="21.75" customHeight="1">
      <c r="A27" s="33"/>
      <c r="B27" s="110"/>
      <c r="C27" s="104" t="s">
        <v>42</v>
      </c>
      <c r="D27" s="105"/>
      <c r="E27" s="105"/>
      <c r="F27" s="105"/>
      <c r="G27" s="105"/>
      <c r="H27" s="105"/>
      <c r="I27" s="106"/>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3"/>
      <c r="C30" s="103"/>
      <c r="D30" s="103"/>
      <c r="E30" s="103"/>
      <c r="F30" s="103"/>
      <c r="G30" s="103"/>
      <c r="H30" s="103"/>
      <c r="I30" s="26" t="s">
        <v>68</v>
      </c>
      <c r="J30" s="40"/>
      <c r="K30" s="41"/>
      <c r="L30" s="20"/>
      <c r="M30" s="19"/>
      <c r="N30" s="20"/>
      <c r="O30" s="20"/>
    </row>
    <row r="31" spans="1:15" s="39" customFormat="1" ht="25.5" customHeight="1">
      <c r="A31" s="20"/>
      <c r="B31" s="103"/>
      <c r="C31" s="103"/>
      <c r="D31" s="103"/>
      <c r="E31" s="103"/>
      <c r="F31" s="103"/>
      <c r="G31" s="103"/>
      <c r="H31" s="103"/>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88" t="s">
        <v>70</v>
      </c>
      <c r="N33" s="89"/>
      <c r="O33" s="89"/>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15</v>
      </c>
      <c r="C35" s="20"/>
      <c r="D35" s="44"/>
      <c r="E35" s="44"/>
      <c r="F35" s="44"/>
      <c r="G35" s="44"/>
      <c r="H35" s="44"/>
      <c r="I35" s="44"/>
      <c r="J35" s="20"/>
      <c r="K35" s="20"/>
      <c r="L35" s="20"/>
      <c r="M35" s="20"/>
      <c r="N35" s="20"/>
      <c r="O35" s="20"/>
    </row>
    <row r="36" spans="1:15" s="39" customFormat="1" ht="26.25" customHeight="1">
      <c r="A36" s="20"/>
      <c r="B36" s="20" t="s">
        <v>37</v>
      </c>
      <c r="C36" s="20"/>
      <c r="D36" s="20"/>
      <c r="E36" s="20"/>
      <c r="F36" s="20"/>
      <c r="G36" s="20"/>
      <c r="H36" s="20"/>
      <c r="I36" s="45" t="e">
        <f>(J27+K27+L27)/N27</f>
        <v>#DIV/0!</v>
      </c>
      <c r="J36" s="20" t="s">
        <v>38</v>
      </c>
      <c r="K36" s="20"/>
      <c r="M36" s="20"/>
      <c r="N36" s="20"/>
      <c r="O36" s="20"/>
    </row>
    <row r="37" spans="1:15" s="39" customFormat="1" ht="21.75" customHeight="1">
      <c r="A37" s="20"/>
      <c r="B37" s="20"/>
      <c r="C37" s="20"/>
      <c r="D37" s="20"/>
      <c r="E37" s="20"/>
      <c r="F37" s="20"/>
      <c r="G37" s="20"/>
      <c r="H37" s="20"/>
      <c r="I37" s="20"/>
      <c r="J37" s="20"/>
      <c r="K37" s="20"/>
      <c r="L37" s="20"/>
      <c r="M37" s="20"/>
      <c r="N37" s="20"/>
      <c r="O37" s="20"/>
    </row>
    <row r="38" spans="1:15" s="39" customFormat="1" ht="21.75" customHeight="1">
      <c r="A38" s="20" t="s">
        <v>46</v>
      </c>
      <c r="B38" s="20"/>
      <c r="C38" s="20"/>
      <c r="D38" s="20"/>
      <c r="E38" s="20"/>
      <c r="F38" s="20"/>
      <c r="G38" s="20"/>
      <c r="H38" s="20"/>
      <c r="I38" s="20"/>
      <c r="J38" s="20"/>
      <c r="K38" s="20"/>
      <c r="L38" s="20"/>
      <c r="M38" s="20"/>
      <c r="N38" s="20"/>
      <c r="O38" s="20"/>
    </row>
    <row r="39" spans="1:15" s="39" customFormat="1" ht="21.75" customHeight="1">
      <c r="A39" s="20"/>
      <c r="B39" s="96" t="s">
        <v>43</v>
      </c>
      <c r="C39" s="96"/>
      <c r="D39" s="96"/>
      <c r="E39" s="96"/>
      <c r="F39" s="46">
        <v>10</v>
      </c>
      <c r="G39" s="47" t="s">
        <v>41</v>
      </c>
      <c r="H39" s="47">
        <v>110</v>
      </c>
      <c r="I39" s="48" t="s">
        <v>75</v>
      </c>
      <c r="J39" s="49" t="e">
        <f>ROUNDDOWN(ROUNDDOWN(C16*I36,0)*F39/H39*L33,0)</f>
        <v>#DIV/0!</v>
      </c>
      <c r="K39" s="20" t="s">
        <v>22</v>
      </c>
      <c r="L39" s="20"/>
      <c r="M39" s="20"/>
      <c r="N39" s="20"/>
      <c r="O39" s="20"/>
    </row>
    <row r="40" spans="1:15" s="39" customFormat="1" ht="21.75" customHeight="1">
      <c r="A40" s="20"/>
      <c r="B40" s="20"/>
      <c r="C40" s="20"/>
      <c r="D40" s="20"/>
      <c r="E40" s="20"/>
      <c r="F40" s="20"/>
      <c r="G40" s="20"/>
      <c r="H40" s="20"/>
      <c r="I40" s="20"/>
      <c r="J40" s="20"/>
      <c r="K40" s="20"/>
      <c r="L40" s="20"/>
      <c r="M40" s="20"/>
      <c r="N40" s="20"/>
      <c r="O40" s="20"/>
    </row>
    <row r="41" spans="1:15" s="39" customFormat="1" ht="21.75" customHeight="1">
      <c r="A41" s="20" t="s">
        <v>25</v>
      </c>
      <c r="B41" s="20"/>
      <c r="C41" s="20"/>
      <c r="D41" s="20"/>
      <c r="E41" s="20"/>
      <c r="F41" s="20"/>
      <c r="G41" s="20"/>
      <c r="H41" s="20"/>
      <c r="I41" s="20"/>
      <c r="J41" s="20"/>
      <c r="K41" s="20"/>
      <c r="L41" s="20"/>
      <c r="M41" s="20"/>
      <c r="N41" s="20"/>
      <c r="O41" s="20"/>
    </row>
    <row r="42" spans="1:15" s="39" customFormat="1" ht="19.5" customHeight="1">
      <c r="A42" s="20"/>
      <c r="B42" s="50" t="s">
        <v>28</v>
      </c>
      <c r="C42" s="20"/>
      <c r="D42" s="20"/>
      <c r="E42" s="20"/>
      <c r="F42" s="20"/>
      <c r="G42" s="20"/>
      <c r="H42" s="20"/>
      <c r="I42" s="20"/>
      <c r="J42" s="20"/>
      <c r="K42" s="20"/>
      <c r="L42" s="20"/>
      <c r="M42" s="20"/>
      <c r="N42" s="20"/>
      <c r="O42" s="20"/>
    </row>
    <row r="43" spans="1:15" s="51" customFormat="1" ht="19.5" customHeight="1">
      <c r="A43" s="20"/>
      <c r="B43" s="50" t="s">
        <v>27</v>
      </c>
      <c r="C43" s="20"/>
      <c r="D43" s="20"/>
      <c r="E43" s="20"/>
      <c r="F43" s="20"/>
      <c r="G43" s="20"/>
      <c r="H43" s="20"/>
      <c r="I43" s="20"/>
      <c r="J43" s="33"/>
      <c r="K43" s="33"/>
      <c r="L43" s="33"/>
      <c r="M43" s="33"/>
      <c r="N43" s="33"/>
      <c r="O43" s="33"/>
    </row>
    <row r="44" spans="1:15" s="51" customFormat="1" ht="23.25" customHeight="1">
      <c r="A44" s="20"/>
      <c r="B44" s="50"/>
      <c r="C44" s="20"/>
      <c r="D44" s="20"/>
      <c r="E44" s="20"/>
      <c r="F44" s="20"/>
      <c r="G44" s="20"/>
      <c r="H44" s="20"/>
      <c r="I44" s="20"/>
      <c r="J44" s="33"/>
      <c r="K44" s="33"/>
      <c r="L44" s="33"/>
      <c r="M44" s="33"/>
      <c r="N44" s="33"/>
      <c r="O44" s="33"/>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21">
    <mergeCell ref="C16:F16"/>
    <mergeCell ref="C22:I22"/>
    <mergeCell ref="C23:I23"/>
    <mergeCell ref="A2:N2"/>
    <mergeCell ref="C4:I4"/>
    <mergeCell ref="C7:I7"/>
    <mergeCell ref="C10:J10"/>
    <mergeCell ref="C13:I13"/>
    <mergeCell ref="C24:I24"/>
    <mergeCell ref="M33:O33"/>
    <mergeCell ref="M20:M21"/>
    <mergeCell ref="N20:N21"/>
    <mergeCell ref="B39:E39"/>
    <mergeCell ref="C27:I27"/>
    <mergeCell ref="B30:H30"/>
    <mergeCell ref="B31:H31"/>
    <mergeCell ref="B22:B27"/>
    <mergeCell ref="C25:I25"/>
    <mergeCell ref="J20:L20"/>
    <mergeCell ref="C26:I26"/>
    <mergeCell ref="B20:I21"/>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view="pageBreakPreview" zoomScale="85" zoomScaleNormal="100" zoomScaleSheetLayoutView="85" workbookViewId="0">
      <selection activeCell="M7" sqref="M7"/>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0.75" style="1" customWidth="1"/>
    <col min="15" max="16384" width="9" style="1"/>
  </cols>
  <sheetData>
    <row r="1" spans="1:15" s="52" customFormat="1" ht="24" customHeight="1">
      <c r="O1" s="128" t="s">
        <v>64</v>
      </c>
    </row>
    <row r="2" spans="1:15" s="52" customFormat="1" ht="24" customHeight="1">
      <c r="A2" s="80" t="s">
        <v>23</v>
      </c>
      <c r="B2" s="80"/>
      <c r="C2" s="80"/>
      <c r="D2" s="80"/>
      <c r="E2" s="80"/>
      <c r="F2" s="80"/>
      <c r="G2" s="80"/>
      <c r="H2" s="80"/>
      <c r="I2" s="80"/>
      <c r="J2" s="80"/>
      <c r="K2" s="80"/>
      <c r="L2" s="80"/>
      <c r="M2" s="80"/>
      <c r="N2" s="80"/>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11"/>
      <c r="D4" s="112"/>
      <c r="E4" s="112"/>
      <c r="F4" s="112"/>
      <c r="G4" s="112"/>
      <c r="H4" s="112"/>
      <c r="I4" s="11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11"/>
      <c r="D7" s="112"/>
      <c r="E7" s="112"/>
      <c r="F7" s="112"/>
      <c r="G7" s="112"/>
      <c r="H7" s="112"/>
      <c r="I7" s="11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4"/>
      <c r="D10" s="114"/>
      <c r="E10" s="114"/>
      <c r="F10" s="114"/>
      <c r="G10" s="114"/>
      <c r="H10" s="114"/>
      <c r="I10" s="114"/>
      <c r="J10" s="114"/>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11"/>
      <c r="D13" s="112"/>
      <c r="E13" s="112"/>
      <c r="F13" s="112"/>
      <c r="G13" s="112"/>
      <c r="H13" s="112"/>
      <c r="I13" s="113"/>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115"/>
      <c r="D16" s="116"/>
      <c r="E16" s="116"/>
      <c r="F16" s="116"/>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39" customFormat="1" ht="30.75" customHeight="1">
      <c r="A20" s="20" t="s">
        <v>66</v>
      </c>
      <c r="B20" s="20"/>
      <c r="C20" s="20"/>
      <c r="D20" s="20"/>
      <c r="E20" s="20"/>
      <c r="F20" s="20"/>
      <c r="G20" s="20"/>
      <c r="H20" s="20"/>
      <c r="I20" s="20"/>
      <c r="J20" s="20"/>
      <c r="K20" s="20"/>
      <c r="L20" s="20"/>
      <c r="M20" s="20"/>
      <c r="N20" s="20"/>
      <c r="O20" s="20"/>
    </row>
    <row r="21" spans="1:15" s="39" customFormat="1" ht="16.5" customHeight="1">
      <c r="A21" s="20"/>
      <c r="B21" s="20"/>
      <c r="C21" s="20"/>
      <c r="D21" s="20"/>
      <c r="E21" s="20"/>
      <c r="F21" s="20"/>
      <c r="G21" s="20"/>
      <c r="H21" s="20"/>
      <c r="I21" s="20"/>
      <c r="J21" s="20"/>
      <c r="K21" s="20"/>
      <c r="L21" s="20"/>
      <c r="M21" s="20"/>
      <c r="N21" s="20"/>
      <c r="O21" s="20"/>
    </row>
    <row r="22" spans="1:15" s="39" customFormat="1" ht="30.75" customHeight="1">
      <c r="A22" s="20"/>
      <c r="B22" s="107" t="s">
        <v>40</v>
      </c>
      <c r="C22" s="107"/>
      <c r="D22" s="107"/>
      <c r="E22" s="107"/>
      <c r="F22" s="46">
        <v>8</v>
      </c>
      <c r="G22" s="47" t="s">
        <v>41</v>
      </c>
      <c r="H22" s="47">
        <f>IF(F22=8,108,105)</f>
        <v>108</v>
      </c>
      <c r="I22" s="48" t="s">
        <v>45</v>
      </c>
      <c r="J22" s="49">
        <f>ROUNDDOWN(C16*F22/H22,0)</f>
        <v>0</v>
      </c>
      <c r="K22" s="20" t="s">
        <v>58</v>
      </c>
      <c r="L22" s="20"/>
      <c r="M22" s="20"/>
      <c r="N22" s="20"/>
      <c r="O22" s="20"/>
    </row>
    <row r="23" spans="1:15" s="39" customFormat="1" ht="30.75" customHeight="1">
      <c r="A23" s="20"/>
      <c r="B23" s="20"/>
      <c r="C23" s="20"/>
      <c r="D23" s="20"/>
      <c r="E23" s="20"/>
      <c r="F23" s="20"/>
      <c r="G23" s="20"/>
      <c r="H23" s="20"/>
      <c r="I23" s="20"/>
      <c r="J23" s="20"/>
      <c r="K23" s="20"/>
      <c r="L23" s="20"/>
      <c r="M23" s="20"/>
      <c r="N23" s="20"/>
      <c r="O23" s="20"/>
    </row>
    <row r="24" spans="1:15" s="39" customFormat="1" ht="30.75" customHeight="1">
      <c r="A24" s="20"/>
      <c r="B24" s="20"/>
      <c r="C24" s="20"/>
      <c r="D24" s="20"/>
      <c r="E24" s="20"/>
      <c r="F24" s="20"/>
      <c r="G24" s="20"/>
      <c r="H24" s="20"/>
      <c r="I24" s="20"/>
      <c r="J24" s="20"/>
      <c r="K24" s="20"/>
      <c r="L24" s="20"/>
      <c r="M24" s="20"/>
      <c r="N24" s="20"/>
      <c r="O24" s="20"/>
    </row>
    <row r="25" spans="1:15" s="39" customFormat="1" ht="30.75" customHeight="1">
      <c r="A25" s="20" t="s">
        <v>67</v>
      </c>
      <c r="B25" s="20"/>
      <c r="C25" s="20"/>
      <c r="D25" s="20"/>
      <c r="E25" s="20"/>
      <c r="F25" s="20"/>
      <c r="G25" s="20"/>
      <c r="H25" s="20"/>
      <c r="I25" s="20"/>
      <c r="J25" s="20"/>
      <c r="K25" s="20"/>
      <c r="L25" s="20"/>
      <c r="M25" s="20"/>
      <c r="N25" s="20"/>
      <c r="O25" s="20"/>
    </row>
    <row r="26" spans="1:15" s="39" customFormat="1" ht="22.5" customHeight="1">
      <c r="A26" s="20"/>
      <c r="B26" s="50" t="s">
        <v>28</v>
      </c>
      <c r="C26" s="20"/>
      <c r="D26" s="20"/>
      <c r="E26" s="20"/>
      <c r="F26" s="20"/>
      <c r="G26" s="20"/>
      <c r="H26" s="20"/>
      <c r="I26" s="20"/>
      <c r="J26" s="20"/>
      <c r="K26" s="20"/>
      <c r="L26" s="20"/>
      <c r="M26" s="20"/>
      <c r="N26" s="20"/>
      <c r="O26" s="20"/>
    </row>
    <row r="27" spans="1:15" s="51" customFormat="1" ht="22.5" customHeight="1">
      <c r="A27" s="20"/>
      <c r="B27" s="50" t="s">
        <v>27</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K42"/>
  <sheetViews>
    <sheetView view="pageBreakPreview" topLeftCell="A10" zoomScale="85" zoomScaleNormal="100" zoomScaleSheetLayoutView="85" workbookViewId="0">
      <selection activeCell="C16" sqref="C16:E16"/>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127" t="s">
        <v>65</v>
      </c>
    </row>
    <row r="2" spans="1:11" s="38" customFormat="1" ht="24" customHeight="1">
      <c r="A2" s="80" t="s">
        <v>23</v>
      </c>
      <c r="B2" s="80"/>
      <c r="C2" s="80"/>
      <c r="D2" s="80"/>
      <c r="E2" s="80"/>
      <c r="F2" s="80"/>
      <c r="G2" s="80"/>
      <c r="H2" s="80"/>
      <c r="I2" s="80"/>
      <c r="J2" s="80"/>
      <c r="K2" s="80"/>
    </row>
    <row r="3" spans="1:11" ht="21.75" customHeight="1">
      <c r="A3" s="17" t="s">
        <v>0</v>
      </c>
      <c r="B3" s="4"/>
      <c r="C3" s="5"/>
      <c r="D3" s="5"/>
      <c r="E3" s="5"/>
      <c r="F3" s="5"/>
      <c r="G3" s="5"/>
      <c r="H3" s="5"/>
      <c r="I3" s="5"/>
      <c r="J3" s="5"/>
      <c r="K3" s="5"/>
    </row>
    <row r="4" spans="1:11" ht="21.75" customHeight="1">
      <c r="A4" s="4"/>
      <c r="B4" s="4"/>
      <c r="C4" s="12" t="s">
        <v>82</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83</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18</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117" t="s">
        <v>81</v>
      </c>
      <c r="D13" s="118"/>
      <c r="E13" s="118"/>
      <c r="F13" s="119"/>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120">
        <v>4200000</v>
      </c>
      <c r="D16" s="120"/>
      <c r="E16" s="120"/>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49</v>
      </c>
      <c r="D20" s="29"/>
      <c r="E20" s="29"/>
      <c r="F20" s="29"/>
      <c r="G20" s="29"/>
      <c r="H20" s="29"/>
      <c r="I20" s="29"/>
      <c r="J20" s="28"/>
      <c r="K20" s="5"/>
    </row>
    <row r="21" spans="1:11" ht="31.5" customHeight="1">
      <c r="A21" s="17"/>
      <c r="B21" s="4"/>
      <c r="C21" s="29" t="s">
        <v>50</v>
      </c>
      <c r="D21" s="29"/>
      <c r="E21" s="29"/>
      <c r="F21" s="29"/>
      <c r="G21" s="29"/>
      <c r="H21" s="29"/>
      <c r="I21" s="29"/>
      <c r="J21" s="28"/>
      <c r="K21" s="5"/>
    </row>
    <row r="22" spans="1:11" ht="31.5" customHeight="1">
      <c r="A22" s="17"/>
      <c r="B22" s="4"/>
      <c r="C22" s="29" t="s">
        <v>51</v>
      </c>
      <c r="D22" s="29"/>
      <c r="E22" s="29"/>
      <c r="F22" s="29"/>
      <c r="G22" s="29"/>
      <c r="H22" s="29"/>
      <c r="I22" s="29"/>
      <c r="J22" s="28"/>
      <c r="K22" s="5"/>
    </row>
    <row r="23" spans="1:11" ht="31.5" customHeight="1">
      <c r="A23" s="17"/>
      <c r="B23" s="4"/>
      <c r="C23" s="29" t="s">
        <v>47</v>
      </c>
      <c r="D23" s="29"/>
      <c r="E23" s="29"/>
      <c r="F23" s="29"/>
      <c r="G23" s="29"/>
      <c r="H23" s="29"/>
      <c r="I23" s="29"/>
      <c r="J23" s="28"/>
      <c r="K23" s="5"/>
    </row>
    <row r="24" spans="1:11" ht="31.5" customHeight="1">
      <c r="A24" s="7"/>
      <c r="B24" s="7"/>
      <c r="C24" s="29" t="s">
        <v>48</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39" customFormat="1" ht="21.75" customHeight="1">
      <c r="A26" s="20" t="s">
        <v>31</v>
      </c>
      <c r="B26" s="20"/>
      <c r="C26" s="20"/>
      <c r="D26" s="20"/>
      <c r="E26" s="20"/>
      <c r="F26" s="20"/>
      <c r="G26" s="20"/>
      <c r="H26" s="20"/>
      <c r="I26" s="20"/>
      <c r="J26" s="20"/>
      <c r="K26" s="20"/>
    </row>
    <row r="27" spans="1:11" s="51" customFormat="1" ht="14.25">
      <c r="A27" s="20"/>
      <c r="B27" s="50"/>
      <c r="C27" s="20"/>
      <c r="D27" s="20"/>
      <c r="E27" s="20"/>
      <c r="F27" s="20"/>
      <c r="G27" s="33"/>
      <c r="H27" s="33"/>
      <c r="I27" s="33"/>
      <c r="J27" s="33"/>
      <c r="K27" s="33"/>
    </row>
    <row r="28" spans="1:11" s="51" customFormat="1" ht="18.75" customHeight="1">
      <c r="A28" s="33"/>
      <c r="B28" s="33"/>
      <c r="C28" s="20" t="s">
        <v>30</v>
      </c>
      <c r="D28" s="33"/>
      <c r="E28" s="33"/>
      <c r="F28" s="33"/>
      <c r="G28" s="33"/>
      <c r="H28" s="33"/>
      <c r="I28" s="33"/>
      <c r="J28" s="33"/>
      <c r="K28" s="33"/>
    </row>
    <row r="29" spans="1:11" s="51" customFormat="1" ht="18.75" customHeight="1">
      <c r="A29" s="33"/>
      <c r="B29" s="33"/>
      <c r="C29" s="20" t="s">
        <v>29</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2"/>
  <sheetViews>
    <sheetView view="pageBreakPreview" zoomScale="85" zoomScaleNormal="100" zoomScaleSheetLayoutView="85" workbookViewId="0">
      <selection activeCell="C14" sqref="C14"/>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128"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1" t="s">
        <v>20</v>
      </c>
      <c r="D4" s="122"/>
      <c r="E4" s="122"/>
      <c r="F4" s="122"/>
      <c r="G4" s="122"/>
      <c r="H4" s="122"/>
      <c r="I4" s="12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1" t="s">
        <v>19</v>
      </c>
      <c r="D7" s="122"/>
      <c r="E7" s="122"/>
      <c r="F7" s="122"/>
      <c r="G7" s="122"/>
      <c r="H7" s="122"/>
      <c r="I7" s="12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4" t="s">
        <v>84</v>
      </c>
      <c r="D13" s="125"/>
      <c r="E13" s="125"/>
      <c r="F13" s="125"/>
      <c r="G13" s="125"/>
      <c r="H13" s="125"/>
      <c r="I13" s="126"/>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80</v>
      </c>
      <c r="B15" s="55"/>
      <c r="C15" s="33"/>
      <c r="D15" s="33"/>
      <c r="E15" s="33"/>
      <c r="F15" s="33"/>
      <c r="G15" s="33"/>
      <c r="H15" s="33"/>
      <c r="I15" s="33"/>
      <c r="J15" s="33"/>
      <c r="K15" s="33"/>
      <c r="L15" s="33"/>
      <c r="M15" s="33"/>
      <c r="N15" s="33"/>
      <c r="O15" s="33"/>
    </row>
    <row r="16" spans="1:15" s="51" customFormat="1" ht="21.75" customHeight="1">
      <c r="A16" s="55"/>
      <c r="B16" s="55"/>
      <c r="C16" s="115">
        <v>2000000</v>
      </c>
      <c r="D16" s="116"/>
      <c r="E16" s="116"/>
      <c r="F16" s="116"/>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22" t="s">
        <v>10</v>
      </c>
      <c r="K21" s="22" t="s">
        <v>11</v>
      </c>
      <c r="L21" s="22" t="s">
        <v>12</v>
      </c>
      <c r="M21" s="91"/>
      <c r="N21" s="92"/>
      <c r="O21" s="6"/>
    </row>
    <row r="22" spans="1:15" s="51" customFormat="1" ht="21.75" customHeight="1">
      <c r="A22" s="33"/>
      <c r="B22" s="108" t="s">
        <v>9</v>
      </c>
      <c r="C22" s="57" t="s">
        <v>26</v>
      </c>
      <c r="D22" s="58"/>
      <c r="E22" s="58"/>
      <c r="F22" s="58"/>
      <c r="G22" s="58"/>
      <c r="H22" s="58"/>
      <c r="I22" s="65"/>
      <c r="J22" s="66"/>
      <c r="K22" s="66"/>
      <c r="L22" s="66">
        <v>4200000</v>
      </c>
      <c r="M22" s="66"/>
      <c r="N22" s="67">
        <f t="shared" ref="N22:N27" si="0">SUM(J22:M22)</f>
        <v>4200000</v>
      </c>
      <c r="O22" s="33"/>
    </row>
    <row r="23" spans="1:15" s="51" customFormat="1" ht="21.75" customHeight="1">
      <c r="A23" s="33"/>
      <c r="B23" s="109"/>
      <c r="C23" s="57"/>
      <c r="D23" s="58"/>
      <c r="E23" s="58"/>
      <c r="F23" s="58"/>
      <c r="G23" s="58"/>
      <c r="H23" s="58"/>
      <c r="I23" s="65"/>
      <c r="J23" s="66"/>
      <c r="K23" s="66"/>
      <c r="L23" s="66"/>
      <c r="M23" s="66"/>
      <c r="N23" s="67">
        <f t="shared" si="0"/>
        <v>0</v>
      </c>
      <c r="O23" s="33"/>
    </row>
    <row r="24" spans="1:15" s="51" customFormat="1" ht="21.75" customHeight="1">
      <c r="A24" s="33"/>
      <c r="B24" s="109"/>
      <c r="C24" s="57"/>
      <c r="D24" s="58"/>
      <c r="E24" s="58"/>
      <c r="F24" s="58"/>
      <c r="G24" s="58"/>
      <c r="H24" s="58"/>
      <c r="I24" s="65"/>
      <c r="J24" s="66"/>
      <c r="K24" s="66"/>
      <c r="L24" s="66"/>
      <c r="M24" s="66"/>
      <c r="N24" s="67">
        <f t="shared" si="0"/>
        <v>0</v>
      </c>
      <c r="O24" s="33"/>
    </row>
    <row r="25" spans="1:15" s="51" customFormat="1" ht="21.75" customHeight="1">
      <c r="A25" s="33"/>
      <c r="B25" s="109"/>
      <c r="C25" s="57"/>
      <c r="D25" s="58"/>
      <c r="E25" s="58"/>
      <c r="F25" s="58"/>
      <c r="G25" s="58"/>
      <c r="H25" s="58"/>
      <c r="I25" s="65"/>
      <c r="J25" s="66"/>
      <c r="K25" s="66"/>
      <c r="L25" s="66"/>
      <c r="M25" s="66"/>
      <c r="N25" s="67">
        <f t="shared" si="0"/>
        <v>0</v>
      </c>
      <c r="O25" s="33"/>
    </row>
    <row r="26" spans="1:15" s="51" customFormat="1" ht="21.75" customHeight="1">
      <c r="A26" s="33"/>
      <c r="B26" s="109"/>
      <c r="C26" s="57"/>
      <c r="D26" s="58"/>
      <c r="E26" s="58"/>
      <c r="F26" s="58"/>
      <c r="G26" s="58"/>
      <c r="H26" s="58"/>
      <c r="I26" s="65"/>
      <c r="J26" s="66"/>
      <c r="K26" s="66"/>
      <c r="L26" s="66"/>
      <c r="M26" s="66"/>
      <c r="N26" s="67">
        <f t="shared" si="0"/>
        <v>0</v>
      </c>
      <c r="O26" s="33"/>
    </row>
    <row r="27" spans="1:15" s="51" customFormat="1" ht="21.75" customHeight="1">
      <c r="A27" s="33"/>
      <c r="B27" s="110"/>
      <c r="C27" s="104" t="s">
        <v>42</v>
      </c>
      <c r="D27" s="105"/>
      <c r="E27" s="105"/>
      <c r="F27" s="105"/>
      <c r="G27" s="105"/>
      <c r="H27" s="105"/>
      <c r="I27" s="106"/>
      <c r="J27" s="68">
        <f>SUM(J22:J26)</f>
        <v>0</v>
      </c>
      <c r="K27" s="68">
        <f>SUM(K22:K26)</f>
        <v>0</v>
      </c>
      <c r="L27" s="68">
        <f>SUM(L22:L26)</f>
        <v>4200000</v>
      </c>
      <c r="M27" s="68">
        <f>SUM(M22:M26)</f>
        <v>0</v>
      </c>
      <c r="N27" s="68">
        <f t="shared" si="0"/>
        <v>4200000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35.25" customHeight="1">
      <c r="A30" s="20"/>
      <c r="B30" s="103">
        <v>1523000000</v>
      </c>
      <c r="C30" s="103"/>
      <c r="D30" s="103"/>
      <c r="E30" s="103"/>
      <c r="F30" s="103"/>
      <c r="G30" s="103"/>
      <c r="H30" s="103"/>
      <c r="I30" s="26" t="s">
        <v>68</v>
      </c>
      <c r="J30" s="40"/>
      <c r="K30" s="41"/>
      <c r="L30" s="20"/>
      <c r="M30" s="19"/>
      <c r="N30" s="20"/>
      <c r="O30" s="20"/>
    </row>
    <row r="31" spans="1:15" s="39" customFormat="1" ht="35.25" customHeight="1">
      <c r="A31" s="20"/>
      <c r="B31" s="103">
        <v>11125870000</v>
      </c>
      <c r="C31" s="103"/>
      <c r="D31" s="103"/>
      <c r="E31" s="103"/>
      <c r="F31" s="103"/>
      <c r="G31" s="103"/>
      <c r="H31" s="103"/>
      <c r="I31" s="26" t="s">
        <v>69</v>
      </c>
      <c r="J31" s="40"/>
      <c r="K31" s="27"/>
      <c r="L31" s="72">
        <f>B30/B31</f>
        <v>0.13688817144187376</v>
      </c>
      <c r="M31" s="19"/>
      <c r="N31" s="20"/>
      <c r="O31" s="20"/>
    </row>
    <row r="32" spans="1:15" s="39" customFormat="1" ht="35.25" customHeight="1">
      <c r="A32" s="20"/>
      <c r="B32" s="20"/>
      <c r="C32" s="42"/>
      <c r="D32" s="42"/>
      <c r="E32" s="42"/>
      <c r="F32" s="42"/>
      <c r="G32" s="42"/>
      <c r="H32" s="42"/>
      <c r="I32" s="42"/>
      <c r="J32" s="42"/>
      <c r="K32" s="43"/>
      <c r="L32" s="73">
        <v>0.13600000000000001</v>
      </c>
      <c r="M32" s="43"/>
      <c r="N32" s="43"/>
      <c r="O32" s="20"/>
    </row>
    <row r="33" spans="1:15" s="39" customFormat="1" ht="35.25" customHeight="1">
      <c r="A33" s="20"/>
      <c r="B33" s="20"/>
      <c r="C33" s="42"/>
      <c r="D33" s="42"/>
      <c r="E33" s="42"/>
      <c r="F33" s="42"/>
      <c r="G33" s="42"/>
      <c r="H33" s="42"/>
      <c r="I33" s="42"/>
      <c r="J33" s="42"/>
      <c r="K33" s="43"/>
      <c r="L33" s="74">
        <f>MIN(L31:L32)</f>
        <v>0.13600000000000001</v>
      </c>
      <c r="M33" s="88" t="s">
        <v>70</v>
      </c>
      <c r="N33" s="89"/>
      <c r="O33" s="89"/>
    </row>
    <row r="34" spans="1:15" s="39" customFormat="1" ht="35.25" customHeight="1">
      <c r="A34" s="20" t="s">
        <v>34</v>
      </c>
      <c r="B34" s="20"/>
      <c r="C34" s="20"/>
      <c r="D34" s="20"/>
      <c r="E34" s="20"/>
      <c r="F34" s="20"/>
      <c r="G34" s="20"/>
      <c r="H34" s="20"/>
      <c r="I34" s="20"/>
      <c r="J34" s="20"/>
      <c r="K34" s="20"/>
      <c r="L34" s="20"/>
      <c r="M34" s="20"/>
      <c r="N34" s="20"/>
      <c r="O34" s="20"/>
    </row>
    <row r="35" spans="1:15" s="39" customFormat="1" ht="35.25" customHeight="1">
      <c r="A35" s="20"/>
      <c r="B35" s="44" t="s">
        <v>14</v>
      </c>
      <c r="C35" s="20"/>
      <c r="D35" s="44"/>
      <c r="E35" s="44"/>
      <c r="F35" s="44"/>
      <c r="G35" s="44"/>
      <c r="H35" s="44"/>
      <c r="I35" s="44"/>
      <c r="J35" s="20"/>
      <c r="K35" s="20"/>
      <c r="L35" s="20"/>
      <c r="M35" s="20"/>
      <c r="N35" s="20"/>
      <c r="O35" s="20"/>
    </row>
    <row r="36" spans="1:15" s="39" customFormat="1" ht="35.25" customHeight="1">
      <c r="A36" s="20"/>
      <c r="B36" s="20" t="s">
        <v>35</v>
      </c>
      <c r="C36" s="20"/>
      <c r="D36" s="20"/>
      <c r="E36" s="20"/>
      <c r="F36" s="20"/>
      <c r="G36" s="20"/>
      <c r="H36" s="20"/>
      <c r="I36" s="69">
        <f>J27/N27</f>
        <v>0</v>
      </c>
      <c r="J36" s="20" t="s">
        <v>71</v>
      </c>
      <c r="K36" s="20"/>
      <c r="L36" s="20"/>
      <c r="M36" s="20"/>
      <c r="N36" s="20"/>
      <c r="O36" s="20"/>
    </row>
    <row r="37" spans="1:15" s="39" customFormat="1" ht="35.25" customHeight="1">
      <c r="A37" s="20"/>
      <c r="B37" s="20" t="s">
        <v>36</v>
      </c>
      <c r="C37" s="20"/>
      <c r="D37" s="20"/>
      <c r="E37" s="20"/>
      <c r="F37" s="20"/>
      <c r="G37" s="20"/>
      <c r="H37" s="20"/>
      <c r="I37" s="70">
        <f>L27/N27</f>
        <v>1</v>
      </c>
      <c r="J37" s="20" t="s">
        <v>72</v>
      </c>
      <c r="K37" s="20"/>
      <c r="L37" s="20"/>
      <c r="M37" s="20"/>
      <c r="N37" s="20"/>
      <c r="O37" s="20"/>
    </row>
    <row r="38" spans="1:15" s="39" customFormat="1" ht="14.25" customHeight="1">
      <c r="A38" s="20"/>
      <c r="B38" s="20"/>
      <c r="C38" s="20"/>
      <c r="D38" s="20"/>
      <c r="E38" s="20"/>
      <c r="F38" s="20"/>
      <c r="G38" s="20"/>
      <c r="H38" s="20"/>
      <c r="I38" s="20"/>
      <c r="J38" s="20"/>
      <c r="K38" s="20"/>
      <c r="L38" s="20"/>
      <c r="M38" s="20"/>
      <c r="N38" s="20"/>
      <c r="O38" s="20"/>
    </row>
    <row r="39" spans="1:15" s="39" customFormat="1" ht="14.25" customHeight="1">
      <c r="A39" s="20"/>
      <c r="B39" s="20"/>
      <c r="C39" s="20"/>
      <c r="D39" s="20"/>
      <c r="E39" s="20"/>
      <c r="F39" s="20"/>
      <c r="G39" s="20"/>
      <c r="H39" s="20"/>
      <c r="I39" s="20"/>
      <c r="J39" s="20"/>
      <c r="K39" s="20"/>
      <c r="L39" s="20"/>
      <c r="M39" s="20"/>
      <c r="N39" s="20"/>
      <c r="O39" s="20"/>
    </row>
    <row r="40" spans="1:15" s="39" customFormat="1" ht="35.25" customHeight="1">
      <c r="A40" s="20" t="s">
        <v>24</v>
      </c>
      <c r="B40" s="20"/>
      <c r="C40" s="20"/>
      <c r="D40" s="20"/>
      <c r="E40" s="20"/>
      <c r="F40" s="20"/>
      <c r="G40" s="20"/>
      <c r="H40" s="20"/>
      <c r="I40" s="20"/>
      <c r="J40" s="20"/>
      <c r="K40" s="20"/>
      <c r="L40" s="20"/>
      <c r="M40" s="20"/>
      <c r="N40" s="20"/>
      <c r="O40" s="20"/>
    </row>
    <row r="41" spans="1:15" s="39" customFormat="1" ht="24.75" customHeight="1">
      <c r="A41" s="20"/>
      <c r="B41" s="107" t="s">
        <v>76</v>
      </c>
      <c r="C41" s="107"/>
      <c r="D41" s="107"/>
      <c r="E41" s="107"/>
      <c r="F41" s="46">
        <v>8</v>
      </c>
      <c r="G41" s="47" t="s">
        <v>41</v>
      </c>
      <c r="H41" s="47">
        <f>IF(F41=8,108,105)</f>
        <v>108</v>
      </c>
      <c r="I41" s="48" t="s">
        <v>45</v>
      </c>
      <c r="J41" s="49">
        <f>ROUNDDOWN(ROUNDDOWN(C16*I36,0)*F41/H41,0)</f>
        <v>0</v>
      </c>
      <c r="K41" s="20" t="s">
        <v>73</v>
      </c>
      <c r="L41" s="20"/>
      <c r="M41" s="20"/>
      <c r="N41" s="20"/>
      <c r="O41" s="20"/>
    </row>
    <row r="42" spans="1:15" s="39" customFormat="1" ht="24.75" customHeight="1">
      <c r="A42" s="20"/>
      <c r="B42" s="96" t="s">
        <v>77</v>
      </c>
      <c r="C42" s="96"/>
      <c r="D42" s="96"/>
      <c r="E42" s="96"/>
      <c r="F42" s="46">
        <v>8</v>
      </c>
      <c r="G42" s="47" t="s">
        <v>41</v>
      </c>
      <c r="H42" s="47">
        <f>IF(F42=8,108,105)</f>
        <v>108</v>
      </c>
      <c r="I42" s="48" t="s">
        <v>75</v>
      </c>
      <c r="J42" s="71">
        <f>ROUNDDOWN(ROUNDDOWN(C16*I37,0)*F42/H42*L33,0)</f>
        <v>20148</v>
      </c>
      <c r="K42" s="20" t="s">
        <v>74</v>
      </c>
      <c r="L42" s="20"/>
      <c r="M42" s="20"/>
      <c r="N42" s="20"/>
      <c r="O42" s="20"/>
    </row>
    <row r="43" spans="1:15" s="39" customFormat="1" ht="29.25" customHeight="1">
      <c r="A43" s="20"/>
      <c r="B43" s="20" t="s">
        <v>78</v>
      </c>
      <c r="C43" s="20"/>
      <c r="D43" s="20"/>
      <c r="E43" s="20"/>
      <c r="F43" s="20"/>
      <c r="G43" s="20"/>
      <c r="H43" s="20"/>
      <c r="I43" s="20"/>
      <c r="J43" s="49">
        <f>J42+J41</f>
        <v>20148</v>
      </c>
      <c r="K43" s="20" t="s">
        <v>39</v>
      </c>
      <c r="L43" s="20"/>
      <c r="M43" s="20"/>
      <c r="N43" s="20"/>
      <c r="O43" s="20"/>
    </row>
    <row r="44" spans="1:15" s="39" customFormat="1" ht="35.25" customHeight="1">
      <c r="A44" s="20"/>
      <c r="B44" s="20"/>
      <c r="C44" s="20"/>
      <c r="D44" s="20"/>
      <c r="E44" s="20"/>
      <c r="F44" s="20"/>
      <c r="G44" s="20"/>
      <c r="H44" s="20"/>
      <c r="I44" s="20"/>
      <c r="J44" s="20"/>
      <c r="K44" s="20"/>
      <c r="L44" s="20"/>
      <c r="M44" s="20"/>
      <c r="N44" s="20"/>
      <c r="O44" s="20"/>
    </row>
    <row r="45" spans="1:15" s="39" customFormat="1" ht="27" customHeight="1">
      <c r="A45" s="20"/>
      <c r="B45" s="20"/>
      <c r="C45" s="20"/>
      <c r="D45" s="20"/>
      <c r="E45" s="20"/>
      <c r="F45" s="20"/>
      <c r="G45" s="20"/>
      <c r="H45" s="20"/>
      <c r="I45" s="20"/>
      <c r="J45" s="20"/>
      <c r="K45" s="20"/>
      <c r="L45" s="20"/>
      <c r="M45" s="20"/>
      <c r="N45" s="20"/>
      <c r="O45" s="20"/>
    </row>
    <row r="46" spans="1:15" s="39" customFormat="1" ht="26.25" customHeight="1">
      <c r="A46" s="20" t="s">
        <v>25</v>
      </c>
      <c r="B46" s="20"/>
      <c r="C46" s="20"/>
      <c r="D46" s="20"/>
      <c r="E46" s="20"/>
      <c r="F46" s="20"/>
      <c r="G46" s="20"/>
      <c r="H46" s="20"/>
      <c r="I46" s="20"/>
      <c r="J46" s="20"/>
      <c r="K46" s="20"/>
      <c r="L46" s="20"/>
      <c r="M46" s="20"/>
      <c r="N46" s="20"/>
      <c r="O46" s="20"/>
    </row>
    <row r="47" spans="1:15" s="39" customFormat="1" ht="26.25" customHeight="1">
      <c r="A47" s="20"/>
      <c r="B47" s="50" t="s">
        <v>28</v>
      </c>
      <c r="C47" s="20"/>
      <c r="D47" s="20"/>
      <c r="E47" s="20"/>
      <c r="F47" s="20"/>
      <c r="G47" s="20"/>
      <c r="H47" s="20"/>
      <c r="I47" s="20"/>
      <c r="J47" s="20"/>
      <c r="K47" s="20"/>
      <c r="L47" s="20"/>
      <c r="M47" s="20"/>
      <c r="N47" s="20"/>
      <c r="O47" s="20"/>
    </row>
    <row r="48" spans="1:15" s="51" customFormat="1" ht="26.25" customHeight="1">
      <c r="A48" s="20"/>
      <c r="B48" s="50" t="s">
        <v>27</v>
      </c>
      <c r="C48" s="20"/>
      <c r="D48" s="20"/>
      <c r="E48" s="20"/>
      <c r="F48" s="20"/>
      <c r="G48" s="20"/>
      <c r="H48" s="20"/>
      <c r="I48" s="20"/>
      <c r="J48" s="33"/>
      <c r="K48" s="33"/>
      <c r="L48" s="33"/>
      <c r="M48" s="33"/>
      <c r="N48" s="33"/>
      <c r="O48" s="33"/>
    </row>
    <row r="49" spans="1:15" s="51" customFormat="1" ht="9"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15">
    <mergeCell ref="B31:H31"/>
    <mergeCell ref="M33:O33"/>
    <mergeCell ref="B41:E41"/>
    <mergeCell ref="B42:E42"/>
    <mergeCell ref="C4:I4"/>
    <mergeCell ref="C7:I7"/>
    <mergeCell ref="C13:I13"/>
    <mergeCell ref="C16:F16"/>
    <mergeCell ref="C27:I27"/>
    <mergeCell ref="B20:I21"/>
    <mergeCell ref="J20:L20"/>
    <mergeCell ref="M20:M21"/>
    <mergeCell ref="N20:N21"/>
    <mergeCell ref="B22:B27"/>
    <mergeCell ref="B30:H3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57"/>
  <sheetViews>
    <sheetView view="pageBreakPreview" zoomScale="85" zoomScaleNormal="100" zoomScaleSheetLayoutView="85" workbookViewId="0">
      <selection activeCell="C14" sqref="C14"/>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128" t="s">
        <v>63</v>
      </c>
    </row>
    <row r="2" spans="1:15" s="53" customFormat="1" ht="24" customHeight="1">
      <c r="A2" s="80" t="s">
        <v>23</v>
      </c>
      <c r="B2" s="80"/>
      <c r="C2" s="80"/>
      <c r="D2" s="80"/>
      <c r="E2" s="80"/>
      <c r="F2" s="80"/>
      <c r="G2" s="80"/>
      <c r="H2" s="80"/>
      <c r="I2" s="80"/>
      <c r="J2" s="80"/>
      <c r="K2" s="80"/>
      <c r="L2" s="80"/>
      <c r="M2" s="80"/>
      <c r="N2" s="80"/>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1" t="s">
        <v>20</v>
      </c>
      <c r="D4" s="122"/>
      <c r="E4" s="122"/>
      <c r="F4" s="122"/>
      <c r="G4" s="122"/>
      <c r="H4" s="122"/>
      <c r="I4" s="12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1" t="s">
        <v>19</v>
      </c>
      <c r="D7" s="122"/>
      <c r="E7" s="122"/>
      <c r="F7" s="122"/>
      <c r="G7" s="122"/>
      <c r="H7" s="122"/>
      <c r="I7" s="12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4" t="s">
        <v>84</v>
      </c>
      <c r="D13" s="125"/>
      <c r="E13" s="125"/>
      <c r="F13" s="125"/>
      <c r="G13" s="125"/>
      <c r="H13" s="125"/>
      <c r="I13" s="126"/>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115">
        <v>510000</v>
      </c>
      <c r="D16" s="116"/>
      <c r="E16" s="116"/>
      <c r="F16" s="116"/>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22" t="s">
        <v>10</v>
      </c>
      <c r="K21" s="22" t="s">
        <v>11</v>
      </c>
      <c r="L21" s="22" t="s">
        <v>12</v>
      </c>
      <c r="M21" s="91"/>
      <c r="N21" s="92"/>
      <c r="O21" s="6"/>
    </row>
    <row r="22" spans="1:15" s="51" customFormat="1" ht="21.75" customHeight="1">
      <c r="A22" s="33"/>
      <c r="B22" s="108" t="s">
        <v>9</v>
      </c>
      <c r="C22" s="57" t="s">
        <v>52</v>
      </c>
      <c r="D22" s="58"/>
      <c r="E22" s="58"/>
      <c r="F22" s="58"/>
      <c r="G22" s="58"/>
      <c r="H22" s="58"/>
      <c r="I22" s="65"/>
      <c r="J22" s="66"/>
      <c r="K22" s="66"/>
      <c r="L22" s="66"/>
      <c r="M22" s="66">
        <v>200000</v>
      </c>
      <c r="N22" s="67">
        <f t="shared" ref="N22:N27" si="0">SUM(J22:M22)</f>
        <v>200000</v>
      </c>
      <c r="O22" s="33"/>
    </row>
    <row r="23" spans="1:15" s="51" customFormat="1" ht="21.75" customHeight="1">
      <c r="A23" s="33"/>
      <c r="B23" s="109"/>
      <c r="C23" s="57" t="s">
        <v>53</v>
      </c>
      <c r="D23" s="58"/>
      <c r="E23" s="58"/>
      <c r="F23" s="58"/>
      <c r="G23" s="58"/>
      <c r="H23" s="58"/>
      <c r="I23" s="65"/>
      <c r="J23" s="66"/>
      <c r="K23" s="66"/>
      <c r="L23" s="66">
        <v>42000</v>
      </c>
      <c r="M23" s="66"/>
      <c r="N23" s="67">
        <f t="shared" si="0"/>
        <v>42000</v>
      </c>
      <c r="O23" s="33"/>
    </row>
    <row r="24" spans="1:15" s="51" customFormat="1" ht="21.75" customHeight="1">
      <c r="A24" s="33"/>
      <c r="B24" s="109"/>
      <c r="C24" s="57" t="s">
        <v>54</v>
      </c>
      <c r="D24" s="58"/>
      <c r="E24" s="58"/>
      <c r="F24" s="58"/>
      <c r="G24" s="58"/>
      <c r="H24" s="58"/>
      <c r="I24" s="65"/>
      <c r="J24" s="66"/>
      <c r="K24" s="66"/>
      <c r="L24" s="66">
        <v>84000</v>
      </c>
      <c r="M24" s="66">
        <v>10000</v>
      </c>
      <c r="N24" s="67">
        <f t="shared" si="0"/>
        <v>94000</v>
      </c>
      <c r="O24" s="33"/>
    </row>
    <row r="25" spans="1:15" s="51" customFormat="1" ht="21.75" customHeight="1">
      <c r="A25" s="33"/>
      <c r="B25" s="109"/>
      <c r="C25" s="57" t="s">
        <v>55</v>
      </c>
      <c r="D25" s="58"/>
      <c r="E25" s="58"/>
      <c r="F25" s="58"/>
      <c r="G25" s="58"/>
      <c r="H25" s="58"/>
      <c r="I25" s="65"/>
      <c r="J25" s="66"/>
      <c r="K25" s="66">
        <v>630000</v>
      </c>
      <c r="L25" s="66">
        <v>315000</v>
      </c>
      <c r="M25" s="66"/>
      <c r="N25" s="67">
        <f t="shared" si="0"/>
        <v>945000</v>
      </c>
      <c r="O25" s="33"/>
    </row>
    <row r="26" spans="1:15" s="51" customFormat="1" ht="21.75" customHeight="1">
      <c r="A26" s="33"/>
      <c r="B26" s="109"/>
      <c r="C26" s="57" t="s">
        <v>56</v>
      </c>
      <c r="D26" s="58"/>
      <c r="E26" s="58"/>
      <c r="F26" s="58"/>
      <c r="G26" s="58"/>
      <c r="H26" s="58"/>
      <c r="I26" s="65"/>
      <c r="J26" s="66"/>
      <c r="K26" s="66"/>
      <c r="L26" s="66">
        <v>399000</v>
      </c>
      <c r="M26" s="66"/>
      <c r="N26" s="67">
        <f t="shared" si="0"/>
        <v>399000</v>
      </c>
      <c r="O26" s="33"/>
    </row>
    <row r="27" spans="1:15" s="51" customFormat="1" ht="21.75" customHeight="1">
      <c r="A27" s="33"/>
      <c r="B27" s="110"/>
      <c r="C27" s="104" t="s">
        <v>42</v>
      </c>
      <c r="D27" s="105"/>
      <c r="E27" s="105"/>
      <c r="F27" s="105"/>
      <c r="G27" s="105"/>
      <c r="H27" s="105"/>
      <c r="I27" s="106"/>
      <c r="J27" s="68">
        <f>SUM(J22:J26)</f>
        <v>0</v>
      </c>
      <c r="K27" s="68">
        <f>SUM(K22:K26)</f>
        <v>630000</v>
      </c>
      <c r="L27" s="68">
        <f>SUM(L22:L26)</f>
        <v>840000</v>
      </c>
      <c r="M27" s="68">
        <f>SUM(M22:M26)</f>
        <v>210000</v>
      </c>
      <c r="N27" s="68">
        <f t="shared" si="0"/>
        <v>1680000</v>
      </c>
      <c r="O27" s="33"/>
    </row>
    <row r="28" spans="1:15" ht="21.75" customHeight="1">
      <c r="A28" s="7"/>
      <c r="B28" s="7"/>
      <c r="C28" s="5"/>
      <c r="D28" s="5"/>
      <c r="E28" s="5"/>
      <c r="F28" s="5"/>
      <c r="G28" s="5"/>
      <c r="H28" s="5"/>
      <c r="I28" s="5"/>
      <c r="J28" s="5"/>
      <c r="K28" s="5"/>
      <c r="L28" s="5"/>
      <c r="M28" s="5"/>
      <c r="N28" s="5"/>
      <c r="O28" s="5"/>
    </row>
    <row r="29" spans="1:15" s="39" customFormat="1" ht="37.5" customHeight="1">
      <c r="A29" s="20" t="s">
        <v>6</v>
      </c>
      <c r="B29" s="20"/>
      <c r="C29" s="20"/>
      <c r="D29" s="20"/>
      <c r="E29" s="20"/>
      <c r="F29" s="20"/>
      <c r="G29" s="20"/>
      <c r="H29" s="20"/>
      <c r="I29" s="20"/>
      <c r="J29" s="20"/>
      <c r="K29" s="20"/>
      <c r="L29" s="20"/>
      <c r="M29" s="20"/>
      <c r="N29" s="20"/>
      <c r="O29" s="20"/>
    </row>
    <row r="30" spans="1:15" s="39" customFormat="1" ht="37.5" customHeight="1">
      <c r="A30" s="20"/>
      <c r="B30" s="103">
        <v>1523000000</v>
      </c>
      <c r="C30" s="103"/>
      <c r="D30" s="103"/>
      <c r="E30" s="103"/>
      <c r="F30" s="103"/>
      <c r="G30" s="103"/>
      <c r="H30" s="103"/>
      <c r="I30" s="26" t="s">
        <v>68</v>
      </c>
      <c r="J30" s="40"/>
      <c r="K30" s="41"/>
      <c r="L30" s="20"/>
      <c r="M30" s="19"/>
      <c r="N30" s="20"/>
      <c r="O30" s="20"/>
    </row>
    <row r="31" spans="1:15" s="39" customFormat="1" ht="37.5" customHeight="1">
      <c r="A31" s="20"/>
      <c r="B31" s="103">
        <v>11125870000</v>
      </c>
      <c r="C31" s="103"/>
      <c r="D31" s="103"/>
      <c r="E31" s="103"/>
      <c r="F31" s="103"/>
      <c r="G31" s="103"/>
      <c r="H31" s="103"/>
      <c r="I31" s="26" t="s">
        <v>69</v>
      </c>
      <c r="J31" s="40"/>
      <c r="K31" s="27"/>
      <c r="L31" s="75">
        <f>B30/B31</f>
        <v>0.13688817144187376</v>
      </c>
      <c r="M31" s="19"/>
      <c r="N31" s="20"/>
      <c r="O31" s="20"/>
    </row>
    <row r="32" spans="1:15" s="39" customFormat="1" ht="37.5" customHeight="1">
      <c r="A32" s="20"/>
      <c r="B32" s="20"/>
      <c r="C32" s="42"/>
      <c r="D32" s="42"/>
      <c r="E32" s="42"/>
      <c r="F32" s="42"/>
      <c r="G32" s="42"/>
      <c r="H32" s="42"/>
      <c r="I32" s="42"/>
      <c r="J32" s="42"/>
      <c r="K32" s="43"/>
      <c r="L32" s="76"/>
      <c r="M32" s="43"/>
      <c r="N32" s="43"/>
      <c r="O32" s="20"/>
    </row>
    <row r="33" spans="1:15" s="39" customFormat="1" ht="32.25" customHeight="1">
      <c r="A33" s="20"/>
      <c r="B33" s="20"/>
      <c r="C33" s="42"/>
      <c r="D33" s="42"/>
      <c r="E33" s="42"/>
      <c r="F33" s="42"/>
      <c r="G33" s="42"/>
      <c r="H33" s="42"/>
      <c r="I33" s="42"/>
      <c r="J33" s="42"/>
      <c r="K33" s="43"/>
      <c r="L33" s="77">
        <f>MIN(L31:L32)</f>
        <v>0.13688817144187376</v>
      </c>
      <c r="M33" s="88" t="s">
        <v>70</v>
      </c>
      <c r="N33" s="89"/>
      <c r="O33" s="89"/>
    </row>
    <row r="34" spans="1:15" s="39" customFormat="1" ht="32.25" customHeight="1">
      <c r="A34" s="20" t="s">
        <v>34</v>
      </c>
      <c r="B34" s="20"/>
      <c r="C34" s="20"/>
      <c r="D34" s="20"/>
      <c r="E34" s="20"/>
      <c r="F34" s="20"/>
      <c r="G34" s="20"/>
      <c r="H34" s="20"/>
      <c r="I34" s="20"/>
      <c r="J34" s="20"/>
      <c r="K34" s="20"/>
      <c r="L34" s="20"/>
      <c r="M34" s="20"/>
      <c r="N34" s="20"/>
      <c r="O34" s="20"/>
    </row>
    <row r="35" spans="1:15" s="39" customFormat="1" ht="32.25" customHeight="1">
      <c r="A35" s="20"/>
      <c r="B35" s="44" t="s">
        <v>15</v>
      </c>
      <c r="C35" s="20"/>
      <c r="D35" s="44"/>
      <c r="E35" s="44"/>
      <c r="F35" s="44"/>
      <c r="G35" s="44"/>
      <c r="H35" s="44"/>
      <c r="I35" s="44"/>
      <c r="J35" s="20"/>
      <c r="K35" s="20"/>
      <c r="L35" s="20"/>
      <c r="M35" s="20"/>
      <c r="N35" s="20"/>
      <c r="O35" s="20"/>
    </row>
    <row r="36" spans="1:15" s="39" customFormat="1" ht="32.25" customHeight="1">
      <c r="A36" s="20"/>
      <c r="B36" s="20" t="s">
        <v>37</v>
      </c>
      <c r="C36" s="20"/>
      <c r="D36" s="20"/>
      <c r="E36" s="20"/>
      <c r="F36" s="20"/>
      <c r="G36" s="20"/>
      <c r="H36" s="20"/>
      <c r="I36" s="45">
        <f>(J27+K27+L27)/N27</f>
        <v>0.875</v>
      </c>
      <c r="J36" s="20" t="s">
        <v>38</v>
      </c>
      <c r="K36" s="20"/>
      <c r="M36" s="20"/>
      <c r="N36" s="20"/>
      <c r="O36" s="20"/>
    </row>
    <row r="37" spans="1:15" s="39" customFormat="1" ht="21" customHeight="1">
      <c r="A37" s="20"/>
      <c r="B37" s="20"/>
      <c r="C37" s="20"/>
      <c r="D37" s="20"/>
      <c r="E37" s="20"/>
      <c r="F37" s="20"/>
      <c r="G37" s="20"/>
      <c r="H37" s="20"/>
      <c r="I37" s="20"/>
      <c r="J37" s="20"/>
      <c r="K37" s="20"/>
      <c r="L37" s="20"/>
      <c r="M37" s="20"/>
      <c r="N37" s="20"/>
      <c r="O37" s="20"/>
    </row>
    <row r="38" spans="1:15" s="39" customFormat="1" ht="32.25" customHeight="1">
      <c r="A38" s="20" t="s">
        <v>46</v>
      </c>
      <c r="B38" s="20"/>
      <c r="C38" s="20"/>
      <c r="D38" s="20"/>
      <c r="E38" s="20"/>
      <c r="F38" s="20"/>
      <c r="G38" s="20"/>
      <c r="H38" s="20"/>
      <c r="I38" s="20"/>
      <c r="J38" s="20"/>
      <c r="K38" s="20"/>
      <c r="L38" s="20"/>
      <c r="M38" s="20"/>
      <c r="N38" s="20"/>
      <c r="O38" s="20"/>
    </row>
    <row r="39" spans="1:15" s="39" customFormat="1" ht="32.25" customHeight="1">
      <c r="A39" s="20"/>
      <c r="B39" s="96" t="s">
        <v>43</v>
      </c>
      <c r="C39" s="96"/>
      <c r="D39" s="96"/>
      <c r="E39" s="96"/>
      <c r="F39" s="46">
        <v>8</v>
      </c>
      <c r="G39" s="47" t="s">
        <v>41</v>
      </c>
      <c r="H39" s="47">
        <f>IF(F39=8,108,105)</f>
        <v>108</v>
      </c>
      <c r="I39" s="48" t="s">
        <v>75</v>
      </c>
      <c r="J39" s="49">
        <f>ROUNDDOWN(ROUNDDOWN(C16*I36,0)*F39/H39*L33,0)</f>
        <v>4524</v>
      </c>
      <c r="K39" s="20" t="s">
        <v>22</v>
      </c>
      <c r="L39" s="20"/>
      <c r="M39" s="20"/>
      <c r="N39" s="20"/>
      <c r="O39" s="20"/>
    </row>
    <row r="40" spans="1:15" s="39" customFormat="1" ht="32.25" customHeight="1">
      <c r="A40" s="20"/>
      <c r="B40" s="20"/>
      <c r="C40" s="20"/>
      <c r="D40" s="20"/>
      <c r="E40" s="20"/>
      <c r="F40" s="20"/>
      <c r="G40" s="20"/>
      <c r="H40" s="20"/>
      <c r="I40" s="20"/>
      <c r="J40" s="20"/>
      <c r="K40" s="20"/>
      <c r="L40" s="20"/>
      <c r="M40" s="20"/>
      <c r="N40" s="20"/>
      <c r="O40" s="20"/>
    </row>
    <row r="41" spans="1:15" s="39" customFormat="1" ht="24" customHeight="1">
      <c r="A41" s="20" t="s">
        <v>25</v>
      </c>
      <c r="B41" s="20"/>
      <c r="C41" s="20"/>
      <c r="D41" s="20"/>
      <c r="E41" s="20"/>
      <c r="F41" s="20"/>
      <c r="G41" s="20"/>
      <c r="H41" s="20"/>
      <c r="I41" s="20"/>
      <c r="J41" s="20"/>
      <c r="K41" s="20"/>
      <c r="L41" s="20"/>
      <c r="M41" s="20"/>
      <c r="N41" s="20"/>
      <c r="O41" s="20"/>
    </row>
    <row r="42" spans="1:15" s="39" customFormat="1" ht="24" customHeight="1">
      <c r="A42" s="20"/>
      <c r="B42" s="50" t="s">
        <v>28</v>
      </c>
      <c r="C42" s="20"/>
      <c r="D42" s="20"/>
      <c r="E42" s="20"/>
      <c r="F42" s="20"/>
      <c r="G42" s="20"/>
      <c r="H42" s="20"/>
      <c r="I42" s="20"/>
      <c r="J42" s="20"/>
      <c r="K42" s="20"/>
      <c r="L42" s="20"/>
      <c r="M42" s="20"/>
      <c r="N42" s="20"/>
      <c r="O42" s="20"/>
    </row>
    <row r="43" spans="1:15" s="51" customFormat="1" ht="24" customHeight="1">
      <c r="A43" s="20"/>
      <c r="B43" s="50" t="s">
        <v>27</v>
      </c>
      <c r="C43" s="20"/>
      <c r="D43" s="20"/>
      <c r="E43" s="20"/>
      <c r="F43" s="20"/>
      <c r="G43" s="20"/>
      <c r="H43" s="20"/>
      <c r="I43" s="20"/>
      <c r="J43" s="33"/>
      <c r="K43" s="33"/>
      <c r="L43" s="33"/>
      <c r="M43" s="33"/>
      <c r="N43" s="33"/>
      <c r="O43" s="33"/>
    </row>
    <row r="44" spans="1:15" ht="32.25" customHeight="1">
      <c r="A44" s="10"/>
      <c r="B44" s="21"/>
      <c r="C44" s="9"/>
      <c r="D44" s="9"/>
      <c r="E44" s="9"/>
      <c r="F44" s="9"/>
      <c r="G44" s="9"/>
      <c r="H44" s="9"/>
      <c r="I44" s="9"/>
      <c r="J44" s="5"/>
      <c r="K44" s="5"/>
      <c r="L44" s="5"/>
      <c r="M44" s="5"/>
      <c r="N44" s="5"/>
      <c r="O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15">
    <mergeCell ref="B30:H30"/>
    <mergeCell ref="B31:H31"/>
    <mergeCell ref="M33:O33"/>
    <mergeCell ref="B39:E39"/>
    <mergeCell ref="A2:N2"/>
    <mergeCell ref="C4:I4"/>
    <mergeCell ref="C7:I7"/>
    <mergeCell ref="C13:I13"/>
    <mergeCell ref="C16:F16"/>
    <mergeCell ref="B20:I21"/>
    <mergeCell ref="J20:L20"/>
    <mergeCell ref="M20:M21"/>
    <mergeCell ref="N20:N21"/>
    <mergeCell ref="B22:B27"/>
    <mergeCell ref="C27:I27"/>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J21" sqref="J21"/>
    </sheetView>
  </sheetViews>
  <sheetFormatPr defaultRowHeight="13.5"/>
  <cols>
    <col min="10" max="10" width="5.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scale="9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8C72A2-54A2-4498-BE40-BB6CD3251BA1}">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8B97BE19-CDDD-400E-817A-CFDD13F7EC12"/>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286A169-6BB8-48B7-AB26-C5445A2AD5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別紙概要（返還なし）</vt:lpstr>
      <vt:lpstr>別紙概要 (個別対応方式)</vt:lpstr>
      <vt:lpstr>別紙概要 (一括比例配分方式)</vt:lpstr>
      <vt:lpstr>別紙概要 (全額控除等（課税売上割合95%以上）) </vt:lpstr>
      <vt:lpstr>記載例（返還なし）</vt:lpstr>
      <vt:lpstr>記載例１（返還有り）</vt:lpstr>
      <vt:lpstr>記載例２（返還有り）</vt:lpstr>
      <vt:lpstr>確定申告書（写し）</vt:lpstr>
      <vt:lpstr>課税売上割合・控除対象仕入税額等の計算表（写し）</vt:lpstr>
      <vt:lpstr>特定収入割合の計算表</vt:lpstr>
      <vt:lpstr>簡易課税方式の確定申告書（写し）</vt:lpstr>
      <vt:lpstr>'課税売上割合・控除対象仕入税額等の計算表（写し）'!Print_Area</vt:lpstr>
      <vt:lpstr>各シートの説明!Print_Area</vt:lpstr>
      <vt:lpstr>'確定申告書（写し）'!Print_Area</vt:lpstr>
      <vt:lpstr>'簡易課税方式の確定申告書（写し）'!Print_Area</vt:lpstr>
      <vt:lpstr>'記載例（返還なし）'!Print_Area</vt:lpstr>
      <vt:lpstr>'記載例１（返還有り）'!Print_Area</vt:lpstr>
      <vt:lpstr>'記載例２（返還有り）'!Print_Area</vt:lpstr>
      <vt:lpstr>特定収入割合の計算表!Print_Area</vt:lpstr>
      <vt:lpstr>'別紙概要 (一括比例配分方式)'!Print_Area</vt:lpstr>
      <vt:lpstr>'別紙概要 (個別対応方式)'!Print_Area</vt:lpstr>
      <vt:lpstr>'別紙概要 (全額控除等（課税売上割合95%以上）) '!Print_Area</vt:lpstr>
      <vt:lpstr>'別紙概要（返還なし）'!Print_Area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Administrator</cp:lastModifiedBy>
  <cp:lastPrinted>2021-10-01T04:27:01Z</cp:lastPrinted>
  <dcterms:created xsi:type="dcterms:W3CDTF">1997-01-08T22:48:59Z</dcterms:created>
  <dcterms:modified xsi:type="dcterms:W3CDTF">2022-10-31T04:20:02Z</dcterms:modified>
</cp:coreProperties>
</file>