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36" yWindow="15" windowWidth="15480" windowHeight="7800" activeTab="0"/>
  </bookViews>
  <sheets>
    <sheet name="第1表　林道実績" sheetId="1" r:id="rId1"/>
    <sheet name="第2表　林道事業の実施状況" sheetId="2" r:id="rId2"/>
    <sheet name="第3,4表　作業道実績" sheetId="3" r:id="rId3"/>
  </sheets>
  <definedNames>
    <definedName name="_xlnm.Print_Area" localSheetId="0">'第1表　林道実績'!$A$1:$F$20</definedName>
    <definedName name="_xlnm.Print_Area" localSheetId="1">'第2表　林道事業の実施状況'!$A$1:$Z$34</definedName>
    <definedName name="_xlnm.Print_Titles" localSheetId="1">'第2表　林道事業の実施状況'!$A:$A</definedName>
  </definedNames>
  <calcPr fullCalcOnLoad="1"/>
</workbook>
</file>

<file path=xl/sharedStrings.xml><?xml version="1.0" encoding="utf-8"?>
<sst xmlns="http://schemas.openxmlformats.org/spreadsheetml/2006/main" count="363" uniqueCount="60">
  <si>
    <t>民有林面積</t>
  </si>
  <si>
    <t>実績累計</t>
  </si>
  <si>
    <t>総　　　数</t>
  </si>
  <si>
    <t>(ｍ／ha)</t>
  </si>
  <si>
    <t>林道密度</t>
  </si>
  <si>
    <t>管理延長</t>
  </si>
  <si>
    <t>矢板</t>
  </si>
  <si>
    <t>開設延長</t>
  </si>
  <si>
    <t>(ｍ)</t>
  </si>
  <si>
    <t>(ha)</t>
  </si>
  <si>
    <t>８　林道</t>
  </si>
  <si>
    <t>総数　</t>
  </si>
  <si>
    <t>農免林道事業</t>
  </si>
  <si>
    <t>林道災害復旧事業</t>
  </si>
  <si>
    <t>県単林道事業</t>
  </si>
  <si>
    <t>ふるさと林道緊急整備事業</t>
  </si>
  <si>
    <t>森林管理道開設事業</t>
  </si>
  <si>
    <t>機能回復整備事業</t>
  </si>
  <si>
    <t>森林居住環境整備事業</t>
  </si>
  <si>
    <t>路線数</t>
  </si>
  <si>
    <t>延　長</t>
  </si>
  <si>
    <t>事業費</t>
  </si>
  <si>
    <t>　上段は開設のうち新設分、下段は改築分及び改良、２ヶ年施工による舗装、法面保護工等である。</t>
  </si>
  <si>
    <t>総　　　　　数</t>
  </si>
  <si>
    <t>累　　　計</t>
  </si>
  <si>
    <t>作業道密度</t>
  </si>
  <si>
    <t>総　　数　</t>
  </si>
  <si>
    <t>前ページからの続き　（単位：m、千円）</t>
  </si>
  <si>
    <t>（単位：m、千円）</t>
  </si>
  <si>
    <t>　上段は開設（新設）実施、下段は改良等である。</t>
  </si>
  <si>
    <t>　上段は開設のうち新設分、下段は改築分及び２ヶ年施工による舗装・法面保護工である。</t>
  </si>
  <si>
    <t>※数量は全て単位未満を四捨五入しているので、個々の数字を合計しても総数に一致しない場合がある。</t>
  </si>
  <si>
    <t>県東</t>
  </si>
  <si>
    <t>県西</t>
  </si>
  <si>
    <t>県北</t>
  </si>
  <si>
    <t>県南</t>
  </si>
  <si>
    <t>平成２０年度</t>
  </si>
  <si>
    <t>　上段は開設（新設分）、下段は改築及び改良等である。</t>
  </si>
  <si>
    <t>平成２１年度</t>
  </si>
  <si>
    <t>平成２２年度</t>
  </si>
  <si>
    <t>　　第１表　林道の実績</t>
  </si>
  <si>
    <t>事務所</t>
  </si>
  <si>
    <t>　　第２表　林道事業の実施状況</t>
  </si>
  <si>
    <t>(ｍ)</t>
  </si>
  <si>
    <t>(ha)</t>
  </si>
  <si>
    <t>　　第３表　作業道の実績（参考資料　累計延長）</t>
  </si>
  <si>
    <t>　　第４表　作業道事業の実施状況(参考資料　年度別事業費)</t>
  </si>
  <si>
    <t>県単林道事業の内訳は次のとおり　　　　　　　　　　　　　　　　　（１）開設事業
（２）改良事業
（３）舗装事業
（４）小災害復旧事業
（５）災害防止事業（維持管理費等を除く）
上段は開設（新設）で路線数、下段は改良等で箇所数である。</t>
  </si>
  <si>
    <t>（単位：m、千円）</t>
  </si>
  <si>
    <t>平成２０年度</t>
  </si>
  <si>
    <t>平成２１年度</t>
  </si>
  <si>
    <t>平成２２年度</t>
  </si>
  <si>
    <t>平成２３年度</t>
  </si>
  <si>
    <t xml:space="preserve">-  </t>
  </si>
  <si>
    <t>－</t>
  </si>
  <si>
    <t>森林整備林道事業</t>
  </si>
  <si>
    <t>平成２４年度</t>
  </si>
  <si>
    <t>－</t>
  </si>
  <si>
    <t>平成２４年度</t>
  </si>
  <si>
    <t>※延長累計は開設による増以外に作業道等からの移管による増も含む。</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</si>
</sst>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_ "/>
    <numFmt numFmtId="178" formatCode="0.0_ "/>
    <numFmt numFmtId="179" formatCode="0_ "/>
    <numFmt numFmtId="180" formatCode="0.0_);\(0.0\)"/>
    <numFmt numFmtId="181" formatCode="#,##0.0_ ;[Red]\-#,##0.0\ "/>
    <numFmt numFmtId="182" formatCode="0_);[Red]\(0\)"/>
    <numFmt numFmtId="183" formatCode="0.0_);[Red]\(0.0\)"/>
    <numFmt numFmtId="184" formatCode="#,##0.000;[Red]\-#,##0.000"/>
    <numFmt numFmtId="185" formatCode="#,##0.0000;[Red]\-#,##0.0000"/>
    <numFmt numFmtId="186" formatCode="#,##0.00000;[Red]\-#,##0.00000"/>
    <numFmt numFmtId="187" formatCode="#,##0.000000;[Red]\-#,##0.000000"/>
    <numFmt numFmtId="188" formatCode="#,##0.00_ ;[Red]\-#,##0.00\ "/>
    <numFmt numFmtId="189" formatCode="0_);\(0\)"/>
    <numFmt numFmtId="190" formatCode="#,##0_);\(#,##0\)"/>
    <numFmt numFmtId="191" formatCode="0.000_ "/>
    <numFmt numFmtId="192" formatCode="#,##0.0_);\(#,##0.0\)"/>
    <numFmt numFmtId="193" formatCode="#,##0_);[Red]\(#,##0\)"/>
  </numFmts>
  <fonts count="43">
    <font>
      <sz val="11"/>
      <name val="ＭＳ Ｐゴシック"/>
      <family val="3"/>
    </font>
    <font>
      <sz val="6"/>
      <name val="ＭＳ Ｐゴシック"/>
      <family val="3"/>
    </font>
    <font>
      <sz val="10"/>
      <name val="ＭＳ Ｐゴシック"/>
      <family val="3"/>
    </font>
    <font>
      <sz val="14"/>
      <name val="ＭＳ Ｐゴシック"/>
      <family val="3"/>
    </font>
    <font>
      <sz val="9"/>
      <name val="ＭＳ Ｐゴシック"/>
      <family val="3"/>
    </font>
    <font>
      <sz val="11"/>
      <color indexed="8"/>
      <name val="ＭＳ Ｐゴシック"/>
      <family val="3"/>
    </font>
    <font>
      <sz val="10.1"/>
      <color indexed="8"/>
      <name val="ＭＳ Ｐゴシック"/>
      <family val="3"/>
    </font>
    <font>
      <u val="single"/>
      <sz val="9.35"/>
      <color indexed="12"/>
      <name val="ＭＳ Ｐゴシック"/>
      <family val="3"/>
    </font>
    <font>
      <u val="single"/>
      <sz val="9.35"/>
      <color indexed="36"/>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double"/>
    </border>
    <border>
      <left style="thin"/>
      <right style="thin"/>
      <top style="thin"/>
      <bottom style="thin"/>
    </border>
    <border>
      <left style="thin"/>
      <right style="thin"/>
      <top style="thin"/>
      <bottom style="double"/>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style="hair"/>
      <bottom style="thin"/>
    </border>
    <border>
      <left style="thin"/>
      <right style="thin"/>
      <top>
        <color indexed="63"/>
      </top>
      <bottom style="hair"/>
    </border>
    <border>
      <left style="thin"/>
      <right style="thin"/>
      <top style="thin"/>
      <bottom style="hair"/>
    </border>
    <border>
      <left style="thin"/>
      <right style="thin"/>
      <top style="hair"/>
      <bottom>
        <color indexed="63"/>
      </bottom>
    </border>
    <border>
      <left style="thin"/>
      <right style="thin"/>
      <top style="hair"/>
      <bottom style="double"/>
    </border>
    <border>
      <left>
        <color indexed="63"/>
      </left>
      <right style="thin"/>
      <top>
        <color indexed="63"/>
      </top>
      <bottom style="hair"/>
    </border>
    <border>
      <left>
        <color indexed="63"/>
      </left>
      <right style="thin"/>
      <top style="hair"/>
      <bottom style="thin"/>
    </border>
    <border>
      <left>
        <color indexed="63"/>
      </left>
      <right style="thin"/>
      <top style="thin"/>
      <bottom style="hair"/>
    </border>
    <border>
      <left>
        <color indexed="63"/>
      </left>
      <right style="thin"/>
      <top style="hair"/>
      <bottom>
        <color indexed="63"/>
      </bottom>
    </border>
    <border>
      <left style="thin"/>
      <right style="thin"/>
      <top style="double"/>
      <bottom style="hair"/>
    </border>
    <border>
      <left>
        <color indexed="63"/>
      </left>
      <right style="thin"/>
      <top style="hair"/>
      <bottom style="double"/>
    </border>
    <border>
      <left style="thin"/>
      <right>
        <color indexed="63"/>
      </right>
      <top>
        <color indexed="63"/>
      </top>
      <bottom style="double"/>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8" fillId="0" borderId="0" applyNumberFormat="0" applyFill="0" applyBorder="0" applyAlignment="0" applyProtection="0"/>
    <xf numFmtId="0" fontId="42" fillId="32" borderId="0" applyNumberFormat="0" applyBorder="0" applyAlignment="0" applyProtection="0"/>
  </cellStyleXfs>
  <cellXfs count="141">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Font="1" applyFill="1" applyBorder="1" applyAlignment="1">
      <alignment vertical="center"/>
    </xf>
    <xf numFmtId="0" fontId="0" fillId="0" borderId="0" xfId="0" applyAlignment="1">
      <alignment horizontal="right" vertical="center"/>
    </xf>
    <xf numFmtId="0" fontId="0" fillId="0" borderId="0" xfId="0" applyBorder="1" applyAlignment="1">
      <alignment horizontal="distributed" vertical="center"/>
    </xf>
    <xf numFmtId="0" fontId="2" fillId="0" borderId="0" xfId="0" applyFont="1" applyBorder="1" applyAlignment="1">
      <alignment vertical="center"/>
    </xf>
    <xf numFmtId="0" fontId="2" fillId="0" borderId="0" xfId="0" applyFont="1" applyBorder="1" applyAlignment="1">
      <alignment horizontal="center" vertical="center"/>
    </xf>
    <xf numFmtId="176" fontId="2" fillId="0" borderId="0" xfId="49" applyNumberFormat="1" applyFont="1" applyBorder="1" applyAlignment="1">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0" fillId="0" borderId="0" xfId="0" applyNumberFormat="1" applyFont="1" applyFill="1" applyBorder="1" applyAlignment="1">
      <alignment vertical="center" wrapText="1"/>
    </xf>
    <xf numFmtId="0" fontId="0" fillId="0" borderId="0" xfId="0" applyBorder="1" applyAlignment="1">
      <alignment horizontal="center" vertical="center"/>
    </xf>
    <xf numFmtId="38" fontId="0" fillId="0" borderId="0" xfId="49"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176" fontId="0" fillId="0" borderId="0" xfId="49" applyNumberFormat="1" applyFont="1" applyBorder="1" applyAlignment="1">
      <alignment vertical="center"/>
    </xf>
    <xf numFmtId="190" fontId="0" fillId="0" borderId="0" xfId="0" applyNumberFormat="1" applyFont="1" applyFill="1" applyBorder="1" applyAlignment="1">
      <alignment vertical="center" wrapText="1"/>
    </xf>
    <xf numFmtId="38" fontId="2" fillId="0" borderId="0" xfId="0" applyNumberFormat="1" applyFont="1" applyAlignment="1">
      <alignment vertical="center"/>
    </xf>
    <xf numFmtId="185" fontId="2" fillId="0" borderId="0" xfId="49" applyNumberFormat="1" applyFont="1" applyBorder="1" applyAlignment="1">
      <alignment vertical="center"/>
    </xf>
    <xf numFmtId="38" fontId="0" fillId="0" borderId="0" xfId="0" applyNumberFormat="1" applyFont="1" applyFill="1" applyBorder="1" applyAlignment="1">
      <alignment vertical="center" wrapText="1"/>
    </xf>
    <xf numFmtId="38" fontId="0" fillId="0" borderId="0" xfId="49" applyFont="1" applyBorder="1" applyAlignment="1">
      <alignment horizontal="right" vertical="center"/>
    </xf>
    <xf numFmtId="38" fontId="0" fillId="0" borderId="0" xfId="49" applyBorder="1" applyAlignment="1">
      <alignment horizontal="right" vertical="center"/>
    </xf>
    <xf numFmtId="0" fontId="0" fillId="0" borderId="0" xfId="0" applyBorder="1" applyAlignment="1">
      <alignment vertical="center"/>
    </xf>
    <xf numFmtId="0" fontId="2" fillId="0" borderId="10" xfId="0" applyFont="1" applyBorder="1" applyAlignment="1">
      <alignment horizontal="center" vertical="center" shrinkToFit="1"/>
    </xf>
    <xf numFmtId="0" fontId="2" fillId="0" borderId="10" xfId="0" applyFont="1" applyBorder="1" applyAlignment="1">
      <alignment horizontal="distributed" vertical="center"/>
    </xf>
    <xf numFmtId="0" fontId="2" fillId="0" borderId="10" xfId="0" applyFont="1" applyBorder="1" applyAlignment="1">
      <alignment vertical="center" shrinkToFit="1"/>
    </xf>
    <xf numFmtId="0" fontId="2" fillId="0" borderId="11" xfId="0" applyFont="1" applyBorder="1" applyAlignment="1">
      <alignment horizontal="center" vertical="center" shrinkToFi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shrinkToFit="1"/>
    </xf>
    <xf numFmtId="0" fontId="2" fillId="0" borderId="12" xfId="0" applyFont="1" applyBorder="1" applyAlignment="1">
      <alignment horizontal="center" vertical="center"/>
    </xf>
    <xf numFmtId="0" fontId="2" fillId="0" borderId="13" xfId="0" applyFont="1" applyBorder="1" applyAlignment="1">
      <alignment horizontal="distributed" vertical="center" indent="1"/>
    </xf>
    <xf numFmtId="190" fontId="2" fillId="0" borderId="13" xfId="49" applyNumberFormat="1" applyFont="1" applyBorder="1" applyAlignment="1">
      <alignment horizontal="right" vertical="center"/>
    </xf>
    <xf numFmtId="190" fontId="2" fillId="0" borderId="13" xfId="49" applyNumberFormat="1" applyFont="1" applyFill="1" applyBorder="1" applyAlignment="1">
      <alignment horizontal="right" vertical="center"/>
    </xf>
    <xf numFmtId="40" fontId="2" fillId="0" borderId="13" xfId="49" applyNumberFormat="1" applyFont="1" applyBorder="1" applyAlignment="1">
      <alignment horizontal="right" vertical="center"/>
    </xf>
    <xf numFmtId="38" fontId="2" fillId="0" borderId="13" xfId="49" applyFont="1" applyBorder="1" applyAlignment="1">
      <alignment horizontal="right" vertical="center"/>
    </xf>
    <xf numFmtId="0" fontId="2" fillId="0" borderId="14" xfId="0" applyFont="1" applyBorder="1" applyAlignment="1">
      <alignment horizontal="distributed" vertical="center" indent="1"/>
    </xf>
    <xf numFmtId="190" fontId="2" fillId="0" borderId="14" xfId="49" applyNumberFormat="1" applyFont="1" applyBorder="1" applyAlignment="1">
      <alignment horizontal="right" vertical="center"/>
    </xf>
    <xf numFmtId="190" fontId="2" fillId="0" borderId="14" xfId="49" applyNumberFormat="1" applyFont="1" applyFill="1" applyBorder="1" applyAlignment="1">
      <alignment horizontal="right" vertical="center"/>
    </xf>
    <xf numFmtId="40" fontId="2" fillId="0" borderId="14" xfId="49" applyNumberFormat="1" applyFont="1" applyBorder="1" applyAlignment="1">
      <alignment horizontal="right" vertical="center"/>
    </xf>
    <xf numFmtId="38" fontId="2" fillId="0" borderId="14" xfId="49" applyFont="1" applyBorder="1" applyAlignment="1">
      <alignment horizontal="right" vertical="center"/>
    </xf>
    <xf numFmtId="0" fontId="2" fillId="0" borderId="15" xfId="0" applyFont="1" applyBorder="1" applyAlignment="1">
      <alignment horizontal="distributed" vertical="center" indent="2"/>
    </xf>
    <xf numFmtId="193" fontId="2" fillId="0" borderId="15" xfId="49" applyNumberFormat="1" applyFont="1" applyBorder="1" applyAlignment="1">
      <alignment horizontal="right" vertical="center"/>
    </xf>
    <xf numFmtId="190" fontId="2" fillId="0" borderId="15" xfId="49" applyNumberFormat="1" applyFont="1" applyBorder="1" applyAlignment="1">
      <alignment horizontal="right" vertical="center"/>
    </xf>
    <xf numFmtId="40" fontId="2" fillId="0" borderId="15" xfId="49" applyNumberFormat="1" applyFont="1" applyBorder="1" applyAlignment="1">
      <alignment horizontal="right" vertical="center"/>
    </xf>
    <xf numFmtId="38" fontId="2" fillId="0" borderId="15" xfId="49" applyFont="1" applyBorder="1" applyAlignment="1">
      <alignment horizontal="right" vertical="center"/>
    </xf>
    <xf numFmtId="0" fontId="2" fillId="0" borderId="13" xfId="0" applyFont="1" applyBorder="1" applyAlignment="1">
      <alignment horizontal="distributed" vertical="center" indent="2"/>
    </xf>
    <xf numFmtId="193" fontId="2" fillId="0" borderId="13" xfId="49" applyNumberFormat="1" applyFont="1" applyBorder="1" applyAlignment="1" quotePrefix="1">
      <alignment horizontal="right" vertical="center"/>
    </xf>
    <xf numFmtId="193" fontId="2" fillId="0" borderId="13" xfId="49" applyNumberFormat="1" applyFont="1" applyBorder="1" applyAlignment="1">
      <alignment horizontal="right" vertical="center"/>
    </xf>
    <xf numFmtId="38" fontId="2" fillId="0" borderId="0" xfId="49" applyFont="1" applyBorder="1" applyAlignment="1">
      <alignment horizontal="right" vertical="center"/>
    </xf>
    <xf numFmtId="190" fontId="2" fillId="0" borderId="0" xfId="49" applyNumberFormat="1" applyFont="1" applyBorder="1" applyAlignment="1">
      <alignment horizontal="right" vertical="center"/>
    </xf>
    <xf numFmtId="40" fontId="2" fillId="0" borderId="0" xfId="49" applyNumberFormat="1" applyFont="1" applyBorder="1" applyAlignment="1">
      <alignment horizontal="right" vertical="center"/>
    </xf>
    <xf numFmtId="0" fontId="2" fillId="0" borderId="13" xfId="0" applyFont="1" applyBorder="1" applyAlignment="1">
      <alignment horizontal="center" vertical="center"/>
    </xf>
    <xf numFmtId="0" fontId="2" fillId="0" borderId="15" xfId="0" applyFont="1" applyBorder="1" applyAlignment="1">
      <alignment horizontal="distributed" vertical="center"/>
    </xf>
    <xf numFmtId="0" fontId="2" fillId="0" borderId="11" xfId="0" applyFont="1" applyBorder="1" applyAlignment="1">
      <alignment horizontal="distributed"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40" fontId="2" fillId="0" borderId="10" xfId="49" applyNumberFormat="1" applyFont="1" applyBorder="1" applyAlignment="1">
      <alignment horizontal="right" vertical="center"/>
    </xf>
    <xf numFmtId="190" fontId="2" fillId="0" borderId="13" xfId="49" applyNumberFormat="1" applyFont="1" applyBorder="1" applyAlignment="1">
      <alignment vertical="center"/>
    </xf>
    <xf numFmtId="38" fontId="2" fillId="0" borderId="13" xfId="49" applyFont="1" applyBorder="1" applyAlignment="1">
      <alignment vertical="center"/>
    </xf>
    <xf numFmtId="190" fontId="2" fillId="0" borderId="15" xfId="49" applyNumberFormat="1" applyFont="1" applyBorder="1" applyAlignment="1">
      <alignment vertical="center"/>
    </xf>
    <xf numFmtId="38" fontId="2" fillId="0" borderId="15" xfId="49" applyFont="1" applyBorder="1"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4" fillId="0" borderId="0" xfId="0" applyFont="1" applyFill="1" applyBorder="1" applyAlignment="1">
      <alignment vertical="center"/>
    </xf>
    <xf numFmtId="193" fontId="2" fillId="0" borderId="14" xfId="49" applyNumberFormat="1" applyFont="1" applyBorder="1" applyAlignment="1">
      <alignment horizontal="right" vertical="center"/>
    </xf>
    <xf numFmtId="0" fontId="9" fillId="0" borderId="0" xfId="0" applyFont="1" applyAlignment="1">
      <alignment vertical="center"/>
    </xf>
    <xf numFmtId="0" fontId="4" fillId="0" borderId="0" xfId="0" applyNumberFormat="1" applyFont="1" applyFill="1" applyBorder="1" applyAlignment="1">
      <alignment vertical="center"/>
    </xf>
    <xf numFmtId="0" fontId="2" fillId="0" borderId="0" xfId="0" applyFont="1" applyAlignment="1">
      <alignment horizontal="right"/>
    </xf>
    <xf numFmtId="0" fontId="4" fillId="0" borderId="0" xfId="0" applyFont="1" applyAlignment="1">
      <alignment horizontal="right" vertical="center"/>
    </xf>
    <xf numFmtId="38" fontId="2" fillId="0" borderId="19" xfId="49" applyFont="1" applyBorder="1" applyAlignment="1">
      <alignment horizontal="right" vertical="center" indent="2"/>
    </xf>
    <xf numFmtId="38" fontId="2" fillId="0" borderId="20" xfId="49" applyFont="1" applyBorder="1" applyAlignment="1">
      <alignment horizontal="right" vertical="center" indent="2"/>
    </xf>
    <xf numFmtId="38" fontId="2" fillId="0" borderId="21" xfId="49" applyFont="1" applyBorder="1" applyAlignment="1">
      <alignment horizontal="right" vertical="center" indent="2"/>
    </xf>
    <xf numFmtId="38" fontId="2" fillId="0" borderId="22" xfId="49" applyFont="1" applyBorder="1" applyAlignment="1">
      <alignment horizontal="right" vertical="center" indent="2"/>
    </xf>
    <xf numFmtId="38" fontId="2" fillId="0" borderId="23" xfId="49" applyFont="1" applyBorder="1" applyAlignment="1">
      <alignment horizontal="right" vertical="center" indent="2"/>
    </xf>
    <xf numFmtId="38" fontId="2" fillId="0" borderId="21" xfId="49" applyFont="1" applyBorder="1" applyAlignment="1">
      <alignment horizontal="right" vertical="center"/>
    </xf>
    <xf numFmtId="38" fontId="2" fillId="0" borderId="24" xfId="49" applyFont="1" applyBorder="1" applyAlignment="1">
      <alignment horizontal="right" vertical="center" indent="2"/>
    </xf>
    <xf numFmtId="38" fontId="2" fillId="0" borderId="25" xfId="49" applyFont="1" applyBorder="1" applyAlignment="1">
      <alignment horizontal="right" vertical="center" indent="2"/>
    </xf>
    <xf numFmtId="38" fontId="2" fillId="0" borderId="26" xfId="49" applyFont="1" applyBorder="1" applyAlignment="1">
      <alignment horizontal="right" vertical="center" indent="2"/>
    </xf>
    <xf numFmtId="38" fontId="2" fillId="0" borderId="27" xfId="49" applyFont="1" applyBorder="1" applyAlignment="1">
      <alignment horizontal="right" vertical="center" indent="2"/>
    </xf>
    <xf numFmtId="38" fontId="2" fillId="0" borderId="26" xfId="49" applyFont="1" applyBorder="1" applyAlignment="1">
      <alignment horizontal="right" vertical="center"/>
    </xf>
    <xf numFmtId="38" fontId="2" fillId="0" borderId="28" xfId="49" applyFont="1" applyBorder="1" applyAlignment="1">
      <alignment horizontal="right" vertical="center" indent="2"/>
    </xf>
    <xf numFmtId="38" fontId="2" fillId="0" borderId="19" xfId="49" applyFont="1" applyBorder="1" applyAlignment="1">
      <alignment horizontal="right" vertical="center"/>
    </xf>
    <xf numFmtId="38" fontId="2" fillId="0" borderId="20" xfId="49" applyFont="1" applyBorder="1" applyAlignment="1">
      <alignment horizontal="right" vertical="center"/>
    </xf>
    <xf numFmtId="38" fontId="2" fillId="0" borderId="23" xfId="49" applyFont="1" applyBorder="1" applyAlignment="1">
      <alignment horizontal="right" vertical="center"/>
    </xf>
    <xf numFmtId="38" fontId="2" fillId="0" borderId="24" xfId="49" applyFont="1" applyBorder="1" applyAlignment="1">
      <alignment horizontal="right" vertical="center"/>
    </xf>
    <xf numFmtId="38" fontId="2" fillId="0" borderId="25" xfId="49" applyFont="1" applyBorder="1" applyAlignment="1">
      <alignment horizontal="right" vertical="center"/>
    </xf>
    <xf numFmtId="38" fontId="2" fillId="0" borderId="29" xfId="49" applyFont="1" applyBorder="1" applyAlignment="1">
      <alignment horizontal="right" vertical="center"/>
    </xf>
    <xf numFmtId="0" fontId="2" fillId="0" borderId="16" xfId="0" applyFont="1" applyBorder="1" applyAlignment="1">
      <alignment horizontal="distributed" vertical="center"/>
    </xf>
    <xf numFmtId="38" fontId="2" fillId="0" borderId="22" xfId="49" applyFont="1" applyBorder="1" applyAlignment="1">
      <alignment horizontal="right" vertical="center"/>
    </xf>
    <xf numFmtId="38" fontId="2" fillId="0" borderId="27" xfId="49" applyFont="1" applyBorder="1" applyAlignment="1">
      <alignment horizontal="right" vertical="center"/>
    </xf>
    <xf numFmtId="38" fontId="2" fillId="0" borderId="15" xfId="49" applyFont="1" applyBorder="1" applyAlignment="1">
      <alignment horizontal="right" vertical="center" indent="2"/>
    </xf>
    <xf numFmtId="0" fontId="2" fillId="0" borderId="30" xfId="0" applyFont="1" applyBorder="1" applyAlignment="1">
      <alignment horizontal="distributed" vertical="center"/>
    </xf>
    <xf numFmtId="38" fontId="2" fillId="0" borderId="21" xfId="49" applyFont="1" applyBorder="1" applyAlignment="1">
      <alignment vertical="center"/>
    </xf>
    <xf numFmtId="38" fontId="2" fillId="0" borderId="23" xfId="49" applyFont="1" applyBorder="1" applyAlignment="1">
      <alignment vertical="center"/>
    </xf>
    <xf numFmtId="0" fontId="2" fillId="0" borderId="30" xfId="0" applyFont="1" applyBorder="1" applyAlignment="1">
      <alignment horizontal="center" vertical="center"/>
    </xf>
    <xf numFmtId="190" fontId="2" fillId="0" borderId="12" xfId="49" applyNumberFormat="1" applyFont="1" applyBorder="1" applyAlignment="1">
      <alignment vertical="center"/>
    </xf>
    <xf numFmtId="38" fontId="2" fillId="0" borderId="12" xfId="49" applyFont="1" applyBorder="1" applyAlignment="1">
      <alignment vertical="center"/>
    </xf>
    <xf numFmtId="0" fontId="2" fillId="0" borderId="13"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distributed" vertical="center"/>
    </xf>
    <xf numFmtId="0" fontId="2" fillId="0" borderId="31" xfId="0" applyFont="1" applyBorder="1" applyAlignment="1">
      <alignment horizontal="distributed" vertical="center"/>
    </xf>
    <xf numFmtId="0" fontId="2" fillId="0" borderId="32" xfId="0" applyFont="1" applyBorder="1" applyAlignment="1">
      <alignment horizontal="distributed" vertical="center"/>
    </xf>
    <xf numFmtId="0" fontId="2" fillId="0" borderId="17" xfId="0" applyFont="1" applyBorder="1" applyAlignment="1">
      <alignment horizontal="distributed" vertical="center"/>
    </xf>
    <xf numFmtId="0" fontId="2" fillId="0" borderId="33" xfId="0" applyFont="1" applyBorder="1" applyAlignment="1">
      <alignment horizontal="distributed" vertical="center"/>
    </xf>
    <xf numFmtId="0" fontId="2" fillId="0" borderId="34" xfId="0" applyFont="1" applyBorder="1" applyAlignment="1">
      <alignment horizontal="distributed" vertical="center"/>
    </xf>
    <xf numFmtId="0" fontId="2" fillId="0" borderId="16" xfId="0" applyFont="1" applyBorder="1" applyAlignment="1">
      <alignment horizontal="distributed" vertical="center" indent="1"/>
    </xf>
    <xf numFmtId="0" fontId="2" fillId="0" borderId="31" xfId="0" applyFont="1" applyBorder="1" applyAlignment="1">
      <alignment horizontal="distributed" vertical="center" indent="1"/>
    </xf>
    <xf numFmtId="0" fontId="2" fillId="0" borderId="32" xfId="0" applyFont="1" applyBorder="1" applyAlignment="1">
      <alignment horizontal="distributed" vertical="center" indent="1"/>
    </xf>
    <xf numFmtId="0" fontId="2" fillId="0" borderId="17" xfId="0" applyFont="1" applyBorder="1" applyAlignment="1">
      <alignment horizontal="distributed" vertical="center" indent="1"/>
    </xf>
    <xf numFmtId="0" fontId="2" fillId="0" borderId="33" xfId="0" applyFont="1" applyBorder="1" applyAlignment="1">
      <alignment horizontal="distributed" vertical="center" indent="1"/>
    </xf>
    <xf numFmtId="0" fontId="2" fillId="0" borderId="34" xfId="0" applyFont="1" applyBorder="1" applyAlignment="1">
      <alignment horizontal="distributed" vertical="center" indent="1"/>
    </xf>
    <xf numFmtId="0" fontId="2" fillId="0" borderId="18" xfId="0" applyFont="1" applyBorder="1" applyAlignment="1">
      <alignment horizontal="distributed" vertical="center"/>
    </xf>
    <xf numFmtId="0" fontId="2" fillId="0" borderId="35" xfId="0" applyFont="1" applyBorder="1" applyAlignment="1">
      <alignment horizontal="distributed" vertical="center"/>
    </xf>
    <xf numFmtId="0" fontId="2" fillId="0" borderId="36" xfId="0" applyFont="1" applyBorder="1" applyAlignment="1">
      <alignment horizontal="distributed" vertical="center"/>
    </xf>
    <xf numFmtId="0" fontId="4" fillId="0" borderId="0" xfId="0" applyFont="1" applyBorder="1" applyAlignment="1">
      <alignment vertical="top" wrapText="1"/>
    </xf>
    <xf numFmtId="0" fontId="4" fillId="0" borderId="0" xfId="0" applyFont="1" applyBorder="1" applyAlignment="1">
      <alignment vertical="center"/>
    </xf>
    <xf numFmtId="0" fontId="0" fillId="0" borderId="0" xfId="0" applyBorder="1" applyAlignment="1">
      <alignment vertical="top" wrapText="1"/>
    </xf>
    <xf numFmtId="0" fontId="0" fillId="0" borderId="0" xfId="0" applyBorder="1" applyAlignment="1">
      <alignment vertical="center"/>
    </xf>
    <xf numFmtId="0" fontId="2" fillId="0" borderId="10" xfId="0" applyFont="1" applyBorder="1" applyAlignment="1">
      <alignment horizontal="distributed" vertical="center" indent="1"/>
    </xf>
    <xf numFmtId="0" fontId="2" fillId="0" borderId="15" xfId="0" applyFont="1" applyBorder="1" applyAlignment="1">
      <alignment horizontal="distributed" vertical="center" indent="1"/>
    </xf>
    <xf numFmtId="0" fontId="2" fillId="0" borderId="16" xfId="0" applyFont="1" applyBorder="1" applyAlignment="1">
      <alignment horizontal="distributed" vertical="center" indent="4"/>
    </xf>
    <xf numFmtId="0" fontId="2" fillId="0" borderId="31" xfId="0" applyFont="1" applyBorder="1" applyAlignment="1">
      <alignment horizontal="distributed" vertical="center" indent="4"/>
    </xf>
    <xf numFmtId="0" fontId="2" fillId="0" borderId="32" xfId="0" applyFont="1" applyBorder="1" applyAlignment="1">
      <alignment horizontal="distributed" vertical="center" indent="4"/>
    </xf>
    <xf numFmtId="0" fontId="2" fillId="0" borderId="17" xfId="0" applyFont="1" applyBorder="1" applyAlignment="1">
      <alignment horizontal="distributed" vertical="center" indent="4"/>
    </xf>
    <xf numFmtId="0" fontId="2" fillId="0" borderId="33" xfId="0" applyFont="1" applyBorder="1" applyAlignment="1">
      <alignment horizontal="distributed" vertical="center" indent="4"/>
    </xf>
    <xf numFmtId="0" fontId="2" fillId="0" borderId="34" xfId="0" applyFont="1" applyBorder="1" applyAlignment="1">
      <alignment horizontal="distributed" vertical="center" indent="4"/>
    </xf>
    <xf numFmtId="0" fontId="2" fillId="0" borderId="18" xfId="0" applyFont="1" applyBorder="1" applyAlignment="1">
      <alignment horizontal="distributed" vertical="center" indent="2"/>
    </xf>
    <xf numFmtId="0" fontId="2" fillId="0" borderId="35" xfId="0" applyFont="1" applyBorder="1" applyAlignment="1">
      <alignment horizontal="distributed" vertical="center" indent="2"/>
    </xf>
    <xf numFmtId="0" fontId="2" fillId="0" borderId="36" xfId="0" applyFont="1" applyBorder="1" applyAlignment="1">
      <alignment horizontal="distributed" vertical="center" indent="2"/>
    </xf>
    <xf numFmtId="0" fontId="2" fillId="0" borderId="37" xfId="0" applyFont="1" applyBorder="1" applyAlignment="1">
      <alignment horizontal="distributed" vertical="center" indent="1"/>
    </xf>
    <xf numFmtId="0" fontId="2" fillId="0" borderId="14" xfId="0" applyFont="1" applyBorder="1" applyAlignment="1">
      <alignment horizontal="center" vertical="center" shrinkToFit="1"/>
    </xf>
    <xf numFmtId="0" fontId="2" fillId="0" borderId="13" xfId="0" applyFont="1" applyBorder="1" applyAlignment="1">
      <alignment horizontal="distributed" vertical="center" indent="2"/>
    </xf>
    <xf numFmtId="0" fontId="2" fillId="0" borderId="18"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0"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strRef>
              <c:f>'第1表　林道実績'!#REF!</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'第1表　林道実績'!#REF!</c:f>
              <c:strCache>
                <c:ptCount val="1"/>
                <c:pt idx="0">
                  <c:v>1</c:v>
                </c:pt>
              </c:strCache>
            </c:strRef>
          </c:cat>
          <c:val>
            <c:numRef>
              <c:f>'第1表　林道実績'!#REF!</c:f>
              <c:numCache>
                <c:ptCount val="1"/>
                <c:pt idx="0">
                  <c:v>1</c:v>
                </c:pt>
              </c:numCache>
            </c:numRef>
          </c:val>
        </c:ser>
        <c:axId val="23686236"/>
        <c:axId val="11849533"/>
      </c:barChart>
      <c:lineChart>
        <c:grouping val="standard"/>
        <c:varyColors val="0"/>
        <c:ser>
          <c:idx val="0"/>
          <c:order val="1"/>
          <c:tx>
            <c:strRef>
              <c:f>'第1表　林道実績'!#REF!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strRef>
              <c:f>'第1表　林道実績'!#REF!</c:f>
              <c:strCache>
                <c:ptCount val="1"/>
                <c:pt idx="0">
                  <c:v>1</c:v>
                </c:pt>
              </c:strCache>
            </c:strRef>
          </c:cat>
          <c:val>
            <c:numRef>
              <c:f>'第1表　林道実績'!#REF!</c:f>
              <c:numCache>
                <c:ptCount val="1"/>
                <c:pt idx="0">
                  <c:v>1</c:v>
                </c:pt>
              </c:numCache>
            </c:numRef>
          </c:val>
          <c:smooth val="0"/>
        </c:ser>
        <c:axId val="39536934"/>
        <c:axId val="20288087"/>
      </c:lineChart>
      <c:catAx>
        <c:axId val="23686236"/>
        <c:scaling>
          <c:orientation val="minMax"/>
        </c:scaling>
        <c:axPos val="b"/>
        <c:delete val="0"/>
        <c:numFmt formatCode="General" sourceLinked="1"/>
        <c:majorTickMark val="in"/>
        <c:minorTickMark val="none"/>
        <c:tickLblPos val="nextTo"/>
        <c:spPr>
          <a:ln w="3175">
            <a:solidFill>
              <a:srgbClr val="000000"/>
            </a:solidFill>
          </a:ln>
        </c:spPr>
        <c:crossAx val="11849533"/>
        <c:crosses val="autoZero"/>
        <c:auto val="0"/>
        <c:lblOffset val="100"/>
        <c:tickLblSkip val="1"/>
        <c:noMultiLvlLbl val="0"/>
      </c:catAx>
      <c:valAx>
        <c:axId val="11849533"/>
        <c:scaling>
          <c:orientation val="minMax"/>
          <c:max val="50"/>
        </c:scaling>
        <c:axPos val="l"/>
        <c:delete val="0"/>
        <c:numFmt formatCode="General" sourceLinked="1"/>
        <c:majorTickMark val="in"/>
        <c:minorTickMark val="none"/>
        <c:tickLblPos val="nextTo"/>
        <c:spPr>
          <a:ln w="3175">
            <a:solidFill>
              <a:srgbClr val="000000"/>
            </a:solidFill>
          </a:ln>
        </c:spPr>
        <c:crossAx val="23686236"/>
        <c:crossesAt val="1"/>
        <c:crossBetween val="between"/>
        <c:dispUnits/>
        <c:majorUnit val="10"/>
      </c:valAx>
      <c:catAx>
        <c:axId val="39536934"/>
        <c:scaling>
          <c:orientation val="minMax"/>
        </c:scaling>
        <c:axPos val="b"/>
        <c:delete val="1"/>
        <c:majorTickMark val="out"/>
        <c:minorTickMark val="none"/>
        <c:tickLblPos val="none"/>
        <c:crossAx val="20288087"/>
        <c:crosses val="autoZero"/>
        <c:auto val="0"/>
        <c:lblOffset val="100"/>
        <c:tickLblSkip val="1"/>
        <c:noMultiLvlLbl val="0"/>
      </c:catAx>
      <c:valAx>
        <c:axId val="20288087"/>
        <c:scaling>
          <c:orientation val="minMax"/>
        </c:scaling>
        <c:axPos val="l"/>
        <c:delete val="0"/>
        <c:numFmt formatCode="General" sourceLinked="1"/>
        <c:majorTickMark val="in"/>
        <c:minorTickMark val="none"/>
        <c:tickLblPos val="nextTo"/>
        <c:spPr>
          <a:ln w="3175">
            <a:solidFill>
              <a:srgbClr val="000000"/>
            </a:solidFill>
          </a:ln>
        </c:spPr>
        <c:crossAx val="39536934"/>
        <c:crosses val="max"/>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20</xdr:row>
      <xdr:rowOff>0</xdr:rowOff>
    </xdr:from>
    <xdr:to>
      <xdr:col>6</xdr:col>
      <xdr:colOff>0</xdr:colOff>
      <xdr:row>20</xdr:row>
      <xdr:rowOff>9525</xdr:rowOff>
    </xdr:to>
    <xdr:graphicFrame>
      <xdr:nvGraphicFramePr>
        <xdr:cNvPr id="1" name="Chart 2"/>
        <xdr:cNvGraphicFramePr/>
      </xdr:nvGraphicFramePr>
      <xdr:xfrm>
        <a:off x="6553200" y="4962525"/>
        <a:ext cx="0" cy="9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21"/>
  <sheetViews>
    <sheetView showZeros="0" tabSelected="1" zoomScaleSheetLayoutView="100" zoomScalePageLayoutView="0" workbookViewId="0" topLeftCell="A1">
      <selection activeCell="A17" sqref="A17"/>
    </sheetView>
  </sheetViews>
  <sheetFormatPr defaultColWidth="9.00390625" defaultRowHeight="21.75" customHeight="1"/>
  <cols>
    <col min="1" max="1" width="18.50390625" style="1" customWidth="1"/>
    <col min="2" max="6" width="13.50390625" style="1" customWidth="1"/>
    <col min="7" max="16384" width="9.00390625" style="1" customWidth="1"/>
  </cols>
  <sheetData>
    <row r="1" ht="19.5" customHeight="1">
      <c r="A1" s="69" t="s">
        <v>10</v>
      </c>
    </row>
    <row r="2" ht="19.5" customHeight="1"/>
    <row r="3" ht="19.5" customHeight="1">
      <c r="A3" s="2" t="s">
        <v>40</v>
      </c>
    </row>
    <row r="4" spans="1:6" ht="19.5" customHeight="1">
      <c r="A4" s="102" t="s">
        <v>41</v>
      </c>
      <c r="B4" s="101" t="s">
        <v>2</v>
      </c>
      <c r="C4" s="101"/>
      <c r="D4" s="25"/>
      <c r="E4" s="26"/>
      <c r="F4" s="27"/>
    </row>
    <row r="5" spans="1:6" ht="19.5" customHeight="1">
      <c r="A5" s="103"/>
      <c r="B5" s="25" t="s">
        <v>7</v>
      </c>
      <c r="C5" s="29" t="s">
        <v>1</v>
      </c>
      <c r="D5" s="30" t="s">
        <v>5</v>
      </c>
      <c r="E5" s="30" t="s">
        <v>4</v>
      </c>
      <c r="F5" s="28" t="s">
        <v>0</v>
      </c>
    </row>
    <row r="6" spans="1:6" ht="19.5" customHeight="1" thickBot="1">
      <c r="A6" s="104"/>
      <c r="B6" s="32" t="s">
        <v>8</v>
      </c>
      <c r="C6" s="32" t="s">
        <v>8</v>
      </c>
      <c r="D6" s="32" t="s">
        <v>8</v>
      </c>
      <c r="E6" s="32" t="s">
        <v>3</v>
      </c>
      <c r="F6" s="31" t="s">
        <v>9</v>
      </c>
    </row>
    <row r="7" spans="1:6" ht="19.5" customHeight="1" thickTop="1">
      <c r="A7" s="33" t="s">
        <v>49</v>
      </c>
      <c r="B7" s="34">
        <v>10312</v>
      </c>
      <c r="C7" s="34">
        <v>1486489</v>
      </c>
      <c r="D7" s="35">
        <v>1451094</v>
      </c>
      <c r="E7" s="36">
        <v>6.55</v>
      </c>
      <c r="F7" s="37">
        <v>221399</v>
      </c>
    </row>
    <row r="8" spans="1:6" ht="19.5" customHeight="1">
      <c r="A8" s="33" t="s">
        <v>50</v>
      </c>
      <c r="B8" s="34">
        <v>1967</v>
      </c>
      <c r="C8" s="34">
        <v>1488456</v>
      </c>
      <c r="D8" s="35">
        <v>1453129</v>
      </c>
      <c r="E8" s="36">
        <v>6.56</v>
      </c>
      <c r="F8" s="37">
        <v>221358</v>
      </c>
    </row>
    <row r="9" spans="1:6" ht="19.5" customHeight="1">
      <c r="A9" s="33" t="s">
        <v>51</v>
      </c>
      <c r="B9" s="34">
        <v>6773</v>
      </c>
      <c r="C9" s="34">
        <v>1495229</v>
      </c>
      <c r="D9" s="35">
        <v>1459446</v>
      </c>
      <c r="E9" s="36">
        <v>6.6</v>
      </c>
      <c r="F9" s="37">
        <v>221190</v>
      </c>
    </row>
    <row r="10" spans="1:6" ht="19.5" customHeight="1">
      <c r="A10" s="33" t="s">
        <v>52</v>
      </c>
      <c r="B10" s="34">
        <v>2078</v>
      </c>
      <c r="C10" s="34">
        <v>1497307</v>
      </c>
      <c r="D10" s="35">
        <v>1461230</v>
      </c>
      <c r="E10" s="36">
        <v>6.61</v>
      </c>
      <c r="F10" s="37">
        <v>221138</v>
      </c>
    </row>
    <row r="11" spans="1:6" ht="19.5" customHeight="1" thickBot="1">
      <c r="A11" s="38" t="s">
        <v>56</v>
      </c>
      <c r="B11" s="39">
        <v>1816</v>
      </c>
      <c r="C11" s="39">
        <v>1499123</v>
      </c>
      <c r="D11" s="40">
        <f>SUM(D12:D16)</f>
        <v>1462524</v>
      </c>
      <c r="E11" s="41">
        <v>6.62</v>
      </c>
      <c r="F11" s="42">
        <v>221013.69</v>
      </c>
    </row>
    <row r="12" spans="1:6" ht="19.5" customHeight="1" thickTop="1">
      <c r="A12" s="43" t="s">
        <v>33</v>
      </c>
      <c r="B12" s="44">
        <v>1029</v>
      </c>
      <c r="C12" s="45">
        <v>583468</v>
      </c>
      <c r="D12" s="45">
        <v>586860</v>
      </c>
      <c r="E12" s="46">
        <f>D12/F12</f>
        <v>7.614636045153756</v>
      </c>
      <c r="F12" s="47">
        <v>77070</v>
      </c>
    </row>
    <row r="13" spans="1:6" ht="19.5" customHeight="1">
      <c r="A13" s="48" t="s">
        <v>32</v>
      </c>
      <c r="B13" s="50" t="s">
        <v>53</v>
      </c>
      <c r="C13" s="34">
        <v>144038</v>
      </c>
      <c r="D13" s="34">
        <v>153876</v>
      </c>
      <c r="E13" s="36">
        <v>5.88</v>
      </c>
      <c r="F13" s="37">
        <v>26163</v>
      </c>
    </row>
    <row r="14" spans="1:6" ht="19.5" customHeight="1">
      <c r="A14" s="48" t="s">
        <v>34</v>
      </c>
      <c r="B14" s="50">
        <v>220</v>
      </c>
      <c r="C14" s="34">
        <v>377125</v>
      </c>
      <c r="D14" s="34">
        <v>347778</v>
      </c>
      <c r="E14" s="36">
        <v>5.63</v>
      </c>
      <c r="F14" s="37">
        <v>61732</v>
      </c>
    </row>
    <row r="15" spans="1:6" ht="19.5" customHeight="1">
      <c r="A15" s="48" t="s">
        <v>35</v>
      </c>
      <c r="B15" s="50">
        <v>567</v>
      </c>
      <c r="C15" s="34">
        <v>223847</v>
      </c>
      <c r="D15" s="34">
        <v>212898</v>
      </c>
      <c r="E15" s="36">
        <v>5.58</v>
      </c>
      <c r="F15" s="37">
        <v>38166</v>
      </c>
    </row>
    <row r="16" spans="1:6" ht="19.5" customHeight="1">
      <c r="A16" s="48" t="s">
        <v>6</v>
      </c>
      <c r="B16" s="49" t="s">
        <v>53</v>
      </c>
      <c r="C16" s="34">
        <v>170645</v>
      </c>
      <c r="D16" s="34">
        <v>161112</v>
      </c>
      <c r="E16" s="36">
        <v>9.01</v>
      </c>
      <c r="F16" s="37">
        <v>17883</v>
      </c>
    </row>
    <row r="17" spans="1:6" ht="19.5" customHeight="1">
      <c r="A17" s="70" t="s">
        <v>59</v>
      </c>
      <c r="B17" s="51"/>
      <c r="C17" s="52"/>
      <c r="D17" s="52"/>
      <c r="E17" s="53"/>
      <c r="F17" s="51"/>
    </row>
    <row r="18" spans="2:5" ht="18.75" customHeight="1">
      <c r="B18" s="11"/>
      <c r="C18" s="11"/>
      <c r="D18" s="11"/>
      <c r="E18" s="21"/>
    </row>
    <row r="19" spans="1:6" ht="18.75" customHeight="1">
      <c r="A19" s="11"/>
      <c r="B19" s="11"/>
      <c r="C19" s="11"/>
      <c r="D19" s="18"/>
      <c r="E19" s="11"/>
      <c r="F19" s="11"/>
    </row>
    <row r="20" ht="21.75" customHeight="1">
      <c r="A20" s="3"/>
    </row>
    <row r="21" ht="21.75" customHeight="1">
      <c r="F21" s="10"/>
    </row>
  </sheetData>
  <sheetProtection/>
  <mergeCells count="2">
    <mergeCell ref="B4:C4"/>
    <mergeCell ref="A4:A6"/>
  </mergeCells>
  <printOptions/>
  <pageMargins left="0.7874015748031497" right="0.7874015748031497" top="0.984251968503937" bottom="0.984251968503937" header="0.5118110236220472" footer="0.5118110236220472"/>
  <pageSetup firstPageNumber="62" useFirstPageNumber="1" horizontalDpi="600" verticalDpi="600" orientation="portrait" paperSize="9"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1:AG37"/>
  <sheetViews>
    <sheetView showZeros="0" view="pageBreakPreview" zoomScale="85" zoomScaleNormal="85" zoomScaleSheetLayoutView="85" zoomScalePageLayoutView="0" workbookViewId="0" topLeftCell="A1">
      <pane xSplit="1" ySplit="5" topLeftCell="B6" activePane="bottomRight" state="frozen"/>
      <selection pane="topLeft" activeCell="A3" sqref="A3"/>
      <selection pane="topRight" activeCell="A3" sqref="A3"/>
      <selection pane="bottomLeft" activeCell="A3" sqref="A3"/>
      <selection pane="bottomRight" activeCell="S16" sqref="S16"/>
    </sheetView>
  </sheetViews>
  <sheetFormatPr defaultColWidth="9.00390625" defaultRowHeight="21.75" customHeight="1"/>
  <cols>
    <col min="1" max="1" width="18.25390625" style="0" customWidth="1"/>
    <col min="2" max="4" width="16.625" style="0" customWidth="1"/>
    <col min="5" max="6" width="9.25390625" style="0" bestFit="1" customWidth="1"/>
    <col min="7" max="7" width="9.375" style="0" customWidth="1"/>
    <col min="8" max="15" width="9.25390625" style="0" bestFit="1" customWidth="1"/>
    <col min="16" max="24" width="9.125" style="0" bestFit="1" customWidth="1"/>
    <col min="25" max="25" width="9.25390625" style="0" bestFit="1" customWidth="1"/>
  </cols>
  <sheetData>
    <row r="1" ht="21.75" customHeight="1">
      <c r="B1" s="2" t="s">
        <v>42</v>
      </c>
    </row>
    <row r="2" spans="4:26" ht="18.75" customHeight="1">
      <c r="D2" s="71" t="s">
        <v>28</v>
      </c>
      <c r="M2" s="71" t="s">
        <v>27</v>
      </c>
      <c r="V2" s="71" t="s">
        <v>27</v>
      </c>
      <c r="Z2" s="71" t="s">
        <v>27</v>
      </c>
    </row>
    <row r="3" spans="1:25" ht="19.5" customHeight="1">
      <c r="A3" s="102" t="s">
        <v>41</v>
      </c>
      <c r="B3" s="126" t="s">
        <v>11</v>
      </c>
      <c r="C3" s="127"/>
      <c r="D3" s="128"/>
      <c r="E3" s="132" t="s">
        <v>55</v>
      </c>
      <c r="F3" s="133"/>
      <c r="G3" s="133"/>
      <c r="H3" s="133"/>
      <c r="I3" s="133"/>
      <c r="J3" s="133"/>
      <c r="K3" s="133"/>
      <c r="L3" s="133"/>
      <c r="M3" s="134"/>
      <c r="N3" s="111" t="s">
        <v>12</v>
      </c>
      <c r="O3" s="112"/>
      <c r="P3" s="113"/>
      <c r="Q3" s="111" t="s">
        <v>13</v>
      </c>
      <c r="R3" s="112"/>
      <c r="S3" s="113"/>
      <c r="T3" s="111" t="s">
        <v>14</v>
      </c>
      <c r="U3" s="112"/>
      <c r="V3" s="113"/>
      <c r="W3" s="105" t="s">
        <v>15</v>
      </c>
      <c r="X3" s="106"/>
      <c r="Y3" s="107"/>
    </row>
    <row r="4" spans="1:25" ht="19.5" customHeight="1">
      <c r="A4" s="103"/>
      <c r="B4" s="129"/>
      <c r="C4" s="130"/>
      <c r="D4" s="131"/>
      <c r="E4" s="117" t="s">
        <v>16</v>
      </c>
      <c r="F4" s="118"/>
      <c r="G4" s="119"/>
      <c r="H4" s="117" t="s">
        <v>17</v>
      </c>
      <c r="I4" s="118"/>
      <c r="J4" s="119"/>
      <c r="K4" s="117" t="s">
        <v>18</v>
      </c>
      <c r="L4" s="118"/>
      <c r="M4" s="119"/>
      <c r="N4" s="114"/>
      <c r="O4" s="115"/>
      <c r="P4" s="116"/>
      <c r="Q4" s="114"/>
      <c r="R4" s="115"/>
      <c r="S4" s="116"/>
      <c r="T4" s="114"/>
      <c r="U4" s="115"/>
      <c r="V4" s="116"/>
      <c r="W4" s="108"/>
      <c r="X4" s="109"/>
      <c r="Y4" s="110"/>
    </row>
    <row r="5" spans="1:25" ht="19.5" customHeight="1" thickBot="1">
      <c r="A5" s="104"/>
      <c r="B5" s="57" t="s">
        <v>19</v>
      </c>
      <c r="C5" s="57" t="s">
        <v>20</v>
      </c>
      <c r="D5" s="57" t="s">
        <v>21</v>
      </c>
      <c r="E5" s="57" t="s">
        <v>19</v>
      </c>
      <c r="F5" s="57" t="s">
        <v>20</v>
      </c>
      <c r="G5" s="57" t="s">
        <v>21</v>
      </c>
      <c r="H5" s="57" t="s">
        <v>19</v>
      </c>
      <c r="I5" s="57" t="s">
        <v>20</v>
      </c>
      <c r="J5" s="57" t="s">
        <v>21</v>
      </c>
      <c r="K5" s="57" t="s">
        <v>19</v>
      </c>
      <c r="L5" s="57" t="s">
        <v>20</v>
      </c>
      <c r="M5" s="57" t="s">
        <v>21</v>
      </c>
      <c r="N5" s="57" t="s">
        <v>19</v>
      </c>
      <c r="O5" s="57" t="s">
        <v>20</v>
      </c>
      <c r="P5" s="57" t="s">
        <v>21</v>
      </c>
      <c r="Q5" s="57" t="s">
        <v>19</v>
      </c>
      <c r="R5" s="57" t="s">
        <v>20</v>
      </c>
      <c r="S5" s="57" t="s">
        <v>21</v>
      </c>
      <c r="T5" s="57" t="s">
        <v>19</v>
      </c>
      <c r="U5" s="57" t="s">
        <v>20</v>
      </c>
      <c r="V5" s="57" t="s">
        <v>21</v>
      </c>
      <c r="W5" s="57" t="s">
        <v>19</v>
      </c>
      <c r="X5" s="57" t="s">
        <v>20</v>
      </c>
      <c r="Y5" s="57" t="s">
        <v>21</v>
      </c>
    </row>
    <row r="6" spans="1:25" ht="19.5" customHeight="1" thickTop="1">
      <c r="A6" s="26" t="s">
        <v>49</v>
      </c>
      <c r="B6" s="74">
        <v>9</v>
      </c>
      <c r="C6" s="74">
        <v>10312</v>
      </c>
      <c r="D6" s="79">
        <v>998088</v>
      </c>
      <c r="E6" s="86">
        <v>4</v>
      </c>
      <c r="F6" s="86">
        <v>3541</v>
      </c>
      <c r="G6" s="88">
        <v>439204</v>
      </c>
      <c r="H6" s="86" t="s">
        <v>54</v>
      </c>
      <c r="I6" s="86" t="s">
        <v>54</v>
      </c>
      <c r="J6" s="88" t="s">
        <v>54</v>
      </c>
      <c r="K6" s="86">
        <v>1</v>
      </c>
      <c r="L6" s="86">
        <v>588</v>
      </c>
      <c r="M6" s="88">
        <v>107630</v>
      </c>
      <c r="N6" s="86" t="s">
        <v>54</v>
      </c>
      <c r="O6" s="86" t="s">
        <v>54</v>
      </c>
      <c r="P6" s="88" t="s">
        <v>54</v>
      </c>
      <c r="Q6" s="86" t="s">
        <v>54</v>
      </c>
      <c r="R6" s="86" t="s">
        <v>54</v>
      </c>
      <c r="S6" s="88" t="s">
        <v>54</v>
      </c>
      <c r="T6" s="86" t="s">
        <v>54</v>
      </c>
      <c r="U6" s="86" t="s">
        <v>54</v>
      </c>
      <c r="V6" s="88" t="s">
        <v>54</v>
      </c>
      <c r="W6" s="86">
        <v>4</v>
      </c>
      <c r="X6" s="86">
        <v>6183</v>
      </c>
      <c r="Y6" s="88">
        <v>451254</v>
      </c>
    </row>
    <row r="7" spans="1:25" ht="19.5" customHeight="1">
      <c r="A7" s="55"/>
      <c r="B7" s="73">
        <v>62</v>
      </c>
      <c r="C7" s="73">
        <v>17578</v>
      </c>
      <c r="D7" s="80">
        <v>751232</v>
      </c>
      <c r="E7" s="85">
        <v>4</v>
      </c>
      <c r="F7" s="85">
        <v>4185</v>
      </c>
      <c r="G7" s="89">
        <v>162230</v>
      </c>
      <c r="H7" s="85">
        <v>6</v>
      </c>
      <c r="I7" s="85">
        <v>1086</v>
      </c>
      <c r="J7" s="89">
        <v>149000</v>
      </c>
      <c r="K7" s="85">
        <v>1</v>
      </c>
      <c r="L7" s="85">
        <v>917</v>
      </c>
      <c r="M7" s="89">
        <v>46870</v>
      </c>
      <c r="N7" s="85">
        <v>4</v>
      </c>
      <c r="O7" s="85">
        <v>3877</v>
      </c>
      <c r="P7" s="89">
        <v>88000</v>
      </c>
      <c r="Q7" s="85">
        <v>5</v>
      </c>
      <c r="R7" s="85">
        <v>270</v>
      </c>
      <c r="S7" s="89">
        <v>38051</v>
      </c>
      <c r="T7" s="85">
        <v>49</v>
      </c>
      <c r="U7" s="85">
        <v>5191</v>
      </c>
      <c r="V7" s="89">
        <v>209319</v>
      </c>
      <c r="W7" s="85">
        <v>2</v>
      </c>
      <c r="X7" s="85">
        <v>2052</v>
      </c>
      <c r="Y7" s="89">
        <v>57762</v>
      </c>
    </row>
    <row r="8" spans="1:25" ht="19.5" customHeight="1">
      <c r="A8" s="26" t="s">
        <v>50</v>
      </c>
      <c r="B8" s="75">
        <v>6</v>
      </c>
      <c r="C8" s="75">
        <v>1967</v>
      </c>
      <c r="D8" s="81">
        <v>343550</v>
      </c>
      <c r="E8" s="78">
        <v>4</v>
      </c>
      <c r="F8" s="78">
        <v>1383</v>
      </c>
      <c r="G8" s="83">
        <v>213500</v>
      </c>
      <c r="H8" s="78" t="s">
        <v>54</v>
      </c>
      <c r="I8" s="78" t="s">
        <v>54</v>
      </c>
      <c r="J8" s="83" t="s">
        <v>54</v>
      </c>
      <c r="K8" s="78">
        <v>2</v>
      </c>
      <c r="L8" s="78">
        <v>584</v>
      </c>
      <c r="M8" s="83">
        <v>130050</v>
      </c>
      <c r="N8" s="78" t="s">
        <v>54</v>
      </c>
      <c r="O8" s="78" t="s">
        <v>54</v>
      </c>
      <c r="P8" s="83" t="s">
        <v>54</v>
      </c>
      <c r="Q8" s="78" t="s">
        <v>54</v>
      </c>
      <c r="R8" s="78" t="s">
        <v>54</v>
      </c>
      <c r="S8" s="83" t="s">
        <v>54</v>
      </c>
      <c r="T8" s="78" t="s">
        <v>54</v>
      </c>
      <c r="U8" s="78" t="s">
        <v>54</v>
      </c>
      <c r="V8" s="83" t="s">
        <v>54</v>
      </c>
      <c r="W8" s="78" t="s">
        <v>54</v>
      </c>
      <c r="X8" s="78" t="s">
        <v>54</v>
      </c>
      <c r="Y8" s="83" t="s">
        <v>54</v>
      </c>
    </row>
    <row r="9" spans="1:25" ht="19.5" customHeight="1">
      <c r="A9" s="55"/>
      <c r="B9" s="73">
        <v>54</v>
      </c>
      <c r="C9" s="73">
        <v>17341</v>
      </c>
      <c r="D9" s="80">
        <v>780766</v>
      </c>
      <c r="E9" s="85">
        <v>1</v>
      </c>
      <c r="F9" s="85">
        <v>1091</v>
      </c>
      <c r="G9" s="89">
        <v>93448</v>
      </c>
      <c r="H9" s="85">
        <v>6</v>
      </c>
      <c r="I9" s="85">
        <v>921</v>
      </c>
      <c r="J9" s="89">
        <v>131800</v>
      </c>
      <c r="K9" s="85">
        <v>2</v>
      </c>
      <c r="L9" s="85">
        <v>1418</v>
      </c>
      <c r="M9" s="89">
        <v>71950</v>
      </c>
      <c r="N9" s="85">
        <v>4</v>
      </c>
      <c r="O9" s="85">
        <v>3868</v>
      </c>
      <c r="P9" s="89">
        <v>94000</v>
      </c>
      <c r="Q9" s="85">
        <v>10</v>
      </c>
      <c r="R9" s="85">
        <v>359</v>
      </c>
      <c r="S9" s="89">
        <v>30452</v>
      </c>
      <c r="T9" s="85">
        <v>28</v>
      </c>
      <c r="U9" s="85">
        <v>7331</v>
      </c>
      <c r="V9" s="89">
        <v>273366</v>
      </c>
      <c r="W9" s="85">
        <v>3</v>
      </c>
      <c r="X9" s="85">
        <v>2353</v>
      </c>
      <c r="Y9" s="89">
        <v>85750</v>
      </c>
    </row>
    <row r="10" spans="1:25" ht="19.5" customHeight="1">
      <c r="A10" s="26" t="s">
        <v>51</v>
      </c>
      <c r="B10" s="75">
        <v>7</v>
      </c>
      <c r="C10" s="75">
        <v>6773</v>
      </c>
      <c r="D10" s="81">
        <v>1001950</v>
      </c>
      <c r="E10" s="78">
        <v>5</v>
      </c>
      <c r="F10" s="78">
        <v>5154</v>
      </c>
      <c r="G10" s="83">
        <v>638030</v>
      </c>
      <c r="H10" s="78" t="s">
        <v>54</v>
      </c>
      <c r="I10" s="78" t="s">
        <v>54</v>
      </c>
      <c r="J10" s="83" t="s">
        <v>54</v>
      </c>
      <c r="K10" s="78">
        <v>2</v>
      </c>
      <c r="L10" s="78">
        <v>1619</v>
      </c>
      <c r="M10" s="83">
        <v>363920</v>
      </c>
      <c r="N10" s="78" t="s">
        <v>54</v>
      </c>
      <c r="O10" s="78" t="s">
        <v>54</v>
      </c>
      <c r="P10" s="83" t="s">
        <v>54</v>
      </c>
      <c r="Q10" s="78" t="s">
        <v>54</v>
      </c>
      <c r="R10" s="78" t="s">
        <v>54</v>
      </c>
      <c r="S10" s="83" t="s">
        <v>54</v>
      </c>
      <c r="T10" s="78" t="s">
        <v>54</v>
      </c>
      <c r="U10" s="78" t="s">
        <v>54</v>
      </c>
      <c r="V10" s="83" t="s">
        <v>54</v>
      </c>
      <c r="W10" s="78" t="s">
        <v>54</v>
      </c>
      <c r="X10" s="78" t="s">
        <v>54</v>
      </c>
      <c r="Y10" s="83" t="s">
        <v>54</v>
      </c>
    </row>
    <row r="11" spans="1:25" ht="19.5" customHeight="1">
      <c r="A11" s="55"/>
      <c r="B11" s="76">
        <v>66</v>
      </c>
      <c r="C11" s="76">
        <v>37019</v>
      </c>
      <c r="D11" s="82">
        <v>1314426</v>
      </c>
      <c r="E11" s="85">
        <v>5</v>
      </c>
      <c r="F11" s="85">
        <v>5801</v>
      </c>
      <c r="G11" s="89">
        <v>280750</v>
      </c>
      <c r="H11" s="85">
        <v>11</v>
      </c>
      <c r="I11" s="85">
        <v>1661</v>
      </c>
      <c r="J11" s="89">
        <v>295247</v>
      </c>
      <c r="K11" s="85">
        <v>2</v>
      </c>
      <c r="L11" s="85">
        <v>904</v>
      </c>
      <c r="M11" s="89">
        <v>83358</v>
      </c>
      <c r="N11" s="85">
        <v>4</v>
      </c>
      <c r="O11" s="85">
        <v>5882</v>
      </c>
      <c r="P11" s="89">
        <v>150830</v>
      </c>
      <c r="Q11" s="85">
        <v>3</v>
      </c>
      <c r="R11" s="85">
        <v>86</v>
      </c>
      <c r="S11" s="89">
        <v>15385</v>
      </c>
      <c r="T11" s="85">
        <v>36</v>
      </c>
      <c r="U11" s="85">
        <v>16636</v>
      </c>
      <c r="V11" s="89">
        <v>363124</v>
      </c>
      <c r="W11" s="85">
        <v>5</v>
      </c>
      <c r="X11" s="85">
        <v>6049</v>
      </c>
      <c r="Y11" s="89">
        <v>125732</v>
      </c>
    </row>
    <row r="12" spans="1:25" ht="19.5" customHeight="1">
      <c r="A12" s="26" t="s">
        <v>52</v>
      </c>
      <c r="B12" s="75">
        <v>2</v>
      </c>
      <c r="C12" s="75">
        <v>1434</v>
      </c>
      <c r="D12" s="81">
        <v>150303</v>
      </c>
      <c r="E12" s="78">
        <v>1</v>
      </c>
      <c r="F12" s="78">
        <v>793</v>
      </c>
      <c r="G12" s="83">
        <v>44240</v>
      </c>
      <c r="H12" s="78" t="s">
        <v>54</v>
      </c>
      <c r="I12" s="78" t="s">
        <v>54</v>
      </c>
      <c r="J12" s="83" t="s">
        <v>54</v>
      </c>
      <c r="K12" s="78">
        <v>1</v>
      </c>
      <c r="L12" s="78">
        <v>641</v>
      </c>
      <c r="M12" s="83">
        <v>106063</v>
      </c>
      <c r="N12" s="78" t="s">
        <v>54</v>
      </c>
      <c r="O12" s="78" t="s">
        <v>54</v>
      </c>
      <c r="P12" s="83" t="s">
        <v>54</v>
      </c>
      <c r="Q12" s="78" t="s">
        <v>54</v>
      </c>
      <c r="R12" s="78" t="s">
        <v>54</v>
      </c>
      <c r="S12" s="83" t="s">
        <v>54</v>
      </c>
      <c r="T12" s="78" t="s">
        <v>54</v>
      </c>
      <c r="U12" s="78" t="s">
        <v>54</v>
      </c>
      <c r="V12" s="83" t="s">
        <v>54</v>
      </c>
      <c r="W12" s="78" t="s">
        <v>54</v>
      </c>
      <c r="X12" s="78" t="s">
        <v>54</v>
      </c>
      <c r="Y12" s="83" t="s">
        <v>54</v>
      </c>
    </row>
    <row r="13" spans="1:25" ht="19.5" customHeight="1">
      <c r="A13" s="56"/>
      <c r="B13" s="76">
        <v>88</v>
      </c>
      <c r="C13" s="76">
        <v>19254</v>
      </c>
      <c r="D13" s="82">
        <v>694371</v>
      </c>
      <c r="E13" s="92">
        <v>1</v>
      </c>
      <c r="F13" s="92">
        <v>644</v>
      </c>
      <c r="G13" s="93">
        <v>14077</v>
      </c>
      <c r="H13" s="85">
        <v>5</v>
      </c>
      <c r="I13" s="85">
        <v>1373</v>
      </c>
      <c r="J13" s="89">
        <v>268480</v>
      </c>
      <c r="K13" s="85">
        <v>2</v>
      </c>
      <c r="L13" s="85">
        <v>641</v>
      </c>
      <c r="M13" s="89">
        <v>24767</v>
      </c>
      <c r="N13" s="85">
        <v>1</v>
      </c>
      <c r="O13" s="85">
        <v>763</v>
      </c>
      <c r="P13" s="89">
        <v>25476</v>
      </c>
      <c r="Q13" s="92">
        <v>17</v>
      </c>
      <c r="R13" s="92">
        <v>1592</v>
      </c>
      <c r="S13" s="93">
        <v>107295</v>
      </c>
      <c r="T13" s="92">
        <v>52</v>
      </c>
      <c r="U13" s="92">
        <v>8505</v>
      </c>
      <c r="V13" s="93">
        <v>143682</v>
      </c>
      <c r="W13" s="92">
        <v>10</v>
      </c>
      <c r="X13" s="92">
        <v>5736</v>
      </c>
      <c r="Y13" s="93">
        <v>110594</v>
      </c>
    </row>
    <row r="14" spans="1:25" ht="19.5" customHeight="1">
      <c r="A14" s="91" t="s">
        <v>56</v>
      </c>
      <c r="B14" s="75">
        <f aca="true" t="shared" si="0" ref="B14:G14">B16+B20+B22</f>
        <v>3</v>
      </c>
      <c r="C14" s="75">
        <f t="shared" si="0"/>
        <v>1816</v>
      </c>
      <c r="D14" s="75">
        <f t="shared" si="0"/>
        <v>380414</v>
      </c>
      <c r="E14" s="96">
        <f t="shared" si="0"/>
        <v>3</v>
      </c>
      <c r="F14" s="96">
        <f t="shared" si="0"/>
        <v>1816</v>
      </c>
      <c r="G14" s="96">
        <f t="shared" si="0"/>
        <v>380414</v>
      </c>
      <c r="H14" s="86" t="s">
        <v>54</v>
      </c>
      <c r="I14" s="86" t="s">
        <v>54</v>
      </c>
      <c r="J14" s="88" t="s">
        <v>54</v>
      </c>
      <c r="K14" s="78" t="s">
        <v>54</v>
      </c>
      <c r="L14" s="78" t="s">
        <v>54</v>
      </c>
      <c r="M14" s="83" t="s">
        <v>54</v>
      </c>
      <c r="N14" s="78" t="s">
        <v>54</v>
      </c>
      <c r="O14" s="78" t="s">
        <v>54</v>
      </c>
      <c r="P14" s="83" t="s">
        <v>54</v>
      </c>
      <c r="Q14" s="83" t="s">
        <v>54</v>
      </c>
      <c r="R14" s="83" t="s">
        <v>54</v>
      </c>
      <c r="S14" s="83" t="s">
        <v>54</v>
      </c>
      <c r="T14" s="83" t="s">
        <v>54</v>
      </c>
      <c r="U14" s="83" t="s">
        <v>54</v>
      </c>
      <c r="V14" s="83" t="s">
        <v>54</v>
      </c>
      <c r="W14" s="78" t="s">
        <v>54</v>
      </c>
      <c r="X14" s="83" t="s">
        <v>54</v>
      </c>
      <c r="Y14" s="83" t="s">
        <v>54</v>
      </c>
    </row>
    <row r="15" spans="1:25" ht="19.5" customHeight="1" thickBot="1">
      <c r="A15" s="95"/>
      <c r="B15" s="77">
        <f>B17+B19+B21+B23+B25</f>
        <v>90</v>
      </c>
      <c r="C15" s="77">
        <f>C17+C19+C21+C23+C25</f>
        <v>8970.5</v>
      </c>
      <c r="D15" s="77">
        <f>D17+D19+D21+D23+D25</f>
        <v>651519</v>
      </c>
      <c r="E15" s="97">
        <f aca="true" t="shared" si="1" ref="E15:J15">E17</f>
        <v>1</v>
      </c>
      <c r="F15" s="97">
        <f t="shared" si="1"/>
        <v>930</v>
      </c>
      <c r="G15" s="97">
        <f t="shared" si="1"/>
        <v>50000</v>
      </c>
      <c r="H15" s="87">
        <f t="shared" si="1"/>
        <v>5</v>
      </c>
      <c r="I15" s="87">
        <f t="shared" si="1"/>
        <v>912</v>
      </c>
      <c r="J15" s="87">
        <f t="shared" si="1"/>
        <v>155275</v>
      </c>
      <c r="K15" s="87" t="s">
        <v>54</v>
      </c>
      <c r="L15" s="87" t="s">
        <v>54</v>
      </c>
      <c r="M15" s="90" t="s">
        <v>54</v>
      </c>
      <c r="N15" s="87" t="s">
        <v>54</v>
      </c>
      <c r="O15" s="87" t="s">
        <v>54</v>
      </c>
      <c r="P15" s="90" t="s">
        <v>54</v>
      </c>
      <c r="Q15" s="87">
        <f aca="true" t="shared" si="2" ref="Q15:V15">Q17+Q19+Q21+Q23+Q25</f>
        <v>52</v>
      </c>
      <c r="R15" s="87">
        <f t="shared" si="2"/>
        <v>2454</v>
      </c>
      <c r="S15" s="87">
        <f>S17+S19+S21+S23+S25</f>
        <v>214156</v>
      </c>
      <c r="T15" s="87">
        <f t="shared" si="2"/>
        <v>28</v>
      </c>
      <c r="U15" s="87">
        <f t="shared" si="2"/>
        <v>2770.5</v>
      </c>
      <c r="V15" s="87">
        <f t="shared" si="2"/>
        <v>120179</v>
      </c>
      <c r="W15" s="87">
        <f>W17+W23+W25</f>
        <v>4</v>
      </c>
      <c r="X15" s="87">
        <f>X17+X23+X25</f>
        <v>1904</v>
      </c>
      <c r="Y15" s="87">
        <f>Y17+Y23+Y25</f>
        <v>111909</v>
      </c>
    </row>
    <row r="16" spans="1:25" ht="19.5" customHeight="1" thickTop="1">
      <c r="A16" s="135" t="s">
        <v>33</v>
      </c>
      <c r="B16" s="84">
        <f>E16</f>
        <v>1</v>
      </c>
      <c r="C16" s="84">
        <f>F16</f>
        <v>1028.9</v>
      </c>
      <c r="D16" s="84">
        <f>G16</f>
        <v>166526</v>
      </c>
      <c r="E16" s="86">
        <v>1</v>
      </c>
      <c r="F16" s="86">
        <v>1028.9</v>
      </c>
      <c r="G16" s="88">
        <v>166526</v>
      </c>
      <c r="H16" s="86" t="s">
        <v>54</v>
      </c>
      <c r="I16" s="86" t="s">
        <v>54</v>
      </c>
      <c r="J16" s="88" t="s">
        <v>54</v>
      </c>
      <c r="K16" s="86" t="s">
        <v>54</v>
      </c>
      <c r="L16" s="86" t="s">
        <v>54</v>
      </c>
      <c r="M16" s="88" t="s">
        <v>54</v>
      </c>
      <c r="N16" s="86" t="s">
        <v>54</v>
      </c>
      <c r="O16" s="86" t="s">
        <v>54</v>
      </c>
      <c r="P16" s="88" t="s">
        <v>54</v>
      </c>
      <c r="Q16" s="86" t="s">
        <v>54</v>
      </c>
      <c r="R16" s="86" t="s">
        <v>54</v>
      </c>
      <c r="S16" s="88" t="s">
        <v>54</v>
      </c>
      <c r="T16" s="86" t="s">
        <v>54</v>
      </c>
      <c r="U16" s="86" t="s">
        <v>54</v>
      </c>
      <c r="V16" s="88" t="s">
        <v>54</v>
      </c>
      <c r="W16" s="86" t="s">
        <v>54</v>
      </c>
      <c r="X16" s="86" t="s">
        <v>54</v>
      </c>
      <c r="Y16" s="88" t="s">
        <v>54</v>
      </c>
    </row>
    <row r="17" spans="1:25" ht="19.5" customHeight="1">
      <c r="A17" s="114"/>
      <c r="B17" s="94">
        <f>E17+H17+Q17+T17+W17</f>
        <v>54</v>
      </c>
      <c r="C17" s="94">
        <f>F17+I17+R17+U17+X17</f>
        <v>4936</v>
      </c>
      <c r="D17" s="94">
        <f>G17+J17+S17+V17+Y17</f>
        <v>420908</v>
      </c>
      <c r="E17" s="85">
        <v>1</v>
      </c>
      <c r="F17" s="85">
        <v>930</v>
      </c>
      <c r="G17" s="89">
        <v>50000</v>
      </c>
      <c r="H17" s="85">
        <v>5</v>
      </c>
      <c r="I17" s="85">
        <v>912</v>
      </c>
      <c r="J17" s="89">
        <v>155275</v>
      </c>
      <c r="K17" s="85" t="s">
        <v>54</v>
      </c>
      <c r="L17" s="85" t="s">
        <v>54</v>
      </c>
      <c r="M17" s="89" t="s">
        <v>54</v>
      </c>
      <c r="N17" s="85" t="s">
        <v>54</v>
      </c>
      <c r="O17" s="85" t="s">
        <v>54</v>
      </c>
      <c r="P17" s="89" t="s">
        <v>54</v>
      </c>
      <c r="Q17" s="85">
        <v>31</v>
      </c>
      <c r="R17" s="85">
        <v>1554</v>
      </c>
      <c r="S17" s="89">
        <v>84569</v>
      </c>
      <c r="T17" s="85">
        <v>16</v>
      </c>
      <c r="U17" s="85">
        <v>1460</v>
      </c>
      <c r="V17" s="89">
        <v>66783</v>
      </c>
      <c r="W17" s="85">
        <v>1</v>
      </c>
      <c r="X17" s="85">
        <v>80</v>
      </c>
      <c r="Y17" s="89">
        <v>64281</v>
      </c>
    </row>
    <row r="18" spans="1:25" ht="19.5" customHeight="1">
      <c r="A18" s="111" t="s">
        <v>32</v>
      </c>
      <c r="B18" s="78" t="s">
        <v>54</v>
      </c>
      <c r="C18" s="78" t="s">
        <v>54</v>
      </c>
      <c r="D18" s="83" t="s">
        <v>54</v>
      </c>
      <c r="E18" s="78" t="s">
        <v>54</v>
      </c>
      <c r="F18" s="78" t="s">
        <v>54</v>
      </c>
      <c r="G18" s="83" t="s">
        <v>54</v>
      </c>
      <c r="H18" s="78" t="s">
        <v>54</v>
      </c>
      <c r="I18" s="78" t="s">
        <v>54</v>
      </c>
      <c r="J18" s="83" t="s">
        <v>54</v>
      </c>
      <c r="K18" s="78" t="s">
        <v>54</v>
      </c>
      <c r="L18" s="78" t="s">
        <v>54</v>
      </c>
      <c r="M18" s="83" t="s">
        <v>54</v>
      </c>
      <c r="N18" s="78" t="s">
        <v>54</v>
      </c>
      <c r="O18" s="78" t="s">
        <v>54</v>
      </c>
      <c r="P18" s="83" t="s">
        <v>54</v>
      </c>
      <c r="Q18" s="78" t="s">
        <v>54</v>
      </c>
      <c r="R18" s="78" t="s">
        <v>54</v>
      </c>
      <c r="S18" s="83" t="s">
        <v>54</v>
      </c>
      <c r="T18" s="78" t="s">
        <v>54</v>
      </c>
      <c r="U18" s="78" t="s">
        <v>54</v>
      </c>
      <c r="V18" s="83" t="s">
        <v>54</v>
      </c>
      <c r="W18" s="78" t="s">
        <v>54</v>
      </c>
      <c r="X18" s="78" t="s">
        <v>54</v>
      </c>
      <c r="Y18" s="83" t="s">
        <v>54</v>
      </c>
    </row>
    <row r="19" spans="1:25" ht="19.5" customHeight="1">
      <c r="A19" s="114"/>
      <c r="B19" s="94">
        <f>Q19+T19</f>
        <v>5</v>
      </c>
      <c r="C19" s="94">
        <f>R19+U19</f>
        <v>566</v>
      </c>
      <c r="D19" s="94">
        <f>S19+V19</f>
        <v>10942</v>
      </c>
      <c r="E19" s="85" t="s">
        <v>57</v>
      </c>
      <c r="F19" s="85" t="s">
        <v>57</v>
      </c>
      <c r="G19" s="85" t="s">
        <v>57</v>
      </c>
      <c r="H19" s="85" t="s">
        <v>54</v>
      </c>
      <c r="I19" s="85" t="s">
        <v>54</v>
      </c>
      <c r="J19" s="89" t="s">
        <v>54</v>
      </c>
      <c r="K19" s="85" t="s">
        <v>54</v>
      </c>
      <c r="L19" s="85" t="s">
        <v>54</v>
      </c>
      <c r="M19" s="89" t="s">
        <v>54</v>
      </c>
      <c r="N19" s="85" t="s">
        <v>54</v>
      </c>
      <c r="O19" s="85" t="s">
        <v>54</v>
      </c>
      <c r="P19" s="89" t="s">
        <v>54</v>
      </c>
      <c r="Q19" s="85">
        <v>4</v>
      </c>
      <c r="R19" s="85">
        <v>58</v>
      </c>
      <c r="S19" s="89">
        <v>7792</v>
      </c>
      <c r="T19" s="85">
        <v>1</v>
      </c>
      <c r="U19" s="85">
        <v>508</v>
      </c>
      <c r="V19" s="89">
        <v>3150</v>
      </c>
      <c r="W19" s="85" t="s">
        <v>54</v>
      </c>
      <c r="X19" s="85" t="s">
        <v>54</v>
      </c>
      <c r="Y19" s="89" t="s">
        <v>54</v>
      </c>
    </row>
    <row r="20" spans="1:25" ht="19.5" customHeight="1">
      <c r="A20" s="111" t="s">
        <v>34</v>
      </c>
      <c r="B20" s="75">
        <f>E20</f>
        <v>1</v>
      </c>
      <c r="C20" s="75">
        <f>F20</f>
        <v>220</v>
      </c>
      <c r="D20" s="75">
        <f>G20</f>
        <v>48140</v>
      </c>
      <c r="E20" s="78">
        <v>1</v>
      </c>
      <c r="F20" s="78">
        <v>220</v>
      </c>
      <c r="G20" s="83">
        <v>48140</v>
      </c>
      <c r="H20" s="78" t="s">
        <v>54</v>
      </c>
      <c r="I20" s="78" t="s">
        <v>54</v>
      </c>
      <c r="J20" s="83" t="s">
        <v>54</v>
      </c>
      <c r="K20" s="78" t="s">
        <v>54</v>
      </c>
      <c r="L20" s="78" t="s">
        <v>54</v>
      </c>
      <c r="M20" s="83" t="s">
        <v>54</v>
      </c>
      <c r="N20" s="78" t="s">
        <v>54</v>
      </c>
      <c r="O20" s="78" t="s">
        <v>54</v>
      </c>
      <c r="P20" s="83" t="s">
        <v>54</v>
      </c>
      <c r="Q20" s="78" t="s">
        <v>54</v>
      </c>
      <c r="R20" s="78" t="s">
        <v>54</v>
      </c>
      <c r="S20" s="83" t="s">
        <v>54</v>
      </c>
      <c r="T20" s="78" t="s">
        <v>54</v>
      </c>
      <c r="U20" s="78" t="s">
        <v>54</v>
      </c>
      <c r="V20" s="83" t="s">
        <v>54</v>
      </c>
      <c r="W20" s="78" t="s">
        <v>54</v>
      </c>
      <c r="X20" s="78" t="s">
        <v>54</v>
      </c>
      <c r="Y20" s="83" t="s">
        <v>54</v>
      </c>
    </row>
    <row r="21" spans="1:25" ht="19.5" customHeight="1">
      <c r="A21" s="114"/>
      <c r="B21" s="94">
        <f>Q21+T21</f>
        <v>16</v>
      </c>
      <c r="C21" s="94">
        <f>R21+U21</f>
        <v>1065.5</v>
      </c>
      <c r="D21" s="94">
        <f>S21+V21</f>
        <v>133669</v>
      </c>
      <c r="E21" s="85" t="s">
        <v>54</v>
      </c>
      <c r="F21" s="85" t="s">
        <v>54</v>
      </c>
      <c r="G21" s="89" t="s">
        <v>54</v>
      </c>
      <c r="H21" s="85" t="s">
        <v>54</v>
      </c>
      <c r="I21" s="85" t="s">
        <v>54</v>
      </c>
      <c r="J21" s="89" t="s">
        <v>54</v>
      </c>
      <c r="K21" s="85" t="s">
        <v>54</v>
      </c>
      <c r="L21" s="85" t="s">
        <v>54</v>
      </c>
      <c r="M21" s="89" t="s">
        <v>54</v>
      </c>
      <c r="N21" s="85" t="s">
        <v>54</v>
      </c>
      <c r="O21" s="85" t="s">
        <v>54</v>
      </c>
      <c r="P21" s="89" t="s">
        <v>54</v>
      </c>
      <c r="Q21" s="85">
        <v>13</v>
      </c>
      <c r="R21" s="85">
        <v>709</v>
      </c>
      <c r="S21" s="89">
        <v>111371</v>
      </c>
      <c r="T21" s="85">
        <v>3</v>
      </c>
      <c r="U21" s="85">
        <v>356.5</v>
      </c>
      <c r="V21" s="89">
        <v>22298</v>
      </c>
      <c r="W21" s="85" t="s">
        <v>54</v>
      </c>
      <c r="X21" s="85" t="s">
        <v>54</v>
      </c>
      <c r="Y21" s="89" t="s">
        <v>54</v>
      </c>
    </row>
    <row r="22" spans="1:25" ht="19.5" customHeight="1">
      <c r="A22" s="124" t="s">
        <v>35</v>
      </c>
      <c r="B22" s="75">
        <f>E22</f>
        <v>1</v>
      </c>
      <c r="C22" s="75">
        <f>F22</f>
        <v>567.1</v>
      </c>
      <c r="D22" s="75">
        <f>G22</f>
        <v>165748</v>
      </c>
      <c r="E22" s="78">
        <v>1</v>
      </c>
      <c r="F22" s="78">
        <v>567.1</v>
      </c>
      <c r="G22" s="83">
        <v>165748</v>
      </c>
      <c r="H22" s="78" t="s">
        <v>54</v>
      </c>
      <c r="I22" s="78" t="s">
        <v>54</v>
      </c>
      <c r="J22" s="83" t="s">
        <v>54</v>
      </c>
      <c r="K22" s="83" t="s">
        <v>54</v>
      </c>
      <c r="L22" s="83" t="s">
        <v>54</v>
      </c>
      <c r="M22" s="83" t="s">
        <v>54</v>
      </c>
      <c r="N22" s="78" t="s">
        <v>54</v>
      </c>
      <c r="O22" s="78" t="s">
        <v>54</v>
      </c>
      <c r="P22" s="83" t="s">
        <v>54</v>
      </c>
      <c r="Q22" s="78" t="s">
        <v>54</v>
      </c>
      <c r="R22" s="78" t="s">
        <v>54</v>
      </c>
      <c r="S22" s="83" t="s">
        <v>54</v>
      </c>
      <c r="T22" s="78" t="s">
        <v>54</v>
      </c>
      <c r="U22" s="78" t="s">
        <v>54</v>
      </c>
      <c r="V22" s="83" t="s">
        <v>54</v>
      </c>
      <c r="W22" s="78" t="s">
        <v>54</v>
      </c>
      <c r="X22" s="78" t="s">
        <v>54</v>
      </c>
      <c r="Y22" s="83" t="s">
        <v>54</v>
      </c>
    </row>
    <row r="23" spans="1:25" ht="19.5" customHeight="1">
      <c r="A23" s="125"/>
      <c r="B23" s="94">
        <f>Q23+T23+W23</f>
        <v>9</v>
      </c>
      <c r="C23" s="94">
        <f>R23+U23+X23</f>
        <v>369</v>
      </c>
      <c r="D23" s="94">
        <f>S23+V23+Y23</f>
        <v>44061</v>
      </c>
      <c r="E23" s="85" t="s">
        <v>54</v>
      </c>
      <c r="F23" s="85" t="s">
        <v>54</v>
      </c>
      <c r="G23" s="89" t="s">
        <v>54</v>
      </c>
      <c r="H23" s="89" t="s">
        <v>54</v>
      </c>
      <c r="I23" s="89" t="s">
        <v>54</v>
      </c>
      <c r="J23" s="89" t="s">
        <v>54</v>
      </c>
      <c r="K23" s="85" t="s">
        <v>54</v>
      </c>
      <c r="L23" s="85" t="s">
        <v>54</v>
      </c>
      <c r="M23" s="89" t="s">
        <v>54</v>
      </c>
      <c r="N23" s="85" t="s">
        <v>54</v>
      </c>
      <c r="O23" s="89" t="s">
        <v>54</v>
      </c>
      <c r="P23" s="89" t="s">
        <v>54</v>
      </c>
      <c r="Q23" s="85">
        <v>3</v>
      </c>
      <c r="R23" s="85">
        <v>109</v>
      </c>
      <c r="S23" s="89">
        <v>10077</v>
      </c>
      <c r="T23" s="85">
        <v>5</v>
      </c>
      <c r="U23" s="85">
        <v>238</v>
      </c>
      <c r="V23" s="89">
        <v>14093</v>
      </c>
      <c r="W23" s="85">
        <v>1</v>
      </c>
      <c r="X23" s="85">
        <v>22</v>
      </c>
      <c r="Y23" s="89">
        <v>19891</v>
      </c>
    </row>
    <row r="24" spans="1:25" ht="19.5" customHeight="1">
      <c r="A24" s="111" t="s">
        <v>6</v>
      </c>
      <c r="B24" s="78" t="s">
        <v>54</v>
      </c>
      <c r="C24" s="78" t="s">
        <v>54</v>
      </c>
      <c r="D24" s="83" t="s">
        <v>54</v>
      </c>
      <c r="E24" s="78" t="s">
        <v>54</v>
      </c>
      <c r="F24" s="78" t="s">
        <v>54</v>
      </c>
      <c r="G24" s="83" t="s">
        <v>54</v>
      </c>
      <c r="H24" s="78" t="s">
        <v>54</v>
      </c>
      <c r="I24" s="78" t="s">
        <v>54</v>
      </c>
      <c r="J24" s="83" t="s">
        <v>54</v>
      </c>
      <c r="K24" s="78" t="s">
        <v>54</v>
      </c>
      <c r="L24" s="78" t="s">
        <v>54</v>
      </c>
      <c r="M24" s="83" t="s">
        <v>54</v>
      </c>
      <c r="N24" s="78" t="s">
        <v>54</v>
      </c>
      <c r="O24" s="78" t="s">
        <v>54</v>
      </c>
      <c r="P24" s="83" t="s">
        <v>54</v>
      </c>
      <c r="Q24" s="78" t="s">
        <v>54</v>
      </c>
      <c r="R24" s="78" t="s">
        <v>54</v>
      </c>
      <c r="S24" s="83" t="s">
        <v>54</v>
      </c>
      <c r="T24" s="78" t="s">
        <v>54</v>
      </c>
      <c r="U24" s="78" t="s">
        <v>54</v>
      </c>
      <c r="V24" s="83" t="s">
        <v>54</v>
      </c>
      <c r="W24" s="78" t="s">
        <v>54</v>
      </c>
      <c r="X24" s="83" t="s">
        <v>54</v>
      </c>
      <c r="Y24" s="83" t="s">
        <v>54</v>
      </c>
    </row>
    <row r="25" spans="1:25" ht="19.5" customHeight="1">
      <c r="A25" s="114"/>
      <c r="B25" s="94">
        <f>Q25+T25+W25</f>
        <v>6</v>
      </c>
      <c r="C25" s="94">
        <f>R25+U25+X25</f>
        <v>2034</v>
      </c>
      <c r="D25" s="94">
        <f>S25+V25+Y25</f>
        <v>41939</v>
      </c>
      <c r="E25" s="85" t="s">
        <v>54</v>
      </c>
      <c r="F25" s="85" t="s">
        <v>54</v>
      </c>
      <c r="G25" s="89" t="s">
        <v>54</v>
      </c>
      <c r="H25" s="89" t="s">
        <v>54</v>
      </c>
      <c r="I25" s="89" t="s">
        <v>54</v>
      </c>
      <c r="J25" s="89" t="s">
        <v>54</v>
      </c>
      <c r="K25" s="85" t="s">
        <v>54</v>
      </c>
      <c r="L25" s="85" t="s">
        <v>54</v>
      </c>
      <c r="M25" s="89" t="s">
        <v>54</v>
      </c>
      <c r="N25" s="85" t="s">
        <v>54</v>
      </c>
      <c r="O25" s="85" t="s">
        <v>54</v>
      </c>
      <c r="P25" s="89" t="s">
        <v>54</v>
      </c>
      <c r="Q25" s="85">
        <v>1</v>
      </c>
      <c r="R25" s="85">
        <v>24</v>
      </c>
      <c r="S25" s="89">
        <v>347</v>
      </c>
      <c r="T25" s="85">
        <v>3</v>
      </c>
      <c r="U25" s="85">
        <v>208</v>
      </c>
      <c r="V25" s="89">
        <v>13855</v>
      </c>
      <c r="W25" s="85">
        <v>2</v>
      </c>
      <c r="X25" s="85">
        <v>1802</v>
      </c>
      <c r="Y25" s="89">
        <v>27737</v>
      </c>
    </row>
    <row r="26" spans="1:25" ht="19.5" customHeight="1">
      <c r="A26" s="5"/>
      <c r="B26" s="13"/>
      <c r="C26" s="13"/>
      <c r="D26" s="13"/>
      <c r="E26" s="13"/>
      <c r="F26" s="13"/>
      <c r="G26" s="13"/>
      <c r="H26" s="13"/>
      <c r="I26" s="13"/>
      <c r="J26" s="13"/>
      <c r="K26" s="13"/>
      <c r="L26" s="13"/>
      <c r="M26" s="13"/>
      <c r="N26" s="13"/>
      <c r="O26" s="13"/>
      <c r="P26" s="13"/>
      <c r="Q26" s="13"/>
      <c r="R26" s="13"/>
      <c r="S26" s="13"/>
      <c r="T26" s="13"/>
      <c r="U26" s="13"/>
      <c r="V26" s="13"/>
      <c r="W26" s="13"/>
      <c r="X26" s="13"/>
      <c r="Y26" s="13"/>
    </row>
    <row r="27" spans="1:25" ht="19.5" customHeight="1">
      <c r="A27" s="24"/>
      <c r="B27" s="120" t="s">
        <v>29</v>
      </c>
      <c r="C27" s="121"/>
      <c r="D27" s="121"/>
      <c r="E27" s="120" t="s">
        <v>30</v>
      </c>
      <c r="F27" s="121"/>
      <c r="G27" s="121"/>
      <c r="H27" s="122"/>
      <c r="I27" s="123"/>
      <c r="J27" s="123"/>
      <c r="K27" s="120" t="s">
        <v>37</v>
      </c>
      <c r="L27" s="121"/>
      <c r="M27" s="121"/>
      <c r="N27" s="122"/>
      <c r="O27" s="123"/>
      <c r="P27" s="123"/>
      <c r="Q27" s="122"/>
      <c r="R27" s="123"/>
      <c r="S27" s="123"/>
      <c r="T27" s="120" t="s">
        <v>47</v>
      </c>
      <c r="U27" s="121"/>
      <c r="V27" s="121"/>
      <c r="W27" s="120" t="s">
        <v>22</v>
      </c>
      <c r="X27" s="121"/>
      <c r="Y27" s="121"/>
    </row>
    <row r="28" spans="1:25" ht="19.5" customHeight="1">
      <c r="A28" s="24"/>
      <c r="B28" s="121"/>
      <c r="C28" s="121"/>
      <c r="D28" s="121"/>
      <c r="E28" s="121"/>
      <c r="F28" s="121"/>
      <c r="G28" s="121"/>
      <c r="H28" s="123"/>
      <c r="I28" s="123"/>
      <c r="J28" s="123"/>
      <c r="K28" s="121"/>
      <c r="L28" s="121"/>
      <c r="M28" s="121"/>
      <c r="N28" s="123"/>
      <c r="O28" s="123"/>
      <c r="P28" s="123"/>
      <c r="Q28" s="123"/>
      <c r="R28" s="123"/>
      <c r="S28" s="123"/>
      <c r="T28" s="121"/>
      <c r="U28" s="121"/>
      <c r="V28" s="121"/>
      <c r="W28" s="121"/>
      <c r="X28" s="121"/>
      <c r="Y28" s="121"/>
    </row>
    <row r="29" spans="1:25" ht="19.5" customHeight="1">
      <c r="A29" s="24"/>
      <c r="B29" s="121"/>
      <c r="C29" s="121"/>
      <c r="D29" s="121"/>
      <c r="E29" s="121"/>
      <c r="F29" s="121"/>
      <c r="G29" s="121"/>
      <c r="H29" s="123"/>
      <c r="I29" s="123"/>
      <c r="J29" s="123"/>
      <c r="K29" s="121"/>
      <c r="L29" s="121"/>
      <c r="M29" s="121"/>
      <c r="N29" s="123"/>
      <c r="O29" s="123"/>
      <c r="P29" s="123"/>
      <c r="Q29" s="123"/>
      <c r="R29" s="123"/>
      <c r="S29" s="123"/>
      <c r="T29" s="121"/>
      <c r="U29" s="121"/>
      <c r="V29" s="121"/>
      <c r="W29" s="121"/>
      <c r="X29" s="121"/>
      <c r="Y29" s="121"/>
    </row>
    <row r="30" spans="1:25" ht="19.5" customHeight="1">
      <c r="A30" s="24"/>
      <c r="B30" s="121"/>
      <c r="C30" s="121"/>
      <c r="D30" s="121"/>
      <c r="E30" s="121"/>
      <c r="F30" s="121"/>
      <c r="G30" s="121"/>
      <c r="H30" s="123"/>
      <c r="I30" s="123"/>
      <c r="J30" s="123"/>
      <c r="K30" s="121"/>
      <c r="L30" s="121"/>
      <c r="M30" s="121"/>
      <c r="N30" s="123"/>
      <c r="O30" s="123"/>
      <c r="P30" s="123"/>
      <c r="Q30" s="123"/>
      <c r="R30" s="123"/>
      <c r="S30" s="123"/>
      <c r="T30" s="121"/>
      <c r="U30" s="121"/>
      <c r="V30" s="121"/>
      <c r="W30" s="121"/>
      <c r="X30" s="121"/>
      <c r="Y30" s="121"/>
    </row>
    <row r="31" spans="1:25" ht="19.5" customHeight="1">
      <c r="A31" s="24"/>
      <c r="B31" s="121"/>
      <c r="C31" s="121"/>
      <c r="D31" s="121"/>
      <c r="E31" s="121"/>
      <c r="F31" s="121"/>
      <c r="G31" s="121"/>
      <c r="H31" s="123"/>
      <c r="I31" s="123"/>
      <c r="J31" s="123"/>
      <c r="K31" s="121"/>
      <c r="L31" s="121"/>
      <c r="M31" s="121"/>
      <c r="N31" s="123"/>
      <c r="O31" s="123"/>
      <c r="P31" s="123"/>
      <c r="Q31" s="123"/>
      <c r="R31" s="123"/>
      <c r="S31" s="123"/>
      <c r="T31" s="121"/>
      <c r="U31" s="121"/>
      <c r="V31" s="121"/>
      <c r="W31" s="121"/>
      <c r="X31" s="121"/>
      <c r="Y31" s="121"/>
    </row>
    <row r="32" spans="1:25" ht="19.5" customHeight="1">
      <c r="A32" s="24"/>
      <c r="B32" s="121"/>
      <c r="C32" s="121"/>
      <c r="D32" s="121"/>
      <c r="E32" s="121"/>
      <c r="F32" s="121"/>
      <c r="G32" s="121"/>
      <c r="H32" s="123"/>
      <c r="I32" s="123"/>
      <c r="J32" s="123"/>
      <c r="K32" s="121"/>
      <c r="L32" s="121"/>
      <c r="M32" s="121"/>
      <c r="N32" s="123"/>
      <c r="O32" s="123"/>
      <c r="P32" s="123"/>
      <c r="Q32" s="123"/>
      <c r="R32" s="123"/>
      <c r="S32" s="123"/>
      <c r="T32" s="121"/>
      <c r="U32" s="121"/>
      <c r="V32" s="121"/>
      <c r="W32" s="121"/>
      <c r="X32" s="121"/>
      <c r="Y32" s="121"/>
    </row>
    <row r="33" spans="1:25" ht="19.5" customHeight="1">
      <c r="A33" s="24"/>
      <c r="B33" s="121"/>
      <c r="C33" s="121"/>
      <c r="D33" s="121"/>
      <c r="E33" s="121"/>
      <c r="F33" s="121"/>
      <c r="G33" s="121"/>
      <c r="H33" s="123"/>
      <c r="I33" s="123"/>
      <c r="J33" s="123"/>
      <c r="K33" s="121"/>
      <c r="L33" s="121"/>
      <c r="M33" s="121"/>
      <c r="N33" s="123"/>
      <c r="O33" s="123"/>
      <c r="P33" s="123"/>
      <c r="Q33" s="123"/>
      <c r="R33" s="123"/>
      <c r="S33" s="123"/>
      <c r="T33" s="121"/>
      <c r="U33" s="121"/>
      <c r="V33" s="121"/>
      <c r="W33" s="121"/>
      <c r="X33" s="121"/>
      <c r="Y33" s="121"/>
    </row>
    <row r="34" spans="1:33" ht="19.5" customHeight="1">
      <c r="A34" s="24"/>
      <c r="B34" s="121"/>
      <c r="C34" s="121"/>
      <c r="D34" s="121"/>
      <c r="E34" s="121"/>
      <c r="F34" s="121"/>
      <c r="G34" s="121"/>
      <c r="H34" s="123"/>
      <c r="I34" s="123"/>
      <c r="J34" s="123"/>
      <c r="K34" s="121"/>
      <c r="L34" s="121"/>
      <c r="M34" s="121"/>
      <c r="N34" s="123"/>
      <c r="O34" s="123"/>
      <c r="P34" s="123"/>
      <c r="Q34" s="123"/>
      <c r="R34" s="123"/>
      <c r="S34" s="123"/>
      <c r="T34" s="121"/>
      <c r="U34" s="121"/>
      <c r="V34" s="121"/>
      <c r="W34" s="121"/>
      <c r="X34" s="121"/>
      <c r="Y34" s="121"/>
      <c r="Z34" s="24"/>
      <c r="AA34" s="24"/>
      <c r="AB34" s="24"/>
      <c r="AC34" s="24"/>
      <c r="AD34" s="24"/>
      <c r="AE34" s="24"/>
      <c r="AF34" s="24"/>
      <c r="AG34" s="24"/>
    </row>
    <row r="35" spans="4:22" ht="21.75" customHeight="1">
      <c r="D35" s="24"/>
      <c r="M35" s="24"/>
      <c r="V35" s="24"/>
    </row>
    <row r="36" ht="21.75" customHeight="1">
      <c r="D36" s="24"/>
    </row>
    <row r="37" ht="21.75" customHeight="1">
      <c r="D37" s="24"/>
    </row>
  </sheetData>
  <sheetProtection/>
  <mergeCells count="23">
    <mergeCell ref="B3:D4"/>
    <mergeCell ref="E3:M3"/>
    <mergeCell ref="E4:G4"/>
    <mergeCell ref="A20:A21"/>
    <mergeCell ref="A18:A19"/>
    <mergeCell ref="A16:A17"/>
    <mergeCell ref="A3:A5"/>
    <mergeCell ref="W27:Y34"/>
    <mergeCell ref="B27:D34"/>
    <mergeCell ref="N27:P34"/>
    <mergeCell ref="Q27:S34"/>
    <mergeCell ref="T27:V34"/>
    <mergeCell ref="A22:A23"/>
    <mergeCell ref="A24:A25"/>
    <mergeCell ref="E27:G34"/>
    <mergeCell ref="H27:J34"/>
    <mergeCell ref="K27:M34"/>
    <mergeCell ref="W3:Y4"/>
    <mergeCell ref="N3:P4"/>
    <mergeCell ref="Q3:S4"/>
    <mergeCell ref="T3:V4"/>
    <mergeCell ref="H4:J4"/>
    <mergeCell ref="K4:M4"/>
  </mergeCells>
  <printOptions horizontalCentered="1"/>
  <pageMargins left="0.7874015748031497" right="0.7874015748031497" top="0.7874015748031497" bottom="0.7874015748031497" header="0.5118110236220472" footer="0.5118110236220472"/>
  <pageSetup firstPageNumber="63" useFirstPageNumber="1" horizontalDpi="600" verticalDpi="600" orientation="portrait" paperSize="9" scale="85" r:id="rId1"/>
  <headerFooter alignWithMargins="0">
    <oddFooter>&amp;C&amp;13&amp;P</oddFooter>
  </headerFooter>
  <colBreaks count="1" manualBreakCount="1">
    <brk id="4" max="65535" man="1"/>
  </colBreaks>
</worksheet>
</file>

<file path=xl/worksheets/sheet3.xml><?xml version="1.0" encoding="utf-8"?>
<worksheet xmlns="http://schemas.openxmlformats.org/spreadsheetml/2006/main" xmlns:r="http://schemas.openxmlformats.org/officeDocument/2006/relationships">
  <dimension ref="A1:I33"/>
  <sheetViews>
    <sheetView showZeros="0" zoomScale="115" zoomScaleNormal="115" zoomScaleSheetLayoutView="70" zoomScalePageLayoutView="0" workbookViewId="0" topLeftCell="A1">
      <selection activeCell="E7" sqref="E7"/>
    </sheetView>
  </sheetViews>
  <sheetFormatPr defaultColWidth="9.00390625" defaultRowHeight="21.75" customHeight="1"/>
  <cols>
    <col min="1" max="1" width="17.125" style="1" customWidth="1"/>
    <col min="2" max="6" width="11.625" style="1" customWidth="1"/>
    <col min="7" max="7" width="11.50390625" style="1" customWidth="1"/>
    <col min="8" max="9" width="10.625" style="1" customWidth="1"/>
    <col min="10" max="10" width="9.625" style="1" customWidth="1"/>
    <col min="11" max="16384" width="9.00390625" style="1" customWidth="1"/>
  </cols>
  <sheetData>
    <row r="1" ht="19.5" customHeight="1">
      <c r="A1" s="2" t="s">
        <v>45</v>
      </c>
    </row>
    <row r="2" spans="1:7" ht="19.5" customHeight="1">
      <c r="A2" s="102" t="s">
        <v>41</v>
      </c>
      <c r="B2" s="138" t="s">
        <v>23</v>
      </c>
      <c r="C2" s="139"/>
      <c r="D2" s="26"/>
      <c r="E2" s="27"/>
      <c r="F2" s="15"/>
      <c r="G2" s="6"/>
    </row>
    <row r="3" spans="1:7" ht="19.5" customHeight="1">
      <c r="A3" s="103"/>
      <c r="B3" s="25" t="s">
        <v>7</v>
      </c>
      <c r="C3" s="29" t="s">
        <v>24</v>
      </c>
      <c r="D3" s="30" t="s">
        <v>25</v>
      </c>
      <c r="E3" s="28" t="s">
        <v>0</v>
      </c>
      <c r="F3" s="16"/>
      <c r="G3" s="7"/>
    </row>
    <row r="4" spans="1:7" ht="19.5" customHeight="1" thickBot="1">
      <c r="A4" s="104"/>
      <c r="B4" s="31" t="s">
        <v>43</v>
      </c>
      <c r="C4" s="32" t="s">
        <v>43</v>
      </c>
      <c r="D4" s="32" t="s">
        <v>3</v>
      </c>
      <c r="E4" s="31" t="s">
        <v>44</v>
      </c>
      <c r="F4" s="16"/>
      <c r="G4" s="7"/>
    </row>
    <row r="5" spans="1:7" ht="19.5" customHeight="1" thickTop="1">
      <c r="A5" s="59" t="s">
        <v>49</v>
      </c>
      <c r="B5" s="61">
        <v>139865</v>
      </c>
      <c r="C5" s="61">
        <v>1620709</v>
      </c>
      <c r="D5" s="60">
        <v>7.32</v>
      </c>
      <c r="E5" s="62">
        <v>221399</v>
      </c>
      <c r="F5" s="17"/>
      <c r="G5" s="8"/>
    </row>
    <row r="6" spans="1:7" ht="19.5" customHeight="1">
      <c r="A6" s="54" t="s">
        <v>50</v>
      </c>
      <c r="B6" s="63">
        <v>151415</v>
      </c>
      <c r="C6" s="63">
        <v>1772124</v>
      </c>
      <c r="D6" s="36">
        <v>8.01</v>
      </c>
      <c r="E6" s="64">
        <v>221358</v>
      </c>
      <c r="F6" s="17"/>
      <c r="G6" s="8"/>
    </row>
    <row r="7" spans="1:7" ht="19.5" customHeight="1">
      <c r="A7" s="54" t="s">
        <v>51</v>
      </c>
      <c r="B7" s="61">
        <v>90858</v>
      </c>
      <c r="C7" s="61">
        <v>1862982</v>
      </c>
      <c r="D7" s="36">
        <v>8.42</v>
      </c>
      <c r="E7" s="62">
        <v>221190</v>
      </c>
      <c r="F7" s="17"/>
      <c r="G7" s="8"/>
    </row>
    <row r="8" spans="1:7" ht="19.5" customHeight="1">
      <c r="A8" s="54" t="s">
        <v>52</v>
      </c>
      <c r="B8" s="61">
        <v>181870</v>
      </c>
      <c r="C8" s="61">
        <v>2044852</v>
      </c>
      <c r="D8" s="36">
        <v>9.24</v>
      </c>
      <c r="E8" s="62">
        <v>221138</v>
      </c>
      <c r="F8" s="17"/>
      <c r="G8" s="8"/>
    </row>
    <row r="9" spans="1:7" ht="19.5" customHeight="1" thickBot="1">
      <c r="A9" s="98" t="s">
        <v>56</v>
      </c>
      <c r="B9" s="99">
        <f>SUM(B10:B14)</f>
        <v>200451</v>
      </c>
      <c r="C9" s="99">
        <f>SUM(C10:C14)</f>
        <v>2245301.1</v>
      </c>
      <c r="D9" s="41">
        <v>10.16</v>
      </c>
      <c r="E9" s="100">
        <f>SUM(E10:E14)</f>
        <v>221014</v>
      </c>
      <c r="F9" s="17"/>
      <c r="G9" s="8"/>
    </row>
    <row r="10" spans="1:7" ht="19.5" customHeight="1" thickTop="1">
      <c r="A10" s="65" t="s">
        <v>33</v>
      </c>
      <c r="B10" s="63">
        <f>C28</f>
        <v>63985</v>
      </c>
      <c r="C10" s="63">
        <v>586175.9</v>
      </c>
      <c r="D10" s="46">
        <v>7.61</v>
      </c>
      <c r="E10" s="47">
        <v>77070</v>
      </c>
      <c r="F10" s="17"/>
      <c r="G10" s="20"/>
    </row>
    <row r="11" spans="1:7" ht="19.5" customHeight="1">
      <c r="A11" s="66" t="s">
        <v>32</v>
      </c>
      <c r="B11" s="61">
        <f>C29</f>
        <v>41275</v>
      </c>
      <c r="C11" s="61">
        <v>373388.6</v>
      </c>
      <c r="D11" s="36">
        <v>14.27</v>
      </c>
      <c r="E11" s="47">
        <v>26163</v>
      </c>
      <c r="F11" s="17"/>
      <c r="G11" s="20"/>
    </row>
    <row r="12" spans="1:7" ht="19.5" customHeight="1">
      <c r="A12" s="66" t="s">
        <v>34</v>
      </c>
      <c r="B12" s="61">
        <f>C30</f>
        <v>47401</v>
      </c>
      <c r="C12" s="61">
        <v>722154.2</v>
      </c>
      <c r="D12" s="36">
        <v>11.7</v>
      </c>
      <c r="E12" s="37">
        <v>61732</v>
      </c>
      <c r="F12" s="17"/>
      <c r="G12" s="20"/>
    </row>
    <row r="13" spans="1:7" ht="19.5" customHeight="1">
      <c r="A13" s="66" t="s">
        <v>35</v>
      </c>
      <c r="B13" s="61">
        <f>C31</f>
        <v>12109</v>
      </c>
      <c r="C13" s="61">
        <v>184832.5</v>
      </c>
      <c r="D13" s="36">
        <v>4.84</v>
      </c>
      <c r="E13" s="37">
        <v>38166</v>
      </c>
      <c r="F13" s="17"/>
      <c r="G13" s="20"/>
    </row>
    <row r="14" spans="1:7" ht="19.5" customHeight="1">
      <c r="A14" s="66" t="s">
        <v>6</v>
      </c>
      <c r="B14" s="61">
        <f>C32</f>
        <v>35681</v>
      </c>
      <c r="C14" s="61">
        <v>378749.9</v>
      </c>
      <c r="D14" s="36">
        <v>21.18</v>
      </c>
      <c r="E14" s="37">
        <v>17883</v>
      </c>
      <c r="F14" s="17"/>
      <c r="G14" s="20"/>
    </row>
    <row r="15" spans="1:7" ht="19.5" customHeight="1">
      <c r="A15" s="67" t="s">
        <v>31</v>
      </c>
      <c r="B15" s="9"/>
      <c r="C15" s="9"/>
      <c r="D15" s="9"/>
      <c r="E15" s="9"/>
      <c r="F15" s="9"/>
      <c r="G15" s="9"/>
    </row>
    <row r="16" spans="1:7" ht="19.5" customHeight="1">
      <c r="A16" s="140"/>
      <c r="B16" s="140"/>
      <c r="C16" s="140"/>
      <c r="D16" s="140"/>
      <c r="E16" s="140"/>
      <c r="F16" s="140"/>
      <c r="G16" s="10"/>
    </row>
    <row r="17" spans="1:7" ht="19.5" customHeight="1">
      <c r="A17" s="9"/>
      <c r="B17" s="9"/>
      <c r="C17" s="9"/>
      <c r="D17" s="9"/>
      <c r="E17" s="9"/>
      <c r="F17" s="9"/>
      <c r="G17" s="10"/>
    </row>
    <row r="18" spans="1:8" ht="19.5" customHeight="1">
      <c r="A18" s="2" t="s">
        <v>46</v>
      </c>
      <c r="B18"/>
      <c r="C18"/>
      <c r="D18"/>
      <c r="E18"/>
      <c r="H18"/>
    </row>
    <row r="19" spans="1:8" ht="15" customHeight="1">
      <c r="A19" s="2"/>
      <c r="B19"/>
      <c r="C19"/>
      <c r="D19" s="72" t="s">
        <v>48</v>
      </c>
      <c r="E19"/>
      <c r="F19" s="4"/>
      <c r="H19"/>
    </row>
    <row r="20" spans="1:9" ht="19.5" customHeight="1">
      <c r="A20" s="101" t="s">
        <v>41</v>
      </c>
      <c r="B20" s="137" t="s">
        <v>26</v>
      </c>
      <c r="C20" s="137"/>
      <c r="D20" s="137"/>
      <c r="E20" s="5"/>
      <c r="F20" s="5"/>
      <c r="G20" s="5"/>
      <c r="H20" s="14"/>
      <c r="I20" s="14"/>
    </row>
    <row r="21" spans="1:9" ht="19.5" customHeight="1">
      <c r="A21" s="101"/>
      <c r="B21" s="137"/>
      <c r="C21" s="137"/>
      <c r="D21" s="137"/>
      <c r="E21" s="5"/>
      <c r="F21" s="5"/>
      <c r="G21" s="5"/>
      <c r="H21" s="14"/>
      <c r="I21" s="14"/>
    </row>
    <row r="22" spans="1:9" ht="19.5" customHeight="1" thickBot="1">
      <c r="A22" s="136"/>
      <c r="B22" s="57" t="s">
        <v>19</v>
      </c>
      <c r="C22" s="57" t="s">
        <v>20</v>
      </c>
      <c r="D22" s="57" t="s">
        <v>21</v>
      </c>
      <c r="E22" s="12"/>
      <c r="F22" s="12"/>
      <c r="G22" s="12"/>
      <c r="H22" s="12"/>
      <c r="I22" s="12"/>
    </row>
    <row r="23" spans="1:9" ht="19.5" customHeight="1" thickTop="1">
      <c r="A23" s="54" t="s">
        <v>36</v>
      </c>
      <c r="B23" s="50">
        <v>195</v>
      </c>
      <c r="C23" s="50">
        <v>139865</v>
      </c>
      <c r="D23" s="50">
        <v>142694</v>
      </c>
      <c r="E23" s="23"/>
      <c r="F23" s="23"/>
      <c r="G23" s="23"/>
      <c r="H23" s="13"/>
      <c r="I23" s="13"/>
    </row>
    <row r="24" spans="1:9" ht="19.5" customHeight="1">
      <c r="A24" s="54" t="s">
        <v>38</v>
      </c>
      <c r="B24" s="50">
        <v>237</v>
      </c>
      <c r="C24" s="50">
        <v>151415</v>
      </c>
      <c r="D24" s="50">
        <v>151436</v>
      </c>
      <c r="E24" s="23"/>
      <c r="F24" s="23"/>
      <c r="G24" s="23"/>
      <c r="H24" s="13"/>
      <c r="I24" s="13"/>
    </row>
    <row r="25" spans="1:9" ht="19.5" customHeight="1">
      <c r="A25" s="54" t="s">
        <v>39</v>
      </c>
      <c r="B25" s="50">
        <v>125</v>
      </c>
      <c r="C25" s="50">
        <v>90858</v>
      </c>
      <c r="D25" s="50">
        <v>98168</v>
      </c>
      <c r="E25" s="23"/>
      <c r="F25" s="23"/>
      <c r="G25" s="23"/>
      <c r="H25" s="13"/>
      <c r="I25" s="13"/>
    </row>
    <row r="26" spans="1:9" ht="19.5" customHeight="1">
      <c r="A26" s="54" t="s">
        <v>52</v>
      </c>
      <c r="B26" s="50">
        <v>246</v>
      </c>
      <c r="C26" s="50">
        <v>181870</v>
      </c>
      <c r="D26" s="50">
        <v>488367</v>
      </c>
      <c r="E26" s="23"/>
      <c r="F26" s="23"/>
      <c r="G26" s="23"/>
      <c r="H26" s="13"/>
      <c r="I26" s="13"/>
    </row>
    <row r="27" spans="1:9" ht="19.5" customHeight="1" thickBot="1">
      <c r="A27" s="57" t="s">
        <v>58</v>
      </c>
      <c r="B27" s="68">
        <f>SUM(B28:B32)</f>
        <v>357</v>
      </c>
      <c r="C27" s="68">
        <f>SUM(C28:C32)</f>
        <v>200451</v>
      </c>
      <c r="D27" s="68">
        <f>SUM(D28:D32)</f>
        <v>244129</v>
      </c>
      <c r="E27" s="23"/>
      <c r="F27" s="23"/>
      <c r="G27" s="23"/>
      <c r="H27" s="13"/>
      <c r="I27" s="13"/>
    </row>
    <row r="28" spans="1:9" ht="19.5" customHeight="1" thickTop="1">
      <c r="A28" s="58" t="s">
        <v>33</v>
      </c>
      <c r="B28" s="44">
        <v>103</v>
      </c>
      <c r="C28" s="44">
        <v>63985</v>
      </c>
      <c r="D28" s="44">
        <v>64023</v>
      </c>
      <c r="E28" s="23"/>
      <c r="F28" s="23"/>
      <c r="G28" s="23"/>
      <c r="H28" s="13"/>
      <c r="I28" s="13"/>
    </row>
    <row r="29" spans="1:9" ht="19.5" customHeight="1">
      <c r="A29" s="54" t="s">
        <v>32</v>
      </c>
      <c r="B29" s="50">
        <v>13</v>
      </c>
      <c r="C29" s="50">
        <v>41275</v>
      </c>
      <c r="D29" s="50">
        <v>36165</v>
      </c>
      <c r="E29" s="23"/>
      <c r="F29" s="23"/>
      <c r="G29" s="23"/>
      <c r="H29" s="13"/>
      <c r="I29" s="13"/>
    </row>
    <row r="30" spans="1:9" ht="19.5" customHeight="1">
      <c r="A30" s="54" t="s">
        <v>34</v>
      </c>
      <c r="B30" s="50">
        <v>145</v>
      </c>
      <c r="C30" s="50">
        <v>47401</v>
      </c>
      <c r="D30" s="50">
        <v>78338</v>
      </c>
      <c r="E30" s="22"/>
      <c r="F30" s="22"/>
      <c r="G30" s="22"/>
      <c r="H30" s="13"/>
      <c r="I30" s="13"/>
    </row>
    <row r="31" spans="1:9" ht="19.5" customHeight="1">
      <c r="A31" s="54" t="s">
        <v>35</v>
      </c>
      <c r="B31" s="50">
        <v>23</v>
      </c>
      <c r="C31" s="50">
        <v>12109</v>
      </c>
      <c r="D31" s="50">
        <v>14898</v>
      </c>
      <c r="E31" s="23"/>
      <c r="F31" s="23"/>
      <c r="G31" s="23"/>
      <c r="H31" s="13"/>
      <c r="I31" s="13"/>
    </row>
    <row r="32" spans="1:9" ht="19.5" customHeight="1">
      <c r="A32" s="54" t="s">
        <v>6</v>
      </c>
      <c r="B32" s="44">
        <v>73</v>
      </c>
      <c r="C32" s="44">
        <v>35681</v>
      </c>
      <c r="D32" s="44">
        <v>50705</v>
      </c>
      <c r="E32" s="23"/>
      <c r="F32" s="23"/>
      <c r="G32" s="23"/>
      <c r="H32" s="13"/>
      <c r="I32" s="13"/>
    </row>
    <row r="33" spans="2:4" ht="21.75" customHeight="1">
      <c r="B33" s="19"/>
      <c r="C33" s="19"/>
      <c r="D33" s="19"/>
    </row>
  </sheetData>
  <sheetProtection/>
  <mergeCells count="5">
    <mergeCell ref="A20:A22"/>
    <mergeCell ref="B20:D21"/>
    <mergeCell ref="B2:C2"/>
    <mergeCell ref="A16:F16"/>
    <mergeCell ref="A2:A4"/>
  </mergeCells>
  <printOptions horizontalCentered="1"/>
  <pageMargins left="0.7874015748031497" right="0.7874015748031497" top="0.7874015748031497" bottom="0.7874015748031497" header="0.5118110236220472" footer="0.5118110236220472"/>
  <pageSetup firstPageNumber="67" useFirstPageNumber="1"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栃木県</dc:creator>
  <cp:keywords/>
  <dc:description/>
  <cp:lastModifiedBy>栃木県</cp:lastModifiedBy>
  <cp:lastPrinted>2013-12-25T00:47:49Z</cp:lastPrinted>
  <dcterms:created xsi:type="dcterms:W3CDTF">2004-09-14T23:51:43Z</dcterms:created>
  <dcterms:modified xsi:type="dcterms:W3CDTF">2014-01-21T14:11:43Z</dcterms:modified>
  <cp:category/>
  <cp:version/>
  <cp:contentType/>
  <cp:contentStatus/>
</cp:coreProperties>
</file>