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155" windowWidth="14370" windowHeight="7410" activeTab="0"/>
  </bookViews>
  <sheets>
    <sheet name="第8表の1" sheetId="1" r:id="rId1"/>
    <sheet name="第8表の2(針" sheetId="2" r:id="rId2"/>
    <sheet name="第8表の3(広" sheetId="3" r:id="rId3"/>
  </sheets>
  <definedNames>
    <definedName name="_xlnm.Print_Area" localSheetId="0">'第8表の1'!$A$1:$P$27</definedName>
    <definedName name="_xlnm.Print_Area" localSheetId="1">'第8表の2(針'!$A$1:$S$27</definedName>
    <definedName name="_xlnm.Print_Area" localSheetId="2">'第8表の3(広'!$A$1:$P$27</definedName>
    <definedName name="_xlnm.Print_Titles" localSheetId="1">'第8表の2(針'!$A:$A</definedName>
    <definedName name="_xlnm.Print_Titles" localSheetId="2">'第8表の3(広'!$A:$A</definedName>
  </definedNames>
  <calcPr fullCalcOnLoad="1"/>
</workbook>
</file>

<file path=xl/sharedStrings.xml><?xml version="1.0" encoding="utf-8"?>
<sst xmlns="http://schemas.openxmlformats.org/spreadsheetml/2006/main" count="208" uniqueCount="79">
  <si>
    <t>人　　　　　　工　　　　　　林</t>
  </si>
  <si>
    <t>天　　　　　然　　　　　　林</t>
  </si>
  <si>
    <t>齢級</t>
  </si>
  <si>
    <t>針　葉　樹</t>
  </si>
  <si>
    <t>広　葉　樹</t>
  </si>
  <si>
    <t>計</t>
  </si>
  <si>
    <t>蓄積</t>
  </si>
  <si>
    <t>成長量</t>
  </si>
  <si>
    <t>21以上</t>
  </si>
  <si>
    <t>　[針葉樹]</t>
  </si>
  <si>
    <t>齢</t>
  </si>
  <si>
    <t>総　数</t>
  </si>
  <si>
    <t>そ　の　他</t>
  </si>
  <si>
    <t>級</t>
  </si>
  <si>
    <t>面積</t>
  </si>
  <si>
    <t>蓄積</t>
  </si>
  <si>
    <t>成長量</t>
  </si>
  <si>
    <t>21以上</t>
  </si>
  <si>
    <t>計</t>
  </si>
  <si>
    <t>　[広葉樹]</t>
  </si>
  <si>
    <t>齢</t>
  </si>
  <si>
    <t>総　数</t>
  </si>
  <si>
    <t>級</t>
  </si>
  <si>
    <t>面積</t>
  </si>
  <si>
    <t>前ページからの続き</t>
  </si>
  <si>
    <t>その他</t>
  </si>
  <si>
    <t>※数量すべて単位未満を四捨五入しているので、個々の数字を合計しても総数に一致しない場合がある。</t>
  </si>
  <si>
    <t>キリ</t>
  </si>
  <si>
    <t>ブナ</t>
  </si>
  <si>
    <t>クヌギ</t>
  </si>
  <si>
    <t>スギ</t>
  </si>
  <si>
    <t>ヒノキ</t>
  </si>
  <si>
    <t>マツ</t>
  </si>
  <si>
    <t>カラマツ</t>
  </si>
  <si>
    <t>第８表の２　樹種別・齢級別面積・蓄積・成長量（民有林）</t>
  </si>
  <si>
    <t>第８表の３　樹種別・齢級別面積・蓄積・成長量（民有林）</t>
  </si>
  <si>
    <t>(単位　　面積：ha,　蓄積・成長量：千㎥)</t>
  </si>
  <si>
    <t>(単位　　面積：ha,　蓄積・成長量：㎥)</t>
  </si>
  <si>
    <t>(単位　　面積：ha,　蓄積・成長量：㎥)</t>
  </si>
  <si>
    <t>※数量すべて単位未満を四捨五入しているので、個々の数字を合計しても総数に一致しない場合がある。</t>
  </si>
  <si>
    <t>　　第８表の１　林種別・齢級別資源構成（民有林）</t>
  </si>
  <si>
    <t>-</t>
  </si>
  <si>
    <t>-</t>
  </si>
  <si>
    <t>総数</t>
  </si>
  <si>
    <t>キリ</t>
  </si>
  <si>
    <t>ブナ</t>
  </si>
  <si>
    <t>クヌギ</t>
  </si>
  <si>
    <t>その他の計</t>
  </si>
  <si>
    <t>面積</t>
  </si>
  <si>
    <t>材積</t>
  </si>
  <si>
    <t>成長量</t>
  </si>
  <si>
    <t>総数</t>
  </si>
  <si>
    <t>1齢級</t>
  </si>
  <si>
    <t>2齢級</t>
  </si>
  <si>
    <t>3齢級</t>
  </si>
  <si>
    <t>4齢級</t>
  </si>
  <si>
    <t>5齢級</t>
  </si>
  <si>
    <t>6齢級</t>
  </si>
  <si>
    <t>7齢級</t>
  </si>
  <si>
    <t>8齢級</t>
  </si>
  <si>
    <t>9齢級</t>
  </si>
  <si>
    <t>10齢級</t>
  </si>
  <si>
    <t>11齢級</t>
  </si>
  <si>
    <t>12齢級</t>
  </si>
  <si>
    <t>13齢級</t>
  </si>
  <si>
    <t>14齢級</t>
  </si>
  <si>
    <t>15齢級</t>
  </si>
  <si>
    <t>16齢級</t>
  </si>
  <si>
    <t>17齢級</t>
  </si>
  <si>
    <t>18齢級</t>
  </si>
  <si>
    <t>19齢級</t>
  </si>
  <si>
    <t>20齢級</t>
  </si>
  <si>
    <t>21齢級以上</t>
  </si>
  <si>
    <t>計</t>
  </si>
  <si>
    <t>人</t>
  </si>
  <si>
    <t>針</t>
  </si>
  <si>
    <t>広</t>
  </si>
  <si>
    <t>天</t>
  </si>
  <si>
    <t>材積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</si>
</sst>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0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7" fontId="4" fillId="0" borderId="15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187" fontId="4" fillId="0" borderId="14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shrinkToFit="1"/>
    </xf>
    <xf numFmtId="187" fontId="4" fillId="0" borderId="13" xfId="49" applyNumberFormat="1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0" xfId="0" applyNumberFormat="1" applyFont="1" applyAlignment="1">
      <alignment horizontal="right" vertical="center"/>
    </xf>
    <xf numFmtId="192" fontId="9" fillId="0" borderId="12" xfId="61" applyNumberFormat="1" applyFont="1" applyBorder="1" applyAlignment="1">
      <alignment horizontal="right" vertical="center"/>
      <protection/>
    </xf>
    <xf numFmtId="192" fontId="0" fillId="0" borderId="0" xfId="0" applyNumberFormat="1" applyFont="1" applyAlignment="1">
      <alignment vertical="center"/>
    </xf>
    <xf numFmtId="38" fontId="4" fillId="0" borderId="0" xfId="49" applyFont="1" applyBorder="1" applyAlignment="1">
      <alignment horizontal="center" vertical="center" shrinkToFit="1"/>
    </xf>
    <xf numFmtId="192" fontId="9" fillId="0" borderId="0" xfId="61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2" xfId="49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87" fontId="4" fillId="0" borderId="17" xfId="49" applyNumberFormat="1" applyFont="1" applyBorder="1" applyAlignment="1">
      <alignment horizontal="center" vertical="center"/>
    </xf>
    <xf numFmtId="187" fontId="4" fillId="0" borderId="18" xfId="49" applyNumberFormat="1" applyFont="1" applyBorder="1" applyAlignment="1">
      <alignment horizontal="center" vertical="center"/>
    </xf>
    <xf numFmtId="187" fontId="4" fillId="0" borderId="19" xfId="49" applyNumberFormat="1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187" fontId="4" fillId="0" borderId="11" xfId="49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森林計画様式(参考資料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48"/>
  <sheetViews>
    <sheetView tabSelected="1" view="pageBreakPreview" zoomScaleNormal="90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6.875" style="14" customWidth="1"/>
    <col min="2" max="2" width="5.875" style="14" customWidth="1"/>
    <col min="3" max="3" width="5.875" style="15" customWidth="1"/>
    <col min="4" max="4" width="5.00390625" style="15" customWidth="1"/>
    <col min="5" max="6" width="5.875" style="15" customWidth="1"/>
    <col min="7" max="7" width="5.00390625" style="15" customWidth="1"/>
    <col min="8" max="9" width="5.875" style="15" customWidth="1"/>
    <col min="10" max="10" width="5.00390625" style="15" customWidth="1"/>
    <col min="11" max="12" width="5.875" style="15" customWidth="1"/>
    <col min="13" max="13" width="5.00390625" style="15" customWidth="1"/>
    <col min="14" max="15" width="5.875" style="15" customWidth="1"/>
    <col min="16" max="17" width="5.00390625" style="15" customWidth="1"/>
    <col min="18" max="16384" width="9.00390625" style="15" customWidth="1"/>
  </cols>
  <sheetData>
    <row r="1" spans="1:17" ht="19.5" customHeight="1">
      <c r="A1" s="23" t="s">
        <v>40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32" t="s">
        <v>36</v>
      </c>
      <c r="Q1" s="32"/>
    </row>
    <row r="2" spans="1:33" ht="19.5" customHeight="1">
      <c r="A2" s="38"/>
      <c r="B2" s="65" t="s">
        <v>0</v>
      </c>
      <c r="C2" s="65"/>
      <c r="D2" s="65"/>
      <c r="E2" s="65"/>
      <c r="F2" s="65"/>
      <c r="G2" s="65"/>
      <c r="H2" s="65" t="s">
        <v>1</v>
      </c>
      <c r="I2" s="65"/>
      <c r="J2" s="65"/>
      <c r="K2" s="65"/>
      <c r="L2" s="65"/>
      <c r="M2" s="65"/>
      <c r="N2" s="58" t="s">
        <v>5</v>
      </c>
      <c r="O2" s="58"/>
      <c r="P2" s="58"/>
      <c r="Q2" s="7"/>
      <c r="R2" s="51"/>
      <c r="S2" s="52" t="s">
        <v>23</v>
      </c>
      <c r="T2" s="52" t="s">
        <v>23</v>
      </c>
      <c r="U2" s="52" t="s">
        <v>23</v>
      </c>
      <c r="V2" s="52" t="s">
        <v>23</v>
      </c>
      <c r="W2" s="52" t="s">
        <v>23</v>
      </c>
      <c r="X2" s="52" t="s">
        <v>78</v>
      </c>
      <c r="Y2" s="52" t="s">
        <v>78</v>
      </c>
      <c r="Z2" s="52" t="s">
        <v>78</v>
      </c>
      <c r="AA2" s="52" t="s">
        <v>78</v>
      </c>
      <c r="AB2" s="52" t="s">
        <v>78</v>
      </c>
      <c r="AC2" s="52" t="s">
        <v>16</v>
      </c>
      <c r="AD2" s="52" t="s">
        <v>16</v>
      </c>
      <c r="AE2" s="52" t="s">
        <v>16</v>
      </c>
      <c r="AF2" s="52" t="s">
        <v>16</v>
      </c>
      <c r="AG2" s="52" t="s">
        <v>16</v>
      </c>
    </row>
    <row r="3" spans="1:33" ht="19.5" customHeight="1">
      <c r="A3" s="39" t="s">
        <v>2</v>
      </c>
      <c r="B3" s="59" t="s">
        <v>3</v>
      </c>
      <c r="C3" s="60"/>
      <c r="D3" s="61"/>
      <c r="E3" s="62" t="s">
        <v>4</v>
      </c>
      <c r="F3" s="63"/>
      <c r="G3" s="64"/>
      <c r="H3" s="59" t="s">
        <v>3</v>
      </c>
      <c r="I3" s="60"/>
      <c r="J3" s="61"/>
      <c r="K3" s="62" t="s">
        <v>4</v>
      </c>
      <c r="L3" s="63"/>
      <c r="M3" s="64"/>
      <c r="N3" s="58"/>
      <c r="O3" s="58"/>
      <c r="P3" s="58"/>
      <c r="Q3" s="7"/>
      <c r="R3" s="51"/>
      <c r="S3" s="52" t="s">
        <v>73</v>
      </c>
      <c r="T3" s="52" t="s">
        <v>74</v>
      </c>
      <c r="U3" s="52"/>
      <c r="V3" s="52" t="s">
        <v>77</v>
      </c>
      <c r="W3" s="52"/>
      <c r="X3" s="52" t="s">
        <v>73</v>
      </c>
      <c r="Y3" s="52" t="s">
        <v>74</v>
      </c>
      <c r="Z3" s="52"/>
      <c r="AA3" s="52" t="s">
        <v>77</v>
      </c>
      <c r="AB3" s="52"/>
      <c r="AC3" s="52" t="s">
        <v>73</v>
      </c>
      <c r="AD3" s="52" t="s">
        <v>74</v>
      </c>
      <c r="AE3" s="52"/>
      <c r="AF3" s="52" t="s">
        <v>77</v>
      </c>
      <c r="AG3" s="52"/>
    </row>
    <row r="4" spans="1:33" s="14" customFormat="1" ht="19.5" customHeight="1" thickBot="1">
      <c r="A4" s="40"/>
      <c r="B4" s="24" t="s">
        <v>14</v>
      </c>
      <c r="C4" s="28" t="s">
        <v>6</v>
      </c>
      <c r="D4" s="29" t="s">
        <v>7</v>
      </c>
      <c r="E4" s="24" t="s">
        <v>14</v>
      </c>
      <c r="F4" s="28" t="s">
        <v>6</v>
      </c>
      <c r="G4" s="29" t="s">
        <v>7</v>
      </c>
      <c r="H4" s="24" t="s">
        <v>14</v>
      </c>
      <c r="I4" s="28" t="s">
        <v>6</v>
      </c>
      <c r="J4" s="29" t="s">
        <v>7</v>
      </c>
      <c r="K4" s="24" t="s">
        <v>14</v>
      </c>
      <c r="L4" s="28" t="s">
        <v>6</v>
      </c>
      <c r="M4" s="29" t="s">
        <v>7</v>
      </c>
      <c r="N4" s="24" t="s">
        <v>14</v>
      </c>
      <c r="O4" s="30" t="s">
        <v>6</v>
      </c>
      <c r="P4" s="31" t="s">
        <v>7</v>
      </c>
      <c r="Q4" s="49"/>
      <c r="R4" s="51"/>
      <c r="S4" s="52" t="s">
        <v>51</v>
      </c>
      <c r="T4" s="52" t="s">
        <v>75</v>
      </c>
      <c r="U4" s="52" t="s">
        <v>76</v>
      </c>
      <c r="V4" s="52" t="s">
        <v>75</v>
      </c>
      <c r="W4" s="52" t="s">
        <v>76</v>
      </c>
      <c r="X4" s="52" t="s">
        <v>51</v>
      </c>
      <c r="Y4" s="52" t="s">
        <v>75</v>
      </c>
      <c r="Z4" s="52" t="s">
        <v>76</v>
      </c>
      <c r="AA4" s="52" t="s">
        <v>75</v>
      </c>
      <c r="AB4" s="52" t="s">
        <v>76</v>
      </c>
      <c r="AC4" s="52" t="s">
        <v>51</v>
      </c>
      <c r="AD4" s="52" t="s">
        <v>75</v>
      </c>
      <c r="AE4" s="52" t="s">
        <v>76</v>
      </c>
      <c r="AF4" s="52" t="s">
        <v>75</v>
      </c>
      <c r="AG4" s="52" t="s">
        <v>76</v>
      </c>
    </row>
    <row r="5" spans="1:33" ht="19.5" customHeight="1" thickTop="1">
      <c r="A5" s="41">
        <v>1</v>
      </c>
      <c r="B5" s="47">
        <f>T5</f>
        <v>157.87</v>
      </c>
      <c r="C5" s="47">
        <f>Y5</f>
        <v>0</v>
      </c>
      <c r="D5" s="47">
        <f>AD5/1000</f>
        <v>0</v>
      </c>
      <c r="E5" s="47">
        <f>U5</f>
        <v>49.59</v>
      </c>
      <c r="F5" s="47">
        <f>Z5/1000</f>
        <v>0</v>
      </c>
      <c r="G5" s="47">
        <f>AE5/1000</f>
        <v>0</v>
      </c>
      <c r="H5" s="47">
        <f>V5</f>
        <v>0.41</v>
      </c>
      <c r="I5" s="47">
        <f>AA5/1000</f>
        <v>0</v>
      </c>
      <c r="J5" s="47">
        <f>AF5/1000</f>
        <v>0</v>
      </c>
      <c r="K5" s="47">
        <f>W5</f>
        <v>31.52</v>
      </c>
      <c r="L5" s="47">
        <f>AB5/1000</f>
        <v>0</v>
      </c>
      <c r="M5" s="47">
        <f>AG5/1000</f>
        <v>0</v>
      </c>
      <c r="N5" s="47">
        <f>S5</f>
        <v>239.39</v>
      </c>
      <c r="O5" s="47">
        <f>X5/1000</f>
        <v>0</v>
      </c>
      <c r="P5" s="47">
        <f>AC5/1000</f>
        <v>0</v>
      </c>
      <c r="Q5" s="50"/>
      <c r="R5" s="52" t="s">
        <v>52</v>
      </c>
      <c r="S5" s="52">
        <v>239.39</v>
      </c>
      <c r="T5" s="52">
        <v>157.87</v>
      </c>
      <c r="U5" s="52">
        <v>49.59</v>
      </c>
      <c r="V5" s="52">
        <v>0.41</v>
      </c>
      <c r="W5" s="52">
        <v>31.52</v>
      </c>
      <c r="X5" s="52"/>
      <c r="Y5" s="52"/>
      <c r="Z5" s="52"/>
      <c r="AA5" s="52">
        <v>0</v>
      </c>
      <c r="AB5" s="52">
        <v>0</v>
      </c>
      <c r="AC5" s="52"/>
      <c r="AD5" s="52"/>
      <c r="AE5" s="52"/>
      <c r="AF5" s="52">
        <v>0</v>
      </c>
      <c r="AG5" s="52">
        <v>0</v>
      </c>
    </row>
    <row r="6" spans="1:33" ht="19.5" customHeight="1">
      <c r="A6" s="42">
        <v>2</v>
      </c>
      <c r="B6" s="47">
        <f aca="true" t="shared" si="0" ref="B6:B25">T6</f>
        <v>393.71</v>
      </c>
      <c r="C6" s="47">
        <f>Y6/1000</f>
        <v>0</v>
      </c>
      <c r="D6" s="47">
        <f aca="true" t="shared" si="1" ref="D6:D26">AD6/1000</f>
        <v>0</v>
      </c>
      <c r="E6" s="47">
        <f>U6</f>
        <v>527.79</v>
      </c>
      <c r="F6" s="47">
        <f aca="true" t="shared" si="2" ref="F6:F26">Z6/1000</f>
        <v>12.421</v>
      </c>
      <c r="G6" s="47">
        <f aca="true" t="shared" si="3" ref="G6:G26">AE6/1000</f>
        <v>1.336</v>
      </c>
      <c r="H6" s="47">
        <f aca="true" t="shared" si="4" ref="H6:H26">V6</f>
        <v>0.23</v>
      </c>
      <c r="I6" s="47">
        <f aca="true" t="shared" si="5" ref="I6:I26">AA6/1000</f>
        <v>0</v>
      </c>
      <c r="J6" s="47">
        <f aca="true" t="shared" si="6" ref="J6:J26">AF6/1000</f>
        <v>0</v>
      </c>
      <c r="K6" s="47">
        <f aca="true" t="shared" si="7" ref="K6:K26">W6</f>
        <v>74.4</v>
      </c>
      <c r="L6" s="47">
        <f aca="true" t="shared" si="8" ref="L6:L26">AB6/1000</f>
        <v>1.359</v>
      </c>
      <c r="M6" s="47">
        <f aca="true" t="shared" si="9" ref="M6:M26">AG6/1000</f>
        <v>0.202</v>
      </c>
      <c r="N6" s="47">
        <f aca="true" t="shared" si="10" ref="N6:N26">S6</f>
        <v>996.13</v>
      </c>
      <c r="O6" s="47">
        <f aca="true" t="shared" si="11" ref="O6:O26">X6/1000</f>
        <v>13.78</v>
      </c>
      <c r="P6" s="47">
        <f aca="true" t="shared" si="12" ref="P6:P26">AC6/1000</f>
        <v>1.538</v>
      </c>
      <c r="Q6" s="50"/>
      <c r="R6" s="52" t="s">
        <v>53</v>
      </c>
      <c r="S6" s="52">
        <v>996.13</v>
      </c>
      <c r="T6" s="52">
        <v>393.71</v>
      </c>
      <c r="U6" s="52">
        <v>527.79</v>
      </c>
      <c r="V6" s="52">
        <v>0.23</v>
      </c>
      <c r="W6" s="52">
        <v>74.4</v>
      </c>
      <c r="X6" s="52">
        <v>13780</v>
      </c>
      <c r="Y6" s="52"/>
      <c r="Z6" s="52">
        <v>12421</v>
      </c>
      <c r="AA6" s="52">
        <v>0</v>
      </c>
      <c r="AB6" s="52">
        <v>1359</v>
      </c>
      <c r="AC6" s="52">
        <v>1538</v>
      </c>
      <c r="AD6" s="52"/>
      <c r="AE6" s="52">
        <v>1336</v>
      </c>
      <c r="AF6" s="52">
        <v>0</v>
      </c>
      <c r="AG6" s="52">
        <v>202</v>
      </c>
    </row>
    <row r="7" spans="1:33" ht="19.5" customHeight="1">
      <c r="A7" s="42">
        <v>3</v>
      </c>
      <c r="B7" s="47">
        <f t="shared" si="0"/>
        <v>705.93</v>
      </c>
      <c r="C7" s="47">
        <f aca="true" t="shared" si="13" ref="C7:C26">Y7/1000</f>
        <v>35.388</v>
      </c>
      <c r="D7" s="47">
        <f t="shared" si="1"/>
        <v>5.943</v>
      </c>
      <c r="E7" s="47">
        <f aca="true" t="shared" si="14" ref="E7:E26">U7</f>
        <v>538.07</v>
      </c>
      <c r="F7" s="47">
        <f t="shared" si="2"/>
        <v>20.718</v>
      </c>
      <c r="G7" s="47">
        <f t="shared" si="3"/>
        <v>1.338</v>
      </c>
      <c r="H7" s="47">
        <f t="shared" si="4"/>
        <v>0.08</v>
      </c>
      <c r="I7" s="47">
        <f t="shared" si="5"/>
        <v>0.004</v>
      </c>
      <c r="J7" s="47">
        <f t="shared" si="6"/>
        <v>0</v>
      </c>
      <c r="K7" s="47">
        <f t="shared" si="7"/>
        <v>112.89</v>
      </c>
      <c r="L7" s="47">
        <f t="shared" si="8"/>
        <v>3.387</v>
      </c>
      <c r="M7" s="47">
        <f t="shared" si="9"/>
        <v>0.237</v>
      </c>
      <c r="N7" s="47">
        <f t="shared" si="10"/>
        <v>1356.97</v>
      </c>
      <c r="O7" s="47">
        <f t="shared" si="11"/>
        <v>59.497</v>
      </c>
      <c r="P7" s="47">
        <f t="shared" si="12"/>
        <v>7.518</v>
      </c>
      <c r="Q7" s="50"/>
      <c r="R7" s="52" t="s">
        <v>54</v>
      </c>
      <c r="S7" s="52">
        <v>1356.97</v>
      </c>
      <c r="T7" s="52">
        <v>705.93</v>
      </c>
      <c r="U7" s="52">
        <v>538.07</v>
      </c>
      <c r="V7" s="52">
        <v>0.08</v>
      </c>
      <c r="W7" s="52">
        <v>112.89</v>
      </c>
      <c r="X7" s="52">
        <v>59497</v>
      </c>
      <c r="Y7" s="52">
        <v>35388</v>
      </c>
      <c r="Z7" s="52">
        <v>20718</v>
      </c>
      <c r="AA7" s="52">
        <v>4</v>
      </c>
      <c r="AB7" s="52">
        <v>3387</v>
      </c>
      <c r="AC7" s="52">
        <v>7518</v>
      </c>
      <c r="AD7" s="52">
        <v>5943</v>
      </c>
      <c r="AE7" s="52">
        <v>1338</v>
      </c>
      <c r="AF7" s="52">
        <v>0</v>
      </c>
      <c r="AG7" s="52">
        <v>237</v>
      </c>
    </row>
    <row r="8" spans="1:33" ht="19.5" customHeight="1">
      <c r="A8" s="42">
        <v>4</v>
      </c>
      <c r="B8" s="47">
        <f t="shared" si="0"/>
        <v>1050.05</v>
      </c>
      <c r="C8" s="47">
        <f t="shared" si="13"/>
        <v>99.134</v>
      </c>
      <c r="D8" s="47">
        <f t="shared" si="1"/>
        <v>9.362</v>
      </c>
      <c r="E8" s="47">
        <f t="shared" si="14"/>
        <v>382.77</v>
      </c>
      <c r="F8" s="47">
        <f t="shared" si="2"/>
        <v>20.393</v>
      </c>
      <c r="G8" s="47">
        <f t="shared" si="3"/>
        <v>1.041</v>
      </c>
      <c r="H8" s="47">
        <f t="shared" si="4"/>
        <v>3.62</v>
      </c>
      <c r="I8" s="47">
        <f t="shared" si="5"/>
        <v>0.283</v>
      </c>
      <c r="J8" s="47">
        <f t="shared" si="6"/>
        <v>0.019</v>
      </c>
      <c r="K8" s="47">
        <f t="shared" si="7"/>
        <v>393.35999999999996</v>
      </c>
      <c r="L8" s="47">
        <f t="shared" si="8"/>
        <v>18.28</v>
      </c>
      <c r="M8" s="47">
        <f t="shared" si="9"/>
        <v>0.751</v>
      </c>
      <c r="N8" s="47">
        <f t="shared" si="10"/>
        <v>1829.8</v>
      </c>
      <c r="O8" s="47">
        <f t="shared" si="11"/>
        <v>138.09</v>
      </c>
      <c r="P8" s="47">
        <f t="shared" si="12"/>
        <v>11.173</v>
      </c>
      <c r="Q8" s="50"/>
      <c r="R8" s="52" t="s">
        <v>55</v>
      </c>
      <c r="S8" s="52">
        <v>1829.8</v>
      </c>
      <c r="T8" s="52">
        <v>1050.05</v>
      </c>
      <c r="U8" s="52">
        <v>382.77</v>
      </c>
      <c r="V8" s="52">
        <v>3.62</v>
      </c>
      <c r="W8" s="52">
        <v>393.35999999999996</v>
      </c>
      <c r="X8" s="52">
        <v>138090</v>
      </c>
      <c r="Y8" s="52">
        <v>99134</v>
      </c>
      <c r="Z8" s="52">
        <v>20393</v>
      </c>
      <c r="AA8" s="52">
        <v>283</v>
      </c>
      <c r="AB8" s="52">
        <v>18280</v>
      </c>
      <c r="AC8" s="52">
        <v>11173</v>
      </c>
      <c r="AD8" s="52">
        <v>9362</v>
      </c>
      <c r="AE8" s="52">
        <v>1041</v>
      </c>
      <c r="AF8" s="52">
        <v>19</v>
      </c>
      <c r="AG8" s="52">
        <v>751</v>
      </c>
    </row>
    <row r="9" spans="1:33" ht="19.5" customHeight="1">
      <c r="A9" s="42">
        <v>5</v>
      </c>
      <c r="B9" s="47">
        <f t="shared" si="0"/>
        <v>1802.5</v>
      </c>
      <c r="C9" s="47">
        <f t="shared" si="13"/>
        <v>251.953</v>
      </c>
      <c r="D9" s="47">
        <f t="shared" si="1"/>
        <v>15.151</v>
      </c>
      <c r="E9" s="47">
        <f t="shared" si="14"/>
        <v>323.14</v>
      </c>
      <c r="F9" s="47">
        <f t="shared" si="2"/>
        <v>22.225</v>
      </c>
      <c r="G9" s="47">
        <f t="shared" si="3"/>
        <v>0.843</v>
      </c>
      <c r="H9" s="47">
        <f t="shared" si="4"/>
        <v>5.45</v>
      </c>
      <c r="I9" s="47">
        <f t="shared" si="5"/>
        <v>0.754</v>
      </c>
      <c r="J9" s="47">
        <f t="shared" si="6"/>
        <v>0.037</v>
      </c>
      <c r="K9" s="47">
        <f t="shared" si="7"/>
        <v>858.64</v>
      </c>
      <c r="L9" s="47">
        <f t="shared" si="8"/>
        <v>57.763</v>
      </c>
      <c r="M9" s="47">
        <f t="shared" si="9"/>
        <v>2.425</v>
      </c>
      <c r="N9" s="47">
        <f t="shared" si="10"/>
        <v>2989.73</v>
      </c>
      <c r="O9" s="47">
        <f t="shared" si="11"/>
        <v>332.695</v>
      </c>
      <c r="P9" s="47">
        <f t="shared" si="12"/>
        <v>18.456</v>
      </c>
      <c r="Q9" s="50"/>
      <c r="R9" s="52" t="s">
        <v>56</v>
      </c>
      <c r="S9" s="52">
        <v>2989.73</v>
      </c>
      <c r="T9" s="52">
        <v>1802.5</v>
      </c>
      <c r="U9" s="52">
        <v>323.14</v>
      </c>
      <c r="V9" s="52">
        <v>5.45</v>
      </c>
      <c r="W9" s="52">
        <v>858.64</v>
      </c>
      <c r="X9" s="52">
        <v>332695</v>
      </c>
      <c r="Y9" s="52">
        <v>251953</v>
      </c>
      <c r="Z9" s="52">
        <v>22225</v>
      </c>
      <c r="AA9" s="52">
        <v>754</v>
      </c>
      <c r="AB9" s="52">
        <v>57763</v>
      </c>
      <c r="AC9" s="52">
        <v>18456</v>
      </c>
      <c r="AD9" s="52">
        <v>15151</v>
      </c>
      <c r="AE9" s="52">
        <v>843</v>
      </c>
      <c r="AF9" s="52">
        <v>37</v>
      </c>
      <c r="AG9" s="52">
        <v>2425</v>
      </c>
    </row>
    <row r="10" spans="1:33" ht="19.5" customHeight="1">
      <c r="A10" s="42">
        <v>6</v>
      </c>
      <c r="B10" s="47">
        <f t="shared" si="0"/>
        <v>2252.43</v>
      </c>
      <c r="C10" s="47">
        <f t="shared" si="13"/>
        <v>377.657</v>
      </c>
      <c r="D10" s="47">
        <f t="shared" si="1"/>
        <v>14.46</v>
      </c>
      <c r="E10" s="47">
        <f t="shared" si="14"/>
        <v>217.44</v>
      </c>
      <c r="F10" s="47">
        <f t="shared" si="2"/>
        <v>18.234</v>
      </c>
      <c r="G10" s="47">
        <f t="shared" si="3"/>
        <v>0.401</v>
      </c>
      <c r="H10" s="47">
        <f t="shared" si="4"/>
        <v>6.38</v>
      </c>
      <c r="I10" s="47">
        <f t="shared" si="5"/>
        <v>1.052</v>
      </c>
      <c r="J10" s="47">
        <f t="shared" si="6"/>
        <v>0.033</v>
      </c>
      <c r="K10" s="47">
        <f t="shared" si="7"/>
        <v>708.8100000000001</v>
      </c>
      <c r="L10" s="47">
        <f t="shared" si="8"/>
        <v>60.845</v>
      </c>
      <c r="M10" s="47">
        <f t="shared" si="9"/>
        <v>1.352</v>
      </c>
      <c r="N10" s="47">
        <f t="shared" si="10"/>
        <v>3185.06</v>
      </c>
      <c r="O10" s="47">
        <f t="shared" si="11"/>
        <v>457.788</v>
      </c>
      <c r="P10" s="47">
        <f t="shared" si="12"/>
        <v>16.246</v>
      </c>
      <c r="Q10" s="50"/>
      <c r="R10" s="52" t="s">
        <v>57</v>
      </c>
      <c r="S10" s="52">
        <v>3185.06</v>
      </c>
      <c r="T10" s="52">
        <v>2252.43</v>
      </c>
      <c r="U10" s="52">
        <v>217.44</v>
      </c>
      <c r="V10" s="52">
        <v>6.38</v>
      </c>
      <c r="W10" s="52">
        <v>708.8100000000001</v>
      </c>
      <c r="X10" s="52">
        <v>457788</v>
      </c>
      <c r="Y10" s="52">
        <v>377657</v>
      </c>
      <c r="Z10" s="52">
        <v>18234</v>
      </c>
      <c r="AA10" s="52">
        <v>1052</v>
      </c>
      <c r="AB10" s="52">
        <v>60845</v>
      </c>
      <c r="AC10" s="52">
        <v>16246</v>
      </c>
      <c r="AD10" s="52">
        <v>14460</v>
      </c>
      <c r="AE10" s="52">
        <v>401</v>
      </c>
      <c r="AF10" s="52">
        <v>33</v>
      </c>
      <c r="AG10" s="52">
        <v>1352</v>
      </c>
    </row>
    <row r="11" spans="1:33" ht="19.5" customHeight="1">
      <c r="A11" s="42">
        <v>7</v>
      </c>
      <c r="B11" s="47">
        <f t="shared" si="0"/>
        <v>3972.56</v>
      </c>
      <c r="C11" s="47">
        <f t="shared" si="13"/>
        <v>765.879</v>
      </c>
      <c r="D11" s="47">
        <f t="shared" si="1"/>
        <v>19.124</v>
      </c>
      <c r="E11" s="47">
        <f t="shared" si="14"/>
        <v>121.7</v>
      </c>
      <c r="F11" s="47">
        <f t="shared" si="2"/>
        <v>11.123</v>
      </c>
      <c r="G11" s="47">
        <f t="shared" si="3"/>
        <v>0.22</v>
      </c>
      <c r="H11" s="47">
        <f t="shared" si="4"/>
        <v>15.48</v>
      </c>
      <c r="I11" s="47">
        <f t="shared" si="5"/>
        <v>3.09</v>
      </c>
      <c r="J11" s="47">
        <f t="shared" si="6"/>
        <v>0.08</v>
      </c>
      <c r="K11" s="47">
        <f t="shared" si="7"/>
        <v>1882.31</v>
      </c>
      <c r="L11" s="47">
        <f t="shared" si="8"/>
        <v>188.426</v>
      </c>
      <c r="M11" s="47">
        <f t="shared" si="9"/>
        <v>3.818</v>
      </c>
      <c r="N11" s="47">
        <f t="shared" si="10"/>
        <v>5992.05</v>
      </c>
      <c r="O11" s="47">
        <f t="shared" si="11"/>
        <v>968.518</v>
      </c>
      <c r="P11" s="47">
        <f t="shared" si="12"/>
        <v>23.242</v>
      </c>
      <c r="Q11" s="50"/>
      <c r="R11" s="52" t="s">
        <v>58</v>
      </c>
      <c r="S11" s="52">
        <v>5992.05</v>
      </c>
      <c r="T11" s="52">
        <v>3972.56</v>
      </c>
      <c r="U11" s="52">
        <v>121.7</v>
      </c>
      <c r="V11" s="52">
        <v>15.48</v>
      </c>
      <c r="W11" s="52">
        <v>1882.31</v>
      </c>
      <c r="X11" s="52">
        <v>968518</v>
      </c>
      <c r="Y11" s="52">
        <v>765879</v>
      </c>
      <c r="Z11" s="52">
        <v>11123</v>
      </c>
      <c r="AA11" s="52">
        <v>3090</v>
      </c>
      <c r="AB11" s="52">
        <v>188426</v>
      </c>
      <c r="AC11" s="52">
        <v>23242</v>
      </c>
      <c r="AD11" s="52">
        <v>19124</v>
      </c>
      <c r="AE11" s="52">
        <v>220</v>
      </c>
      <c r="AF11" s="52">
        <v>80</v>
      </c>
      <c r="AG11" s="52">
        <v>3818</v>
      </c>
    </row>
    <row r="12" spans="1:33" ht="19.5" customHeight="1">
      <c r="A12" s="42">
        <v>8</v>
      </c>
      <c r="B12" s="47">
        <f t="shared" si="0"/>
        <v>7081.78</v>
      </c>
      <c r="C12" s="47">
        <f t="shared" si="13"/>
        <v>1612.843</v>
      </c>
      <c r="D12" s="47">
        <f t="shared" si="1"/>
        <v>28.71</v>
      </c>
      <c r="E12" s="47">
        <f t="shared" si="14"/>
        <v>25.85</v>
      </c>
      <c r="F12" s="47">
        <f t="shared" si="2"/>
        <v>2.722</v>
      </c>
      <c r="G12" s="47">
        <f t="shared" si="3"/>
        <v>0.021</v>
      </c>
      <c r="H12" s="47">
        <f t="shared" si="4"/>
        <v>48.98</v>
      </c>
      <c r="I12" s="47">
        <f t="shared" si="5"/>
        <v>11.894</v>
      </c>
      <c r="J12" s="47">
        <f t="shared" si="6"/>
        <v>0.254</v>
      </c>
      <c r="K12" s="47">
        <f t="shared" si="7"/>
        <v>2768.48</v>
      </c>
      <c r="L12" s="47">
        <f t="shared" si="8"/>
        <v>308.341</v>
      </c>
      <c r="M12" s="47">
        <f t="shared" si="9"/>
        <v>3.539</v>
      </c>
      <c r="N12" s="47">
        <f t="shared" si="10"/>
        <v>9925.09</v>
      </c>
      <c r="O12" s="47">
        <f t="shared" si="11"/>
        <v>1935.8</v>
      </c>
      <c r="P12" s="47">
        <f t="shared" si="12"/>
        <v>32.524</v>
      </c>
      <c r="Q12" s="50"/>
      <c r="R12" s="52" t="s">
        <v>59</v>
      </c>
      <c r="S12" s="52">
        <v>9925.09</v>
      </c>
      <c r="T12" s="52">
        <v>7081.78</v>
      </c>
      <c r="U12" s="52">
        <v>25.85</v>
      </c>
      <c r="V12" s="52">
        <v>48.98</v>
      </c>
      <c r="W12" s="52">
        <v>2768.48</v>
      </c>
      <c r="X12" s="52">
        <v>1935800</v>
      </c>
      <c r="Y12" s="52">
        <v>1612843</v>
      </c>
      <c r="Z12" s="52">
        <v>2722</v>
      </c>
      <c r="AA12" s="52">
        <v>11894</v>
      </c>
      <c r="AB12" s="52">
        <v>308341</v>
      </c>
      <c r="AC12" s="52">
        <v>32524</v>
      </c>
      <c r="AD12" s="52">
        <v>28710</v>
      </c>
      <c r="AE12" s="52">
        <v>21</v>
      </c>
      <c r="AF12" s="52">
        <v>254</v>
      </c>
      <c r="AG12" s="52">
        <v>3539</v>
      </c>
    </row>
    <row r="13" spans="1:33" ht="19.5" customHeight="1">
      <c r="A13" s="42">
        <v>9</v>
      </c>
      <c r="B13" s="47">
        <f t="shared" si="0"/>
        <v>8375.7</v>
      </c>
      <c r="C13" s="47">
        <f t="shared" si="13"/>
        <v>2274.484</v>
      </c>
      <c r="D13" s="47">
        <f t="shared" si="1"/>
        <v>31.962</v>
      </c>
      <c r="E13" s="47">
        <f t="shared" si="14"/>
        <v>12.85</v>
      </c>
      <c r="F13" s="47">
        <f t="shared" si="2"/>
        <v>1.398</v>
      </c>
      <c r="G13" s="47">
        <f t="shared" si="3"/>
        <v>0.009</v>
      </c>
      <c r="H13" s="47">
        <f t="shared" si="4"/>
        <v>35.42</v>
      </c>
      <c r="I13" s="47">
        <f t="shared" si="5"/>
        <v>7.963</v>
      </c>
      <c r="J13" s="47">
        <f t="shared" si="6"/>
        <v>0.101</v>
      </c>
      <c r="K13" s="47">
        <f t="shared" si="7"/>
        <v>3359.3799999999997</v>
      </c>
      <c r="L13" s="47">
        <f t="shared" si="8"/>
        <v>408.234</v>
      </c>
      <c r="M13" s="47">
        <f t="shared" si="9"/>
        <v>4.157</v>
      </c>
      <c r="N13" s="47">
        <f t="shared" si="10"/>
        <v>11783.35</v>
      </c>
      <c r="O13" s="47">
        <f t="shared" si="11"/>
        <v>2692.079</v>
      </c>
      <c r="P13" s="47">
        <f t="shared" si="12"/>
        <v>36.229</v>
      </c>
      <c r="Q13" s="50"/>
      <c r="R13" s="52" t="s">
        <v>60</v>
      </c>
      <c r="S13" s="52">
        <v>11783.35</v>
      </c>
      <c r="T13" s="52">
        <v>8375.7</v>
      </c>
      <c r="U13" s="52">
        <v>12.85</v>
      </c>
      <c r="V13" s="52">
        <v>35.42</v>
      </c>
      <c r="W13" s="52">
        <v>3359.3799999999997</v>
      </c>
      <c r="X13" s="52">
        <v>2692079</v>
      </c>
      <c r="Y13" s="52">
        <v>2274484</v>
      </c>
      <c r="Z13" s="52">
        <v>1398</v>
      </c>
      <c r="AA13" s="52">
        <v>7963</v>
      </c>
      <c r="AB13" s="52">
        <v>408234</v>
      </c>
      <c r="AC13" s="52">
        <v>36229</v>
      </c>
      <c r="AD13" s="52">
        <v>31962</v>
      </c>
      <c r="AE13" s="52">
        <v>9</v>
      </c>
      <c r="AF13" s="52">
        <v>101</v>
      </c>
      <c r="AG13" s="52">
        <v>4157</v>
      </c>
    </row>
    <row r="14" spans="1:33" ht="19.5" customHeight="1">
      <c r="A14" s="42">
        <v>10</v>
      </c>
      <c r="B14" s="47">
        <f t="shared" si="0"/>
        <v>10554.49</v>
      </c>
      <c r="C14" s="47">
        <f t="shared" si="13"/>
        <v>3144.815</v>
      </c>
      <c r="D14" s="47">
        <f t="shared" si="1"/>
        <v>38.656</v>
      </c>
      <c r="E14" s="47">
        <f t="shared" si="14"/>
        <v>14.47</v>
      </c>
      <c r="F14" s="47">
        <f t="shared" si="2"/>
        <v>1.716</v>
      </c>
      <c r="G14" s="47">
        <f t="shared" si="3"/>
        <v>0.012</v>
      </c>
      <c r="H14" s="47">
        <f t="shared" si="4"/>
        <v>109.11</v>
      </c>
      <c r="I14" s="47">
        <f t="shared" si="5"/>
        <v>26.069</v>
      </c>
      <c r="J14" s="47">
        <f t="shared" si="6"/>
        <v>0.296</v>
      </c>
      <c r="K14" s="47">
        <f t="shared" si="7"/>
        <v>3560.55</v>
      </c>
      <c r="L14" s="47">
        <f t="shared" si="8"/>
        <v>465.458</v>
      </c>
      <c r="M14" s="47">
        <f t="shared" si="9"/>
        <v>3.35</v>
      </c>
      <c r="N14" s="47">
        <f t="shared" si="10"/>
        <v>14238.62</v>
      </c>
      <c r="O14" s="47">
        <f t="shared" si="11"/>
        <v>3638.058</v>
      </c>
      <c r="P14" s="47">
        <f t="shared" si="12"/>
        <v>42.314</v>
      </c>
      <c r="Q14" s="50"/>
      <c r="R14" s="52" t="s">
        <v>61</v>
      </c>
      <c r="S14" s="52">
        <v>14238.62</v>
      </c>
      <c r="T14" s="52">
        <v>10554.49</v>
      </c>
      <c r="U14" s="52">
        <v>14.47</v>
      </c>
      <c r="V14" s="52">
        <v>109.11</v>
      </c>
      <c r="W14" s="52">
        <v>3560.55</v>
      </c>
      <c r="X14" s="52">
        <v>3638058</v>
      </c>
      <c r="Y14" s="52">
        <v>3144815</v>
      </c>
      <c r="Z14" s="52">
        <v>1716</v>
      </c>
      <c r="AA14" s="52">
        <v>26069</v>
      </c>
      <c r="AB14" s="52">
        <v>465458</v>
      </c>
      <c r="AC14" s="52">
        <v>42314</v>
      </c>
      <c r="AD14" s="52">
        <v>38656</v>
      </c>
      <c r="AE14" s="52">
        <v>12</v>
      </c>
      <c r="AF14" s="52">
        <v>296</v>
      </c>
      <c r="AG14" s="52">
        <v>3350</v>
      </c>
    </row>
    <row r="15" spans="1:33" ht="19.5" customHeight="1">
      <c r="A15" s="42">
        <v>11</v>
      </c>
      <c r="B15" s="47">
        <f t="shared" si="0"/>
        <v>17702.8</v>
      </c>
      <c r="C15" s="47">
        <f t="shared" si="13"/>
        <v>5890.117</v>
      </c>
      <c r="D15" s="47">
        <f t="shared" si="1"/>
        <v>53.251</v>
      </c>
      <c r="E15" s="47">
        <f t="shared" si="14"/>
        <v>15.36</v>
      </c>
      <c r="F15" s="47">
        <f t="shared" si="2"/>
        <v>1.934</v>
      </c>
      <c r="G15" s="47">
        <f t="shared" si="3"/>
        <v>0.012</v>
      </c>
      <c r="H15" s="47">
        <f t="shared" si="4"/>
        <v>313.42</v>
      </c>
      <c r="I15" s="47">
        <f t="shared" si="5"/>
        <v>80.545</v>
      </c>
      <c r="J15" s="47">
        <f t="shared" si="6"/>
        <v>0.635</v>
      </c>
      <c r="K15" s="47">
        <f t="shared" si="7"/>
        <v>8603.02</v>
      </c>
      <c r="L15" s="47">
        <f t="shared" si="8"/>
        <v>1157.454</v>
      </c>
      <c r="M15" s="47">
        <f t="shared" si="9"/>
        <v>4.088</v>
      </c>
      <c r="N15" s="47">
        <f t="shared" si="10"/>
        <v>26634.6</v>
      </c>
      <c r="O15" s="47">
        <f t="shared" si="11"/>
        <v>7130.05</v>
      </c>
      <c r="P15" s="47">
        <f t="shared" si="12"/>
        <v>57.986</v>
      </c>
      <c r="Q15" s="50"/>
      <c r="R15" s="52" t="s">
        <v>62</v>
      </c>
      <c r="S15" s="52">
        <v>26634.6</v>
      </c>
      <c r="T15" s="52">
        <v>17702.8</v>
      </c>
      <c r="U15" s="52">
        <v>15.36</v>
      </c>
      <c r="V15" s="52">
        <v>313.42</v>
      </c>
      <c r="W15" s="52">
        <v>8603.02</v>
      </c>
      <c r="X15" s="52">
        <v>7130050</v>
      </c>
      <c r="Y15" s="52">
        <v>5890117</v>
      </c>
      <c r="Z15" s="52">
        <v>1934</v>
      </c>
      <c r="AA15" s="52">
        <v>80545</v>
      </c>
      <c r="AB15" s="52">
        <v>1157454</v>
      </c>
      <c r="AC15" s="52">
        <v>57986</v>
      </c>
      <c r="AD15" s="52">
        <v>53251</v>
      </c>
      <c r="AE15" s="52">
        <v>12</v>
      </c>
      <c r="AF15" s="52">
        <v>635</v>
      </c>
      <c r="AG15" s="52">
        <v>4088</v>
      </c>
    </row>
    <row r="16" spans="1:33" ht="19.5" customHeight="1">
      <c r="A16" s="42">
        <v>12</v>
      </c>
      <c r="B16" s="47">
        <f t="shared" si="0"/>
        <v>23396.8</v>
      </c>
      <c r="C16" s="47">
        <f t="shared" si="13"/>
        <v>8601.485</v>
      </c>
      <c r="D16" s="47">
        <f t="shared" si="1"/>
        <v>62.594</v>
      </c>
      <c r="E16" s="47">
        <f t="shared" si="14"/>
        <v>29.33</v>
      </c>
      <c r="F16" s="47">
        <f t="shared" si="2"/>
        <v>3.856</v>
      </c>
      <c r="G16" s="47">
        <f t="shared" si="3"/>
        <v>0.018</v>
      </c>
      <c r="H16" s="47">
        <f t="shared" si="4"/>
        <v>877.31</v>
      </c>
      <c r="I16" s="47">
        <f t="shared" si="5"/>
        <v>245.773</v>
      </c>
      <c r="J16" s="47">
        <f t="shared" si="6"/>
        <v>1.6</v>
      </c>
      <c r="K16" s="47">
        <f t="shared" si="7"/>
        <v>14878.189999999999</v>
      </c>
      <c r="L16" s="47">
        <f t="shared" si="8"/>
        <v>2052.13</v>
      </c>
      <c r="M16" s="47">
        <f t="shared" si="9"/>
        <v>7.323</v>
      </c>
      <c r="N16" s="47">
        <f t="shared" si="10"/>
        <v>39181.63</v>
      </c>
      <c r="O16" s="47">
        <f t="shared" si="11"/>
        <v>10903.244</v>
      </c>
      <c r="P16" s="47">
        <f t="shared" si="12"/>
        <v>71.535</v>
      </c>
      <c r="Q16" s="50"/>
      <c r="R16" s="52" t="s">
        <v>63</v>
      </c>
      <c r="S16" s="52">
        <v>39181.63</v>
      </c>
      <c r="T16" s="52">
        <v>23396.8</v>
      </c>
      <c r="U16" s="52">
        <v>29.33</v>
      </c>
      <c r="V16" s="52">
        <v>877.31</v>
      </c>
      <c r="W16" s="52">
        <v>14878.189999999999</v>
      </c>
      <c r="X16" s="52">
        <v>10903244</v>
      </c>
      <c r="Y16" s="52">
        <v>8601485</v>
      </c>
      <c r="Z16" s="52">
        <v>3856</v>
      </c>
      <c r="AA16" s="52">
        <v>245773</v>
      </c>
      <c r="AB16" s="52">
        <v>2052130</v>
      </c>
      <c r="AC16" s="52">
        <v>71535</v>
      </c>
      <c r="AD16" s="52">
        <v>62594</v>
      </c>
      <c r="AE16" s="52">
        <v>18</v>
      </c>
      <c r="AF16" s="52">
        <v>1600</v>
      </c>
      <c r="AG16" s="52">
        <v>7323</v>
      </c>
    </row>
    <row r="17" spans="1:33" ht="19.5" customHeight="1">
      <c r="A17" s="42">
        <v>13</v>
      </c>
      <c r="B17" s="47">
        <f t="shared" si="0"/>
        <v>15968.26</v>
      </c>
      <c r="C17" s="47">
        <f t="shared" si="13"/>
        <v>6372.43</v>
      </c>
      <c r="D17" s="47">
        <f t="shared" si="1"/>
        <v>36.229</v>
      </c>
      <c r="E17" s="47">
        <f t="shared" si="14"/>
        <v>5.05</v>
      </c>
      <c r="F17" s="47">
        <f t="shared" si="2"/>
        <v>0.676</v>
      </c>
      <c r="G17" s="47">
        <f t="shared" si="3"/>
        <v>0</v>
      </c>
      <c r="H17" s="47">
        <f t="shared" si="4"/>
        <v>1528.8999999999999</v>
      </c>
      <c r="I17" s="47">
        <f t="shared" si="5"/>
        <v>446.271</v>
      </c>
      <c r="J17" s="47">
        <f t="shared" si="6"/>
        <v>2.519</v>
      </c>
      <c r="K17" s="47">
        <f t="shared" si="7"/>
        <v>14206.93</v>
      </c>
      <c r="L17" s="47">
        <f t="shared" si="8"/>
        <v>1983.243</v>
      </c>
      <c r="M17" s="47">
        <f t="shared" si="9"/>
        <v>5.651</v>
      </c>
      <c r="N17" s="47">
        <f t="shared" si="10"/>
        <v>31709.14</v>
      </c>
      <c r="O17" s="47">
        <f t="shared" si="11"/>
        <v>8802.62</v>
      </c>
      <c r="P17" s="47">
        <f t="shared" si="12"/>
        <v>44.399</v>
      </c>
      <c r="Q17" s="50"/>
      <c r="R17" s="52" t="s">
        <v>64</v>
      </c>
      <c r="S17" s="52">
        <v>31709.14</v>
      </c>
      <c r="T17" s="52">
        <v>15968.26</v>
      </c>
      <c r="U17" s="52">
        <v>5.05</v>
      </c>
      <c r="V17" s="52">
        <v>1528.8999999999999</v>
      </c>
      <c r="W17" s="52">
        <v>14206.93</v>
      </c>
      <c r="X17" s="52">
        <v>8802620</v>
      </c>
      <c r="Y17" s="52">
        <v>6372430</v>
      </c>
      <c r="Z17" s="52">
        <v>676</v>
      </c>
      <c r="AA17" s="52">
        <v>446271</v>
      </c>
      <c r="AB17" s="52">
        <v>1983243</v>
      </c>
      <c r="AC17" s="52">
        <v>44399</v>
      </c>
      <c r="AD17" s="52">
        <v>36229</v>
      </c>
      <c r="AE17" s="52"/>
      <c r="AF17" s="52">
        <v>2519</v>
      </c>
      <c r="AG17" s="52">
        <v>5651</v>
      </c>
    </row>
    <row r="18" spans="1:33" ht="19.5" customHeight="1">
      <c r="A18" s="42">
        <v>14</v>
      </c>
      <c r="B18" s="47">
        <f t="shared" si="0"/>
        <v>10388.98</v>
      </c>
      <c r="C18" s="47">
        <f t="shared" si="13"/>
        <v>4446.824</v>
      </c>
      <c r="D18" s="47">
        <f t="shared" si="1"/>
        <v>17.285</v>
      </c>
      <c r="E18" s="47">
        <f t="shared" si="14"/>
        <v>5.7</v>
      </c>
      <c r="F18" s="47">
        <f t="shared" si="2"/>
        <v>0.788</v>
      </c>
      <c r="G18" s="47">
        <f t="shared" si="3"/>
        <v>0.003</v>
      </c>
      <c r="H18" s="47">
        <f t="shared" si="4"/>
        <v>1888.3</v>
      </c>
      <c r="I18" s="47">
        <f t="shared" si="5"/>
        <v>559.486</v>
      </c>
      <c r="J18" s="47">
        <f t="shared" si="6"/>
        <v>1.65</v>
      </c>
      <c r="K18" s="47">
        <f t="shared" si="7"/>
        <v>9745.6</v>
      </c>
      <c r="L18" s="47">
        <f t="shared" si="8"/>
        <v>1377.627</v>
      </c>
      <c r="M18" s="47">
        <f t="shared" si="9"/>
        <v>1.614</v>
      </c>
      <c r="N18" s="47">
        <f t="shared" si="10"/>
        <v>22028.58</v>
      </c>
      <c r="O18" s="47">
        <f t="shared" si="11"/>
        <v>6384.725</v>
      </c>
      <c r="P18" s="47">
        <f t="shared" si="12"/>
        <v>20.552</v>
      </c>
      <c r="Q18" s="50"/>
      <c r="R18" s="52" t="s">
        <v>65</v>
      </c>
      <c r="S18" s="52">
        <v>22028.58</v>
      </c>
      <c r="T18" s="52">
        <v>10388.98</v>
      </c>
      <c r="U18" s="52">
        <v>5.7</v>
      </c>
      <c r="V18" s="52">
        <v>1888.3</v>
      </c>
      <c r="W18" s="52">
        <v>9745.6</v>
      </c>
      <c r="X18" s="52">
        <v>6384725</v>
      </c>
      <c r="Y18" s="52">
        <v>4446824</v>
      </c>
      <c r="Z18" s="52">
        <v>788</v>
      </c>
      <c r="AA18" s="52">
        <v>559486</v>
      </c>
      <c r="AB18" s="52">
        <v>1377627</v>
      </c>
      <c r="AC18" s="52">
        <v>20552</v>
      </c>
      <c r="AD18" s="52">
        <v>17285</v>
      </c>
      <c r="AE18" s="52">
        <v>3</v>
      </c>
      <c r="AF18" s="52">
        <v>1650</v>
      </c>
      <c r="AG18" s="52">
        <v>1614</v>
      </c>
    </row>
    <row r="19" spans="1:33" ht="19.5" customHeight="1">
      <c r="A19" s="42">
        <v>15</v>
      </c>
      <c r="B19" s="47">
        <f t="shared" si="0"/>
        <v>3742.31</v>
      </c>
      <c r="C19" s="47">
        <f t="shared" si="13"/>
        <v>1633.425</v>
      </c>
      <c r="D19" s="47">
        <f t="shared" si="1"/>
        <v>5.048</v>
      </c>
      <c r="E19" s="47">
        <f t="shared" si="14"/>
        <v>2.52</v>
      </c>
      <c r="F19" s="47">
        <f t="shared" si="2"/>
        <v>0.346</v>
      </c>
      <c r="G19" s="47">
        <f t="shared" si="3"/>
        <v>0.001</v>
      </c>
      <c r="H19" s="47">
        <f t="shared" si="4"/>
        <v>1654.58</v>
      </c>
      <c r="I19" s="47">
        <f t="shared" si="5"/>
        <v>488.053</v>
      </c>
      <c r="J19" s="47">
        <f t="shared" si="6"/>
        <v>0.826</v>
      </c>
      <c r="K19" s="47">
        <f t="shared" si="7"/>
        <v>4566.58</v>
      </c>
      <c r="L19" s="47">
        <f t="shared" si="8"/>
        <v>640.777</v>
      </c>
      <c r="M19" s="47">
        <f t="shared" si="9"/>
        <v>0.556</v>
      </c>
      <c r="N19" s="47">
        <f t="shared" si="10"/>
        <v>9965.99</v>
      </c>
      <c r="O19" s="47">
        <f t="shared" si="11"/>
        <v>2762.601</v>
      </c>
      <c r="P19" s="47">
        <f t="shared" si="12"/>
        <v>6.431</v>
      </c>
      <c r="Q19" s="50"/>
      <c r="R19" s="52" t="s">
        <v>66</v>
      </c>
      <c r="S19" s="52">
        <v>9965.99</v>
      </c>
      <c r="T19" s="52">
        <v>3742.31</v>
      </c>
      <c r="U19" s="52">
        <v>2.52</v>
      </c>
      <c r="V19" s="52">
        <v>1654.58</v>
      </c>
      <c r="W19" s="52">
        <v>4566.58</v>
      </c>
      <c r="X19" s="52">
        <v>2762601</v>
      </c>
      <c r="Y19" s="52">
        <v>1633425</v>
      </c>
      <c r="Z19" s="52">
        <v>346</v>
      </c>
      <c r="AA19" s="52">
        <v>488053</v>
      </c>
      <c r="AB19" s="52">
        <v>640777</v>
      </c>
      <c r="AC19" s="52">
        <v>6431</v>
      </c>
      <c r="AD19" s="52">
        <v>5048</v>
      </c>
      <c r="AE19" s="52">
        <v>1</v>
      </c>
      <c r="AF19" s="52">
        <v>826</v>
      </c>
      <c r="AG19" s="52">
        <v>556</v>
      </c>
    </row>
    <row r="20" spans="1:33" ht="19.5" customHeight="1">
      <c r="A20" s="42">
        <v>16</v>
      </c>
      <c r="B20" s="47">
        <f t="shared" si="0"/>
        <v>2937.04</v>
      </c>
      <c r="C20" s="47">
        <f t="shared" si="13"/>
        <v>1278.55</v>
      </c>
      <c r="D20" s="47">
        <f t="shared" si="1"/>
        <v>2.876</v>
      </c>
      <c r="E20" s="47">
        <f t="shared" si="14"/>
        <v>0.07</v>
      </c>
      <c r="F20" s="47">
        <f t="shared" si="2"/>
        <v>0.009</v>
      </c>
      <c r="G20" s="47">
        <f t="shared" si="3"/>
        <v>0</v>
      </c>
      <c r="H20" s="47">
        <f t="shared" si="4"/>
        <v>1050.91</v>
      </c>
      <c r="I20" s="47">
        <f t="shared" si="5"/>
        <v>329.461</v>
      </c>
      <c r="J20" s="47">
        <f t="shared" si="6"/>
        <v>0.296</v>
      </c>
      <c r="K20" s="47">
        <f t="shared" si="7"/>
        <v>2259.46</v>
      </c>
      <c r="L20" s="47">
        <f t="shared" si="8"/>
        <v>320.674</v>
      </c>
      <c r="M20" s="47">
        <f t="shared" si="9"/>
        <v>0.115</v>
      </c>
      <c r="N20" s="47">
        <f t="shared" si="10"/>
        <v>6247.48</v>
      </c>
      <c r="O20" s="47">
        <f t="shared" si="11"/>
        <v>1928.694</v>
      </c>
      <c r="P20" s="47">
        <f t="shared" si="12"/>
        <v>3.287</v>
      </c>
      <c r="Q20" s="50"/>
      <c r="R20" s="52" t="s">
        <v>67</v>
      </c>
      <c r="S20" s="52">
        <v>6247.48</v>
      </c>
      <c r="T20" s="52">
        <v>2937.04</v>
      </c>
      <c r="U20" s="52">
        <v>0.07</v>
      </c>
      <c r="V20" s="52">
        <v>1050.91</v>
      </c>
      <c r="W20" s="52">
        <v>2259.46</v>
      </c>
      <c r="X20" s="52">
        <v>1928694</v>
      </c>
      <c r="Y20" s="52">
        <v>1278550</v>
      </c>
      <c r="Z20" s="52">
        <v>9</v>
      </c>
      <c r="AA20" s="52">
        <v>329461</v>
      </c>
      <c r="AB20" s="52">
        <v>320674</v>
      </c>
      <c r="AC20" s="52">
        <v>3287</v>
      </c>
      <c r="AD20" s="52">
        <v>2876</v>
      </c>
      <c r="AE20" s="52"/>
      <c r="AF20" s="52">
        <v>296</v>
      </c>
      <c r="AG20" s="52">
        <v>115</v>
      </c>
    </row>
    <row r="21" spans="1:33" ht="19.5" customHeight="1">
      <c r="A21" s="42">
        <v>17</v>
      </c>
      <c r="B21" s="47">
        <f t="shared" si="0"/>
        <v>2423.99</v>
      </c>
      <c r="C21" s="47">
        <f t="shared" si="13"/>
        <v>1049.838</v>
      </c>
      <c r="D21" s="47">
        <f t="shared" si="1"/>
        <v>1.692</v>
      </c>
      <c r="E21" s="47">
        <f t="shared" si="14"/>
        <v>0.34</v>
      </c>
      <c r="F21" s="47">
        <f t="shared" si="2"/>
        <v>0.049</v>
      </c>
      <c r="G21" s="47">
        <f t="shared" si="3"/>
        <v>0</v>
      </c>
      <c r="H21" s="47">
        <f t="shared" si="4"/>
        <v>731.54</v>
      </c>
      <c r="I21" s="47">
        <f t="shared" si="5"/>
        <v>228.127</v>
      </c>
      <c r="J21" s="47">
        <f t="shared" si="6"/>
        <v>0.249</v>
      </c>
      <c r="K21" s="47">
        <f t="shared" si="7"/>
        <v>1572.24</v>
      </c>
      <c r="L21" s="47">
        <f t="shared" si="8"/>
        <v>224.597</v>
      </c>
      <c r="M21" s="47">
        <f t="shared" si="9"/>
        <v>0</v>
      </c>
      <c r="N21" s="47">
        <f t="shared" si="10"/>
        <v>4728.11</v>
      </c>
      <c r="O21" s="47">
        <f t="shared" si="11"/>
        <v>1502.611</v>
      </c>
      <c r="P21" s="47">
        <f t="shared" si="12"/>
        <v>1.941</v>
      </c>
      <c r="Q21" s="50"/>
      <c r="R21" s="52" t="s">
        <v>68</v>
      </c>
      <c r="S21" s="52">
        <v>4728.11</v>
      </c>
      <c r="T21" s="52">
        <v>2423.99</v>
      </c>
      <c r="U21" s="52">
        <v>0.34</v>
      </c>
      <c r="V21" s="52">
        <v>731.54</v>
      </c>
      <c r="W21" s="52">
        <v>1572.24</v>
      </c>
      <c r="X21" s="52">
        <v>1502611</v>
      </c>
      <c r="Y21" s="52">
        <v>1049838</v>
      </c>
      <c r="Z21" s="52">
        <v>49</v>
      </c>
      <c r="AA21" s="52">
        <v>228127</v>
      </c>
      <c r="AB21" s="52">
        <v>224597</v>
      </c>
      <c r="AC21" s="52">
        <v>1941</v>
      </c>
      <c r="AD21" s="52">
        <v>1692</v>
      </c>
      <c r="AE21" s="52"/>
      <c r="AF21" s="52">
        <v>249</v>
      </c>
      <c r="AG21" s="52">
        <v>0</v>
      </c>
    </row>
    <row r="22" spans="1:33" ht="19.5" customHeight="1">
      <c r="A22" s="42">
        <v>18</v>
      </c>
      <c r="B22" s="47">
        <f t="shared" si="0"/>
        <v>1891.02</v>
      </c>
      <c r="C22" s="47">
        <f t="shared" si="13"/>
        <v>830.431</v>
      </c>
      <c r="D22" s="47">
        <f t="shared" si="1"/>
        <v>0.792</v>
      </c>
      <c r="E22" s="47">
        <f t="shared" si="14"/>
        <v>2.65</v>
      </c>
      <c r="F22" s="47">
        <f t="shared" si="2"/>
        <v>0.374</v>
      </c>
      <c r="G22" s="47">
        <f t="shared" si="3"/>
        <v>0</v>
      </c>
      <c r="H22" s="47">
        <f t="shared" si="4"/>
        <v>461.25</v>
      </c>
      <c r="I22" s="47">
        <f t="shared" si="5"/>
        <v>146.375</v>
      </c>
      <c r="J22" s="47">
        <f t="shared" si="6"/>
        <v>0.085</v>
      </c>
      <c r="K22" s="47">
        <f t="shared" si="7"/>
        <v>1424.16</v>
      </c>
      <c r="L22" s="47">
        <f t="shared" si="8"/>
        <v>206.272</v>
      </c>
      <c r="M22" s="47">
        <f t="shared" si="9"/>
        <v>0</v>
      </c>
      <c r="N22" s="47">
        <f t="shared" si="10"/>
        <v>3779.08</v>
      </c>
      <c r="O22" s="47">
        <f t="shared" si="11"/>
        <v>1183.452</v>
      </c>
      <c r="P22" s="47">
        <f t="shared" si="12"/>
        <v>0.877</v>
      </c>
      <c r="Q22" s="50"/>
      <c r="R22" s="52" t="s">
        <v>69</v>
      </c>
      <c r="S22" s="52">
        <v>3779.08</v>
      </c>
      <c r="T22" s="52">
        <v>1891.02</v>
      </c>
      <c r="U22" s="52">
        <v>2.65</v>
      </c>
      <c r="V22" s="52">
        <v>461.25</v>
      </c>
      <c r="W22" s="52">
        <v>1424.16</v>
      </c>
      <c r="X22" s="52">
        <v>1183452</v>
      </c>
      <c r="Y22" s="52">
        <v>830431</v>
      </c>
      <c r="Z22" s="52">
        <v>374</v>
      </c>
      <c r="AA22" s="52">
        <v>146375</v>
      </c>
      <c r="AB22" s="52">
        <v>206272</v>
      </c>
      <c r="AC22" s="52">
        <v>877</v>
      </c>
      <c r="AD22" s="52">
        <v>792</v>
      </c>
      <c r="AE22" s="52"/>
      <c r="AF22" s="52">
        <v>85</v>
      </c>
      <c r="AG22" s="52">
        <v>0</v>
      </c>
    </row>
    <row r="23" spans="1:33" ht="19.5" customHeight="1">
      <c r="A23" s="42">
        <v>19</v>
      </c>
      <c r="B23" s="47">
        <f t="shared" si="0"/>
        <v>1857.3</v>
      </c>
      <c r="C23" s="47">
        <f t="shared" si="13"/>
        <v>818.021</v>
      </c>
      <c r="D23" s="47">
        <f t="shared" si="1"/>
        <v>0.803</v>
      </c>
      <c r="E23" s="47">
        <f t="shared" si="14"/>
        <v>22.83</v>
      </c>
      <c r="F23" s="47">
        <f t="shared" si="2"/>
        <v>3.125</v>
      </c>
      <c r="G23" s="47">
        <f t="shared" si="3"/>
        <v>0</v>
      </c>
      <c r="H23" s="47">
        <f t="shared" si="4"/>
        <v>514.02</v>
      </c>
      <c r="I23" s="47">
        <f t="shared" si="5"/>
        <v>149.765</v>
      </c>
      <c r="J23" s="47">
        <f t="shared" si="6"/>
        <v>0.154</v>
      </c>
      <c r="K23" s="47">
        <f t="shared" si="7"/>
        <v>1244.07</v>
      </c>
      <c r="L23" s="47">
        <f t="shared" si="8"/>
        <v>177.409</v>
      </c>
      <c r="M23" s="47">
        <f t="shared" si="9"/>
        <v>0</v>
      </c>
      <c r="N23" s="47">
        <f t="shared" si="10"/>
        <v>3638.22</v>
      </c>
      <c r="O23" s="47">
        <f t="shared" si="11"/>
        <v>1148.32</v>
      </c>
      <c r="P23" s="47">
        <f t="shared" si="12"/>
        <v>0.957</v>
      </c>
      <c r="Q23" s="50"/>
      <c r="R23" s="52" t="s">
        <v>70</v>
      </c>
      <c r="S23" s="52">
        <v>3638.22</v>
      </c>
      <c r="T23" s="52">
        <v>1857.3</v>
      </c>
      <c r="U23" s="52">
        <v>22.83</v>
      </c>
      <c r="V23" s="52">
        <v>514.02</v>
      </c>
      <c r="W23" s="52">
        <v>1244.07</v>
      </c>
      <c r="X23" s="52">
        <v>1148320</v>
      </c>
      <c r="Y23" s="52">
        <v>818021</v>
      </c>
      <c r="Z23" s="52">
        <v>3125</v>
      </c>
      <c r="AA23" s="52">
        <v>149765</v>
      </c>
      <c r="AB23" s="52">
        <v>177409</v>
      </c>
      <c r="AC23" s="52">
        <v>957</v>
      </c>
      <c r="AD23" s="52">
        <v>803</v>
      </c>
      <c r="AE23" s="52"/>
      <c r="AF23" s="52">
        <v>154</v>
      </c>
      <c r="AG23" s="52">
        <v>0</v>
      </c>
    </row>
    <row r="24" spans="1:33" ht="19.5" customHeight="1">
      <c r="A24" s="42">
        <v>20</v>
      </c>
      <c r="B24" s="47">
        <f t="shared" si="0"/>
        <v>1357.36</v>
      </c>
      <c r="C24" s="47">
        <f t="shared" si="13"/>
        <v>594.54</v>
      </c>
      <c r="D24" s="47">
        <f t="shared" si="1"/>
        <v>0.32</v>
      </c>
      <c r="E24" s="47">
        <f t="shared" si="14"/>
        <v>0.57</v>
      </c>
      <c r="F24" s="47">
        <f t="shared" si="2"/>
        <v>0.081</v>
      </c>
      <c r="G24" s="47">
        <f t="shared" si="3"/>
        <v>0</v>
      </c>
      <c r="H24" s="47">
        <f t="shared" si="4"/>
        <v>316.72</v>
      </c>
      <c r="I24" s="47">
        <f t="shared" si="5"/>
        <v>98.183</v>
      </c>
      <c r="J24" s="47">
        <f t="shared" si="6"/>
        <v>0.012</v>
      </c>
      <c r="K24" s="47">
        <f t="shared" si="7"/>
        <v>659.22</v>
      </c>
      <c r="L24" s="47">
        <f t="shared" si="8"/>
        <v>92.007</v>
      </c>
      <c r="M24" s="47">
        <f t="shared" si="9"/>
        <v>0</v>
      </c>
      <c r="N24" s="47">
        <f t="shared" si="10"/>
        <v>2333.87</v>
      </c>
      <c r="O24" s="47">
        <f t="shared" si="11"/>
        <v>784.811</v>
      </c>
      <c r="P24" s="47">
        <f t="shared" si="12"/>
        <v>0.332</v>
      </c>
      <c r="Q24" s="50"/>
      <c r="R24" s="52" t="s">
        <v>71</v>
      </c>
      <c r="S24" s="52">
        <v>2333.87</v>
      </c>
      <c r="T24" s="52">
        <v>1357.36</v>
      </c>
      <c r="U24" s="52">
        <v>0.57</v>
      </c>
      <c r="V24" s="52">
        <v>316.72</v>
      </c>
      <c r="W24" s="52">
        <v>659.22</v>
      </c>
      <c r="X24" s="52">
        <v>784811</v>
      </c>
      <c r="Y24" s="52">
        <v>594540</v>
      </c>
      <c r="Z24" s="52">
        <v>81</v>
      </c>
      <c r="AA24" s="52">
        <v>98183</v>
      </c>
      <c r="AB24" s="52">
        <v>92007</v>
      </c>
      <c r="AC24" s="52">
        <v>332</v>
      </c>
      <c r="AD24" s="52">
        <v>320</v>
      </c>
      <c r="AE24" s="52"/>
      <c r="AF24" s="52">
        <v>12</v>
      </c>
      <c r="AG24" s="52">
        <v>0</v>
      </c>
    </row>
    <row r="25" spans="1:33" ht="19.5" customHeight="1">
      <c r="A25" s="43" t="s">
        <v>8</v>
      </c>
      <c r="B25" s="47">
        <f t="shared" si="0"/>
        <v>2245.28</v>
      </c>
      <c r="C25" s="47">
        <f t="shared" si="13"/>
        <v>965.179</v>
      </c>
      <c r="D25" s="47">
        <f t="shared" si="1"/>
        <v>0.25</v>
      </c>
      <c r="E25" s="47">
        <f t="shared" si="14"/>
        <v>15.71</v>
      </c>
      <c r="F25" s="47">
        <f t="shared" si="2"/>
        <v>2.055</v>
      </c>
      <c r="G25" s="47">
        <f t="shared" si="3"/>
        <v>0</v>
      </c>
      <c r="H25" s="47">
        <f t="shared" si="4"/>
        <v>3022.1</v>
      </c>
      <c r="I25" s="47">
        <f t="shared" si="5"/>
        <v>785.325</v>
      </c>
      <c r="J25" s="47">
        <f t="shared" si="6"/>
        <v>0.345</v>
      </c>
      <c r="K25" s="47">
        <f t="shared" si="7"/>
        <v>6799.7699999999995</v>
      </c>
      <c r="L25" s="47">
        <f t="shared" si="8"/>
        <v>951.822</v>
      </c>
      <c r="M25" s="47">
        <f t="shared" si="9"/>
        <v>0</v>
      </c>
      <c r="N25" s="47">
        <f t="shared" si="10"/>
        <v>12082.86</v>
      </c>
      <c r="O25" s="47">
        <f t="shared" si="11"/>
        <v>2704.381</v>
      </c>
      <c r="P25" s="47">
        <f t="shared" si="12"/>
        <v>0.595</v>
      </c>
      <c r="Q25" s="50"/>
      <c r="R25" s="52" t="s">
        <v>72</v>
      </c>
      <c r="S25" s="52">
        <v>12082.86</v>
      </c>
      <c r="T25" s="52">
        <v>2245.28</v>
      </c>
      <c r="U25" s="52">
        <v>15.71</v>
      </c>
      <c r="V25" s="52">
        <v>3022.1</v>
      </c>
      <c r="W25" s="52">
        <v>6799.7699999999995</v>
      </c>
      <c r="X25" s="52">
        <v>2704381</v>
      </c>
      <c r="Y25" s="52">
        <v>965179</v>
      </c>
      <c r="Z25" s="52">
        <v>2055</v>
      </c>
      <c r="AA25" s="52">
        <v>785325</v>
      </c>
      <c r="AB25" s="52">
        <v>951822</v>
      </c>
      <c r="AC25" s="52">
        <v>595</v>
      </c>
      <c r="AD25" s="52">
        <v>250</v>
      </c>
      <c r="AE25" s="52"/>
      <c r="AF25" s="52">
        <v>345</v>
      </c>
      <c r="AG25" s="52">
        <v>0</v>
      </c>
    </row>
    <row r="26" spans="1:33" ht="19.5" customHeight="1">
      <c r="A26" s="42" t="s">
        <v>5</v>
      </c>
      <c r="B26" s="47">
        <f>T26</f>
        <v>120258.16</v>
      </c>
      <c r="C26" s="47">
        <f t="shared" si="13"/>
        <v>41042.993</v>
      </c>
      <c r="D26" s="47">
        <f t="shared" si="1"/>
        <v>344.508</v>
      </c>
      <c r="E26" s="47">
        <f t="shared" si="14"/>
        <v>2313.8</v>
      </c>
      <c r="F26" s="47">
        <f t="shared" si="2"/>
        <v>124.243</v>
      </c>
      <c r="G26" s="47">
        <f t="shared" si="3"/>
        <v>5.255</v>
      </c>
      <c r="H26" s="47">
        <f t="shared" si="4"/>
        <v>12584.210000000001</v>
      </c>
      <c r="I26" s="47">
        <f t="shared" si="5"/>
        <v>3608.473</v>
      </c>
      <c r="J26" s="47">
        <f t="shared" si="6"/>
        <v>9.191</v>
      </c>
      <c r="K26" s="47">
        <f t="shared" si="7"/>
        <v>79709.58</v>
      </c>
      <c r="L26" s="47">
        <f t="shared" si="8"/>
        <v>10696.105</v>
      </c>
      <c r="M26" s="47">
        <f t="shared" si="9"/>
        <v>39.178</v>
      </c>
      <c r="N26" s="47">
        <f t="shared" si="10"/>
        <v>214865.75</v>
      </c>
      <c r="O26" s="47">
        <f t="shared" si="11"/>
        <v>55471.814</v>
      </c>
      <c r="P26" s="47">
        <f t="shared" si="12"/>
        <v>398.132</v>
      </c>
      <c r="Q26" s="50"/>
      <c r="R26" s="52" t="s">
        <v>51</v>
      </c>
      <c r="S26" s="52">
        <v>214865.75</v>
      </c>
      <c r="T26" s="52">
        <v>120258.16</v>
      </c>
      <c r="U26" s="52">
        <v>2313.8</v>
      </c>
      <c r="V26" s="52">
        <v>12584.210000000001</v>
      </c>
      <c r="W26" s="52">
        <v>79709.58</v>
      </c>
      <c r="X26" s="52">
        <v>55471814</v>
      </c>
      <c r="Y26" s="52">
        <v>41042993</v>
      </c>
      <c r="Z26" s="52">
        <v>124243</v>
      </c>
      <c r="AA26" s="52">
        <v>3608473</v>
      </c>
      <c r="AB26" s="52">
        <v>10696105</v>
      </c>
      <c r="AC26" s="52">
        <v>398132</v>
      </c>
      <c r="AD26" s="52">
        <v>344508</v>
      </c>
      <c r="AE26" s="52">
        <v>5255</v>
      </c>
      <c r="AF26" s="52">
        <v>9191</v>
      </c>
      <c r="AG26" s="52">
        <v>39178</v>
      </c>
    </row>
    <row r="27" spans="1:17" ht="13.5">
      <c r="A27" s="16"/>
      <c r="B27" s="44" t="s">
        <v>26</v>
      </c>
      <c r="C27" s="18"/>
      <c r="D27" s="18"/>
      <c r="E27" s="18"/>
      <c r="F27" s="18"/>
      <c r="G27" s="19"/>
      <c r="H27" s="19"/>
      <c r="I27" s="18"/>
      <c r="J27" s="18"/>
      <c r="K27" s="18"/>
      <c r="L27" s="18"/>
      <c r="M27" s="19"/>
      <c r="N27" s="19"/>
      <c r="O27" s="18"/>
      <c r="P27" s="18"/>
      <c r="Q27" s="18"/>
    </row>
    <row r="28" spans="1:17" ht="13.5">
      <c r="A28" s="16"/>
      <c r="B28" s="16"/>
      <c r="C28" s="18"/>
      <c r="D28" s="18"/>
      <c r="E28" s="18"/>
      <c r="F28" s="18"/>
      <c r="G28" s="19"/>
      <c r="H28" s="19"/>
      <c r="I28" s="18"/>
      <c r="J28" s="18"/>
      <c r="K28" s="18"/>
      <c r="L28" s="18"/>
      <c r="M28" s="19"/>
      <c r="N28" s="19"/>
      <c r="O28" s="18"/>
      <c r="P28" s="18"/>
      <c r="Q28" s="18"/>
    </row>
    <row r="29" spans="1:17" ht="13.5">
      <c r="A29" s="16"/>
      <c r="B29" s="16"/>
      <c r="C29" s="18"/>
      <c r="D29" s="18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  <c r="Q29" s="18"/>
    </row>
    <row r="30" spans="1:17" ht="13.5">
      <c r="A30" s="16"/>
      <c r="B30" s="16"/>
      <c r="C30" s="18"/>
      <c r="D30" s="18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  <c r="Q30" s="18"/>
    </row>
    <row r="31" spans="1:17" ht="13.5">
      <c r="A31" s="16"/>
      <c r="B31" s="16"/>
      <c r="C31" s="18"/>
      <c r="D31" s="18"/>
      <c r="E31" s="18"/>
      <c r="F31" s="21"/>
      <c r="G31" s="19"/>
      <c r="H31" s="19"/>
      <c r="I31" s="18"/>
      <c r="J31" s="18"/>
      <c r="K31" s="18"/>
      <c r="L31" s="18"/>
      <c r="M31" s="19"/>
      <c r="N31" s="19"/>
      <c r="O31" s="18"/>
      <c r="P31" s="18"/>
      <c r="Q31" s="18"/>
    </row>
    <row r="32" spans="1:17" ht="13.5">
      <c r="A32" s="16"/>
      <c r="B32" s="16"/>
      <c r="C32" s="18"/>
      <c r="D32" s="18"/>
      <c r="E32" s="18"/>
      <c r="F32" s="21"/>
      <c r="G32" s="19"/>
      <c r="H32" s="19"/>
      <c r="I32" s="18"/>
      <c r="J32" s="18"/>
      <c r="K32" s="18"/>
      <c r="L32" s="18"/>
      <c r="M32" s="19"/>
      <c r="N32" s="19"/>
      <c r="O32" s="18"/>
      <c r="P32" s="18"/>
      <c r="Q32" s="18"/>
    </row>
    <row r="33" spans="1:17" ht="13.5">
      <c r="A33" s="16"/>
      <c r="B33" s="16"/>
      <c r="C33" s="18"/>
      <c r="D33" s="18"/>
      <c r="E33" s="18"/>
      <c r="F33" s="21"/>
      <c r="G33" s="19"/>
      <c r="H33" s="19"/>
      <c r="I33" s="18"/>
      <c r="J33" s="18"/>
      <c r="K33" s="18"/>
      <c r="L33" s="18"/>
      <c r="M33" s="19"/>
      <c r="N33" s="19"/>
      <c r="O33" s="18"/>
      <c r="P33" s="18"/>
      <c r="Q33" s="18"/>
    </row>
    <row r="34" spans="1:17" ht="13.5">
      <c r="A34" s="16"/>
      <c r="B34" s="16"/>
      <c r="C34" s="18"/>
      <c r="D34" s="18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  <c r="Q34" s="18"/>
    </row>
    <row r="35" spans="1:17" ht="13.5">
      <c r="A35" s="16"/>
      <c r="B35" s="16"/>
      <c r="C35" s="18"/>
      <c r="D35" s="18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  <c r="Q35" s="18"/>
    </row>
    <row r="36" spans="1:17" ht="13.5">
      <c r="A36" s="16"/>
      <c r="B36" s="16"/>
      <c r="C36" s="18"/>
      <c r="D36" s="18"/>
      <c r="E36" s="18"/>
      <c r="F36" s="18"/>
      <c r="G36" s="19"/>
      <c r="H36" s="19"/>
      <c r="I36" s="18"/>
      <c r="J36" s="18"/>
      <c r="K36" s="18"/>
      <c r="L36" s="18"/>
      <c r="M36" s="19"/>
      <c r="N36" s="19"/>
      <c r="O36" s="18"/>
      <c r="P36" s="18"/>
      <c r="Q36" s="18"/>
    </row>
    <row r="37" spans="1:17" ht="13.5">
      <c r="A37" s="16"/>
      <c r="B37" s="16"/>
      <c r="C37" s="18"/>
      <c r="D37" s="18"/>
      <c r="E37" s="18"/>
      <c r="F37" s="18"/>
      <c r="G37" s="19"/>
      <c r="H37" s="19"/>
      <c r="I37" s="18"/>
      <c r="J37" s="18"/>
      <c r="K37" s="18"/>
      <c r="L37" s="18"/>
      <c r="M37" s="19"/>
      <c r="N37" s="19"/>
      <c r="O37" s="18"/>
      <c r="P37" s="18"/>
      <c r="Q37" s="18"/>
    </row>
    <row r="38" spans="1:17" ht="13.5">
      <c r="A38" s="16"/>
      <c r="B38" s="16"/>
      <c r="C38" s="18"/>
      <c r="D38" s="18"/>
      <c r="E38" s="18"/>
      <c r="F38" s="18"/>
      <c r="G38" s="19"/>
      <c r="H38" s="19"/>
      <c r="I38" s="18"/>
      <c r="J38" s="18"/>
      <c r="K38" s="18"/>
      <c r="L38" s="18"/>
      <c r="M38" s="19"/>
      <c r="N38" s="19"/>
      <c r="O38" s="18"/>
      <c r="P38" s="18"/>
      <c r="Q38" s="18"/>
    </row>
    <row r="39" spans="1:17" ht="13.5">
      <c r="A39" s="16"/>
      <c r="B39" s="1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3.5">
      <c r="A40" s="16"/>
      <c r="B40" s="1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3.5">
      <c r="A41" s="16"/>
      <c r="B41" s="1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3.5">
      <c r="A42" s="16"/>
      <c r="B42" s="1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3.5">
      <c r="A43" s="16"/>
      <c r="B43" s="1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3.5">
      <c r="A44" s="16"/>
      <c r="B44" s="1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3.5">
      <c r="A45" s="16"/>
      <c r="B45" s="1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3.5">
      <c r="A46" s="16"/>
      <c r="B46" s="1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3.5">
      <c r="A47" s="16"/>
      <c r="B47" s="1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3.5">
      <c r="A48" s="16"/>
      <c r="B48" s="1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</sheetData>
  <sheetProtection/>
  <mergeCells count="7">
    <mergeCell ref="N2:P3"/>
    <mergeCell ref="B3:D3"/>
    <mergeCell ref="E3:G3"/>
    <mergeCell ref="H3:J3"/>
    <mergeCell ref="K3:M3"/>
    <mergeCell ref="B2:G2"/>
    <mergeCell ref="H2:M2"/>
  </mergeCells>
  <printOptions/>
  <pageMargins left="0.7874015748031497" right="0.7874015748031497" top="0.7874015748031497" bottom="0.7874015748031497" header="0.5118110236220472" footer="0.5118110236220472"/>
  <pageSetup firstPageNumber="28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view="pageBreakPreview" zoomScale="70" zoomScaleSheetLayoutView="70" zoomScalePageLayoutView="0" workbookViewId="0" topLeftCell="A1">
      <selection activeCell="T15" sqref="T15"/>
    </sheetView>
  </sheetViews>
  <sheetFormatPr defaultColWidth="9.00390625" defaultRowHeight="13.5"/>
  <cols>
    <col min="1" max="1" width="6.75390625" style="14" customWidth="1"/>
    <col min="2" max="2" width="9.00390625" style="20" customWidth="1"/>
    <col min="3" max="5" width="9.00390625" style="15" customWidth="1"/>
    <col min="6" max="6" width="9.125" style="15" customWidth="1"/>
    <col min="7" max="19" width="9.00390625" style="15" customWidth="1"/>
    <col min="20" max="16384" width="9.00390625" style="15" customWidth="1"/>
  </cols>
  <sheetData>
    <row r="1" spans="2:19" ht="19.5" customHeight="1">
      <c r="B1" s="23" t="s">
        <v>34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2"/>
      <c r="Q1" s="2"/>
      <c r="R1" s="2"/>
      <c r="S1" s="33" t="s">
        <v>24</v>
      </c>
    </row>
    <row r="2" spans="2:19" ht="16.5" customHeight="1">
      <c r="B2" s="35" t="s">
        <v>9</v>
      </c>
      <c r="C2" s="1"/>
      <c r="D2" s="1"/>
      <c r="E2" s="1"/>
      <c r="F2" s="1"/>
      <c r="G2" s="2"/>
      <c r="H2" s="2"/>
      <c r="I2" s="1"/>
      <c r="J2" s="32" t="s">
        <v>37</v>
      </c>
      <c r="K2" s="1"/>
      <c r="L2" s="1"/>
      <c r="M2" s="3"/>
      <c r="N2" s="3"/>
      <c r="O2" s="2"/>
      <c r="P2" s="3"/>
      <c r="Q2" s="2"/>
      <c r="R2" s="2"/>
      <c r="S2" s="32" t="s">
        <v>37</v>
      </c>
    </row>
    <row r="3" spans="1:19" ht="19.5" customHeight="1">
      <c r="A3" s="4" t="s">
        <v>10</v>
      </c>
      <c r="B3" s="66" t="s">
        <v>11</v>
      </c>
      <c r="C3" s="67"/>
      <c r="D3" s="68"/>
      <c r="E3" s="66" t="s">
        <v>30</v>
      </c>
      <c r="F3" s="67"/>
      <c r="G3" s="68"/>
      <c r="H3" s="66" t="s">
        <v>31</v>
      </c>
      <c r="I3" s="67"/>
      <c r="J3" s="68"/>
      <c r="K3" s="66" t="s">
        <v>32</v>
      </c>
      <c r="L3" s="67"/>
      <c r="M3" s="68"/>
      <c r="N3" s="66" t="s">
        <v>33</v>
      </c>
      <c r="O3" s="67"/>
      <c r="P3" s="68"/>
      <c r="Q3" s="66" t="s">
        <v>12</v>
      </c>
      <c r="R3" s="67"/>
      <c r="S3" s="68"/>
    </row>
    <row r="4" spans="1:19" s="14" customFormat="1" ht="19.5" customHeight="1" thickBot="1">
      <c r="A4" s="24" t="s">
        <v>13</v>
      </c>
      <c r="B4" s="25" t="s">
        <v>14</v>
      </c>
      <c r="C4" s="26" t="s">
        <v>15</v>
      </c>
      <c r="D4" s="27" t="s">
        <v>16</v>
      </c>
      <c r="E4" s="25" t="s">
        <v>14</v>
      </c>
      <c r="F4" s="28" t="s">
        <v>15</v>
      </c>
      <c r="G4" s="27" t="s">
        <v>16</v>
      </c>
      <c r="H4" s="25" t="s">
        <v>14</v>
      </c>
      <c r="I4" s="28" t="s">
        <v>15</v>
      </c>
      <c r="J4" s="27" t="s">
        <v>16</v>
      </c>
      <c r="K4" s="25" t="s">
        <v>14</v>
      </c>
      <c r="L4" s="28" t="s">
        <v>15</v>
      </c>
      <c r="M4" s="27" t="s">
        <v>16</v>
      </c>
      <c r="N4" s="25" t="s">
        <v>14</v>
      </c>
      <c r="O4" s="28" t="s">
        <v>15</v>
      </c>
      <c r="P4" s="27" t="s">
        <v>16</v>
      </c>
      <c r="Q4" s="25" t="s">
        <v>14</v>
      </c>
      <c r="R4" s="28" t="s">
        <v>15</v>
      </c>
      <c r="S4" s="27" t="s">
        <v>16</v>
      </c>
    </row>
    <row r="5" spans="1:19" ht="19.5" customHeight="1" thickTop="1">
      <c r="A5" s="6">
        <v>1</v>
      </c>
      <c r="B5" s="53">
        <v>158</v>
      </c>
      <c r="C5" s="53" t="s">
        <v>41</v>
      </c>
      <c r="D5" s="53" t="s">
        <v>41</v>
      </c>
      <c r="E5" s="53">
        <v>124</v>
      </c>
      <c r="F5" s="53" t="s">
        <v>41</v>
      </c>
      <c r="G5" s="53" t="s">
        <v>41</v>
      </c>
      <c r="H5" s="53">
        <v>33</v>
      </c>
      <c r="I5" s="53" t="s">
        <v>41</v>
      </c>
      <c r="J5" s="53" t="s">
        <v>41</v>
      </c>
      <c r="K5" s="53">
        <v>1</v>
      </c>
      <c r="L5" s="53" t="s">
        <v>42</v>
      </c>
      <c r="M5" s="53" t="s">
        <v>41</v>
      </c>
      <c r="N5" s="53" t="s">
        <v>42</v>
      </c>
      <c r="O5" s="53" t="s">
        <v>41</v>
      </c>
      <c r="P5" s="53" t="s">
        <v>41</v>
      </c>
      <c r="Q5" s="53">
        <v>0</v>
      </c>
      <c r="R5" s="53" t="s">
        <v>41</v>
      </c>
      <c r="S5" s="53">
        <v>0</v>
      </c>
    </row>
    <row r="6" spans="1:19" ht="19.5" customHeight="1">
      <c r="A6" s="5">
        <v>2</v>
      </c>
      <c r="B6" s="54">
        <v>394</v>
      </c>
      <c r="C6" s="53" t="s">
        <v>41</v>
      </c>
      <c r="D6" s="53" t="s">
        <v>41</v>
      </c>
      <c r="E6" s="54">
        <v>295</v>
      </c>
      <c r="F6" s="53" t="s">
        <v>41</v>
      </c>
      <c r="G6" s="53" t="s">
        <v>41</v>
      </c>
      <c r="H6" s="54">
        <v>98</v>
      </c>
      <c r="I6" s="53" t="s">
        <v>41</v>
      </c>
      <c r="J6" s="53" t="s">
        <v>41</v>
      </c>
      <c r="K6" s="54" t="s">
        <v>42</v>
      </c>
      <c r="L6" s="53" t="s">
        <v>41</v>
      </c>
      <c r="M6" s="53" t="s">
        <v>41</v>
      </c>
      <c r="N6" s="54" t="s">
        <v>42</v>
      </c>
      <c r="O6" s="53" t="s">
        <v>41</v>
      </c>
      <c r="P6" s="53" t="s">
        <v>41</v>
      </c>
      <c r="Q6" s="53">
        <v>0</v>
      </c>
      <c r="R6" s="53" t="s">
        <v>41</v>
      </c>
      <c r="S6" s="53">
        <v>0</v>
      </c>
    </row>
    <row r="7" spans="1:19" ht="19.5" customHeight="1">
      <c r="A7" s="5">
        <v>3</v>
      </c>
      <c r="B7" s="54">
        <v>706</v>
      </c>
      <c r="C7" s="54">
        <v>35392</v>
      </c>
      <c r="D7" s="54">
        <v>5943</v>
      </c>
      <c r="E7" s="54">
        <v>356</v>
      </c>
      <c r="F7" s="55">
        <v>23328</v>
      </c>
      <c r="G7" s="54">
        <v>4321</v>
      </c>
      <c r="H7" s="54">
        <v>340</v>
      </c>
      <c r="I7" s="54">
        <v>11685</v>
      </c>
      <c r="J7" s="54">
        <v>1536</v>
      </c>
      <c r="K7" s="54">
        <v>4</v>
      </c>
      <c r="L7" s="55">
        <v>143</v>
      </c>
      <c r="M7" s="54">
        <v>34</v>
      </c>
      <c r="N7" s="54">
        <v>6</v>
      </c>
      <c r="O7" s="54">
        <v>214</v>
      </c>
      <c r="P7" s="54">
        <v>48</v>
      </c>
      <c r="Q7" s="53">
        <v>0</v>
      </c>
      <c r="R7" s="54">
        <v>22</v>
      </c>
      <c r="S7" s="54">
        <v>4</v>
      </c>
    </row>
    <row r="8" spans="1:19" ht="19.5" customHeight="1">
      <c r="A8" s="5">
        <v>4</v>
      </c>
      <c r="B8" s="54">
        <v>1054</v>
      </c>
      <c r="C8" s="54">
        <v>99417</v>
      </c>
      <c r="D8" s="54">
        <v>9381</v>
      </c>
      <c r="E8" s="54">
        <v>451</v>
      </c>
      <c r="F8" s="55">
        <v>58862</v>
      </c>
      <c r="G8" s="54">
        <v>5330</v>
      </c>
      <c r="H8" s="54">
        <v>553</v>
      </c>
      <c r="I8" s="54">
        <v>36296</v>
      </c>
      <c r="J8" s="54">
        <v>3655</v>
      </c>
      <c r="K8" s="54">
        <v>5</v>
      </c>
      <c r="L8" s="55">
        <v>388</v>
      </c>
      <c r="M8" s="54">
        <v>24</v>
      </c>
      <c r="N8" s="54">
        <v>44</v>
      </c>
      <c r="O8" s="54">
        <v>3781</v>
      </c>
      <c r="P8" s="54">
        <v>367</v>
      </c>
      <c r="Q8" s="54">
        <v>1</v>
      </c>
      <c r="R8" s="54">
        <v>90</v>
      </c>
      <c r="S8" s="54">
        <v>5</v>
      </c>
    </row>
    <row r="9" spans="1:19" ht="19.5" customHeight="1">
      <c r="A9" s="5">
        <v>5</v>
      </c>
      <c r="B9" s="54">
        <v>1808</v>
      </c>
      <c r="C9" s="54">
        <v>252707</v>
      </c>
      <c r="D9" s="54">
        <v>15188</v>
      </c>
      <c r="E9" s="54">
        <v>610</v>
      </c>
      <c r="F9" s="55">
        <v>117633</v>
      </c>
      <c r="G9" s="54">
        <v>6233</v>
      </c>
      <c r="H9" s="54">
        <v>1150</v>
      </c>
      <c r="I9" s="54">
        <v>129638</v>
      </c>
      <c r="J9" s="54">
        <v>8648</v>
      </c>
      <c r="K9" s="54">
        <v>12</v>
      </c>
      <c r="L9" s="55">
        <v>1460</v>
      </c>
      <c r="M9" s="54">
        <v>69</v>
      </c>
      <c r="N9" s="54">
        <v>27</v>
      </c>
      <c r="O9" s="54">
        <v>3347</v>
      </c>
      <c r="P9" s="54">
        <v>214</v>
      </c>
      <c r="Q9" s="54">
        <v>9</v>
      </c>
      <c r="R9" s="54">
        <v>629</v>
      </c>
      <c r="S9" s="54">
        <v>24</v>
      </c>
    </row>
    <row r="10" spans="1:19" ht="19.5" customHeight="1">
      <c r="A10" s="5">
        <v>6</v>
      </c>
      <c r="B10" s="54">
        <v>2259</v>
      </c>
      <c r="C10" s="54">
        <v>378709</v>
      </c>
      <c r="D10" s="54">
        <v>14493</v>
      </c>
      <c r="E10" s="54">
        <v>585</v>
      </c>
      <c r="F10" s="55">
        <v>139935</v>
      </c>
      <c r="G10" s="54">
        <v>4816</v>
      </c>
      <c r="H10" s="54">
        <v>1634</v>
      </c>
      <c r="I10" s="54">
        <v>233454</v>
      </c>
      <c r="J10" s="54">
        <v>9511</v>
      </c>
      <c r="K10" s="54">
        <v>22</v>
      </c>
      <c r="L10" s="55">
        <v>3686</v>
      </c>
      <c r="M10" s="54">
        <v>110</v>
      </c>
      <c r="N10" s="54">
        <v>4</v>
      </c>
      <c r="O10" s="54">
        <v>523</v>
      </c>
      <c r="P10" s="54">
        <v>20</v>
      </c>
      <c r="Q10" s="54">
        <v>14</v>
      </c>
      <c r="R10" s="54">
        <v>1111</v>
      </c>
      <c r="S10" s="54">
        <v>36</v>
      </c>
    </row>
    <row r="11" spans="1:19" ht="19.5" customHeight="1">
      <c r="A11" s="5">
        <v>7</v>
      </c>
      <c r="B11" s="54">
        <v>3988</v>
      </c>
      <c r="C11" s="54">
        <v>768969</v>
      </c>
      <c r="D11" s="54">
        <v>19204</v>
      </c>
      <c r="E11" s="54">
        <v>901</v>
      </c>
      <c r="F11" s="55">
        <v>250083</v>
      </c>
      <c r="G11" s="54">
        <v>5565</v>
      </c>
      <c r="H11" s="54">
        <v>3003</v>
      </c>
      <c r="I11" s="54">
        <v>507493</v>
      </c>
      <c r="J11" s="54">
        <v>13366</v>
      </c>
      <c r="K11" s="54">
        <v>19</v>
      </c>
      <c r="L11" s="55">
        <v>3731</v>
      </c>
      <c r="M11" s="54">
        <v>95</v>
      </c>
      <c r="N11" s="56">
        <v>33</v>
      </c>
      <c r="O11" s="54">
        <v>5086</v>
      </c>
      <c r="P11" s="54">
        <v>89</v>
      </c>
      <c r="Q11" s="54">
        <v>32</v>
      </c>
      <c r="R11" s="54">
        <v>2576</v>
      </c>
      <c r="S11" s="54">
        <v>89</v>
      </c>
    </row>
    <row r="12" spans="1:19" ht="19.5" customHeight="1">
      <c r="A12" s="5">
        <v>8</v>
      </c>
      <c r="B12" s="54">
        <v>7131</v>
      </c>
      <c r="C12" s="54">
        <v>1624737</v>
      </c>
      <c r="D12" s="54">
        <v>28964</v>
      </c>
      <c r="E12" s="54">
        <v>1725</v>
      </c>
      <c r="F12" s="55">
        <v>544170</v>
      </c>
      <c r="G12" s="54">
        <v>8669</v>
      </c>
      <c r="H12" s="54">
        <v>5222</v>
      </c>
      <c r="I12" s="54">
        <v>1042438</v>
      </c>
      <c r="J12" s="54">
        <v>19669</v>
      </c>
      <c r="K12" s="54">
        <v>53</v>
      </c>
      <c r="L12" s="55">
        <v>13012</v>
      </c>
      <c r="M12" s="54">
        <v>271</v>
      </c>
      <c r="N12" s="54">
        <v>123</v>
      </c>
      <c r="O12" s="54">
        <v>23920</v>
      </c>
      <c r="P12" s="54">
        <v>330</v>
      </c>
      <c r="Q12" s="54">
        <v>8</v>
      </c>
      <c r="R12" s="54">
        <v>1197</v>
      </c>
      <c r="S12" s="54">
        <v>25</v>
      </c>
    </row>
    <row r="13" spans="1:19" ht="19.5" customHeight="1">
      <c r="A13" s="5">
        <v>9</v>
      </c>
      <c r="B13" s="54">
        <v>8411</v>
      </c>
      <c r="C13" s="54">
        <v>2282447</v>
      </c>
      <c r="D13" s="54">
        <v>32063</v>
      </c>
      <c r="E13" s="56">
        <v>3048</v>
      </c>
      <c r="F13" s="54">
        <v>1073303</v>
      </c>
      <c r="G13" s="54">
        <v>14551</v>
      </c>
      <c r="H13" s="56">
        <v>5054</v>
      </c>
      <c r="I13" s="54">
        <v>1147804</v>
      </c>
      <c r="J13" s="56">
        <v>16695</v>
      </c>
      <c r="K13" s="54">
        <v>65</v>
      </c>
      <c r="L13" s="54">
        <v>14687</v>
      </c>
      <c r="M13" s="54">
        <v>190</v>
      </c>
      <c r="N13" s="54">
        <v>232</v>
      </c>
      <c r="O13" s="54">
        <v>42984</v>
      </c>
      <c r="P13" s="54">
        <v>573</v>
      </c>
      <c r="Q13" s="54">
        <v>12</v>
      </c>
      <c r="R13" s="54">
        <v>3669</v>
      </c>
      <c r="S13" s="54">
        <v>54</v>
      </c>
    </row>
    <row r="14" spans="1:19" ht="19.5" customHeight="1">
      <c r="A14" s="5">
        <v>10</v>
      </c>
      <c r="B14" s="54">
        <v>10664</v>
      </c>
      <c r="C14" s="54">
        <v>3170884</v>
      </c>
      <c r="D14" s="54">
        <v>38952</v>
      </c>
      <c r="E14" s="56">
        <v>4731</v>
      </c>
      <c r="F14" s="55">
        <v>1745468</v>
      </c>
      <c r="G14" s="54">
        <v>21371</v>
      </c>
      <c r="H14" s="54">
        <v>5120</v>
      </c>
      <c r="I14" s="54">
        <v>1258434</v>
      </c>
      <c r="J14" s="54">
        <v>15817</v>
      </c>
      <c r="K14" s="54">
        <v>317</v>
      </c>
      <c r="L14" s="55">
        <v>75550</v>
      </c>
      <c r="M14" s="54">
        <v>785</v>
      </c>
      <c r="N14" s="54">
        <v>488</v>
      </c>
      <c r="O14" s="54">
        <v>89079</v>
      </c>
      <c r="P14" s="54">
        <v>950</v>
      </c>
      <c r="Q14" s="54">
        <v>7</v>
      </c>
      <c r="R14" s="54">
        <v>2353</v>
      </c>
      <c r="S14" s="54">
        <v>29</v>
      </c>
    </row>
    <row r="15" spans="1:19" ht="19.5" customHeight="1">
      <c r="A15" s="5">
        <v>11</v>
      </c>
      <c r="B15" s="54">
        <v>18016</v>
      </c>
      <c r="C15" s="54">
        <v>5970662</v>
      </c>
      <c r="D15" s="54">
        <v>53886</v>
      </c>
      <c r="E15" s="54">
        <v>9734</v>
      </c>
      <c r="F15" s="55">
        <v>3818160</v>
      </c>
      <c r="G15" s="54">
        <v>34311</v>
      </c>
      <c r="H15" s="54">
        <v>5914</v>
      </c>
      <c r="I15" s="54">
        <v>1565924</v>
      </c>
      <c r="J15" s="54">
        <v>15295</v>
      </c>
      <c r="K15" s="54">
        <v>1815</v>
      </c>
      <c r="L15" s="55">
        <v>479358</v>
      </c>
      <c r="M15" s="54">
        <v>3536</v>
      </c>
      <c r="N15" s="54">
        <v>524</v>
      </c>
      <c r="O15" s="54">
        <v>101248</v>
      </c>
      <c r="P15" s="54">
        <v>672</v>
      </c>
      <c r="Q15" s="54">
        <v>30</v>
      </c>
      <c r="R15" s="54">
        <v>5972</v>
      </c>
      <c r="S15" s="54">
        <v>72</v>
      </c>
    </row>
    <row r="16" spans="1:19" ht="19.5" customHeight="1">
      <c r="A16" s="5">
        <v>12</v>
      </c>
      <c r="B16" s="54">
        <v>24274</v>
      </c>
      <c r="C16" s="54">
        <v>8847258</v>
      </c>
      <c r="D16" s="54">
        <v>64194</v>
      </c>
      <c r="E16" s="54">
        <v>14978</v>
      </c>
      <c r="F16" s="55">
        <v>6237129</v>
      </c>
      <c r="G16" s="54">
        <v>45067</v>
      </c>
      <c r="H16" s="54">
        <v>6224</v>
      </c>
      <c r="I16" s="54">
        <v>1775543</v>
      </c>
      <c r="J16" s="54">
        <v>13978</v>
      </c>
      <c r="K16" s="54">
        <v>2676</v>
      </c>
      <c r="L16" s="55">
        <v>754252</v>
      </c>
      <c r="M16" s="54">
        <v>4891</v>
      </c>
      <c r="N16" s="54">
        <v>383</v>
      </c>
      <c r="O16" s="54">
        <v>76408</v>
      </c>
      <c r="P16" s="54">
        <v>237</v>
      </c>
      <c r="Q16" s="54">
        <v>13</v>
      </c>
      <c r="R16" s="54">
        <v>3926</v>
      </c>
      <c r="S16" s="54">
        <v>21</v>
      </c>
    </row>
    <row r="17" spans="1:19" ht="19.5" customHeight="1">
      <c r="A17" s="5">
        <v>13</v>
      </c>
      <c r="B17" s="54">
        <v>17497</v>
      </c>
      <c r="C17" s="54">
        <v>6818701</v>
      </c>
      <c r="D17" s="54">
        <v>38748</v>
      </c>
      <c r="E17" s="54">
        <v>11654</v>
      </c>
      <c r="F17" s="55">
        <v>5105128</v>
      </c>
      <c r="G17" s="54">
        <v>29726</v>
      </c>
      <c r="H17" s="54">
        <v>3726</v>
      </c>
      <c r="I17" s="54">
        <v>1129764</v>
      </c>
      <c r="J17" s="54">
        <v>5959</v>
      </c>
      <c r="K17" s="54">
        <v>1668</v>
      </c>
      <c r="L17" s="55">
        <v>494226</v>
      </c>
      <c r="M17" s="54">
        <v>2792</v>
      </c>
      <c r="N17" s="54">
        <v>395</v>
      </c>
      <c r="O17" s="54">
        <v>77836</v>
      </c>
      <c r="P17" s="54">
        <v>166</v>
      </c>
      <c r="Q17" s="54">
        <v>54</v>
      </c>
      <c r="R17" s="54">
        <v>11747</v>
      </c>
      <c r="S17" s="54">
        <v>105</v>
      </c>
    </row>
    <row r="18" spans="1:19" ht="19.5" customHeight="1">
      <c r="A18" s="5">
        <v>14</v>
      </c>
      <c r="B18" s="54">
        <v>12277</v>
      </c>
      <c r="C18" s="54">
        <v>5006310</v>
      </c>
      <c r="D18" s="54">
        <v>18935</v>
      </c>
      <c r="E18" s="54">
        <v>8360</v>
      </c>
      <c r="F18" s="55">
        <v>3844946</v>
      </c>
      <c r="G18" s="54">
        <v>15961</v>
      </c>
      <c r="H18" s="54">
        <v>1716</v>
      </c>
      <c r="I18" s="54">
        <v>533406</v>
      </c>
      <c r="J18" s="54">
        <v>1198</v>
      </c>
      <c r="K18" s="54">
        <v>1918</v>
      </c>
      <c r="L18" s="55">
        <v>572418</v>
      </c>
      <c r="M18" s="54">
        <v>1655</v>
      </c>
      <c r="N18" s="54">
        <v>251</v>
      </c>
      <c r="O18" s="54">
        <v>47492</v>
      </c>
      <c r="P18" s="54">
        <v>73</v>
      </c>
      <c r="Q18" s="54">
        <v>32</v>
      </c>
      <c r="R18" s="54">
        <v>8048</v>
      </c>
      <c r="S18" s="54">
        <v>48</v>
      </c>
    </row>
    <row r="19" spans="1:19" ht="19.5" customHeight="1">
      <c r="A19" s="5">
        <v>15</v>
      </c>
      <c r="B19" s="54">
        <v>5397</v>
      </c>
      <c r="C19" s="54">
        <v>2121478</v>
      </c>
      <c r="D19" s="54">
        <v>5874</v>
      </c>
      <c r="E19" s="54">
        <v>2880</v>
      </c>
      <c r="F19" s="55">
        <v>1361139</v>
      </c>
      <c r="G19" s="54">
        <v>4745</v>
      </c>
      <c r="H19" s="54">
        <v>776</v>
      </c>
      <c r="I19" s="54">
        <v>251931</v>
      </c>
      <c r="J19" s="54">
        <v>276</v>
      </c>
      <c r="K19" s="54">
        <v>1552</v>
      </c>
      <c r="L19" s="55">
        <v>473914</v>
      </c>
      <c r="M19" s="54">
        <v>589</v>
      </c>
      <c r="N19" s="54">
        <v>50</v>
      </c>
      <c r="O19" s="54">
        <v>8060</v>
      </c>
      <c r="P19" s="54">
        <v>1</v>
      </c>
      <c r="Q19" s="54">
        <v>138</v>
      </c>
      <c r="R19" s="54">
        <v>26434</v>
      </c>
      <c r="S19" s="54">
        <v>263</v>
      </c>
    </row>
    <row r="20" spans="1:19" ht="19.5" customHeight="1">
      <c r="A20" s="5">
        <v>16</v>
      </c>
      <c r="B20" s="54">
        <v>3988</v>
      </c>
      <c r="C20" s="54">
        <v>1608011</v>
      </c>
      <c r="D20" s="54">
        <v>3172</v>
      </c>
      <c r="E20" s="54">
        <v>2061</v>
      </c>
      <c r="F20" s="54">
        <v>997095</v>
      </c>
      <c r="G20" s="54">
        <v>2667</v>
      </c>
      <c r="H20" s="54">
        <v>794</v>
      </c>
      <c r="I20" s="54">
        <v>256649</v>
      </c>
      <c r="J20" s="54">
        <v>183</v>
      </c>
      <c r="K20" s="54">
        <v>1070</v>
      </c>
      <c r="L20" s="54">
        <v>335347</v>
      </c>
      <c r="M20" s="54">
        <v>306</v>
      </c>
      <c r="N20" s="54">
        <v>51</v>
      </c>
      <c r="O20" s="54">
        <v>13651</v>
      </c>
      <c r="P20" s="54">
        <v>0</v>
      </c>
      <c r="Q20" s="54">
        <v>13</v>
      </c>
      <c r="R20" s="54">
        <v>5269</v>
      </c>
      <c r="S20" s="54">
        <v>16</v>
      </c>
    </row>
    <row r="21" spans="1:19" ht="19.5" customHeight="1">
      <c r="A21" s="5">
        <v>17</v>
      </c>
      <c r="B21" s="54">
        <v>3156</v>
      </c>
      <c r="C21" s="54">
        <v>1277965</v>
      </c>
      <c r="D21" s="54">
        <v>1941</v>
      </c>
      <c r="E21" s="54">
        <v>1589</v>
      </c>
      <c r="F21" s="55">
        <v>778800</v>
      </c>
      <c r="G21" s="54">
        <v>1539</v>
      </c>
      <c r="H21" s="54">
        <v>764</v>
      </c>
      <c r="I21" s="54">
        <v>251839</v>
      </c>
      <c r="J21" s="54">
        <v>143</v>
      </c>
      <c r="K21" s="54">
        <v>721</v>
      </c>
      <c r="L21" s="55">
        <v>227602</v>
      </c>
      <c r="M21" s="54">
        <v>214</v>
      </c>
      <c r="N21" s="54">
        <v>56</v>
      </c>
      <c r="O21" s="54">
        <v>13597</v>
      </c>
      <c r="P21" s="54">
        <v>5</v>
      </c>
      <c r="Q21" s="54">
        <v>26</v>
      </c>
      <c r="R21" s="54">
        <v>6127</v>
      </c>
      <c r="S21" s="54">
        <v>40</v>
      </c>
    </row>
    <row r="22" spans="1:19" ht="19.5" customHeight="1">
      <c r="A22" s="5">
        <v>18</v>
      </c>
      <c r="B22" s="54">
        <v>2352</v>
      </c>
      <c r="C22" s="54">
        <v>976806</v>
      </c>
      <c r="D22" s="54">
        <v>877</v>
      </c>
      <c r="E22" s="54">
        <v>1173</v>
      </c>
      <c r="F22" s="55">
        <v>593004</v>
      </c>
      <c r="G22" s="54">
        <v>741</v>
      </c>
      <c r="H22" s="54">
        <v>691</v>
      </c>
      <c r="I22" s="54">
        <v>229242</v>
      </c>
      <c r="J22" s="54">
        <v>50</v>
      </c>
      <c r="K22" s="54">
        <v>462</v>
      </c>
      <c r="L22" s="55">
        <v>147978</v>
      </c>
      <c r="M22" s="54">
        <v>81</v>
      </c>
      <c r="N22" s="54">
        <v>17</v>
      </c>
      <c r="O22" s="54">
        <v>3817</v>
      </c>
      <c r="P22" s="54">
        <v>0</v>
      </c>
      <c r="Q22" s="54">
        <v>10</v>
      </c>
      <c r="R22" s="54">
        <v>2765</v>
      </c>
      <c r="S22" s="54">
        <v>5</v>
      </c>
    </row>
    <row r="23" spans="1:19" ht="19.5" customHeight="1">
      <c r="A23" s="5">
        <v>19</v>
      </c>
      <c r="B23" s="54">
        <v>2371</v>
      </c>
      <c r="C23" s="54">
        <v>967786</v>
      </c>
      <c r="D23" s="54">
        <v>957</v>
      </c>
      <c r="E23" s="54">
        <v>1107</v>
      </c>
      <c r="F23" s="55">
        <v>570353</v>
      </c>
      <c r="G23" s="54">
        <v>733</v>
      </c>
      <c r="H23" s="54">
        <v>713</v>
      </c>
      <c r="I23" s="54">
        <v>237024</v>
      </c>
      <c r="J23" s="54">
        <v>64</v>
      </c>
      <c r="K23" s="54">
        <v>389</v>
      </c>
      <c r="L23" s="55">
        <v>126094</v>
      </c>
      <c r="M23" s="54">
        <v>33</v>
      </c>
      <c r="N23" s="54">
        <v>18</v>
      </c>
      <c r="O23" s="54">
        <v>3500</v>
      </c>
      <c r="P23" s="54">
        <v>0</v>
      </c>
      <c r="Q23" s="54">
        <v>144</v>
      </c>
      <c r="R23" s="54">
        <v>30815</v>
      </c>
      <c r="S23" s="54">
        <v>127</v>
      </c>
    </row>
    <row r="24" spans="1:19" ht="19.5" customHeight="1">
      <c r="A24" s="5">
        <v>20</v>
      </c>
      <c r="B24" s="54">
        <v>1674</v>
      </c>
      <c r="C24" s="54">
        <v>692723</v>
      </c>
      <c r="D24" s="54">
        <v>332</v>
      </c>
      <c r="E24" s="54">
        <v>800</v>
      </c>
      <c r="F24" s="55">
        <v>409711</v>
      </c>
      <c r="G24" s="54">
        <v>287</v>
      </c>
      <c r="H24" s="54">
        <v>534</v>
      </c>
      <c r="I24" s="54">
        <v>177906</v>
      </c>
      <c r="J24" s="54">
        <v>33</v>
      </c>
      <c r="K24" s="54">
        <v>315</v>
      </c>
      <c r="L24" s="55">
        <v>99180</v>
      </c>
      <c r="M24" s="54">
        <v>6</v>
      </c>
      <c r="N24" s="54">
        <v>11</v>
      </c>
      <c r="O24" s="54">
        <v>2414</v>
      </c>
      <c r="P24" s="54">
        <v>0</v>
      </c>
      <c r="Q24" s="54">
        <v>14</v>
      </c>
      <c r="R24" s="54">
        <v>3512</v>
      </c>
      <c r="S24" s="54">
        <v>6</v>
      </c>
    </row>
    <row r="25" spans="1:19" ht="19.5" customHeight="1">
      <c r="A25" s="5" t="s">
        <v>17</v>
      </c>
      <c r="B25" s="54">
        <v>5267</v>
      </c>
      <c r="C25" s="54">
        <v>1750504</v>
      </c>
      <c r="D25" s="54">
        <v>595</v>
      </c>
      <c r="E25" s="54">
        <v>1371</v>
      </c>
      <c r="F25" s="54">
        <v>686528</v>
      </c>
      <c r="G25" s="54">
        <v>214</v>
      </c>
      <c r="H25" s="54">
        <v>772</v>
      </c>
      <c r="I25" s="54">
        <v>258552</v>
      </c>
      <c r="J25" s="54">
        <v>35</v>
      </c>
      <c r="K25" s="54">
        <v>595</v>
      </c>
      <c r="L25" s="54">
        <v>190888</v>
      </c>
      <c r="M25" s="54">
        <v>3</v>
      </c>
      <c r="N25" s="54">
        <v>95</v>
      </c>
      <c r="O25" s="54">
        <v>15949</v>
      </c>
      <c r="P25" s="54">
        <v>0</v>
      </c>
      <c r="Q25" s="54">
        <v>2433</v>
      </c>
      <c r="R25" s="54">
        <v>597587</v>
      </c>
      <c r="S25" s="54">
        <v>343</v>
      </c>
    </row>
    <row r="26" spans="1:19" ht="19.5" customHeight="1">
      <c r="A26" s="5" t="s">
        <v>18</v>
      </c>
      <c r="B26" s="54">
        <f>SUM(B5:B25)</f>
        <v>132842</v>
      </c>
      <c r="C26" s="54">
        <f>SUM(C5:C25)</f>
        <v>44651466</v>
      </c>
      <c r="D26" s="54">
        <f>SUM(D5:D25)</f>
        <v>353699</v>
      </c>
      <c r="E26" s="54">
        <f aca="true" t="shared" si="0" ref="E26:P26">SUM(E5:E25)</f>
        <v>68533</v>
      </c>
      <c r="F26" s="54">
        <f t="shared" si="0"/>
        <v>28354775</v>
      </c>
      <c r="G26" s="54">
        <f t="shared" si="0"/>
        <v>206847</v>
      </c>
      <c r="H26" s="54">
        <v>44830</v>
      </c>
      <c r="I26" s="54">
        <v>11035022</v>
      </c>
      <c r="J26" s="54">
        <f t="shared" si="0"/>
        <v>126111</v>
      </c>
      <c r="K26" s="54">
        <v>13677</v>
      </c>
      <c r="L26" s="54">
        <f t="shared" si="0"/>
        <v>4013914</v>
      </c>
      <c r="M26" s="54">
        <f t="shared" si="0"/>
        <v>15684</v>
      </c>
      <c r="N26" s="54">
        <v>2809</v>
      </c>
      <c r="O26" s="54">
        <f t="shared" si="0"/>
        <v>532906</v>
      </c>
      <c r="P26" s="54">
        <f t="shared" si="0"/>
        <v>3745</v>
      </c>
      <c r="Q26" s="54">
        <v>2993</v>
      </c>
      <c r="R26" s="54">
        <v>714849</v>
      </c>
      <c r="S26" s="54">
        <f>SUM(S5:S25)</f>
        <v>1312</v>
      </c>
    </row>
    <row r="27" spans="1:19" ht="19.5" customHeight="1">
      <c r="A27" s="7"/>
      <c r="B27" s="44" t="s">
        <v>26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9"/>
      <c r="O27" s="8"/>
      <c r="P27" s="8"/>
      <c r="Q27" s="2"/>
      <c r="R27" s="2"/>
      <c r="S27" s="2"/>
    </row>
    <row r="28" spans="1:19" ht="19.5" customHeight="1">
      <c r="A28" s="15"/>
      <c r="B28" s="46"/>
      <c r="C28" s="46"/>
      <c r="D28" s="46"/>
      <c r="E28" s="8"/>
      <c r="F28" s="8"/>
      <c r="G28" s="9"/>
      <c r="H28" s="9"/>
      <c r="I28" s="8"/>
      <c r="J28" s="8"/>
      <c r="K28" s="8"/>
      <c r="L28" s="8"/>
      <c r="M28" s="9"/>
      <c r="N28" s="9"/>
      <c r="O28" s="8"/>
      <c r="P28" s="8"/>
      <c r="Q28" s="10"/>
      <c r="R28" s="2"/>
      <c r="S28" s="2"/>
    </row>
    <row r="29" spans="1:16" ht="13.5">
      <c r="A29" s="16"/>
      <c r="B29" s="46"/>
      <c r="C29" s="46"/>
      <c r="D29" s="46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</row>
    <row r="30" spans="1:16" ht="13.5">
      <c r="A30" s="16"/>
      <c r="B30" s="46"/>
      <c r="C30" s="46"/>
      <c r="D30" s="46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</row>
    <row r="31" spans="1:16" ht="13.5">
      <c r="A31" s="16"/>
      <c r="B31" s="46"/>
      <c r="C31" s="46"/>
      <c r="D31" s="46"/>
      <c r="E31" s="18"/>
      <c r="F31" s="18"/>
      <c r="G31" s="19"/>
      <c r="H31" s="19"/>
      <c r="I31" s="18"/>
      <c r="J31" s="18"/>
      <c r="K31" s="18"/>
      <c r="L31" s="18"/>
      <c r="M31" s="19"/>
      <c r="N31" s="19"/>
      <c r="O31" s="18"/>
      <c r="P31" s="18"/>
    </row>
    <row r="32" spans="1:16" ht="13.5">
      <c r="A32" s="16"/>
      <c r="B32" s="46"/>
      <c r="C32" s="46"/>
      <c r="D32" s="46"/>
      <c r="E32" s="18"/>
      <c r="F32" s="18"/>
      <c r="G32" s="19"/>
      <c r="H32" s="19"/>
      <c r="I32" s="18"/>
      <c r="J32" s="18"/>
      <c r="K32" s="18"/>
      <c r="L32" s="18"/>
      <c r="M32" s="19"/>
      <c r="N32" s="19"/>
      <c r="O32" s="18"/>
      <c r="P32" s="18"/>
    </row>
    <row r="33" spans="1:16" ht="13.5">
      <c r="A33" s="16"/>
      <c r="B33" s="46"/>
      <c r="C33" s="46"/>
      <c r="D33" s="46"/>
      <c r="E33" s="18"/>
      <c r="F33" s="18"/>
      <c r="G33" s="19"/>
      <c r="H33" s="19"/>
      <c r="I33" s="18"/>
      <c r="J33" s="18"/>
      <c r="K33" s="18"/>
      <c r="L33" s="18"/>
      <c r="M33" s="19"/>
      <c r="N33" s="19"/>
      <c r="O33" s="18"/>
      <c r="P33" s="18"/>
    </row>
    <row r="34" spans="1:16" ht="13.5">
      <c r="A34" s="16"/>
      <c r="B34" s="46"/>
      <c r="C34" s="46"/>
      <c r="D34" s="46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</row>
    <row r="35" spans="1:16" ht="13.5">
      <c r="A35" s="16"/>
      <c r="B35" s="46"/>
      <c r="C35" s="46"/>
      <c r="D35" s="46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</row>
    <row r="36" spans="1:16" ht="13.5">
      <c r="A36" s="16"/>
      <c r="B36" s="46"/>
      <c r="C36" s="46"/>
      <c r="D36" s="4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3.5">
      <c r="A37" s="16"/>
      <c r="B37" s="46"/>
      <c r="C37" s="46"/>
      <c r="D37" s="4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3.5">
      <c r="A38" s="16"/>
      <c r="B38" s="46"/>
      <c r="C38" s="46"/>
      <c r="D38" s="4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4" ht="13.5">
      <c r="B39" s="46"/>
      <c r="C39" s="46"/>
      <c r="D39" s="46"/>
    </row>
    <row r="40" spans="2:4" ht="13.5">
      <c r="B40" s="46"/>
      <c r="C40" s="46"/>
      <c r="D40" s="46"/>
    </row>
    <row r="41" spans="2:4" ht="13.5">
      <c r="B41" s="46"/>
      <c r="C41" s="46"/>
      <c r="D41" s="46"/>
    </row>
    <row r="42" spans="2:4" ht="13.5">
      <c r="B42" s="46"/>
      <c r="C42" s="46"/>
      <c r="D42" s="46"/>
    </row>
    <row r="43" spans="2:4" ht="13.5">
      <c r="B43" s="46"/>
      <c r="C43" s="46"/>
      <c r="D43" s="46"/>
    </row>
    <row r="44" spans="2:4" ht="13.5">
      <c r="B44" s="46"/>
      <c r="C44" s="46"/>
      <c r="D44" s="46"/>
    </row>
    <row r="45" spans="2:4" ht="13.5">
      <c r="B45" s="46"/>
      <c r="C45" s="46"/>
      <c r="D45" s="46"/>
    </row>
    <row r="46" spans="2:4" ht="13.5">
      <c r="B46" s="46"/>
      <c r="C46" s="46"/>
      <c r="D46" s="46"/>
    </row>
    <row r="47" spans="2:4" ht="13.5">
      <c r="B47" s="46"/>
      <c r="C47" s="46"/>
      <c r="D47" s="46"/>
    </row>
    <row r="48" spans="2:4" ht="13.5">
      <c r="B48" s="46"/>
      <c r="C48" s="46"/>
      <c r="D48" s="46"/>
    </row>
    <row r="49" spans="2:4" ht="13.5">
      <c r="B49" s="46"/>
      <c r="C49" s="46"/>
      <c r="D49" s="46"/>
    </row>
    <row r="50" spans="2:4" ht="13.5">
      <c r="B50" s="46"/>
      <c r="C50" s="46"/>
      <c r="D50" s="46"/>
    </row>
    <row r="51" spans="2:4" ht="13.5">
      <c r="B51" s="46"/>
      <c r="C51" s="46"/>
      <c r="D51" s="46"/>
    </row>
    <row r="52" spans="2:4" ht="13.5">
      <c r="B52" s="46"/>
      <c r="C52" s="46"/>
      <c r="D52" s="46"/>
    </row>
    <row r="53" spans="2:4" ht="13.5">
      <c r="B53" s="46"/>
      <c r="C53" s="46"/>
      <c r="D53" s="46"/>
    </row>
    <row r="54" spans="2:4" ht="13.5">
      <c r="B54" s="46"/>
      <c r="C54" s="46"/>
      <c r="D54" s="46"/>
    </row>
    <row r="55" spans="2:4" ht="13.5">
      <c r="B55" s="46"/>
      <c r="C55" s="46"/>
      <c r="D55" s="46"/>
    </row>
    <row r="56" spans="2:4" ht="13.5">
      <c r="B56" s="46"/>
      <c r="C56" s="46"/>
      <c r="D56" s="46"/>
    </row>
    <row r="57" spans="2:4" ht="13.5">
      <c r="B57" s="46"/>
      <c r="C57" s="46"/>
      <c r="D57" s="46"/>
    </row>
    <row r="58" spans="2:4" ht="13.5">
      <c r="B58" s="46"/>
      <c r="C58" s="46"/>
      <c r="D58" s="46"/>
    </row>
    <row r="59" spans="2:4" ht="13.5">
      <c r="B59" s="46"/>
      <c r="C59" s="46"/>
      <c r="D59" s="46"/>
    </row>
    <row r="60" spans="2:4" ht="13.5">
      <c r="B60" s="46"/>
      <c r="C60" s="46"/>
      <c r="D60" s="46"/>
    </row>
    <row r="61" spans="2:4" ht="13.5">
      <c r="B61" s="46"/>
      <c r="C61" s="46"/>
      <c r="D61" s="46"/>
    </row>
    <row r="62" spans="2:4" ht="13.5">
      <c r="B62" s="46"/>
      <c r="C62" s="46"/>
      <c r="D62" s="46"/>
    </row>
    <row r="63" spans="2:4" ht="13.5">
      <c r="B63" s="46"/>
      <c r="C63" s="46"/>
      <c r="D63" s="46"/>
    </row>
    <row r="64" spans="2:4" ht="13.5">
      <c r="B64" s="46"/>
      <c r="C64" s="46"/>
      <c r="D64" s="46"/>
    </row>
    <row r="65" spans="2:4" ht="13.5">
      <c r="B65" s="46"/>
      <c r="C65" s="46"/>
      <c r="D65" s="46"/>
    </row>
    <row r="66" spans="2:4" ht="13.5">
      <c r="B66" s="46"/>
      <c r="C66" s="46"/>
      <c r="D66" s="46"/>
    </row>
    <row r="67" spans="2:4" ht="13.5">
      <c r="B67" s="46"/>
      <c r="C67" s="46"/>
      <c r="D67" s="46"/>
    </row>
    <row r="68" spans="2:4" ht="13.5">
      <c r="B68" s="46"/>
      <c r="C68" s="46"/>
      <c r="D68" s="46"/>
    </row>
    <row r="69" spans="2:4" ht="13.5">
      <c r="B69" s="46"/>
      <c r="C69" s="46"/>
      <c r="D69" s="46"/>
    </row>
    <row r="70" spans="2:4" ht="13.5">
      <c r="B70" s="46"/>
      <c r="C70" s="46"/>
      <c r="D70" s="46"/>
    </row>
    <row r="71" spans="2:4" ht="13.5">
      <c r="B71" s="46"/>
      <c r="C71" s="46"/>
      <c r="D71" s="46"/>
    </row>
    <row r="72" spans="2:4" ht="13.5">
      <c r="B72" s="46"/>
      <c r="C72" s="46"/>
      <c r="D72" s="46"/>
    </row>
    <row r="73" spans="2:4" ht="13.5">
      <c r="B73" s="46"/>
      <c r="C73" s="46"/>
      <c r="D73" s="46"/>
    </row>
    <row r="74" spans="2:4" ht="13.5">
      <c r="B74" s="46"/>
      <c r="C74" s="46"/>
      <c r="D74" s="46"/>
    </row>
    <row r="75" spans="2:4" ht="13.5">
      <c r="B75" s="46"/>
      <c r="C75" s="46"/>
      <c r="D75" s="46"/>
    </row>
    <row r="76" spans="2:4" ht="13.5">
      <c r="B76" s="46"/>
      <c r="C76" s="46"/>
      <c r="D76" s="46"/>
    </row>
    <row r="77" spans="2:4" ht="13.5">
      <c r="B77" s="46"/>
      <c r="C77" s="46"/>
      <c r="D77" s="46"/>
    </row>
    <row r="78" spans="2:4" ht="13.5">
      <c r="B78" s="46"/>
      <c r="C78" s="46"/>
      <c r="D78" s="46"/>
    </row>
    <row r="79" spans="2:4" ht="13.5">
      <c r="B79" s="46"/>
      <c r="C79" s="46"/>
      <c r="D79" s="46"/>
    </row>
    <row r="80" spans="2:4" ht="13.5">
      <c r="B80" s="46"/>
      <c r="C80" s="46"/>
      <c r="D80" s="46"/>
    </row>
    <row r="81" spans="2:4" ht="13.5">
      <c r="B81" s="46"/>
      <c r="C81" s="46"/>
      <c r="D81" s="46"/>
    </row>
    <row r="82" spans="2:4" ht="13.5">
      <c r="B82" s="46"/>
      <c r="C82" s="46"/>
      <c r="D82" s="46"/>
    </row>
    <row r="83" spans="2:4" ht="13.5">
      <c r="B83" s="46"/>
      <c r="C83" s="46"/>
      <c r="D83" s="46"/>
    </row>
    <row r="84" spans="2:4" ht="13.5">
      <c r="B84" s="46"/>
      <c r="C84" s="46"/>
      <c r="D84" s="46"/>
    </row>
    <row r="85" spans="2:4" ht="13.5">
      <c r="B85" s="46"/>
      <c r="C85" s="46"/>
      <c r="D85" s="46"/>
    </row>
    <row r="86" spans="2:4" ht="13.5">
      <c r="B86" s="46"/>
      <c r="C86" s="46"/>
      <c r="D86" s="46"/>
    </row>
    <row r="87" spans="2:4" ht="13.5">
      <c r="B87" s="46"/>
      <c r="C87" s="46"/>
      <c r="D87" s="46"/>
    </row>
    <row r="88" spans="2:4" ht="13.5">
      <c r="B88" s="46"/>
      <c r="C88" s="46"/>
      <c r="D88" s="46"/>
    </row>
    <row r="89" spans="2:4" ht="13.5">
      <c r="B89" s="46"/>
      <c r="C89" s="46"/>
      <c r="D89" s="46"/>
    </row>
    <row r="90" spans="2:4" ht="13.5">
      <c r="B90" s="46"/>
      <c r="C90" s="46"/>
      <c r="D90" s="46"/>
    </row>
    <row r="91" spans="2:4" ht="13.5">
      <c r="B91" s="46"/>
      <c r="C91" s="46"/>
      <c r="D91" s="46"/>
    </row>
    <row r="92" spans="2:4" ht="13.5">
      <c r="B92" s="46"/>
      <c r="C92" s="46"/>
      <c r="D92" s="46"/>
    </row>
    <row r="93" spans="2:4" ht="13.5">
      <c r="B93" s="46"/>
      <c r="C93" s="46"/>
      <c r="D93" s="46"/>
    </row>
    <row r="94" spans="2:4" ht="13.5">
      <c r="B94" s="46"/>
      <c r="C94" s="46"/>
      <c r="D94" s="46"/>
    </row>
    <row r="95" spans="2:4" ht="13.5">
      <c r="B95" s="46"/>
      <c r="C95" s="46"/>
      <c r="D95" s="46"/>
    </row>
    <row r="96" spans="2:4" ht="13.5">
      <c r="B96" s="46"/>
      <c r="C96" s="46"/>
      <c r="D96" s="46"/>
    </row>
    <row r="97" spans="2:4" ht="13.5">
      <c r="B97" s="46"/>
      <c r="C97" s="46"/>
      <c r="D97" s="46"/>
    </row>
    <row r="98" spans="2:4" ht="13.5">
      <c r="B98" s="46"/>
      <c r="C98" s="46"/>
      <c r="D98" s="46"/>
    </row>
    <row r="99" spans="2:4" ht="13.5">
      <c r="B99" s="46"/>
      <c r="C99" s="46"/>
      <c r="D99" s="46"/>
    </row>
    <row r="100" spans="2:4" ht="13.5">
      <c r="B100" s="46"/>
      <c r="C100" s="46"/>
      <c r="D100" s="46"/>
    </row>
    <row r="101" spans="2:4" ht="13.5">
      <c r="B101" s="46"/>
      <c r="C101" s="46"/>
      <c r="D101" s="46"/>
    </row>
    <row r="102" spans="2:4" ht="13.5">
      <c r="B102" s="46"/>
      <c r="C102" s="46"/>
      <c r="D102" s="46"/>
    </row>
    <row r="103" spans="2:4" ht="13.5">
      <c r="B103" s="46"/>
      <c r="C103" s="46"/>
      <c r="D103" s="46"/>
    </row>
    <row r="104" spans="2:4" ht="13.5">
      <c r="B104" s="46"/>
      <c r="C104" s="46"/>
      <c r="D104" s="46"/>
    </row>
    <row r="105" spans="2:4" ht="13.5">
      <c r="B105" s="46"/>
      <c r="C105" s="46"/>
      <c r="D105" s="46"/>
    </row>
    <row r="106" spans="2:4" ht="13.5">
      <c r="B106" s="46"/>
      <c r="C106" s="46"/>
      <c r="D106" s="46"/>
    </row>
    <row r="107" spans="2:4" ht="13.5">
      <c r="B107" s="46"/>
      <c r="C107" s="46"/>
      <c r="D107" s="46"/>
    </row>
    <row r="108" spans="2:4" ht="13.5">
      <c r="B108" s="46"/>
      <c r="C108" s="46"/>
      <c r="D108" s="46"/>
    </row>
    <row r="109" spans="2:4" ht="13.5">
      <c r="B109" s="46"/>
      <c r="C109" s="46"/>
      <c r="D109" s="46"/>
    </row>
    <row r="110" spans="2:4" ht="13.5">
      <c r="B110" s="46"/>
      <c r="C110" s="46"/>
      <c r="D110" s="46"/>
    </row>
    <row r="111" spans="2:4" ht="13.5">
      <c r="B111" s="46"/>
      <c r="C111" s="46"/>
      <c r="D111" s="46"/>
    </row>
    <row r="112" spans="2:4" ht="13.5">
      <c r="B112" s="46"/>
      <c r="C112" s="46"/>
      <c r="D112" s="46"/>
    </row>
    <row r="113" spans="2:4" ht="13.5">
      <c r="B113" s="46"/>
      <c r="C113" s="46"/>
      <c r="D113" s="46"/>
    </row>
    <row r="114" spans="2:4" ht="13.5">
      <c r="B114" s="46"/>
      <c r="C114" s="46"/>
      <c r="D114" s="46"/>
    </row>
    <row r="115" spans="2:4" ht="13.5">
      <c r="B115" s="46"/>
      <c r="C115" s="46"/>
      <c r="D115" s="46"/>
    </row>
    <row r="116" spans="2:4" ht="13.5">
      <c r="B116" s="46"/>
      <c r="C116" s="46"/>
      <c r="D116" s="46"/>
    </row>
    <row r="117" spans="2:4" ht="13.5">
      <c r="B117" s="46"/>
      <c r="C117" s="46"/>
      <c r="D117" s="46"/>
    </row>
  </sheetData>
  <sheetProtection/>
  <mergeCells count="6">
    <mergeCell ref="N3:P3"/>
    <mergeCell ref="Q3:S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portrait" paperSize="9" scale="92" r:id="rId1"/>
  <headerFooter alignWithMargins="0">
    <oddFooter>&amp;C&amp;P</oddFooter>
  </headerFooter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3"/>
  <sheetViews>
    <sheetView view="pageBreakPreview" zoomScale="85" zoomScaleSheetLayoutView="85" zoomScalePageLayoutView="0" workbookViewId="0" topLeftCell="A1">
      <selection activeCell="B5" sqref="B5:P26"/>
    </sheetView>
  </sheetViews>
  <sheetFormatPr defaultColWidth="9.00390625" defaultRowHeight="13.5"/>
  <cols>
    <col min="1" max="1" width="6.75390625" style="14" customWidth="1"/>
    <col min="2" max="2" width="8.875" style="20" customWidth="1"/>
    <col min="3" max="16" width="8.875" style="15" customWidth="1"/>
    <col min="17" max="18" width="8.125" style="15" customWidth="1"/>
    <col min="19" max="22" width="9.125" style="15" bestFit="1" customWidth="1"/>
    <col min="23" max="23" width="11.00390625" style="15" bestFit="1" customWidth="1"/>
    <col min="24" max="26" width="9.125" style="15" bestFit="1" customWidth="1"/>
    <col min="27" max="27" width="11.00390625" style="15" bestFit="1" customWidth="1"/>
    <col min="28" max="32" width="9.125" style="15" bestFit="1" customWidth="1"/>
    <col min="33" max="16384" width="9.00390625" style="15" customWidth="1"/>
  </cols>
  <sheetData>
    <row r="1" spans="2:16" ht="19.5" customHeight="1">
      <c r="B1" s="23" t="s">
        <v>35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2"/>
      <c r="O1" s="37"/>
      <c r="P1" s="11" t="s">
        <v>24</v>
      </c>
    </row>
    <row r="2" spans="1:16" s="37" customFormat="1" ht="19.5" customHeight="1">
      <c r="A2" s="34"/>
      <c r="B2" s="35" t="s">
        <v>19</v>
      </c>
      <c r="C2" s="36"/>
      <c r="D2" s="36"/>
      <c r="E2" s="36"/>
      <c r="F2" s="36"/>
      <c r="I2" s="36"/>
      <c r="J2" s="32" t="s">
        <v>38</v>
      </c>
      <c r="K2" s="36"/>
      <c r="L2" s="36"/>
      <c r="M2" s="32"/>
      <c r="P2" s="32" t="s">
        <v>38</v>
      </c>
    </row>
    <row r="3" spans="1:32" ht="19.5" customHeight="1">
      <c r="A3" s="4" t="s">
        <v>20</v>
      </c>
      <c r="B3" s="66" t="s">
        <v>21</v>
      </c>
      <c r="C3" s="67"/>
      <c r="D3" s="68"/>
      <c r="E3" s="66" t="s">
        <v>27</v>
      </c>
      <c r="F3" s="67"/>
      <c r="G3" s="68"/>
      <c r="H3" s="66" t="s">
        <v>28</v>
      </c>
      <c r="I3" s="67"/>
      <c r="J3" s="68"/>
      <c r="K3" s="66" t="s">
        <v>29</v>
      </c>
      <c r="L3" s="67"/>
      <c r="M3" s="68"/>
      <c r="N3" s="66" t="s">
        <v>25</v>
      </c>
      <c r="O3" s="67"/>
      <c r="P3" s="68"/>
      <c r="R3" s="15" t="s">
        <v>43</v>
      </c>
      <c r="S3" s="15" t="s">
        <v>44</v>
      </c>
      <c r="T3" s="15" t="s">
        <v>45</v>
      </c>
      <c r="U3" s="15" t="s">
        <v>46</v>
      </c>
      <c r="V3" s="15" t="s">
        <v>47</v>
      </c>
      <c r="W3" s="15" t="s">
        <v>43</v>
      </c>
      <c r="X3" s="15" t="s">
        <v>44</v>
      </c>
      <c r="Y3" s="15" t="s">
        <v>45</v>
      </c>
      <c r="Z3" s="15" t="s">
        <v>46</v>
      </c>
      <c r="AA3" s="15" t="s">
        <v>47</v>
      </c>
      <c r="AB3" s="15" t="s">
        <v>43</v>
      </c>
      <c r="AC3" s="15" t="s">
        <v>44</v>
      </c>
      <c r="AD3" s="15" t="s">
        <v>45</v>
      </c>
      <c r="AE3" s="15" t="s">
        <v>46</v>
      </c>
      <c r="AF3" s="15" t="s">
        <v>47</v>
      </c>
    </row>
    <row r="4" spans="1:32" s="14" customFormat="1" ht="19.5" customHeight="1" thickBot="1">
      <c r="A4" s="24" t="s">
        <v>22</v>
      </c>
      <c r="B4" s="25" t="s">
        <v>23</v>
      </c>
      <c r="C4" s="26" t="s">
        <v>15</v>
      </c>
      <c r="D4" s="27" t="s">
        <v>16</v>
      </c>
      <c r="E4" s="25" t="s">
        <v>23</v>
      </c>
      <c r="F4" s="28" t="s">
        <v>15</v>
      </c>
      <c r="G4" s="27" t="s">
        <v>16</v>
      </c>
      <c r="H4" s="25" t="s">
        <v>23</v>
      </c>
      <c r="I4" s="28" t="s">
        <v>15</v>
      </c>
      <c r="J4" s="27" t="s">
        <v>16</v>
      </c>
      <c r="K4" s="25" t="s">
        <v>23</v>
      </c>
      <c r="L4" s="28" t="s">
        <v>15</v>
      </c>
      <c r="M4" s="27" t="s">
        <v>16</v>
      </c>
      <c r="N4" s="25" t="s">
        <v>23</v>
      </c>
      <c r="O4" s="28" t="s">
        <v>15</v>
      </c>
      <c r="P4" s="27" t="s">
        <v>16</v>
      </c>
      <c r="R4" s="14" t="s">
        <v>48</v>
      </c>
      <c r="S4" s="14" t="s">
        <v>48</v>
      </c>
      <c r="T4" s="14" t="s">
        <v>48</v>
      </c>
      <c r="U4" s="14" t="s">
        <v>48</v>
      </c>
      <c r="V4" s="14" t="s">
        <v>48</v>
      </c>
      <c r="W4" s="14" t="s">
        <v>49</v>
      </c>
      <c r="X4" s="14" t="s">
        <v>49</v>
      </c>
      <c r="Y4" s="14" t="s">
        <v>49</v>
      </c>
      <c r="Z4" s="14" t="s">
        <v>49</v>
      </c>
      <c r="AA4" s="14" t="s">
        <v>49</v>
      </c>
      <c r="AB4" s="14" t="s">
        <v>50</v>
      </c>
      <c r="AC4" s="14" t="s">
        <v>50</v>
      </c>
      <c r="AD4" s="14" t="s">
        <v>50</v>
      </c>
      <c r="AE4" s="14" t="s">
        <v>50</v>
      </c>
      <c r="AF4" s="14" t="s">
        <v>50</v>
      </c>
    </row>
    <row r="5" spans="1:32" ht="19.5" customHeight="1" thickTop="1">
      <c r="A5" s="6">
        <v>1</v>
      </c>
      <c r="B5" s="57">
        <f>R5</f>
        <v>81.11</v>
      </c>
      <c r="C5" s="57">
        <f>W5</f>
        <v>0</v>
      </c>
      <c r="D5" s="57">
        <f>AB5</f>
        <v>0</v>
      </c>
      <c r="E5" s="57">
        <f>S5</f>
        <v>0</v>
      </c>
      <c r="F5" s="57">
        <f>X5</f>
        <v>0</v>
      </c>
      <c r="G5" s="57">
        <f>AC5</f>
        <v>0</v>
      </c>
      <c r="H5" s="57">
        <f>T5</f>
        <v>0</v>
      </c>
      <c r="I5" s="57">
        <f>Y5</f>
        <v>0</v>
      </c>
      <c r="J5" s="57">
        <f>AD5</f>
        <v>0</v>
      </c>
      <c r="K5" s="57">
        <f>U5</f>
        <v>4.32</v>
      </c>
      <c r="L5" s="57">
        <f>Z5</f>
        <v>0</v>
      </c>
      <c r="M5" s="57">
        <f>AE5</f>
        <v>0</v>
      </c>
      <c r="N5" s="57">
        <f>V5</f>
        <v>76.19999999999999</v>
      </c>
      <c r="O5" s="57">
        <f>AA5</f>
        <v>0</v>
      </c>
      <c r="P5" s="57">
        <f>AF5</f>
        <v>0</v>
      </c>
      <c r="R5" s="48">
        <v>81.11</v>
      </c>
      <c r="S5" s="48"/>
      <c r="T5" s="48"/>
      <c r="U5" s="48">
        <v>4.32</v>
      </c>
      <c r="V5" s="48">
        <v>76.19999999999999</v>
      </c>
      <c r="W5" s="48"/>
      <c r="X5" s="48"/>
      <c r="Y5" s="48"/>
      <c r="Z5" s="48"/>
      <c r="AA5" s="48">
        <v>0</v>
      </c>
      <c r="AB5" s="48"/>
      <c r="AC5" s="48"/>
      <c r="AD5" s="48"/>
      <c r="AE5" s="48"/>
      <c r="AF5" s="48">
        <v>0</v>
      </c>
    </row>
    <row r="6" spans="1:32" ht="19.5" customHeight="1">
      <c r="A6" s="5">
        <v>2</v>
      </c>
      <c r="B6" s="57">
        <f aca="true" t="shared" si="0" ref="B6:B26">R6</f>
        <v>602.19</v>
      </c>
      <c r="C6" s="57">
        <f aca="true" t="shared" si="1" ref="C6:C25">W6</f>
        <v>13780</v>
      </c>
      <c r="D6" s="57">
        <f aca="true" t="shared" si="2" ref="D6:D25">AB6</f>
        <v>1538</v>
      </c>
      <c r="E6" s="57">
        <f aca="true" t="shared" si="3" ref="E6:E26">S6</f>
        <v>0</v>
      </c>
      <c r="F6" s="57">
        <f aca="true" t="shared" si="4" ref="F6:F26">X6</f>
        <v>0</v>
      </c>
      <c r="G6" s="57">
        <f aca="true" t="shared" si="5" ref="G6:G26">AC6</f>
        <v>0</v>
      </c>
      <c r="H6" s="57">
        <f aca="true" t="shared" si="6" ref="H6:H26">T6</f>
        <v>0</v>
      </c>
      <c r="I6" s="57">
        <f aca="true" t="shared" si="7" ref="I6:I26">Y6</f>
        <v>0</v>
      </c>
      <c r="J6" s="57">
        <f aca="true" t="shared" si="8" ref="J6:J26">AD6</f>
        <v>0</v>
      </c>
      <c r="K6" s="57">
        <f aca="true" t="shared" si="9" ref="K6:K26">U6</f>
        <v>14.02</v>
      </c>
      <c r="L6" s="57">
        <f aca="true" t="shared" si="10" ref="L6:L26">Z6</f>
        <v>299</v>
      </c>
      <c r="M6" s="57">
        <f aca="true" t="shared" si="11" ref="M6:M26">AE6</f>
        <v>31</v>
      </c>
      <c r="N6" s="57">
        <f aca="true" t="shared" si="12" ref="N6:N26">V6</f>
        <v>588.17</v>
      </c>
      <c r="O6" s="57">
        <f aca="true" t="shared" si="13" ref="O6:O26">AA6</f>
        <v>13481</v>
      </c>
      <c r="P6" s="57">
        <f aca="true" t="shared" si="14" ref="P6:P26">AF6</f>
        <v>1507</v>
      </c>
      <c r="R6" s="48">
        <v>602.19</v>
      </c>
      <c r="S6" s="48"/>
      <c r="T6" s="48"/>
      <c r="U6" s="48">
        <v>14.02</v>
      </c>
      <c r="V6" s="48">
        <v>588.17</v>
      </c>
      <c r="W6" s="48">
        <v>13780</v>
      </c>
      <c r="X6" s="48"/>
      <c r="Y6" s="48"/>
      <c r="Z6" s="48">
        <v>299</v>
      </c>
      <c r="AA6" s="48">
        <v>13481</v>
      </c>
      <c r="AB6" s="48">
        <v>1538</v>
      </c>
      <c r="AC6" s="48"/>
      <c r="AD6" s="48"/>
      <c r="AE6" s="48">
        <v>31</v>
      </c>
      <c r="AF6" s="48">
        <v>1507</v>
      </c>
    </row>
    <row r="7" spans="1:32" ht="19.5" customHeight="1">
      <c r="A7" s="5">
        <v>3</v>
      </c>
      <c r="B7" s="57">
        <f t="shared" si="0"/>
        <v>650.96</v>
      </c>
      <c r="C7" s="57">
        <f t="shared" si="1"/>
        <v>24105</v>
      </c>
      <c r="D7" s="57">
        <f t="shared" si="2"/>
        <v>1575</v>
      </c>
      <c r="E7" s="57">
        <f t="shared" si="3"/>
        <v>0</v>
      </c>
      <c r="F7" s="57">
        <f t="shared" si="4"/>
        <v>0</v>
      </c>
      <c r="G7" s="57">
        <f t="shared" si="5"/>
        <v>0</v>
      </c>
      <c r="H7" s="57">
        <f t="shared" si="6"/>
        <v>0</v>
      </c>
      <c r="I7" s="57">
        <f t="shared" si="7"/>
        <v>0</v>
      </c>
      <c r="J7" s="57">
        <f t="shared" si="8"/>
        <v>0</v>
      </c>
      <c r="K7" s="57">
        <f t="shared" si="9"/>
        <v>27.2</v>
      </c>
      <c r="L7" s="57">
        <f t="shared" si="10"/>
        <v>1040</v>
      </c>
      <c r="M7" s="57">
        <f t="shared" si="11"/>
        <v>50</v>
      </c>
      <c r="N7" s="57">
        <f t="shared" si="12"/>
        <v>623.68</v>
      </c>
      <c r="O7" s="57">
        <f t="shared" si="13"/>
        <v>23065</v>
      </c>
      <c r="P7" s="57">
        <f t="shared" si="14"/>
        <v>1525</v>
      </c>
      <c r="R7" s="48">
        <v>650.96</v>
      </c>
      <c r="S7" s="48"/>
      <c r="T7" s="48"/>
      <c r="U7" s="48">
        <v>27.2</v>
      </c>
      <c r="V7" s="48">
        <v>623.68</v>
      </c>
      <c r="W7" s="48">
        <v>24105</v>
      </c>
      <c r="X7" s="48"/>
      <c r="Y7" s="48"/>
      <c r="Z7" s="48">
        <v>1040</v>
      </c>
      <c r="AA7" s="48">
        <v>23065</v>
      </c>
      <c r="AB7" s="48">
        <v>1575</v>
      </c>
      <c r="AC7" s="48"/>
      <c r="AD7" s="48"/>
      <c r="AE7" s="48">
        <v>50</v>
      </c>
      <c r="AF7" s="48">
        <v>1525</v>
      </c>
    </row>
    <row r="8" spans="1:32" ht="19.5" customHeight="1">
      <c r="A8" s="5">
        <v>4</v>
      </c>
      <c r="B8" s="57">
        <f t="shared" si="0"/>
        <v>776.13</v>
      </c>
      <c r="C8" s="57">
        <f t="shared" si="1"/>
        <v>38673</v>
      </c>
      <c r="D8" s="57">
        <f t="shared" si="2"/>
        <v>1792</v>
      </c>
      <c r="E8" s="57">
        <f t="shared" si="3"/>
        <v>0</v>
      </c>
      <c r="F8" s="57">
        <f t="shared" si="4"/>
        <v>8</v>
      </c>
      <c r="G8" s="57">
        <f t="shared" si="5"/>
        <v>0</v>
      </c>
      <c r="H8" s="57">
        <f t="shared" si="6"/>
        <v>0.9</v>
      </c>
      <c r="I8" s="57">
        <f t="shared" si="7"/>
        <v>36</v>
      </c>
      <c r="J8" s="57">
        <f t="shared" si="8"/>
        <v>1</v>
      </c>
      <c r="K8" s="57">
        <f t="shared" si="9"/>
        <v>21.26</v>
      </c>
      <c r="L8" s="57">
        <f t="shared" si="10"/>
        <v>1123</v>
      </c>
      <c r="M8" s="57">
        <f t="shared" si="11"/>
        <v>49</v>
      </c>
      <c r="N8" s="57">
        <f t="shared" si="12"/>
        <v>753.62</v>
      </c>
      <c r="O8" s="57">
        <f t="shared" si="13"/>
        <v>37506</v>
      </c>
      <c r="P8" s="57">
        <f t="shared" si="14"/>
        <v>1742</v>
      </c>
      <c r="R8" s="48">
        <v>776.13</v>
      </c>
      <c r="S8" s="48"/>
      <c r="T8" s="48">
        <v>0.9</v>
      </c>
      <c r="U8" s="48">
        <v>21.26</v>
      </c>
      <c r="V8" s="48">
        <v>753.62</v>
      </c>
      <c r="W8" s="48">
        <v>38673</v>
      </c>
      <c r="X8" s="48">
        <v>8</v>
      </c>
      <c r="Y8" s="48">
        <v>36</v>
      </c>
      <c r="Z8" s="48">
        <v>1123</v>
      </c>
      <c r="AA8" s="48">
        <v>37506</v>
      </c>
      <c r="AB8" s="48">
        <v>1792</v>
      </c>
      <c r="AC8" s="48"/>
      <c r="AD8" s="48">
        <v>1</v>
      </c>
      <c r="AE8" s="48">
        <v>49</v>
      </c>
      <c r="AF8" s="48">
        <v>1742</v>
      </c>
    </row>
    <row r="9" spans="1:32" ht="19.5" customHeight="1">
      <c r="A9" s="5">
        <v>5</v>
      </c>
      <c r="B9" s="57">
        <f t="shared" si="0"/>
        <v>1181.78</v>
      </c>
      <c r="C9" s="57">
        <f t="shared" si="1"/>
        <v>79988</v>
      </c>
      <c r="D9" s="57">
        <f t="shared" si="2"/>
        <v>3268</v>
      </c>
      <c r="E9" s="57">
        <f t="shared" si="3"/>
        <v>0</v>
      </c>
      <c r="F9" s="57">
        <f t="shared" si="4"/>
        <v>7</v>
      </c>
      <c r="G9" s="57">
        <f t="shared" si="5"/>
        <v>0</v>
      </c>
      <c r="H9" s="57">
        <f t="shared" si="6"/>
        <v>2.87</v>
      </c>
      <c r="I9" s="57">
        <f t="shared" si="7"/>
        <v>146</v>
      </c>
      <c r="J9" s="57">
        <f t="shared" si="8"/>
        <v>7</v>
      </c>
      <c r="K9" s="57">
        <f t="shared" si="9"/>
        <v>12.27</v>
      </c>
      <c r="L9" s="57">
        <f t="shared" si="10"/>
        <v>920</v>
      </c>
      <c r="M9" s="57">
        <f t="shared" si="11"/>
        <v>15</v>
      </c>
      <c r="N9" s="57">
        <f t="shared" si="12"/>
        <v>1166.5</v>
      </c>
      <c r="O9" s="57">
        <f t="shared" si="13"/>
        <v>78915</v>
      </c>
      <c r="P9" s="57">
        <f t="shared" si="14"/>
        <v>3246</v>
      </c>
      <c r="R9" s="48">
        <v>1181.78</v>
      </c>
      <c r="S9" s="48"/>
      <c r="T9" s="48">
        <v>2.87</v>
      </c>
      <c r="U9" s="48">
        <v>12.27</v>
      </c>
      <c r="V9" s="48">
        <v>1166.5</v>
      </c>
      <c r="W9" s="48">
        <v>79988</v>
      </c>
      <c r="X9" s="48">
        <v>7</v>
      </c>
      <c r="Y9" s="48">
        <v>146</v>
      </c>
      <c r="Z9" s="48">
        <v>920</v>
      </c>
      <c r="AA9" s="48">
        <v>78915</v>
      </c>
      <c r="AB9" s="48">
        <v>3268</v>
      </c>
      <c r="AC9" s="48"/>
      <c r="AD9" s="48">
        <v>7</v>
      </c>
      <c r="AE9" s="48">
        <v>15</v>
      </c>
      <c r="AF9" s="48">
        <v>3246</v>
      </c>
    </row>
    <row r="10" spans="1:32" ht="19.5" customHeight="1">
      <c r="A10" s="5">
        <v>6</v>
      </c>
      <c r="B10" s="57">
        <f t="shared" si="0"/>
        <v>926.25</v>
      </c>
      <c r="C10" s="57">
        <f t="shared" si="1"/>
        <v>79079</v>
      </c>
      <c r="D10" s="57">
        <f t="shared" si="2"/>
        <v>1753</v>
      </c>
      <c r="E10" s="57">
        <f t="shared" si="3"/>
        <v>0</v>
      </c>
      <c r="F10" s="57">
        <f t="shared" si="4"/>
        <v>0</v>
      </c>
      <c r="G10" s="57">
        <f t="shared" si="5"/>
        <v>0</v>
      </c>
      <c r="H10" s="57">
        <f t="shared" si="6"/>
        <v>0.9</v>
      </c>
      <c r="I10" s="57">
        <f t="shared" si="7"/>
        <v>54</v>
      </c>
      <c r="J10" s="57">
        <f t="shared" si="8"/>
        <v>2</v>
      </c>
      <c r="K10" s="57">
        <f t="shared" si="9"/>
        <v>17.13</v>
      </c>
      <c r="L10" s="57">
        <f t="shared" si="10"/>
        <v>1510</v>
      </c>
      <c r="M10" s="57">
        <f t="shared" si="11"/>
        <v>20</v>
      </c>
      <c r="N10" s="57">
        <f t="shared" si="12"/>
        <v>907.7099999999999</v>
      </c>
      <c r="O10" s="57">
        <f t="shared" si="13"/>
        <v>77515</v>
      </c>
      <c r="P10" s="57">
        <f t="shared" si="14"/>
        <v>1731</v>
      </c>
      <c r="R10" s="48">
        <v>926.25</v>
      </c>
      <c r="S10" s="48"/>
      <c r="T10" s="48">
        <v>0.9</v>
      </c>
      <c r="U10" s="48">
        <v>17.13</v>
      </c>
      <c r="V10" s="48">
        <v>907.7099999999999</v>
      </c>
      <c r="W10" s="48">
        <v>79079</v>
      </c>
      <c r="X10" s="48"/>
      <c r="Y10" s="48">
        <v>54</v>
      </c>
      <c r="Z10" s="48">
        <v>1510</v>
      </c>
      <c r="AA10" s="48">
        <v>77515</v>
      </c>
      <c r="AB10" s="48">
        <v>1753</v>
      </c>
      <c r="AC10" s="48"/>
      <c r="AD10" s="48">
        <v>2</v>
      </c>
      <c r="AE10" s="48">
        <v>20</v>
      </c>
      <c r="AF10" s="48">
        <v>1731</v>
      </c>
    </row>
    <row r="11" spans="1:32" ht="19.5" customHeight="1">
      <c r="A11" s="5">
        <v>7</v>
      </c>
      <c r="B11" s="57">
        <f t="shared" si="0"/>
        <v>2004.01</v>
      </c>
      <c r="C11" s="57">
        <f t="shared" si="1"/>
        <v>199549</v>
      </c>
      <c r="D11" s="57">
        <f t="shared" si="2"/>
        <v>4038</v>
      </c>
      <c r="E11" s="57">
        <f t="shared" si="3"/>
        <v>0</v>
      </c>
      <c r="F11" s="57">
        <f t="shared" si="4"/>
        <v>28</v>
      </c>
      <c r="G11" s="57">
        <f t="shared" si="5"/>
        <v>0</v>
      </c>
      <c r="H11" s="57">
        <f t="shared" si="6"/>
        <v>8.19</v>
      </c>
      <c r="I11" s="57">
        <f t="shared" si="7"/>
        <v>636</v>
      </c>
      <c r="J11" s="57">
        <f t="shared" si="8"/>
        <v>23</v>
      </c>
      <c r="K11" s="57">
        <f t="shared" si="9"/>
        <v>50.51</v>
      </c>
      <c r="L11" s="57">
        <f t="shared" si="10"/>
        <v>5364</v>
      </c>
      <c r="M11" s="57">
        <f t="shared" si="11"/>
        <v>53</v>
      </c>
      <c r="N11" s="57">
        <f t="shared" si="12"/>
        <v>1945.03</v>
      </c>
      <c r="O11" s="57">
        <f t="shared" si="13"/>
        <v>193521</v>
      </c>
      <c r="P11" s="57">
        <f t="shared" si="14"/>
        <v>3962</v>
      </c>
      <c r="R11" s="48">
        <v>2004.01</v>
      </c>
      <c r="S11" s="48"/>
      <c r="T11" s="48">
        <v>8.19</v>
      </c>
      <c r="U11" s="48">
        <v>50.51</v>
      </c>
      <c r="V11" s="48">
        <v>1945.03</v>
      </c>
      <c r="W11" s="48">
        <v>199549</v>
      </c>
      <c r="X11" s="48">
        <v>28</v>
      </c>
      <c r="Y11" s="48">
        <v>636</v>
      </c>
      <c r="Z11" s="48">
        <v>5364</v>
      </c>
      <c r="AA11" s="48">
        <v>193521</v>
      </c>
      <c r="AB11" s="48">
        <v>4038</v>
      </c>
      <c r="AC11" s="48"/>
      <c r="AD11" s="48">
        <v>23</v>
      </c>
      <c r="AE11" s="48">
        <v>53</v>
      </c>
      <c r="AF11" s="48">
        <v>3962</v>
      </c>
    </row>
    <row r="12" spans="1:32" ht="19.5" customHeight="1">
      <c r="A12" s="5">
        <v>8</v>
      </c>
      <c r="B12" s="57">
        <f t="shared" si="0"/>
        <v>2794.33</v>
      </c>
      <c r="C12" s="57">
        <f t="shared" si="1"/>
        <v>311063</v>
      </c>
      <c r="D12" s="57">
        <f t="shared" si="2"/>
        <v>3560</v>
      </c>
      <c r="E12" s="57">
        <f t="shared" si="3"/>
        <v>1.56</v>
      </c>
      <c r="F12" s="57">
        <f t="shared" si="4"/>
        <v>156</v>
      </c>
      <c r="G12" s="57">
        <f t="shared" si="5"/>
        <v>1</v>
      </c>
      <c r="H12" s="57">
        <f t="shared" si="6"/>
        <v>2.5</v>
      </c>
      <c r="I12" s="57">
        <f t="shared" si="7"/>
        <v>232</v>
      </c>
      <c r="J12" s="57">
        <f t="shared" si="8"/>
        <v>7</v>
      </c>
      <c r="K12" s="57">
        <f t="shared" si="9"/>
        <v>83.9</v>
      </c>
      <c r="L12" s="57">
        <f t="shared" si="10"/>
        <v>9967</v>
      </c>
      <c r="M12" s="57">
        <f t="shared" si="11"/>
        <v>69</v>
      </c>
      <c r="N12" s="57">
        <f t="shared" si="12"/>
        <v>2706</v>
      </c>
      <c r="O12" s="57">
        <f t="shared" si="13"/>
        <v>300708</v>
      </c>
      <c r="P12" s="57">
        <f t="shared" si="14"/>
        <v>3483</v>
      </c>
      <c r="R12" s="48">
        <v>2794.33</v>
      </c>
      <c r="S12" s="48">
        <v>1.56</v>
      </c>
      <c r="T12" s="48">
        <v>2.5</v>
      </c>
      <c r="U12" s="48">
        <v>83.9</v>
      </c>
      <c r="V12" s="48">
        <v>2706</v>
      </c>
      <c r="W12" s="48">
        <v>311063</v>
      </c>
      <c r="X12" s="48">
        <v>156</v>
      </c>
      <c r="Y12" s="48">
        <v>232</v>
      </c>
      <c r="Z12" s="48">
        <v>9967</v>
      </c>
      <c r="AA12" s="48">
        <v>300708</v>
      </c>
      <c r="AB12" s="48">
        <v>3560</v>
      </c>
      <c r="AC12" s="48">
        <v>1</v>
      </c>
      <c r="AD12" s="48">
        <v>7</v>
      </c>
      <c r="AE12" s="48">
        <v>69</v>
      </c>
      <c r="AF12" s="48">
        <v>3483</v>
      </c>
    </row>
    <row r="13" spans="1:32" ht="19.5" customHeight="1">
      <c r="A13" s="5">
        <v>9</v>
      </c>
      <c r="B13" s="57">
        <f t="shared" si="0"/>
        <v>3372.23</v>
      </c>
      <c r="C13" s="57">
        <f t="shared" si="1"/>
        <v>409632</v>
      </c>
      <c r="D13" s="57">
        <f t="shared" si="2"/>
        <v>4166</v>
      </c>
      <c r="E13" s="57">
        <f t="shared" si="3"/>
        <v>0</v>
      </c>
      <c r="F13" s="57">
        <f t="shared" si="4"/>
        <v>13</v>
      </c>
      <c r="G13" s="57">
        <f t="shared" si="5"/>
        <v>0</v>
      </c>
      <c r="H13" s="57">
        <f t="shared" si="6"/>
        <v>0</v>
      </c>
      <c r="I13" s="57">
        <f t="shared" si="7"/>
        <v>0</v>
      </c>
      <c r="J13" s="57">
        <f t="shared" si="8"/>
        <v>0</v>
      </c>
      <c r="K13" s="57">
        <f t="shared" si="9"/>
        <v>162.77</v>
      </c>
      <c r="L13" s="57">
        <f t="shared" si="10"/>
        <v>20603</v>
      </c>
      <c r="M13" s="57">
        <f t="shared" si="11"/>
        <v>139</v>
      </c>
      <c r="N13" s="57">
        <f t="shared" si="12"/>
        <v>3208.85</v>
      </c>
      <c r="O13" s="57">
        <f t="shared" si="13"/>
        <v>389016</v>
      </c>
      <c r="P13" s="57">
        <f t="shared" si="14"/>
        <v>4027</v>
      </c>
      <c r="R13" s="48">
        <v>3372.23</v>
      </c>
      <c r="S13" s="48"/>
      <c r="T13" s="48"/>
      <c r="U13" s="48">
        <v>162.77</v>
      </c>
      <c r="V13" s="48">
        <v>3208.85</v>
      </c>
      <c r="W13" s="48">
        <v>409632</v>
      </c>
      <c r="X13" s="48">
        <v>13</v>
      </c>
      <c r="Y13" s="48"/>
      <c r="Z13" s="48">
        <v>20603</v>
      </c>
      <c r="AA13" s="48">
        <v>389016</v>
      </c>
      <c r="AB13" s="48">
        <v>4166</v>
      </c>
      <c r="AC13" s="48"/>
      <c r="AD13" s="48"/>
      <c r="AE13" s="48">
        <v>139</v>
      </c>
      <c r="AF13" s="48">
        <v>4027</v>
      </c>
    </row>
    <row r="14" spans="1:32" ht="19.5" customHeight="1">
      <c r="A14" s="5">
        <v>10</v>
      </c>
      <c r="B14" s="57">
        <f t="shared" si="0"/>
        <v>3575.02</v>
      </c>
      <c r="C14" s="57">
        <f t="shared" si="1"/>
        <v>467174</v>
      </c>
      <c r="D14" s="57">
        <f t="shared" si="2"/>
        <v>3362</v>
      </c>
      <c r="E14" s="57">
        <f t="shared" si="3"/>
        <v>0</v>
      </c>
      <c r="F14" s="57">
        <f t="shared" si="4"/>
        <v>0</v>
      </c>
      <c r="G14" s="57">
        <f t="shared" si="5"/>
        <v>0</v>
      </c>
      <c r="H14" s="57">
        <f t="shared" si="6"/>
        <v>7.29</v>
      </c>
      <c r="I14" s="57">
        <f t="shared" si="7"/>
        <v>824</v>
      </c>
      <c r="J14" s="57">
        <f t="shared" si="8"/>
        <v>13</v>
      </c>
      <c r="K14" s="57">
        <f t="shared" si="9"/>
        <v>241.72</v>
      </c>
      <c r="L14" s="57">
        <f t="shared" si="10"/>
        <v>32940</v>
      </c>
      <c r="M14" s="57">
        <f t="shared" si="11"/>
        <v>157</v>
      </c>
      <c r="N14" s="57">
        <f t="shared" si="12"/>
        <v>3325.95</v>
      </c>
      <c r="O14" s="57">
        <f t="shared" si="13"/>
        <v>433410</v>
      </c>
      <c r="P14" s="57">
        <f t="shared" si="14"/>
        <v>3192</v>
      </c>
      <c r="R14" s="48">
        <v>3575.02</v>
      </c>
      <c r="S14" s="48"/>
      <c r="T14" s="48">
        <v>7.29</v>
      </c>
      <c r="U14" s="48">
        <v>241.72</v>
      </c>
      <c r="V14" s="48">
        <v>3325.95</v>
      </c>
      <c r="W14" s="48">
        <v>467174</v>
      </c>
      <c r="X14" s="48"/>
      <c r="Y14" s="48">
        <v>824</v>
      </c>
      <c r="Z14" s="48">
        <v>32940</v>
      </c>
      <c r="AA14" s="48">
        <v>433410</v>
      </c>
      <c r="AB14" s="48">
        <v>3362</v>
      </c>
      <c r="AC14" s="48"/>
      <c r="AD14" s="48">
        <v>13</v>
      </c>
      <c r="AE14" s="48">
        <v>157</v>
      </c>
      <c r="AF14" s="48">
        <v>3192</v>
      </c>
    </row>
    <row r="15" spans="1:32" ht="19.5" customHeight="1">
      <c r="A15" s="5">
        <v>11</v>
      </c>
      <c r="B15" s="57">
        <f t="shared" si="0"/>
        <v>8618.38</v>
      </c>
      <c r="C15" s="57">
        <f t="shared" si="1"/>
        <v>1159388</v>
      </c>
      <c r="D15" s="57">
        <f t="shared" si="2"/>
        <v>4100</v>
      </c>
      <c r="E15" s="57">
        <f t="shared" si="3"/>
        <v>0</v>
      </c>
      <c r="F15" s="57">
        <f t="shared" si="4"/>
        <v>0</v>
      </c>
      <c r="G15" s="57">
        <f t="shared" si="5"/>
        <v>0</v>
      </c>
      <c r="H15" s="57">
        <f t="shared" si="6"/>
        <v>4.21</v>
      </c>
      <c r="I15" s="57">
        <f t="shared" si="7"/>
        <v>523</v>
      </c>
      <c r="J15" s="57">
        <f t="shared" si="8"/>
        <v>2</v>
      </c>
      <c r="K15" s="57">
        <f t="shared" si="9"/>
        <v>747.6</v>
      </c>
      <c r="L15" s="57">
        <f t="shared" si="10"/>
        <v>103874</v>
      </c>
      <c r="M15" s="57">
        <f t="shared" si="11"/>
        <v>578</v>
      </c>
      <c r="N15" s="57">
        <f t="shared" si="12"/>
        <v>7866.21</v>
      </c>
      <c r="O15" s="57">
        <f t="shared" si="13"/>
        <v>1054991</v>
      </c>
      <c r="P15" s="57">
        <f t="shared" si="14"/>
        <v>3520</v>
      </c>
      <c r="R15" s="48">
        <v>8618.38</v>
      </c>
      <c r="S15" s="48"/>
      <c r="T15" s="48">
        <v>4.21</v>
      </c>
      <c r="U15" s="48">
        <v>747.6</v>
      </c>
      <c r="V15" s="48">
        <v>7866.21</v>
      </c>
      <c r="W15" s="48">
        <v>1159388</v>
      </c>
      <c r="X15" s="48"/>
      <c r="Y15" s="48">
        <v>523</v>
      </c>
      <c r="Z15" s="48">
        <v>103874</v>
      </c>
      <c r="AA15" s="48">
        <v>1054991</v>
      </c>
      <c r="AB15" s="48">
        <v>4100</v>
      </c>
      <c r="AC15" s="48"/>
      <c r="AD15" s="48">
        <v>2</v>
      </c>
      <c r="AE15" s="48">
        <v>578</v>
      </c>
      <c r="AF15" s="48">
        <v>3520</v>
      </c>
    </row>
    <row r="16" spans="1:32" ht="19.5" customHeight="1">
      <c r="A16" s="5">
        <v>12</v>
      </c>
      <c r="B16" s="57">
        <f t="shared" si="0"/>
        <v>14907.52</v>
      </c>
      <c r="C16" s="57">
        <f t="shared" si="1"/>
        <v>2055986</v>
      </c>
      <c r="D16" s="57">
        <f t="shared" si="2"/>
        <v>7341</v>
      </c>
      <c r="E16" s="57">
        <f t="shared" si="3"/>
        <v>0</v>
      </c>
      <c r="F16" s="57">
        <f t="shared" si="4"/>
        <v>0</v>
      </c>
      <c r="G16" s="57">
        <f t="shared" si="5"/>
        <v>0</v>
      </c>
      <c r="H16" s="57">
        <f t="shared" si="6"/>
        <v>2.21</v>
      </c>
      <c r="I16" s="57">
        <f t="shared" si="7"/>
        <v>282</v>
      </c>
      <c r="J16" s="57">
        <f t="shared" si="8"/>
        <v>2</v>
      </c>
      <c r="K16" s="57">
        <f t="shared" si="9"/>
        <v>1173.88</v>
      </c>
      <c r="L16" s="57">
        <f t="shared" si="10"/>
        <v>162060</v>
      </c>
      <c r="M16" s="57">
        <f t="shared" si="11"/>
        <v>1017</v>
      </c>
      <c r="N16" s="57">
        <f t="shared" si="12"/>
        <v>13730.94</v>
      </c>
      <c r="O16" s="57">
        <f t="shared" si="13"/>
        <v>1893644</v>
      </c>
      <c r="P16" s="57">
        <f t="shared" si="14"/>
        <v>6322</v>
      </c>
      <c r="R16" s="48">
        <v>14907.52</v>
      </c>
      <c r="S16" s="48"/>
      <c r="T16" s="48">
        <v>2.21</v>
      </c>
      <c r="U16" s="48">
        <v>1173.88</v>
      </c>
      <c r="V16" s="48">
        <v>13730.94</v>
      </c>
      <c r="W16" s="48">
        <v>2055986</v>
      </c>
      <c r="X16" s="48"/>
      <c r="Y16" s="48">
        <v>282</v>
      </c>
      <c r="Z16" s="48">
        <v>162060</v>
      </c>
      <c r="AA16" s="48">
        <v>1893644</v>
      </c>
      <c r="AB16" s="48">
        <v>7341</v>
      </c>
      <c r="AC16" s="48"/>
      <c r="AD16" s="48">
        <v>2</v>
      </c>
      <c r="AE16" s="48">
        <v>1017</v>
      </c>
      <c r="AF16" s="48">
        <v>6322</v>
      </c>
    </row>
    <row r="17" spans="1:32" ht="19.5" customHeight="1">
      <c r="A17" s="5">
        <v>13</v>
      </c>
      <c r="B17" s="57">
        <f t="shared" si="0"/>
        <v>14211.98</v>
      </c>
      <c r="C17" s="57">
        <f t="shared" si="1"/>
        <v>1983919</v>
      </c>
      <c r="D17" s="57">
        <f t="shared" si="2"/>
        <v>5651</v>
      </c>
      <c r="E17" s="57">
        <f t="shared" si="3"/>
        <v>0</v>
      </c>
      <c r="F17" s="57">
        <f t="shared" si="4"/>
        <v>0</v>
      </c>
      <c r="G17" s="57">
        <f t="shared" si="5"/>
        <v>0</v>
      </c>
      <c r="H17" s="57">
        <f t="shared" si="6"/>
        <v>7.02</v>
      </c>
      <c r="I17" s="57">
        <f t="shared" si="7"/>
        <v>924</v>
      </c>
      <c r="J17" s="57">
        <f t="shared" si="8"/>
        <v>0</v>
      </c>
      <c r="K17" s="57">
        <f t="shared" si="9"/>
        <v>669.45</v>
      </c>
      <c r="L17" s="57">
        <f t="shared" si="10"/>
        <v>91045</v>
      </c>
      <c r="M17" s="57">
        <f t="shared" si="11"/>
        <v>571</v>
      </c>
      <c r="N17" s="57">
        <f t="shared" si="12"/>
        <v>13535.16</v>
      </c>
      <c r="O17" s="57">
        <f t="shared" si="13"/>
        <v>1891950</v>
      </c>
      <c r="P17" s="57">
        <f t="shared" si="14"/>
        <v>5080</v>
      </c>
      <c r="R17" s="48">
        <v>14211.98</v>
      </c>
      <c r="S17" s="48"/>
      <c r="T17" s="48">
        <v>7.02</v>
      </c>
      <c r="U17" s="48">
        <v>669.45</v>
      </c>
      <c r="V17" s="48">
        <v>13535.16</v>
      </c>
      <c r="W17" s="48">
        <v>1983919</v>
      </c>
      <c r="X17" s="48"/>
      <c r="Y17" s="48">
        <v>924</v>
      </c>
      <c r="Z17" s="48">
        <v>91045</v>
      </c>
      <c r="AA17" s="48">
        <v>1891950</v>
      </c>
      <c r="AB17" s="48">
        <v>5651</v>
      </c>
      <c r="AC17" s="48"/>
      <c r="AD17" s="48"/>
      <c r="AE17" s="48">
        <v>571</v>
      </c>
      <c r="AF17" s="48">
        <v>5080</v>
      </c>
    </row>
    <row r="18" spans="1:32" ht="19.5" customHeight="1">
      <c r="A18" s="5">
        <v>14</v>
      </c>
      <c r="B18" s="57">
        <f t="shared" si="0"/>
        <v>9751.3</v>
      </c>
      <c r="C18" s="57">
        <f t="shared" si="1"/>
        <v>1378415</v>
      </c>
      <c r="D18" s="57">
        <f t="shared" si="2"/>
        <v>1617</v>
      </c>
      <c r="E18" s="57">
        <f t="shared" si="3"/>
        <v>0</v>
      </c>
      <c r="F18" s="57">
        <f t="shared" si="4"/>
        <v>0</v>
      </c>
      <c r="G18" s="57">
        <f t="shared" si="5"/>
        <v>0</v>
      </c>
      <c r="H18" s="57">
        <f t="shared" si="6"/>
        <v>13.14</v>
      </c>
      <c r="I18" s="57">
        <f t="shared" si="7"/>
        <v>1747</v>
      </c>
      <c r="J18" s="57">
        <f t="shared" si="8"/>
        <v>0</v>
      </c>
      <c r="K18" s="57">
        <f t="shared" si="9"/>
        <v>182.3</v>
      </c>
      <c r="L18" s="57">
        <f t="shared" si="10"/>
        <v>25118</v>
      </c>
      <c r="M18" s="57">
        <f t="shared" si="11"/>
        <v>170</v>
      </c>
      <c r="N18" s="57">
        <f t="shared" si="12"/>
        <v>9555.28</v>
      </c>
      <c r="O18" s="57">
        <f t="shared" si="13"/>
        <v>1351550</v>
      </c>
      <c r="P18" s="57">
        <f t="shared" si="14"/>
        <v>1447</v>
      </c>
      <c r="R18" s="48">
        <v>9751.3</v>
      </c>
      <c r="S18" s="48"/>
      <c r="T18" s="48">
        <v>13.14</v>
      </c>
      <c r="U18" s="48">
        <v>182.3</v>
      </c>
      <c r="V18" s="48">
        <v>9555.28</v>
      </c>
      <c r="W18" s="48">
        <v>1378415</v>
      </c>
      <c r="X18" s="48"/>
      <c r="Y18" s="48">
        <v>1747</v>
      </c>
      <c r="Z18" s="48">
        <v>25118</v>
      </c>
      <c r="AA18" s="48">
        <v>1351550</v>
      </c>
      <c r="AB18" s="48">
        <v>1617</v>
      </c>
      <c r="AC18" s="48"/>
      <c r="AD18" s="48"/>
      <c r="AE18" s="48">
        <v>170</v>
      </c>
      <c r="AF18" s="48">
        <v>1447</v>
      </c>
    </row>
    <row r="19" spans="1:32" ht="19.5" customHeight="1">
      <c r="A19" s="5">
        <v>15</v>
      </c>
      <c r="B19" s="57">
        <f t="shared" si="0"/>
        <v>4569.1</v>
      </c>
      <c r="C19" s="57">
        <f t="shared" si="1"/>
        <v>641123</v>
      </c>
      <c r="D19" s="57">
        <f t="shared" si="2"/>
        <v>557</v>
      </c>
      <c r="E19" s="57">
        <f t="shared" si="3"/>
        <v>0</v>
      </c>
      <c r="F19" s="57">
        <f t="shared" si="4"/>
        <v>0</v>
      </c>
      <c r="G19" s="57">
        <f t="shared" si="5"/>
        <v>0</v>
      </c>
      <c r="H19" s="57">
        <f t="shared" si="6"/>
        <v>9.75</v>
      </c>
      <c r="I19" s="57">
        <f t="shared" si="7"/>
        <v>1304</v>
      </c>
      <c r="J19" s="57">
        <f t="shared" si="8"/>
        <v>7</v>
      </c>
      <c r="K19" s="57">
        <f t="shared" si="9"/>
        <v>37.97</v>
      </c>
      <c r="L19" s="57">
        <f t="shared" si="10"/>
        <v>5240</v>
      </c>
      <c r="M19" s="57">
        <f t="shared" si="11"/>
        <v>31</v>
      </c>
      <c r="N19" s="57">
        <f t="shared" si="12"/>
        <v>4521.29</v>
      </c>
      <c r="O19" s="57">
        <f t="shared" si="13"/>
        <v>634579</v>
      </c>
      <c r="P19" s="57">
        <f t="shared" si="14"/>
        <v>519</v>
      </c>
      <c r="R19" s="48">
        <v>4569.1</v>
      </c>
      <c r="S19" s="48"/>
      <c r="T19" s="48">
        <v>9.75</v>
      </c>
      <c r="U19" s="48">
        <v>37.97</v>
      </c>
      <c r="V19" s="48">
        <v>4521.29</v>
      </c>
      <c r="W19" s="48">
        <v>641123</v>
      </c>
      <c r="X19" s="48"/>
      <c r="Y19" s="48">
        <v>1304</v>
      </c>
      <c r="Z19" s="48">
        <v>5240</v>
      </c>
      <c r="AA19" s="48">
        <v>634579</v>
      </c>
      <c r="AB19" s="48">
        <v>557</v>
      </c>
      <c r="AC19" s="48"/>
      <c r="AD19" s="48">
        <v>7</v>
      </c>
      <c r="AE19" s="48">
        <v>31</v>
      </c>
      <c r="AF19" s="48">
        <v>519</v>
      </c>
    </row>
    <row r="20" spans="1:32" ht="19.5" customHeight="1">
      <c r="A20" s="5">
        <v>16</v>
      </c>
      <c r="B20" s="57">
        <f t="shared" si="0"/>
        <v>2259.53</v>
      </c>
      <c r="C20" s="57">
        <f t="shared" si="1"/>
        <v>320683</v>
      </c>
      <c r="D20" s="57">
        <f t="shared" si="2"/>
        <v>115</v>
      </c>
      <c r="E20" s="57">
        <f t="shared" si="3"/>
        <v>0</v>
      </c>
      <c r="F20" s="57">
        <f t="shared" si="4"/>
        <v>0</v>
      </c>
      <c r="G20" s="57">
        <f t="shared" si="5"/>
        <v>0</v>
      </c>
      <c r="H20" s="57">
        <f t="shared" si="6"/>
        <v>0.99</v>
      </c>
      <c r="I20" s="57">
        <f t="shared" si="7"/>
        <v>133</v>
      </c>
      <c r="J20" s="57">
        <f t="shared" si="8"/>
        <v>0</v>
      </c>
      <c r="K20" s="57">
        <f t="shared" si="9"/>
        <v>3.28</v>
      </c>
      <c r="L20" s="57">
        <f t="shared" si="10"/>
        <v>455</v>
      </c>
      <c r="M20" s="57">
        <f t="shared" si="11"/>
        <v>1</v>
      </c>
      <c r="N20" s="57">
        <f t="shared" si="12"/>
        <v>2255.19</v>
      </c>
      <c r="O20" s="57">
        <f t="shared" si="13"/>
        <v>320095</v>
      </c>
      <c r="P20" s="57">
        <f t="shared" si="14"/>
        <v>114</v>
      </c>
      <c r="R20" s="48">
        <v>2259.53</v>
      </c>
      <c r="S20" s="48"/>
      <c r="T20" s="48">
        <v>0.99</v>
      </c>
      <c r="U20" s="48">
        <v>3.28</v>
      </c>
      <c r="V20" s="48">
        <v>2255.19</v>
      </c>
      <c r="W20" s="48">
        <v>320683</v>
      </c>
      <c r="X20" s="48"/>
      <c r="Y20" s="48">
        <v>133</v>
      </c>
      <c r="Z20" s="48">
        <v>455</v>
      </c>
      <c r="AA20" s="48">
        <v>320095</v>
      </c>
      <c r="AB20" s="48">
        <v>115</v>
      </c>
      <c r="AC20" s="48"/>
      <c r="AD20" s="48"/>
      <c r="AE20" s="48">
        <v>1</v>
      </c>
      <c r="AF20" s="48">
        <v>114</v>
      </c>
    </row>
    <row r="21" spans="1:32" ht="19.5" customHeight="1">
      <c r="A21" s="5">
        <v>17</v>
      </c>
      <c r="B21" s="57">
        <f t="shared" si="0"/>
        <v>1572.58</v>
      </c>
      <c r="C21" s="57">
        <f t="shared" si="1"/>
        <v>224646</v>
      </c>
      <c r="D21" s="57">
        <f t="shared" si="2"/>
        <v>0</v>
      </c>
      <c r="E21" s="57">
        <f t="shared" si="3"/>
        <v>0</v>
      </c>
      <c r="F21" s="57">
        <f t="shared" si="4"/>
        <v>0</v>
      </c>
      <c r="G21" s="57">
        <f t="shared" si="5"/>
        <v>0</v>
      </c>
      <c r="H21" s="57">
        <f t="shared" si="6"/>
        <v>48.65</v>
      </c>
      <c r="I21" s="57">
        <f t="shared" si="7"/>
        <v>6611</v>
      </c>
      <c r="J21" s="57">
        <f t="shared" si="8"/>
        <v>0</v>
      </c>
      <c r="K21" s="57">
        <f t="shared" si="9"/>
        <v>0.7</v>
      </c>
      <c r="L21" s="57">
        <f t="shared" si="10"/>
        <v>97</v>
      </c>
      <c r="M21" s="57">
        <f t="shared" si="11"/>
        <v>0</v>
      </c>
      <c r="N21" s="57">
        <f t="shared" si="12"/>
        <v>1522.97</v>
      </c>
      <c r="O21" s="57">
        <f t="shared" si="13"/>
        <v>217938</v>
      </c>
      <c r="P21" s="57">
        <f t="shared" si="14"/>
        <v>0</v>
      </c>
      <c r="R21" s="48">
        <v>1572.58</v>
      </c>
      <c r="S21" s="48"/>
      <c r="T21" s="48">
        <v>48.65</v>
      </c>
      <c r="U21" s="48">
        <v>0.7</v>
      </c>
      <c r="V21" s="48">
        <v>1522.97</v>
      </c>
      <c r="W21" s="48">
        <v>224646</v>
      </c>
      <c r="X21" s="48"/>
      <c r="Y21" s="48">
        <v>6611</v>
      </c>
      <c r="Z21" s="48">
        <v>97</v>
      </c>
      <c r="AA21" s="48">
        <v>217938</v>
      </c>
      <c r="AB21" s="48"/>
      <c r="AC21" s="48"/>
      <c r="AD21" s="48"/>
      <c r="AE21" s="48"/>
      <c r="AF21" s="48">
        <v>0</v>
      </c>
    </row>
    <row r="22" spans="1:32" ht="19.5" customHeight="1">
      <c r="A22" s="5">
        <v>18</v>
      </c>
      <c r="B22" s="57">
        <f t="shared" si="0"/>
        <v>1426.81</v>
      </c>
      <c r="C22" s="57">
        <f t="shared" si="1"/>
        <v>206646</v>
      </c>
      <c r="D22" s="57">
        <f t="shared" si="2"/>
        <v>0</v>
      </c>
      <c r="E22" s="57">
        <f t="shared" si="3"/>
        <v>0</v>
      </c>
      <c r="F22" s="57">
        <f t="shared" si="4"/>
        <v>0</v>
      </c>
      <c r="G22" s="57">
        <f t="shared" si="5"/>
        <v>0</v>
      </c>
      <c r="H22" s="57">
        <f t="shared" si="6"/>
        <v>9.89</v>
      </c>
      <c r="I22" s="57">
        <f t="shared" si="7"/>
        <v>1351</v>
      </c>
      <c r="J22" s="57">
        <f t="shared" si="8"/>
        <v>0</v>
      </c>
      <c r="K22" s="57">
        <f t="shared" si="9"/>
        <v>0</v>
      </c>
      <c r="L22" s="57">
        <f t="shared" si="10"/>
        <v>49</v>
      </c>
      <c r="M22" s="57">
        <f t="shared" si="11"/>
        <v>0</v>
      </c>
      <c r="N22" s="57">
        <f t="shared" si="12"/>
        <v>1416.57</v>
      </c>
      <c r="O22" s="57">
        <f t="shared" si="13"/>
        <v>205246</v>
      </c>
      <c r="P22" s="57">
        <f t="shared" si="14"/>
        <v>0</v>
      </c>
      <c r="R22" s="48">
        <v>1426.81</v>
      </c>
      <c r="S22" s="48"/>
      <c r="T22" s="48">
        <v>9.89</v>
      </c>
      <c r="U22" s="48"/>
      <c r="V22" s="48">
        <v>1416.57</v>
      </c>
      <c r="W22" s="48">
        <v>206646</v>
      </c>
      <c r="X22" s="48"/>
      <c r="Y22" s="48">
        <v>1351</v>
      </c>
      <c r="Z22" s="48">
        <v>49</v>
      </c>
      <c r="AA22" s="48">
        <v>205246</v>
      </c>
      <c r="AB22" s="48"/>
      <c r="AC22" s="48"/>
      <c r="AD22" s="48"/>
      <c r="AE22" s="48"/>
      <c r="AF22" s="48">
        <v>0</v>
      </c>
    </row>
    <row r="23" spans="1:32" ht="19.5" customHeight="1">
      <c r="A23" s="5">
        <v>19</v>
      </c>
      <c r="B23" s="57">
        <f t="shared" si="0"/>
        <v>1266.9</v>
      </c>
      <c r="C23" s="57">
        <f t="shared" si="1"/>
        <v>180534</v>
      </c>
      <c r="D23" s="57">
        <f t="shared" si="2"/>
        <v>0</v>
      </c>
      <c r="E23" s="57">
        <f t="shared" si="3"/>
        <v>0</v>
      </c>
      <c r="F23" s="57">
        <f t="shared" si="4"/>
        <v>0</v>
      </c>
      <c r="G23" s="57">
        <f t="shared" si="5"/>
        <v>0</v>
      </c>
      <c r="H23" s="57">
        <f t="shared" si="6"/>
        <v>24.45</v>
      </c>
      <c r="I23" s="57">
        <f t="shared" si="7"/>
        <v>3348</v>
      </c>
      <c r="J23" s="57">
        <f t="shared" si="8"/>
        <v>0</v>
      </c>
      <c r="K23" s="57">
        <f t="shared" si="9"/>
        <v>0</v>
      </c>
      <c r="L23" s="57">
        <f t="shared" si="10"/>
        <v>0</v>
      </c>
      <c r="M23" s="57">
        <f t="shared" si="11"/>
        <v>0</v>
      </c>
      <c r="N23" s="57">
        <f t="shared" si="12"/>
        <v>1242.11</v>
      </c>
      <c r="O23" s="57">
        <f t="shared" si="13"/>
        <v>177186</v>
      </c>
      <c r="P23" s="57">
        <f t="shared" si="14"/>
        <v>0</v>
      </c>
      <c r="R23" s="48">
        <v>1266.9</v>
      </c>
      <c r="S23" s="48"/>
      <c r="T23" s="48">
        <v>24.45</v>
      </c>
      <c r="U23" s="48"/>
      <c r="V23" s="48">
        <v>1242.11</v>
      </c>
      <c r="W23" s="48">
        <v>180534</v>
      </c>
      <c r="X23" s="48"/>
      <c r="Y23" s="48">
        <v>3348</v>
      </c>
      <c r="Z23" s="48"/>
      <c r="AA23" s="48">
        <v>177186</v>
      </c>
      <c r="AB23" s="48"/>
      <c r="AC23" s="48"/>
      <c r="AD23" s="48"/>
      <c r="AE23" s="48"/>
      <c r="AF23" s="48">
        <v>0</v>
      </c>
    </row>
    <row r="24" spans="1:32" ht="19.5" customHeight="1">
      <c r="A24" s="5">
        <v>20</v>
      </c>
      <c r="B24" s="57">
        <f t="shared" si="0"/>
        <v>659.79</v>
      </c>
      <c r="C24" s="57">
        <f t="shared" si="1"/>
        <v>92088</v>
      </c>
      <c r="D24" s="57">
        <f t="shared" si="2"/>
        <v>0</v>
      </c>
      <c r="E24" s="57">
        <f t="shared" si="3"/>
        <v>0</v>
      </c>
      <c r="F24" s="57">
        <f t="shared" si="4"/>
        <v>0</v>
      </c>
      <c r="G24" s="57">
        <f t="shared" si="5"/>
        <v>0</v>
      </c>
      <c r="H24" s="57">
        <f t="shared" si="6"/>
        <v>11.78</v>
      </c>
      <c r="I24" s="57">
        <f t="shared" si="7"/>
        <v>1611</v>
      </c>
      <c r="J24" s="57">
        <f t="shared" si="8"/>
        <v>0</v>
      </c>
      <c r="K24" s="57">
        <f t="shared" si="9"/>
        <v>0</v>
      </c>
      <c r="L24" s="57">
        <f t="shared" si="10"/>
        <v>49</v>
      </c>
      <c r="M24" s="57">
        <f t="shared" si="11"/>
        <v>0</v>
      </c>
      <c r="N24" s="57">
        <f t="shared" si="12"/>
        <v>647.62</v>
      </c>
      <c r="O24" s="57">
        <f t="shared" si="13"/>
        <v>90428</v>
      </c>
      <c r="P24" s="57">
        <f t="shared" si="14"/>
        <v>0</v>
      </c>
      <c r="R24" s="48">
        <v>659.79</v>
      </c>
      <c r="S24" s="48"/>
      <c r="T24" s="48">
        <v>11.78</v>
      </c>
      <c r="U24" s="48"/>
      <c r="V24" s="48">
        <v>647.62</v>
      </c>
      <c r="W24" s="48">
        <v>92088</v>
      </c>
      <c r="X24" s="48"/>
      <c r="Y24" s="48">
        <v>1611</v>
      </c>
      <c r="Z24" s="48">
        <v>49</v>
      </c>
      <c r="AA24" s="48">
        <v>90428</v>
      </c>
      <c r="AB24" s="48"/>
      <c r="AC24" s="48"/>
      <c r="AD24" s="48"/>
      <c r="AE24" s="48"/>
      <c r="AF24" s="48">
        <v>0</v>
      </c>
    </row>
    <row r="25" spans="1:32" ht="19.5" customHeight="1">
      <c r="A25" s="5" t="s">
        <v>17</v>
      </c>
      <c r="B25" s="57">
        <f t="shared" si="0"/>
        <v>6814.07</v>
      </c>
      <c r="C25" s="57">
        <f t="shared" si="1"/>
        <v>953877</v>
      </c>
      <c r="D25" s="57">
        <f t="shared" si="2"/>
        <v>0</v>
      </c>
      <c r="E25" s="57">
        <f t="shared" si="3"/>
        <v>0</v>
      </c>
      <c r="F25" s="57">
        <f t="shared" si="4"/>
        <v>0</v>
      </c>
      <c r="G25" s="57">
        <f t="shared" si="5"/>
        <v>0</v>
      </c>
      <c r="H25" s="57">
        <f t="shared" si="6"/>
        <v>1007.45</v>
      </c>
      <c r="I25" s="57">
        <f t="shared" si="7"/>
        <v>138640</v>
      </c>
      <c r="J25" s="57">
        <f t="shared" si="8"/>
        <v>0</v>
      </c>
      <c r="K25" s="57">
        <f t="shared" si="9"/>
        <v>0</v>
      </c>
      <c r="L25" s="57">
        <f t="shared" si="10"/>
        <v>0</v>
      </c>
      <c r="M25" s="57">
        <f t="shared" si="11"/>
        <v>0</v>
      </c>
      <c r="N25" s="57">
        <f t="shared" si="12"/>
        <v>5806.31</v>
      </c>
      <c r="O25" s="57">
        <f t="shared" si="13"/>
        <v>815237</v>
      </c>
      <c r="P25" s="57">
        <f t="shared" si="14"/>
        <v>0</v>
      </c>
      <c r="R25" s="48">
        <v>6814.07</v>
      </c>
      <c r="S25" s="48"/>
      <c r="T25" s="48">
        <v>1007.45</v>
      </c>
      <c r="U25" s="48"/>
      <c r="V25" s="48">
        <v>5806.31</v>
      </c>
      <c r="W25" s="48">
        <v>953877</v>
      </c>
      <c r="X25" s="48"/>
      <c r="Y25" s="48">
        <v>138640</v>
      </c>
      <c r="Z25" s="48"/>
      <c r="AA25" s="48">
        <v>815237</v>
      </c>
      <c r="AB25" s="48"/>
      <c r="AC25" s="48"/>
      <c r="AD25" s="48"/>
      <c r="AE25" s="48"/>
      <c r="AF25" s="48">
        <v>0</v>
      </c>
    </row>
    <row r="26" spans="1:32" ht="19.5" customHeight="1">
      <c r="A26" s="5" t="s">
        <v>18</v>
      </c>
      <c r="B26" s="57">
        <f t="shared" si="0"/>
        <v>82023.38</v>
      </c>
      <c r="C26" s="57">
        <f>W26</f>
        <v>10820348</v>
      </c>
      <c r="D26" s="57">
        <f>AB26</f>
        <v>44433</v>
      </c>
      <c r="E26" s="57">
        <f t="shared" si="3"/>
        <v>2.28</v>
      </c>
      <c r="F26" s="57">
        <f t="shared" si="4"/>
        <v>212</v>
      </c>
      <c r="G26" s="57">
        <f t="shared" si="5"/>
        <v>1</v>
      </c>
      <c r="H26" s="57">
        <f t="shared" si="6"/>
        <v>1162.23</v>
      </c>
      <c r="I26" s="57">
        <f t="shared" si="7"/>
        <v>158402</v>
      </c>
      <c r="J26" s="57">
        <f t="shared" si="8"/>
        <v>64</v>
      </c>
      <c r="K26" s="57">
        <f t="shared" si="9"/>
        <v>3450.98</v>
      </c>
      <c r="L26" s="57">
        <f t="shared" si="10"/>
        <v>461753</v>
      </c>
      <c r="M26" s="57">
        <f t="shared" si="11"/>
        <v>2951</v>
      </c>
      <c r="N26" s="57">
        <f t="shared" si="12"/>
        <v>77407.85</v>
      </c>
      <c r="O26" s="57">
        <f t="shared" si="13"/>
        <v>10199981</v>
      </c>
      <c r="P26" s="57">
        <f t="shared" si="14"/>
        <v>41417</v>
      </c>
      <c r="R26" s="48">
        <v>82023.38</v>
      </c>
      <c r="S26" s="48">
        <v>2.28</v>
      </c>
      <c r="T26" s="48">
        <v>1162.23</v>
      </c>
      <c r="U26" s="48">
        <v>3450.98</v>
      </c>
      <c r="V26" s="48">
        <v>77407.85</v>
      </c>
      <c r="W26" s="48">
        <v>10820348</v>
      </c>
      <c r="X26" s="48">
        <v>212</v>
      </c>
      <c r="Y26" s="48">
        <v>158402</v>
      </c>
      <c r="Z26" s="48">
        <v>461753</v>
      </c>
      <c r="AA26" s="48">
        <v>10199981</v>
      </c>
      <c r="AB26" s="48">
        <v>44433</v>
      </c>
      <c r="AC26" s="48">
        <v>1</v>
      </c>
      <c r="AD26" s="48">
        <v>64</v>
      </c>
      <c r="AE26" s="48">
        <v>2951</v>
      </c>
      <c r="AF26" s="48">
        <v>41417</v>
      </c>
    </row>
    <row r="27" spans="1:16" ht="19.5" customHeight="1">
      <c r="A27" s="7"/>
      <c r="B27" s="45" t="s">
        <v>39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2"/>
      <c r="O27" s="2"/>
      <c r="P27" s="2"/>
    </row>
    <row r="28" spans="1:16" ht="22.5" customHeight="1">
      <c r="A28" s="15"/>
      <c r="C28" s="12"/>
      <c r="D28" s="12"/>
      <c r="E28" s="12"/>
      <c r="F28" s="12"/>
      <c r="G28" s="12"/>
      <c r="H28" s="12"/>
      <c r="I28" s="12"/>
      <c r="J28" s="12"/>
      <c r="K28" s="13"/>
      <c r="L28" s="8"/>
      <c r="M28" s="9"/>
      <c r="N28" s="2"/>
      <c r="O28" s="2"/>
      <c r="P28" s="2"/>
    </row>
    <row r="29" spans="1:16" ht="22.5" customHeight="1">
      <c r="A29" s="7"/>
      <c r="B29" s="12"/>
      <c r="C29" s="12"/>
      <c r="D29" s="12"/>
      <c r="E29" s="12"/>
      <c r="F29" s="12"/>
      <c r="G29" s="12"/>
      <c r="H29" s="12"/>
      <c r="I29" s="12"/>
      <c r="J29" s="12"/>
      <c r="K29" s="8"/>
      <c r="L29" s="8"/>
      <c r="M29" s="9"/>
      <c r="N29" s="2"/>
      <c r="O29" s="2"/>
      <c r="P29" s="2"/>
    </row>
    <row r="30" spans="1:16" ht="13.5">
      <c r="A30" s="7"/>
      <c r="B30" s="3"/>
      <c r="C30" s="8"/>
      <c r="D30" s="8"/>
      <c r="E30" s="8"/>
      <c r="F30" s="8"/>
      <c r="G30" s="9"/>
      <c r="H30" s="9"/>
      <c r="I30" s="8"/>
      <c r="J30" s="8"/>
      <c r="K30" s="8"/>
      <c r="L30" s="8"/>
      <c r="M30" s="9"/>
      <c r="N30" s="2"/>
      <c r="O30" s="2"/>
      <c r="P30" s="2"/>
    </row>
    <row r="31" spans="1:16" ht="13.5">
      <c r="A31" s="7"/>
      <c r="B31" s="3"/>
      <c r="C31" s="8"/>
      <c r="D31" s="8"/>
      <c r="E31" s="8"/>
      <c r="F31" s="8"/>
      <c r="G31" s="9"/>
      <c r="H31" s="9"/>
      <c r="I31" s="8"/>
      <c r="J31" s="8"/>
      <c r="K31" s="8"/>
      <c r="L31" s="8"/>
      <c r="M31" s="9"/>
      <c r="N31" s="2"/>
      <c r="O31" s="2"/>
      <c r="P31" s="2"/>
    </row>
    <row r="32" spans="1:13" ht="13.5">
      <c r="A32" s="16"/>
      <c r="B32" s="17"/>
      <c r="C32" s="18"/>
      <c r="D32" s="18"/>
      <c r="E32" s="18"/>
      <c r="F32" s="18"/>
      <c r="G32" s="19"/>
      <c r="H32" s="19"/>
      <c r="I32" s="18"/>
      <c r="J32" s="18"/>
      <c r="K32" s="18"/>
      <c r="L32" s="18"/>
      <c r="M32" s="19"/>
    </row>
    <row r="33" spans="1:13" ht="13.5">
      <c r="A33" s="16"/>
      <c r="B33" s="17"/>
      <c r="C33" s="18"/>
      <c r="D33" s="18"/>
      <c r="E33" s="18"/>
      <c r="F33" s="18"/>
      <c r="G33" s="19"/>
      <c r="H33" s="19"/>
      <c r="I33" s="18"/>
      <c r="J33" s="18"/>
      <c r="K33" s="18"/>
      <c r="L33" s="18"/>
      <c r="M33" s="19"/>
    </row>
  </sheetData>
  <sheetProtection/>
  <mergeCells count="5">
    <mergeCell ref="N3:P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2019-12-18T05:25:41Z</cp:lastPrinted>
  <dcterms:created xsi:type="dcterms:W3CDTF">2008-02-05T04:09:55Z</dcterms:created>
  <dcterms:modified xsi:type="dcterms:W3CDTF">2019-12-18T05:25:44Z</dcterms:modified>
  <cp:category/>
  <cp:version/>
  <cp:contentType/>
  <cp:contentStatus/>
</cp:coreProperties>
</file>