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25" yWindow="65326" windowWidth="10290" windowHeight="8160" tabRatio="848" activeTab="0"/>
  </bookViews>
  <sheets>
    <sheet name="53 " sheetId="1" r:id="rId1"/>
    <sheet name="54 " sheetId="2" r:id="rId2"/>
    <sheet name="55 " sheetId="3" r:id="rId3"/>
    <sheet name="56 " sheetId="4" r:id="rId4"/>
    <sheet name="57 " sheetId="5" r:id="rId5"/>
    <sheet name="58 " sheetId="6" r:id="rId6"/>
    <sheet name="59 " sheetId="7" r:id="rId7"/>
    <sheet name="60 " sheetId="8" r:id="rId8"/>
    <sheet name="58" sheetId="9" state="hidden" r:id="rId9"/>
    <sheet name="61 " sheetId="10" r:id="rId10"/>
    <sheet name="62 " sheetId="11" r:id="rId11"/>
    <sheet name="63 " sheetId="12" r:id="rId12"/>
    <sheet name="60" sheetId="13" state="hidden" r:id="rId13"/>
    <sheet name="60入力用" sheetId="14" state="hidden" r:id="rId14"/>
    <sheet name="64  " sheetId="15" r:id="rId15"/>
  </sheets>
  <externalReferences>
    <externalReference r:id="rId18"/>
    <externalReference r:id="rId19"/>
    <externalReference r:id="rId20"/>
  </externalReferences>
  <definedNames>
    <definedName name="_xlnm.Print_Area" localSheetId="0">'53 '!$B$1:$K$56</definedName>
    <definedName name="_xlnm.Print_Area" localSheetId="1">'54 '!$B$1:$M$56</definedName>
    <definedName name="_xlnm.Print_Area" localSheetId="2">'55 '!$B$1:$M$56</definedName>
    <definedName name="_xlnm.Print_Area" localSheetId="3">'56 '!$B$1:$K$56</definedName>
    <definedName name="_xlnm.Print_Area" localSheetId="4">'57 '!$B$1:$K$55</definedName>
    <definedName name="_xlnm.Print_Area" localSheetId="8">'58'!$B$1:$AA$82</definedName>
    <definedName name="_xlnm.Print_Area" localSheetId="5">'58 '!$B$1:$M$57</definedName>
    <definedName name="_xlnm.Print_Area" localSheetId="6">'59 '!$B$1:$K$56</definedName>
    <definedName name="_xlnm.Print_Area" localSheetId="12">'60'!$B$1:$AD$56</definedName>
    <definedName name="_xlnm.Print_Area" localSheetId="7">'60 '!$B$1:$L$57</definedName>
    <definedName name="_xlnm.Print_Area" localSheetId="9">'61 '!$A$1:$K$58</definedName>
    <definedName name="_xlnm.Print_Area" localSheetId="10">'62 '!$B$1:$Q$56</definedName>
    <definedName name="_xlnm.Print_Area" localSheetId="11">'63 '!$B$1:$R$56</definedName>
    <definedName name="_xlnm.Print_Area" localSheetId="14">'64  '!$B$1:$P$56</definedName>
    <definedName name="業態編④ａ調査分析用">#REF!</definedName>
  </definedNames>
  <calcPr fullCalcOnLoad="1"/>
</workbook>
</file>

<file path=xl/sharedStrings.xml><?xml version="1.0" encoding="utf-8"?>
<sst xmlns="http://schemas.openxmlformats.org/spreadsheetml/2006/main" count="1445" uniqueCount="470">
  <si>
    <t>平均消</t>
  </si>
  <si>
    <t>費性向</t>
  </si>
  <si>
    <t>（％）</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</si>
  <si>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</si>
  <si>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</si>
  <si>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</si>
  <si>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</si>
  <si>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</si>
  <si>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</si>
  <si>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</si>
  <si>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</si>
  <si>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</si>
  <si>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</si>
  <si>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</si>
  <si>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</si>
  <si>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</si>
  <si>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</si>
  <si>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</si>
  <si>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</si>
  <si>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</si>
  <si>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</si>
  <si>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</si>
  <si>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</si>
  <si>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</si>
  <si>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</si>
  <si>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</si>
  <si>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</si>
  <si>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</si>
  <si>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</si>
  <si>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</si>
  <si>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</si>
  <si>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</si>
  <si>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</si>
  <si>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</si>
  <si>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</si>
  <si>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</si>
  <si>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</si>
  <si>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</si>
  <si>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</si>
  <si>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</si>
  <si>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</si>
  <si>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</si>
  <si>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</si>
  <si>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</si>
  <si>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</si>
  <si>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</si>
  <si>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</si>
  <si>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</si>
  <si>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</si>
  <si>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</si>
  <si>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本県の順位</t>
  </si>
  <si>
    <t>　※１　都道府県庁所在都市（東京都は区部）の値　　※２  実収入に占める割合</t>
  </si>
  <si>
    <t>教養娯楽</t>
  </si>
  <si>
    <t>関係費</t>
  </si>
  <si>
    <t>　※１　都道府県庁所在都市（東京都は区部）の値　　※２  消費支出に占める割合　　＊　低位順</t>
  </si>
  <si>
    <t>（千円）</t>
  </si>
  <si>
    <t xml:space="preserve">  総　合</t>
  </si>
  <si>
    <t>対前年</t>
  </si>
  <si>
    <t>被服及</t>
  </si>
  <si>
    <t>上昇率</t>
  </si>
  <si>
    <t>び履物</t>
  </si>
  <si>
    <t>平均価格</t>
  </si>
  <si>
    <t>変動率</t>
  </si>
  <si>
    <t>宅　地</t>
  </si>
  <si>
    <t>見込地</t>
  </si>
  <si>
    <t>工業地</t>
  </si>
  <si>
    <t>持ち家</t>
  </si>
  <si>
    <t>一戸建</t>
  </si>
  <si>
    <t>共  同</t>
  </si>
  <si>
    <t>木　造</t>
  </si>
  <si>
    <t>増加率</t>
  </si>
  <si>
    <t>住宅率</t>
  </si>
  <si>
    <t>率</t>
  </si>
  <si>
    <t xml:space="preserve"> (室)</t>
  </si>
  <si>
    <t>保有自動車数</t>
  </si>
  <si>
    <t>※</t>
  </si>
  <si>
    <t>人口千人</t>
  </si>
  <si>
    <t>１世帯</t>
  </si>
  <si>
    <t>保有率</t>
  </si>
  <si>
    <t>(人)</t>
  </si>
  <si>
    <t>当たり</t>
  </si>
  <si>
    <t xml:space="preserve"> (％)</t>
  </si>
  <si>
    <t>箇所数</t>
  </si>
  <si>
    <t xml:space="preserve">  現在給水</t>
  </si>
  <si>
    <t>普及率</t>
  </si>
  <si>
    <t xml:space="preserve">  処理人口</t>
  </si>
  <si>
    <t xml:space="preserve">  人口(千人)</t>
  </si>
  <si>
    <t xml:space="preserve">    　(千人)</t>
  </si>
  <si>
    <t>人口10万人当たり</t>
  </si>
  <si>
    <t xml:space="preserve">  建物</t>
  </si>
  <si>
    <t>建物火災</t>
  </si>
  <si>
    <t>1件当たり</t>
  </si>
  <si>
    <t>(千円)</t>
  </si>
  <si>
    <t>資料出所　総務省統計局</t>
  </si>
  <si>
    <t>資料出所　総務省消防庁</t>
  </si>
  <si>
    <t>　　　　　　「道路統計年報　2002」</t>
  </si>
  <si>
    <t>四国</t>
  </si>
  <si>
    <t>K列の最大値の下線の書式入れてない</t>
  </si>
  <si>
    <t>資料出所　国土交通省</t>
  </si>
  <si>
    <t>資料出所　総務省統計局</t>
  </si>
  <si>
    <t>食料</t>
  </si>
  <si>
    <t>住居</t>
  </si>
  <si>
    <t>交通</t>
  </si>
  <si>
    <t>教育</t>
  </si>
  <si>
    <t>教養</t>
  </si>
  <si>
    <t>通信</t>
  </si>
  <si>
    <t>娯楽</t>
  </si>
  <si>
    <t>全     国</t>
  </si>
  <si>
    <t>北海道・東北</t>
  </si>
  <si>
    <t>関  東</t>
  </si>
  <si>
    <t>北 陸・東 海</t>
  </si>
  <si>
    <t>近 畿</t>
  </si>
  <si>
    <t>中 国</t>
  </si>
  <si>
    <t>四国</t>
  </si>
  <si>
    <t>九州・沖縄</t>
  </si>
  <si>
    <t>　資料出所　栃木県警察本部</t>
  </si>
  <si>
    <t>(k㎡)</t>
  </si>
  <si>
    <t>資料出所　国土交通省</t>
  </si>
  <si>
    <t>60-⑧-1</t>
  </si>
  <si>
    <t>政令都市計</t>
  </si>
  <si>
    <t>都道府県計</t>
  </si>
  <si>
    <t>全国計</t>
  </si>
  <si>
    <t>差</t>
  </si>
  <si>
    <t xml:space="preserve">  発生件数</t>
  </si>
  <si>
    <t>人　口</t>
  </si>
  <si>
    <t>死者数</t>
  </si>
  <si>
    <t xml:space="preserve">  負傷者数</t>
  </si>
  <si>
    <t>人口総数</t>
  </si>
  <si>
    <t>10万人</t>
  </si>
  <si>
    <t>　   (件)</t>
  </si>
  <si>
    <t xml:space="preserve"> (人)</t>
  </si>
  <si>
    <t>　   (人)</t>
  </si>
  <si>
    <t>(10万人)</t>
  </si>
  <si>
    <t>　＊  低位順</t>
  </si>
  <si>
    <t>東北</t>
  </si>
  <si>
    <t>関東</t>
  </si>
  <si>
    <t>中部</t>
  </si>
  <si>
    <t>近畿</t>
  </si>
  <si>
    <t>中国</t>
  </si>
  <si>
    <t>九州</t>
  </si>
  <si>
    <t>犯罪率</t>
  </si>
  <si>
    <t xml:space="preserve"> 当たり)</t>
  </si>
  <si>
    <t>窃盗犯</t>
  </si>
  <si>
    <t>＊　低位順</t>
  </si>
  <si>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</si>
  <si>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</si>
  <si>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</si>
  <si>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</si>
  <si>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</si>
  <si>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</si>
  <si>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</si>
  <si>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</si>
  <si>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</si>
  <si>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</si>
  <si>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</si>
  <si>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</si>
  <si>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</si>
  <si>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</si>
  <si>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</si>
  <si>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</si>
  <si>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</si>
  <si>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</si>
  <si>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</si>
  <si>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</si>
  <si>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</si>
  <si>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</si>
  <si>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</si>
  <si>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</si>
  <si>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</si>
  <si>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</si>
  <si>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</si>
  <si>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</si>
  <si>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</si>
  <si>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</si>
  <si>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</si>
  <si>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</si>
  <si>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</si>
  <si>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</si>
  <si>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</si>
  <si>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</si>
  <si>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</si>
  <si>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</si>
  <si>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</si>
  <si>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</si>
  <si>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</si>
  <si>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</si>
  <si>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</si>
  <si>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</si>
  <si>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</si>
  <si>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</si>
  <si>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</si>
  <si>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コードで並び替えて入力する</t>
  </si>
  <si>
    <t>５８ 公園・上下水道・ごみ処理</t>
  </si>
  <si>
    <t>６０ 交通事故</t>
  </si>
  <si>
    <t xml:space="preserve"> うち</t>
  </si>
  <si>
    <t>　うち</t>
  </si>
  <si>
    <t>エンゲル</t>
  </si>
  <si>
    <t>58-⑧</t>
  </si>
  <si>
    <t>60-①</t>
  </si>
  <si>
    <t>60-④</t>
  </si>
  <si>
    <t>60-⑦</t>
  </si>
  <si>
    <t>60-②-1</t>
  </si>
  <si>
    <t>60-⑤-1</t>
  </si>
  <si>
    <t>（リンク）</t>
  </si>
  <si>
    <t>資料出所　警察庁</t>
  </si>
  <si>
    <t>ごみリサイクル率</t>
  </si>
  <si>
    <t>札幌市</t>
  </si>
  <si>
    <t>さいたま市</t>
  </si>
  <si>
    <t>東京特別区</t>
  </si>
  <si>
    <t>新潟市</t>
  </si>
  <si>
    <t>静岡市</t>
  </si>
  <si>
    <t>浜松市</t>
  </si>
  <si>
    <t>堺市</t>
  </si>
  <si>
    <t>岡山市</t>
  </si>
  <si>
    <t>仙台市</t>
  </si>
  <si>
    <t>千葉市</t>
  </si>
  <si>
    <t>横浜市</t>
  </si>
  <si>
    <t>川崎市</t>
  </si>
  <si>
    <t>相模原市</t>
  </si>
  <si>
    <t>名古屋市</t>
  </si>
  <si>
    <t>京都市</t>
  </si>
  <si>
    <t>大阪市</t>
  </si>
  <si>
    <t>神戸市</t>
  </si>
  <si>
    <t>広島市</t>
  </si>
  <si>
    <t>北九州市</t>
  </si>
  <si>
    <t>福岡市</t>
  </si>
  <si>
    <t>　公表対象外としている。</t>
  </si>
  <si>
    <t>熊本市</t>
  </si>
  <si>
    <t>　資料出所　警察庁</t>
  </si>
  <si>
    <t>　平成26年3月31日現在ほか</t>
  </si>
  <si>
    <t>「平成25年度末都市公園等整備現況」ほか</t>
  </si>
  <si>
    <t>(平成24年度末)</t>
  </si>
  <si>
    <t>　平成25年</t>
  </si>
  <si>
    <t>「平成25年中の交通事故の発生状況 」ほか</t>
  </si>
  <si>
    <t>25年</t>
  </si>
  <si>
    <t>全国</t>
  </si>
  <si>
    <t>※　平成24年度末は福島県において、東日本大震災の影響により調査不能な市町村があるため、</t>
  </si>
  <si>
    <t>(平26.10.1現在)</t>
  </si>
  <si>
    <t>「平成26年全国消費実態調査報告」</t>
  </si>
  <si>
    <t xml:space="preserve"> 現在高</t>
  </si>
  <si>
    <t>現在高</t>
  </si>
  <si>
    <t>　※１  都道府県庁所在都市 (東京都は区部) の値　　</t>
  </si>
  <si>
    <t>　＊　低位順</t>
  </si>
  <si>
    <t xml:space="preserve">　※２　総面積に占める道路面積の割合　   </t>
  </si>
  <si>
    <t>※３　福島県において、東日本大震災の影響により調査不能な市町村を除いた集計データを使用している</t>
  </si>
  <si>
    <t>資料出所　国土交通省</t>
  </si>
  <si>
    <t>※２　福島県において、東日本大震災等の影響により現在給水人口のデータを提出できなかった市町村がある</t>
  </si>
  <si>
    <t>53  家計（１）収支</t>
  </si>
  <si>
    <t>54  家計（２）消費支出</t>
  </si>
  <si>
    <t>55  世帯の資産</t>
  </si>
  <si>
    <t>　二人以上の世帯　平成26(2014)年11月30日現在</t>
  </si>
  <si>
    <t>56  消費者物価指数</t>
  </si>
  <si>
    <t>57  地価</t>
  </si>
  <si>
    <t>58  住宅の状況</t>
  </si>
  <si>
    <t>59  自動車数・運転免許保有者数</t>
  </si>
  <si>
    <t>60  道路の状況</t>
  </si>
  <si>
    <t>61  公園・上下水道・ごみ処理</t>
  </si>
  <si>
    <t>62  消防・火災</t>
  </si>
  <si>
    <t>63  交通事故</t>
  </si>
  <si>
    <t>64  警察・犯罪</t>
  </si>
  <si>
    <t>※１　１世帯あたり　※２　1,000世帯あたり</t>
  </si>
  <si>
    <t>※１　東日本大震災で大きな被害を受けた宮城県、福島県の一部地域は平成21(2009)年度末の数値を使用している</t>
  </si>
  <si>
    <t>　※１　福島県の市町村道においては、東日本大震災の影響により平成29(2017)年4月１日の最新データになっていない部分がある</t>
  </si>
  <si>
    <t xml:space="preserve">  令和元（2019）年平均　（平成27(2015)年＝100)</t>
  </si>
  <si>
    <t>「令和元年消費者物価指数年報」</t>
  </si>
  <si>
    <t>　</t>
  </si>
  <si>
    <t>　平成30(2018)年10月1日現在</t>
  </si>
  <si>
    <t xml:space="preserve"> 「平成30年住宅・土地統計調査報告」</t>
  </si>
  <si>
    <t xml:space="preserve">  ※１  「居住世帯なし」の住宅を含む　   ※２  平成25(2013)年～30(2018)年の増加率 </t>
  </si>
  <si>
    <t>　平成30(2018)年</t>
  </si>
  <si>
    <t>　平成31(2019)年3月31日現在</t>
  </si>
  <si>
    <t>「平成30年度末 都道府県別一人当たり都市公園等整備現況」ほか</t>
  </si>
  <si>
    <t>「令和元年版消防白書」ほか</t>
  </si>
  <si>
    <t>　１世帯当たり１か月の消費支出（二人以上の世帯のうち勤労者世帯）2019年平均</t>
  </si>
  <si>
    <t>「2019年家計調査年報」</t>
  </si>
  <si>
    <t>「2019年家計調査年報」</t>
  </si>
  <si>
    <t>　１世帯当たり１か月の収入と支出（二人以上の世帯のうち勤労者世帯）2019年平均</t>
  </si>
  <si>
    <t>「令和元年交通年鑑」ほか</t>
  </si>
  <si>
    <t>　令和元(2019)年</t>
  </si>
  <si>
    <t>　※  人口は、令和元(2019)年10月1日総務省資料、世帯数は令和２(2020)年1月1日現在の住民基本台帳</t>
  </si>
  <si>
    <t>　令和元(2019)年</t>
  </si>
  <si>
    <t>「令和元年中における交通死亡事故の発生状況及び道路交通法違反取締り状況等について」ほか</t>
  </si>
  <si>
    <t>「令和元年の犯罪」ほか</t>
  </si>
  <si>
    <t>　令和元(2019)年ほか</t>
  </si>
  <si>
    <t xml:space="preserve"> ---- </t>
  </si>
  <si>
    <t>　令和2(2020)年7月1日現在</t>
  </si>
  <si>
    <t>「令和2年都道府県地価調査」</t>
  </si>
  <si>
    <t>　平成31(2019)年３月31日現在</t>
  </si>
  <si>
    <t>　「道路統計年報　2020」</t>
  </si>
  <si>
    <t>都道府県</t>
  </si>
  <si>
    <t>　実収入
 (円)</t>
  </si>
  <si>
    <t>可処分所得
(円)</t>
  </si>
  <si>
    <t xml:space="preserve">  消費支出
(円)</t>
  </si>
  <si>
    <t>黒　字
(円)</t>
  </si>
  <si>
    <t xml:space="preserve">  うち</t>
  </si>
  <si>
    <t>世帯主</t>
  </si>
  <si>
    <t>世帯主の配偶者の収入</t>
  </si>
  <si>
    <t xml:space="preserve"> ※２</t>
  </si>
  <si>
    <t xml:space="preserve"> 収　入</t>
  </si>
  <si>
    <t>割合（％）</t>
  </si>
  <si>
    <t>消費支出 (円)</t>
  </si>
  <si>
    <t>　※２</t>
  </si>
  <si>
    <t xml:space="preserve">   ※２</t>
  </si>
  <si>
    <t>　　うち</t>
  </si>
  <si>
    <t xml:space="preserve">  ※２</t>
  </si>
  <si>
    <t>割合
(％)</t>
  </si>
  <si>
    <t>教　育</t>
  </si>
  <si>
    <t>係数 (％)</t>
  </si>
  <si>
    <t>＊</t>
  </si>
  <si>
    <t xml:space="preserve"> ※１       　　</t>
  </si>
  <si>
    <t xml:space="preserve"> ※１     
　　</t>
  </si>
  <si>
    <t>※２  耐久消費財の普及率　　　　　     (％)</t>
  </si>
  <si>
    <t xml:space="preserve">貯  蓄  </t>
  </si>
  <si>
    <t>負   債</t>
  </si>
  <si>
    <t>システムキッチン</t>
  </si>
  <si>
    <t>太陽光発電システム</t>
  </si>
  <si>
    <t>電気　　　　掃除機</t>
  </si>
  <si>
    <t>ルーム　　　　エアコン</t>
  </si>
  <si>
    <t>自動車</t>
  </si>
  <si>
    <t>スマートフォン</t>
  </si>
  <si>
    <t>パソコン（ノート型）</t>
  </si>
  <si>
    <t>ビデオ　　　カメラ</t>
  </si>
  <si>
    <t>　　※1
　　都道府県</t>
  </si>
  <si>
    <t>令和元年</t>
  </si>
  <si>
    <t>-</t>
  </si>
  <si>
    <t>住   宅   地</t>
  </si>
  <si>
    <t>商  業　地</t>
  </si>
  <si>
    <t>指数</t>
  </si>
  <si>
    <t>(千円/㎡)</t>
  </si>
  <si>
    <t>(東京都=100)</t>
  </si>
  <si>
    <t>－</t>
  </si>
  <si>
    <t xml:space="preserve">    ※１</t>
  </si>
  <si>
    <t>※３</t>
  </si>
  <si>
    <t xml:space="preserve">※３ </t>
  </si>
  <si>
    <t>持ち家
世帯率
 (％)</t>
  </si>
  <si>
    <t>専用住宅１住宅当たり</t>
  </si>
  <si>
    <t>住宅数
（戸）</t>
  </si>
  <si>
    <t>居住室数</t>
  </si>
  <si>
    <t>居住室の畳数(畳)</t>
  </si>
  <si>
    <t>延べ面</t>
  </si>
  <si>
    <t>※４(％)</t>
  </si>
  <si>
    <t>積 (㎡)</t>
  </si>
  <si>
    <t>自家用自動車数</t>
  </si>
  <si>
    <t>運転免許保有者数</t>
  </si>
  <si>
    <t>男</t>
  </si>
  <si>
    <t>女</t>
  </si>
  <si>
    <t>(令和元年12月末現在)</t>
  </si>
  <si>
    <t xml:space="preserve"> (台)</t>
  </si>
  <si>
    <t>都道府県コード</t>
  </si>
  <si>
    <t>全国</t>
  </si>
  <si>
    <t>北海道</t>
  </si>
  <si>
    <t>青森県</t>
  </si>
  <si>
    <t>岩手県</t>
  </si>
  <si>
    <t>宮城県</t>
  </si>
  <si>
    <t>秋田県</t>
  </si>
  <si>
    <t>山形県</t>
  </si>
  <si>
    <t>福島県</t>
  </si>
  <si>
    <t>茨城県</t>
  </si>
  <si>
    <t>東京都</t>
  </si>
  <si>
    <t>栃木県</t>
  </si>
  <si>
    <t>群馬県</t>
  </si>
  <si>
    <t>埼玉県</t>
  </si>
  <si>
    <t>千葉県</t>
  </si>
  <si>
    <t>神奈川県</t>
  </si>
  <si>
    <t>新潟県</t>
  </si>
  <si>
    <t>富山県</t>
  </si>
  <si>
    <t>山梨県</t>
  </si>
  <si>
    <t>石川県</t>
  </si>
  <si>
    <t>長野県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</si>
  <si>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</si>
  <si>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</si>
  <si>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</si>
  <si>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</si>
  <si>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</si>
  <si>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</si>
  <si>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</si>
  <si>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</si>
  <si>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</si>
  <si>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</si>
  <si>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</si>
  <si>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</si>
  <si>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</si>
  <si>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</si>
  <si>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</si>
  <si>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</si>
  <si>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</si>
  <si>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</si>
  <si>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</si>
  <si>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</si>
  <si>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</si>
  <si>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</si>
  <si>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</si>
  <si>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</si>
  <si>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</si>
  <si>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</si>
  <si>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</si>
  <si>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 xml:space="preserve">  ※１</t>
  </si>
  <si>
    <t>道　路
実延長
（㎞)</t>
  </si>
  <si>
    <t xml:space="preserve">  うち
 高速自動
  車国道</t>
  </si>
  <si>
    <t xml:space="preserve">   うち
　　一般道路
</t>
  </si>
  <si>
    <t>舗装率
（％）</t>
  </si>
  <si>
    <t>整備率
（％）</t>
  </si>
  <si>
    <t>うち国・都
道府県道</t>
  </si>
  <si>
    <t>a-01-E</t>
  </si>
  <si>
    <t xml:space="preserve"> 道路率(％)</t>
  </si>
  <si>
    <t>舗装率
(％)</t>
  </si>
  <si>
    <t>市町村道
舗装率
(％)</t>
  </si>
  <si>
    <t>都市公園等
（平成25年度末）</t>
  </si>
  <si>
    <t>水道
（平成24年度末）</t>
  </si>
  <si>
    <t>※下水道
（平成24年度末）</t>
  </si>
  <si>
    <t>ごみの
リサイクル率
(平成24年度末)</t>
  </si>
  <si>
    <t>58-④-1</t>
  </si>
  <si>
    <t>58-⑤</t>
  </si>
  <si>
    <t>58-⑥</t>
  </si>
  <si>
    <t>58-⑦</t>
  </si>
  <si>
    <t>58-①</t>
  </si>
  <si>
    <t>58-②</t>
  </si>
  <si>
    <t>58-③-1</t>
  </si>
  <si>
    <t>下水道（平成24年度末）</t>
  </si>
  <si>
    <t>総面積</t>
  </si>
  <si>
    <t>都市公園</t>
  </si>
  <si>
    <t>人口</t>
  </si>
  <si>
    <t>面　積</t>
  </si>
  <si>
    <t>人口1人当たり面積(㎡)</t>
  </si>
  <si>
    <t>現在給水人口</t>
  </si>
  <si>
    <t>都道府県
＋政令市</t>
  </si>
  <si>
    <t>現在</t>
  </si>
  <si>
    <t>一人当たり</t>
  </si>
  <si>
    <t>一人あたり</t>
  </si>
  <si>
    <t>(ha)</t>
  </si>
  <si>
    <t>(千人)</t>
  </si>
  <si>
    <t>面積</t>
  </si>
  <si>
    <t>（㎡/人）</t>
  </si>
  <si>
    <t>※１　都市公園等
（平成30年度末）</t>
  </si>
  <si>
    <t>※２　上水道
（平成30年度末）</t>
  </si>
  <si>
    <t>※３　下水道
（平成30年度末）</t>
  </si>
  <si>
    <t>ごみの
リサイクル率
(平成30年度末)</t>
  </si>
  <si>
    <t>普及率
(％)</t>
  </si>
  <si>
    <t>発生
件数
(件)</t>
  </si>
  <si>
    <t>死者数
(人)</t>
  </si>
  <si>
    <t>負傷者数
(人)</t>
  </si>
  <si>
    <t>増減率</t>
  </si>
  <si>
    <t>(％)</t>
  </si>
  <si>
    <t>人口10万人当たり消防関係人員数</t>
  </si>
  <si>
    <t>出火
件数
(件)</t>
  </si>
  <si>
    <t>損害額
(百万円)</t>
  </si>
  <si>
    <t>死傷
者数
(人)</t>
  </si>
  <si>
    <t>(平30.4.1)</t>
  </si>
  <si>
    <t>(百万円)</t>
  </si>
  <si>
    <t>平成25年</t>
  </si>
  <si>
    <t>平成24年</t>
  </si>
  <si>
    <t>(件)</t>
  </si>
  <si>
    <t>警察</t>
  </si>
  <si>
    <t>24年</t>
  </si>
  <si>
    <t>25年度版指標から</t>
  </si>
  <si>
    <t>発生件数</t>
  </si>
  <si>
    <t>死者数</t>
  </si>
  <si>
    <t>負傷者数</t>
  </si>
  <si>
    <t xml:space="preserve">  発生件数</t>
  </si>
  <si>
    <t xml:space="preserve">  負傷者数</t>
  </si>
  <si>
    <t>　   (件)</t>
  </si>
  <si>
    <t xml:space="preserve"> (人)</t>
  </si>
  <si>
    <t>　   (人)</t>
  </si>
  <si>
    <t>警察官数
(平30.4.1)
(人)</t>
  </si>
  <si>
    <t xml:space="preserve"> 刑 法 犯
認知件数
(件)</t>
  </si>
  <si>
    <t xml:space="preserve"> 刑 法 犯
検挙件数
(件)</t>
  </si>
  <si>
    <t>(人口10万人</t>
  </si>
  <si>
    <t>凶悪犯</t>
  </si>
  <si>
    <t>粗暴犯</t>
  </si>
  <si>
    <t>　※３「居住者あり」の総住宅数に対する割合    ※４  防火木造を含む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</si>
</sst>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0_);[Red]\(0.00\)"/>
    <numFmt numFmtId="180" formatCode="0.0_ "/>
    <numFmt numFmtId="181" formatCode="#,##0_);[Red]\(#,##0\)"/>
    <numFmt numFmtId="182" formatCode="[$-411]ge\.m\.d;@"/>
    <numFmt numFmtId="183" formatCode="#,##0.0_);[Red]\(#,##0.0\)"/>
    <numFmt numFmtId="184" formatCode="#,##0.000"/>
    <numFmt numFmtId="185" formatCode="#,##0.0_ ;[Red]\-#,##0.0\ "/>
    <numFmt numFmtId="186" formatCode="#,##0_ "/>
    <numFmt numFmtId="187" formatCode="#,###,###,##0;&quot; -&quot;###,###,##0"/>
    <numFmt numFmtId="188" formatCode="[&gt;0]#,##0.0,;&quot;-&quot;"/>
    <numFmt numFmtId="189" formatCode="#,##0;[Red]#,##0"/>
    <numFmt numFmtId="190" formatCode="#,##0;[Red]\-#,##0;\-"/>
    <numFmt numFmtId="191" formatCode="#,##0;[Red]\-#,##0;&quot;-&quot;"/>
    <numFmt numFmtId="192" formatCode="[&gt;0]#,##0.0;&quot;-&quot;"/>
    <numFmt numFmtId="193" formatCode="[&gt;0]\(#,##0.0\);&quot;-&quot;"/>
    <numFmt numFmtId="194" formatCode="&quot;Yes&quot;;&quot;Yes&quot;;&quot;No&quot;"/>
    <numFmt numFmtId="195" formatCode="&quot;True&quot;;&quot;True&quot;;&quot;False&quot;"/>
    <numFmt numFmtId="196" formatCode="&quot;On&quot;;&quot;On&quot;;&quot;Off&quot;"/>
    <numFmt numFmtId="197" formatCode="[$€-2]\ #,##0.00_);[Red]\([$€-2]\ #,##0.00\)"/>
    <numFmt numFmtId="198" formatCode="#,##0.00_);[Red]\(#,##0.00\)"/>
  </numFmts>
  <fonts count="54">
    <font>
      <sz val="11"/>
      <name val="ＭＳ Ｐゴシック"/>
      <family val="3"/>
    </font>
    <font>
      <sz val="6"/>
      <name val="ＭＳ Ｐゴシック"/>
      <family val="3"/>
    </font>
    <font>
      <sz val="10"/>
      <name val="ＭＳ Ｐ明朝"/>
      <family val="1"/>
    </font>
    <font>
      <b/>
      <sz val="14"/>
      <name val="ＭＳ Ｐゴシック"/>
      <family val="3"/>
    </font>
    <font>
      <sz val="9"/>
      <name val="ＭＳ Ｐ明朝"/>
      <family val="1"/>
    </font>
    <font>
      <sz val="9"/>
      <name val="ＭＳ ゴシック"/>
      <family val="3"/>
    </font>
    <font>
      <sz val="8"/>
      <name val="ＭＳ Ｐ明朝"/>
      <family val="1"/>
    </font>
    <font>
      <sz val="7"/>
      <name val="ＭＳ Ｐ明朝"/>
      <family val="1"/>
    </font>
    <font>
      <sz val="8"/>
      <name val="明朝体半角"/>
      <family val="1"/>
    </font>
    <font>
      <sz val="8"/>
      <name val="ＭＳ ゴシック"/>
      <family val="3"/>
    </font>
    <font>
      <sz val="10"/>
      <color indexed="10"/>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10"/>
      <name val="ＤＦ特太ゴシック体"/>
      <family val="3"/>
    </font>
    <font>
      <sz val="10"/>
      <color indexed="10"/>
      <name val="ＭＳ Ｐゴシック"/>
      <family val="3"/>
    </font>
    <font>
      <sz val="9.5"/>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theme="3" tint="0.7999799847602844"/>
        <bgColor indexed="64"/>
      </patternFill>
    </fill>
    <fill>
      <patternFill patternType="solid">
        <fgColor rgb="FFFFC000"/>
        <bgColor indexed="64"/>
      </patternFill>
    </fill>
    <fill>
      <patternFill patternType="solid">
        <fgColor rgb="FFFFFF99"/>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color indexed="63"/>
      </right>
      <top style="thin"/>
      <bottom style="thin"/>
    </border>
    <border>
      <left style="thin"/>
      <right>
        <color indexed="63"/>
      </right>
      <top style="hair"/>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hair"/>
      <bottom>
        <color indexed="63"/>
      </bottom>
    </border>
    <border>
      <left>
        <color indexed="63"/>
      </left>
      <right>
        <color indexed="63"/>
      </right>
      <top>
        <color indexed="63"/>
      </top>
      <bottom style="thin"/>
    </border>
    <border>
      <left>
        <color indexed="63"/>
      </left>
      <right style="thin"/>
      <top style="thin"/>
      <bottom>
        <color indexed="63"/>
      </bottom>
    </border>
    <border>
      <left style="hair"/>
      <right>
        <color indexed="63"/>
      </right>
      <top style="thin"/>
      <bottom>
        <color indexed="63"/>
      </bottom>
    </border>
    <border>
      <left style="thin"/>
      <right style="thin"/>
      <top style="medium"/>
      <bottom style="medium"/>
    </border>
    <border>
      <left style="thin"/>
      <right style="medium"/>
      <top style="medium"/>
      <bottom style="medium"/>
    </border>
    <border>
      <left>
        <color indexed="63"/>
      </left>
      <right style="thin"/>
      <top style="hair"/>
      <bottom>
        <color indexed="63"/>
      </bottom>
    </border>
    <border>
      <left style="hair"/>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12" fillId="0" borderId="0" applyNumberFormat="0" applyFill="0" applyBorder="0" applyAlignment="0" applyProtection="0"/>
    <xf numFmtId="0" fontId="52" fillId="32" borderId="0" applyNumberFormat="0" applyBorder="0" applyAlignment="0" applyProtection="0"/>
  </cellStyleXfs>
  <cellXfs count="42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3" fontId="2" fillId="0" borderId="15" xfId="0" applyNumberFormat="1" applyFont="1" applyBorder="1" applyAlignment="1">
      <alignment vertical="center"/>
    </xf>
    <xf numFmtId="176" fontId="2" fillId="0" borderId="15" xfId="0" applyNumberFormat="1" applyFont="1" applyBorder="1" applyAlignment="1">
      <alignment vertical="center"/>
    </xf>
    <xf numFmtId="0" fontId="2" fillId="0" borderId="16" xfId="0" applyFont="1" applyBorder="1" applyAlignment="1">
      <alignment horizontal="distributed" vertical="center"/>
    </xf>
    <xf numFmtId="3" fontId="2" fillId="0" borderId="16" xfId="0" applyNumberFormat="1" applyFont="1" applyBorder="1" applyAlignment="1">
      <alignment vertical="center"/>
    </xf>
    <xf numFmtId="176" fontId="2" fillId="0" borderId="16" xfId="0" applyNumberFormat="1" applyFont="1" applyBorder="1" applyAlignment="1">
      <alignment vertical="center"/>
    </xf>
    <xf numFmtId="0" fontId="2" fillId="0" borderId="17" xfId="0" applyFont="1" applyBorder="1" applyAlignment="1">
      <alignment horizontal="distributed" vertical="center"/>
    </xf>
    <xf numFmtId="3" fontId="2" fillId="0" borderId="17" xfId="0" applyNumberFormat="1" applyFont="1" applyBorder="1" applyAlignment="1">
      <alignment vertical="center"/>
    </xf>
    <xf numFmtId="176" fontId="2" fillId="0" borderId="17" xfId="0" applyNumberFormat="1" applyFont="1" applyBorder="1" applyAlignment="1">
      <alignment vertical="center"/>
    </xf>
    <xf numFmtId="0" fontId="2" fillId="33" borderId="16" xfId="0" applyFont="1" applyFill="1" applyBorder="1" applyAlignment="1">
      <alignment horizontal="distributed" vertical="center"/>
    </xf>
    <xf numFmtId="3" fontId="2" fillId="33" borderId="16" xfId="0" applyNumberFormat="1" applyFont="1" applyFill="1" applyBorder="1" applyAlignment="1">
      <alignment vertical="center"/>
    </xf>
    <xf numFmtId="176" fontId="2" fillId="33" borderId="16" xfId="0" applyNumberFormat="1" applyFont="1" applyFill="1" applyBorder="1" applyAlignment="1">
      <alignment vertical="center"/>
    </xf>
    <xf numFmtId="38" fontId="2" fillId="0" borderId="16" xfId="49" applyFont="1" applyBorder="1" applyAlignment="1">
      <alignment vertical="center"/>
    </xf>
    <xf numFmtId="176" fontId="2" fillId="0" borderId="16" xfId="49" applyNumberFormat="1" applyFont="1" applyBorder="1" applyAlignment="1">
      <alignment vertical="center"/>
    </xf>
    <xf numFmtId="0" fontId="2" fillId="0" borderId="0" xfId="0" applyFont="1" applyBorder="1" applyAlignment="1">
      <alignment vertical="center"/>
    </xf>
    <xf numFmtId="3" fontId="2" fillId="0" borderId="13" xfId="0" applyNumberFormat="1" applyFont="1" applyBorder="1" applyAlignment="1">
      <alignment vertical="center"/>
    </xf>
    <xf numFmtId="176" fontId="2" fillId="0" borderId="18" xfId="0" applyNumberFormat="1" applyFont="1" applyBorder="1" applyAlignment="1">
      <alignment vertical="center"/>
    </xf>
    <xf numFmtId="3" fontId="2" fillId="0" borderId="19" xfId="0" applyNumberFormat="1" applyFont="1" applyBorder="1" applyAlignment="1">
      <alignment vertical="center"/>
    </xf>
    <xf numFmtId="176" fontId="2" fillId="0" borderId="20" xfId="0" applyNumberFormat="1" applyFont="1" applyBorder="1" applyAlignment="1">
      <alignment vertical="center"/>
    </xf>
    <xf numFmtId="3" fontId="2" fillId="33" borderId="13" xfId="0" applyNumberFormat="1" applyFont="1" applyFill="1" applyBorder="1" applyAlignment="1">
      <alignment vertical="center"/>
    </xf>
    <xf numFmtId="176" fontId="2" fillId="33" borderId="18" xfId="0" applyNumberFormat="1" applyFont="1" applyFill="1" applyBorder="1" applyAlignment="1">
      <alignment vertical="center"/>
    </xf>
    <xf numFmtId="0" fontId="2" fillId="0" borderId="13" xfId="0" applyFont="1" applyBorder="1" applyAlignment="1">
      <alignment vertical="center"/>
    </xf>
    <xf numFmtId="0" fontId="2" fillId="0" borderId="21" xfId="0" applyFont="1" applyBorder="1" applyAlignment="1">
      <alignment vertical="center"/>
    </xf>
    <xf numFmtId="3" fontId="2" fillId="0" borderId="22" xfId="0" applyNumberFormat="1" applyFont="1" applyBorder="1" applyAlignment="1">
      <alignment vertical="center"/>
    </xf>
    <xf numFmtId="177" fontId="2" fillId="0" borderId="11" xfId="0" applyNumberFormat="1" applyFont="1" applyBorder="1" applyAlignment="1">
      <alignment vertical="center"/>
    </xf>
    <xf numFmtId="177" fontId="2" fillId="0" borderId="15" xfId="0" applyNumberFormat="1" applyFont="1" applyBorder="1" applyAlignment="1">
      <alignment vertical="center"/>
    </xf>
    <xf numFmtId="177" fontId="2" fillId="0" borderId="12" xfId="0" applyNumberFormat="1" applyFont="1" applyBorder="1" applyAlignment="1">
      <alignment vertical="center"/>
    </xf>
    <xf numFmtId="0" fontId="2" fillId="0" borderId="13" xfId="0" applyFont="1" applyBorder="1" applyAlignment="1">
      <alignment horizontal="distributed" vertical="center"/>
    </xf>
    <xf numFmtId="177" fontId="2" fillId="0" borderId="16" xfId="0" applyNumberFormat="1" applyFont="1" applyBorder="1" applyAlignment="1">
      <alignment vertical="center"/>
    </xf>
    <xf numFmtId="0" fontId="2" fillId="0" borderId="19" xfId="0" applyFont="1" applyBorder="1" applyAlignment="1">
      <alignment horizontal="distributed" vertical="center"/>
    </xf>
    <xf numFmtId="177" fontId="2" fillId="0" borderId="17" xfId="0" applyNumberFormat="1" applyFont="1" applyBorder="1" applyAlignment="1">
      <alignment vertical="center"/>
    </xf>
    <xf numFmtId="0" fontId="2" fillId="33" borderId="13" xfId="0" applyFont="1" applyFill="1" applyBorder="1" applyAlignment="1">
      <alignment horizontal="distributed" vertical="center"/>
    </xf>
    <xf numFmtId="0" fontId="2" fillId="0" borderId="16" xfId="0" applyFont="1" applyBorder="1" applyAlignment="1">
      <alignment vertical="center"/>
    </xf>
    <xf numFmtId="0" fontId="2" fillId="0" borderId="10" xfId="0" applyFont="1" applyBorder="1" applyAlignment="1">
      <alignment horizontal="left"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distributed" vertical="center"/>
    </xf>
    <xf numFmtId="0" fontId="2" fillId="0" borderId="23" xfId="0" applyFont="1" applyBorder="1" applyAlignment="1">
      <alignment horizontal="distributed" vertical="center"/>
    </xf>
    <xf numFmtId="176" fontId="2" fillId="0" borderId="16" xfId="0" applyNumberFormat="1" applyFont="1" applyBorder="1" applyAlignment="1">
      <alignment horizontal="right" vertical="center"/>
    </xf>
    <xf numFmtId="0" fontId="2" fillId="0" borderId="24" xfId="0" applyFont="1" applyBorder="1" applyAlignment="1">
      <alignment horizontal="center" vertical="center"/>
    </xf>
    <xf numFmtId="38" fontId="2" fillId="0" borderId="0" xfId="49" applyFont="1" applyAlignment="1">
      <alignment vertical="center"/>
    </xf>
    <xf numFmtId="0" fontId="2" fillId="0" borderId="25" xfId="0" applyFont="1" applyBorder="1" applyAlignment="1">
      <alignment vertical="center"/>
    </xf>
    <xf numFmtId="4" fontId="2" fillId="0" borderId="15" xfId="0" applyNumberFormat="1" applyFont="1" applyBorder="1" applyAlignment="1">
      <alignment vertical="center"/>
    </xf>
    <xf numFmtId="4" fontId="2" fillId="0" borderId="16" xfId="0" applyNumberFormat="1" applyFont="1" applyBorder="1" applyAlignment="1">
      <alignment vertical="center"/>
    </xf>
    <xf numFmtId="4" fontId="2" fillId="0" borderId="17" xfId="0" applyNumberFormat="1" applyFont="1" applyBorder="1" applyAlignment="1">
      <alignment vertical="center"/>
    </xf>
    <xf numFmtId="4" fontId="2" fillId="33" borderId="16" xfId="0" applyNumberFormat="1" applyFont="1" applyFill="1" applyBorder="1" applyAlignment="1">
      <alignment vertical="center"/>
    </xf>
    <xf numFmtId="3" fontId="2" fillId="0" borderId="0" xfId="0" applyNumberFormat="1" applyFont="1" applyAlignment="1">
      <alignment vertical="center"/>
    </xf>
    <xf numFmtId="0" fontId="3" fillId="0" borderId="0" xfId="0" applyFont="1" applyBorder="1" applyAlignment="1">
      <alignment vertical="center"/>
    </xf>
    <xf numFmtId="176" fontId="2" fillId="0" borderId="0" xfId="49" applyNumberFormat="1" applyFont="1" applyAlignment="1">
      <alignment vertical="center"/>
    </xf>
    <xf numFmtId="176" fontId="2" fillId="0" borderId="0" xfId="0" applyNumberFormat="1" applyFont="1" applyBorder="1" applyAlignment="1">
      <alignment vertical="center"/>
    </xf>
    <xf numFmtId="0" fontId="2" fillId="34" borderId="0" xfId="0" applyFont="1" applyFill="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3" fontId="2" fillId="0" borderId="18" xfId="0" applyNumberFormat="1" applyFont="1" applyBorder="1" applyAlignment="1">
      <alignment vertical="center"/>
    </xf>
    <xf numFmtId="3" fontId="2" fillId="0" borderId="20" xfId="0" applyNumberFormat="1" applyFont="1" applyBorder="1" applyAlignment="1">
      <alignment vertical="center"/>
    </xf>
    <xf numFmtId="3" fontId="2" fillId="33" borderId="18" xfId="0" applyNumberFormat="1" applyFont="1" applyFill="1" applyBorder="1" applyAlignment="1">
      <alignment vertical="center"/>
    </xf>
    <xf numFmtId="38" fontId="2" fillId="0" borderId="13" xfId="49" applyFont="1" applyBorder="1" applyAlignment="1">
      <alignment vertical="center"/>
    </xf>
    <xf numFmtId="38" fontId="2" fillId="0" borderId="18" xfId="49" applyFont="1" applyBorder="1" applyAlignment="1">
      <alignment vertical="center"/>
    </xf>
    <xf numFmtId="3" fontId="2" fillId="0" borderId="0" xfId="0" applyNumberFormat="1" applyFont="1" applyBorder="1" applyAlignment="1">
      <alignment vertical="center"/>
    </xf>
    <xf numFmtId="176" fontId="2" fillId="0" borderId="0" xfId="0" applyNumberFormat="1" applyFont="1" applyBorder="1" applyAlignment="1">
      <alignment vertical="center"/>
    </xf>
    <xf numFmtId="3" fontId="2" fillId="0" borderId="15" xfId="0" applyNumberFormat="1" applyFont="1" applyFill="1" applyBorder="1" applyAlignment="1">
      <alignment vertical="center"/>
    </xf>
    <xf numFmtId="3" fontId="10" fillId="0" borderId="28" xfId="0" applyNumberFormat="1" applyFont="1" applyFill="1" applyBorder="1" applyAlignment="1">
      <alignment vertical="center"/>
    </xf>
    <xf numFmtId="176" fontId="2" fillId="0" borderId="12" xfId="0" applyNumberFormat="1" applyFont="1" applyFill="1" applyBorder="1" applyAlignment="1">
      <alignment vertical="center"/>
    </xf>
    <xf numFmtId="3" fontId="2" fillId="0" borderId="28" xfId="0" applyNumberFormat="1" applyFont="1" applyFill="1" applyBorder="1" applyAlignment="1">
      <alignment vertical="center"/>
    </xf>
    <xf numFmtId="176" fontId="2" fillId="0" borderId="12" xfId="0" applyNumberFormat="1" applyFont="1" applyFill="1" applyBorder="1" applyAlignment="1">
      <alignment vertical="center"/>
    </xf>
    <xf numFmtId="3" fontId="2" fillId="0" borderId="12" xfId="0" applyNumberFormat="1" applyFont="1" applyFill="1" applyBorder="1" applyAlignment="1">
      <alignment vertical="center"/>
    </xf>
    <xf numFmtId="176" fontId="2" fillId="0" borderId="15" xfId="0" applyNumberFormat="1" applyFont="1" applyFill="1" applyBorder="1" applyAlignment="1">
      <alignment horizontal="right" vertical="center"/>
    </xf>
    <xf numFmtId="176" fontId="2" fillId="0" borderId="15" xfId="0" applyNumberFormat="1" applyFont="1" applyFill="1" applyBorder="1" applyAlignment="1">
      <alignment vertical="center"/>
    </xf>
    <xf numFmtId="3" fontId="2" fillId="0" borderId="24" xfId="0" applyNumberFormat="1" applyFont="1" applyBorder="1" applyAlignment="1">
      <alignment vertical="center"/>
    </xf>
    <xf numFmtId="176" fontId="2" fillId="0" borderId="26" xfId="0" applyNumberFormat="1"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quotePrefix="1">
      <alignment horizontal="left" vertical="center"/>
    </xf>
    <xf numFmtId="0" fontId="2" fillId="0" borderId="15" xfId="0" applyFont="1" applyBorder="1" applyAlignment="1">
      <alignment vertical="center"/>
    </xf>
    <xf numFmtId="0" fontId="2" fillId="0" borderId="28" xfId="0" applyFont="1" applyBorder="1" applyAlignment="1">
      <alignment vertical="center"/>
    </xf>
    <xf numFmtId="3" fontId="10" fillId="0" borderId="13" xfId="0" applyNumberFormat="1" applyFont="1" applyBorder="1" applyAlignment="1">
      <alignment vertical="center"/>
    </xf>
    <xf numFmtId="3" fontId="10" fillId="0" borderId="19" xfId="0" applyNumberFormat="1" applyFont="1" applyBorder="1" applyAlignment="1">
      <alignment vertical="center"/>
    </xf>
    <xf numFmtId="3" fontId="10" fillId="33" borderId="13" xfId="0" applyNumberFormat="1" applyFont="1" applyFill="1" applyBorder="1" applyAlignment="1">
      <alignment vertical="center"/>
    </xf>
    <xf numFmtId="0" fontId="10" fillId="0" borderId="13" xfId="0" applyFont="1" applyBorder="1" applyAlignment="1">
      <alignment vertical="center"/>
    </xf>
    <xf numFmtId="3" fontId="10" fillId="0" borderId="28" xfId="0" applyNumberFormat="1" applyFont="1" applyBorder="1" applyAlignment="1">
      <alignment vertical="center"/>
    </xf>
    <xf numFmtId="176" fontId="2" fillId="0" borderId="15" xfId="0" applyNumberFormat="1" applyFont="1" applyBorder="1" applyAlignment="1">
      <alignment vertical="center"/>
    </xf>
    <xf numFmtId="176" fontId="2" fillId="0" borderId="26"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29" xfId="0" applyNumberFormat="1" applyFont="1" applyBorder="1" applyAlignment="1">
      <alignment horizontal="right" vertical="center"/>
    </xf>
    <xf numFmtId="176" fontId="2" fillId="33" borderId="16" xfId="0" applyNumberFormat="1" applyFont="1" applyFill="1" applyBorder="1" applyAlignment="1">
      <alignment horizontal="right" vertical="center"/>
    </xf>
    <xf numFmtId="3" fontId="2" fillId="0" borderId="15" xfId="0" applyNumberFormat="1" applyFont="1" applyBorder="1" applyAlignment="1">
      <alignment vertical="center"/>
    </xf>
    <xf numFmtId="176" fontId="2" fillId="0" borderId="12" xfId="0" applyNumberFormat="1" applyFont="1" applyBorder="1" applyAlignment="1">
      <alignment vertical="center"/>
    </xf>
    <xf numFmtId="4" fontId="2" fillId="0" borderId="0" xfId="0" applyNumberFormat="1" applyFont="1" applyBorder="1" applyAlignment="1">
      <alignment vertical="center"/>
    </xf>
    <xf numFmtId="3" fontId="2" fillId="0" borderId="0" xfId="49" applyNumberFormat="1" applyFont="1" applyBorder="1" applyAlignment="1">
      <alignment vertical="center"/>
    </xf>
    <xf numFmtId="176" fontId="2" fillId="0" borderId="0" xfId="49" applyNumberFormat="1" applyFont="1" applyBorder="1" applyAlignment="1">
      <alignment vertical="center"/>
    </xf>
    <xf numFmtId="0" fontId="2" fillId="0" borderId="0" xfId="0" applyFont="1" applyAlignment="1">
      <alignment horizontal="center" vertical="center"/>
    </xf>
    <xf numFmtId="176" fontId="2" fillId="0" borderId="15" xfId="0" applyNumberFormat="1" applyFont="1" applyBorder="1" applyAlignment="1">
      <alignment horizontal="righ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center"/>
    </xf>
    <xf numFmtId="0" fontId="2" fillId="0" borderId="25" xfId="0" applyFont="1" applyFill="1" applyBorder="1" applyAlignment="1">
      <alignment vertical="center"/>
    </xf>
    <xf numFmtId="0" fontId="2" fillId="0" borderId="13" xfId="0" applyFont="1" applyFill="1" applyBorder="1" applyAlignment="1">
      <alignment vertical="center"/>
    </xf>
    <xf numFmtId="0" fontId="2" fillId="0" borderId="30" xfId="0" applyFont="1" applyFill="1" applyBorder="1" applyAlignment="1">
      <alignment vertical="center"/>
    </xf>
    <xf numFmtId="0" fontId="2" fillId="0" borderId="27" xfId="0" applyFont="1" applyFill="1" applyBorder="1" applyAlignment="1">
      <alignment vertical="center"/>
    </xf>
    <xf numFmtId="0" fontId="2" fillId="0" borderId="14" xfId="0" applyFont="1" applyFill="1" applyBorder="1" applyAlignment="1">
      <alignment vertical="center"/>
    </xf>
    <xf numFmtId="4" fontId="2" fillId="0" borderId="0" xfId="49" applyNumberFormat="1" applyFont="1" applyFill="1" applyAlignment="1">
      <alignment vertical="center"/>
    </xf>
    <xf numFmtId="0" fontId="2" fillId="0" borderId="26" xfId="0" applyFont="1" applyFill="1" applyBorder="1" applyAlignment="1">
      <alignment horizontal="center" vertical="center"/>
    </xf>
    <xf numFmtId="0" fontId="2" fillId="0" borderId="24" xfId="0" applyFont="1" applyFill="1" applyBorder="1" applyAlignment="1">
      <alignment vertical="center"/>
    </xf>
    <xf numFmtId="0" fontId="2" fillId="0" borderId="24" xfId="0" applyFont="1" applyFill="1" applyBorder="1" applyAlignment="1">
      <alignment horizontal="center" vertical="center"/>
    </xf>
    <xf numFmtId="181" fontId="0" fillId="0" borderId="0" xfId="0" applyNumberFormat="1" applyAlignment="1">
      <alignment/>
    </xf>
    <xf numFmtId="181" fontId="2" fillId="0" borderId="0" xfId="0" applyNumberFormat="1" applyFont="1" applyAlignment="1">
      <alignment vertical="center"/>
    </xf>
    <xf numFmtId="181" fontId="2" fillId="0" borderId="0" xfId="49" applyNumberFormat="1" applyFont="1" applyFill="1" applyAlignment="1">
      <alignment vertical="center"/>
    </xf>
    <xf numFmtId="181" fontId="13" fillId="0" borderId="0" xfId="0" applyNumberFormat="1" applyFont="1" applyAlignment="1">
      <alignment/>
    </xf>
    <xf numFmtId="183" fontId="2" fillId="0" borderId="0" xfId="0" applyNumberFormat="1" applyFont="1" applyAlignment="1">
      <alignment vertical="center"/>
    </xf>
    <xf numFmtId="180" fontId="2" fillId="0" borderId="0" xfId="0" applyNumberFormat="1" applyFont="1" applyAlignment="1">
      <alignment vertical="center"/>
    </xf>
    <xf numFmtId="180" fontId="2" fillId="0" borderId="0" xfId="0" applyNumberFormat="1" applyFont="1" applyAlignment="1">
      <alignment horizontal="center" vertical="center"/>
    </xf>
    <xf numFmtId="176" fontId="2" fillId="0" borderId="29" xfId="0" applyNumberFormat="1" applyFont="1" applyBorder="1" applyAlignment="1">
      <alignment vertical="center"/>
    </xf>
    <xf numFmtId="0" fontId="2" fillId="0" borderId="31" xfId="0" applyFont="1" applyBorder="1" applyAlignment="1">
      <alignment vertical="center"/>
    </xf>
    <xf numFmtId="0" fontId="2" fillId="0" borderId="18" xfId="0" applyFont="1" applyBorder="1" applyAlignment="1">
      <alignment vertical="center"/>
    </xf>
    <xf numFmtId="3" fontId="2" fillId="0" borderId="28" xfId="0" applyNumberFormat="1" applyFont="1" applyBorder="1" applyAlignment="1">
      <alignment vertical="center"/>
    </xf>
    <xf numFmtId="176" fontId="2" fillId="0" borderId="12" xfId="0" applyNumberFormat="1" applyFont="1" applyBorder="1" applyAlignment="1">
      <alignment vertical="center"/>
    </xf>
    <xf numFmtId="176" fontId="2" fillId="0" borderId="28" xfId="0" applyNumberFormat="1" applyFont="1" applyBorder="1" applyAlignment="1">
      <alignment vertical="center"/>
    </xf>
    <xf numFmtId="176" fontId="2" fillId="0" borderId="13" xfId="0" applyNumberFormat="1" applyFont="1" applyBorder="1" applyAlignment="1">
      <alignment vertical="center"/>
    </xf>
    <xf numFmtId="176" fontId="2" fillId="0" borderId="19" xfId="0" applyNumberFormat="1" applyFont="1" applyBorder="1" applyAlignment="1">
      <alignment vertical="center"/>
    </xf>
    <xf numFmtId="176" fontId="2" fillId="33" borderId="13" xfId="0" applyNumberFormat="1" applyFont="1" applyFill="1" applyBorder="1" applyAlignment="1">
      <alignment vertical="center"/>
    </xf>
    <xf numFmtId="0" fontId="2" fillId="0" borderId="30" xfId="0" applyFont="1" applyBorder="1" applyAlignment="1">
      <alignment vertical="center"/>
    </xf>
    <xf numFmtId="4" fontId="2" fillId="0" borderId="28" xfId="0" applyNumberFormat="1" applyFont="1" applyFill="1" applyBorder="1" applyAlignment="1">
      <alignment vertical="center"/>
    </xf>
    <xf numFmtId="4" fontId="2" fillId="0" borderId="13" xfId="0" applyNumberFormat="1" applyFont="1" applyBorder="1" applyAlignment="1">
      <alignment vertical="center"/>
    </xf>
    <xf numFmtId="4" fontId="2" fillId="0" borderId="19" xfId="0" applyNumberFormat="1" applyFont="1" applyBorder="1" applyAlignment="1">
      <alignment vertical="center"/>
    </xf>
    <xf numFmtId="4" fontId="2" fillId="33" borderId="13" xfId="0" applyNumberFormat="1" applyFont="1" applyFill="1" applyBorder="1" applyAlignment="1">
      <alignment vertical="center"/>
    </xf>
    <xf numFmtId="3" fontId="2" fillId="0" borderId="0" xfId="0" applyNumberFormat="1" applyFont="1" applyFill="1" applyBorder="1" applyAlignment="1">
      <alignment vertical="center"/>
    </xf>
    <xf numFmtId="0" fontId="13" fillId="0" borderId="0" xfId="0" applyFont="1" applyAlignment="1">
      <alignment/>
    </xf>
    <xf numFmtId="186" fontId="13" fillId="0" borderId="0" xfId="0" applyNumberFormat="1" applyFont="1" applyAlignment="1">
      <alignment/>
    </xf>
    <xf numFmtId="0" fontId="14" fillId="0" borderId="0" xfId="0" applyFont="1" applyAlignment="1">
      <alignment/>
    </xf>
    <xf numFmtId="186" fontId="2" fillId="0" borderId="0" xfId="0" applyNumberFormat="1" applyFont="1" applyAlignment="1">
      <alignment vertical="center"/>
    </xf>
    <xf numFmtId="0" fontId="2" fillId="0" borderId="32" xfId="0" applyFont="1" applyFill="1" applyBorder="1" applyAlignment="1">
      <alignment vertical="center"/>
    </xf>
    <xf numFmtId="0" fontId="15" fillId="0" borderId="0" xfId="0" applyFont="1" applyAlignment="1">
      <alignment/>
    </xf>
    <xf numFmtId="0" fontId="10" fillId="0" borderId="0" xfId="0" applyFont="1" applyAlignment="1">
      <alignment vertical="center"/>
    </xf>
    <xf numFmtId="0" fontId="4" fillId="0" borderId="0" xfId="0" applyFont="1" applyBorder="1" applyAlignment="1">
      <alignment horizontal="left" vertical="center"/>
    </xf>
    <xf numFmtId="0" fontId="0" fillId="0" borderId="0" xfId="0" applyBorder="1" applyAlignment="1">
      <alignment/>
    </xf>
    <xf numFmtId="0" fontId="2" fillId="0" borderId="0" xfId="0" applyFont="1" applyAlignment="1">
      <alignment horizontal="right" vertical="center"/>
    </xf>
    <xf numFmtId="0" fontId="2" fillId="0" borderId="0" xfId="0" applyFont="1" applyAlignment="1" quotePrefix="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30" xfId="0" applyFont="1" applyBorder="1" applyAlignment="1">
      <alignment horizontal="right" vertical="center"/>
    </xf>
    <xf numFmtId="0" fontId="2" fillId="0" borderId="30" xfId="0" applyFont="1" applyFill="1" applyBorder="1" applyAlignment="1">
      <alignment horizontal="right" vertical="center"/>
    </xf>
    <xf numFmtId="0" fontId="2" fillId="0" borderId="30" xfId="0" applyFont="1" applyBorder="1" applyAlignment="1" quotePrefix="1">
      <alignment vertical="center"/>
    </xf>
    <xf numFmtId="38" fontId="2" fillId="0" borderId="0" xfId="49"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3" fontId="2" fillId="0" borderId="29" xfId="0" applyNumberFormat="1" applyFont="1" applyBorder="1" applyAlignment="1">
      <alignment vertical="center"/>
    </xf>
    <xf numFmtId="0" fontId="2" fillId="0" borderId="0" xfId="0" applyFont="1" applyFill="1" applyAlignment="1">
      <alignment horizontal="center" vertical="center"/>
    </xf>
    <xf numFmtId="182" fontId="2" fillId="0" borderId="0" xfId="0" applyNumberFormat="1" applyFont="1" applyFill="1" applyAlignment="1">
      <alignment vertical="center"/>
    </xf>
    <xf numFmtId="181" fontId="2" fillId="0" borderId="0" xfId="0" applyNumberFormat="1" applyFont="1" applyFill="1" applyAlignment="1">
      <alignment vertical="center"/>
    </xf>
    <xf numFmtId="183" fontId="2" fillId="0" borderId="0" xfId="0" applyNumberFormat="1" applyFont="1" applyFill="1" applyAlignment="1">
      <alignment vertical="center"/>
    </xf>
    <xf numFmtId="183" fontId="2" fillId="0" borderId="0" xfId="0" applyNumberFormat="1" applyFont="1" applyFill="1" applyAlignment="1">
      <alignment horizontal="center" vertical="center"/>
    </xf>
    <xf numFmtId="38" fontId="2" fillId="0" borderId="0" xfId="0" applyNumberFormat="1" applyFont="1" applyAlignment="1">
      <alignment vertical="center"/>
    </xf>
    <xf numFmtId="58" fontId="6" fillId="0" borderId="0" xfId="0" applyNumberFormat="1" applyFont="1" applyFill="1" applyAlignment="1" quotePrefix="1">
      <alignment horizontal="left" vertical="center"/>
    </xf>
    <xf numFmtId="0" fontId="3" fillId="0" borderId="0" xfId="0" applyFont="1" applyAlignment="1">
      <alignment horizontal="left" vertical="center"/>
    </xf>
    <xf numFmtId="176" fontId="2" fillId="0" borderId="15" xfId="0" applyNumberFormat="1" applyFont="1" applyBorder="1" applyAlignment="1">
      <alignment vertical="center" shrinkToFit="1"/>
    </xf>
    <xf numFmtId="0" fontId="2" fillId="35" borderId="0" xfId="0" applyFont="1" applyFill="1" applyAlignment="1">
      <alignment vertical="center"/>
    </xf>
    <xf numFmtId="0" fontId="2" fillId="0" borderId="0" xfId="0" applyFont="1" applyBorder="1" applyAlignment="1">
      <alignment horizontal="left" vertical="center"/>
    </xf>
    <xf numFmtId="178" fontId="2" fillId="0" borderId="0" xfId="0" applyNumberFormat="1" applyFont="1" applyAlignment="1">
      <alignment vertical="center"/>
    </xf>
    <xf numFmtId="38" fontId="2" fillId="0" borderId="0" xfId="49" applyFont="1" applyFill="1" applyAlignment="1">
      <alignment horizontal="center" vertical="center"/>
    </xf>
    <xf numFmtId="0" fontId="2" fillId="36" borderId="0" xfId="0" applyFont="1" applyFill="1" applyAlignment="1">
      <alignment vertical="center"/>
    </xf>
    <xf numFmtId="57" fontId="2" fillId="36" borderId="0" xfId="0" applyNumberFormat="1" applyFont="1" applyFill="1" applyAlignment="1">
      <alignment vertical="center"/>
    </xf>
    <xf numFmtId="57" fontId="2" fillId="36" borderId="0" xfId="0" applyNumberFormat="1" applyFont="1" applyFill="1" applyAlignment="1">
      <alignment horizontal="center" vertical="center"/>
    </xf>
    <xf numFmtId="0" fontId="2" fillId="36" borderId="0" xfId="0" applyFont="1" applyFill="1" applyAlignment="1">
      <alignment horizontal="center" vertical="center"/>
    </xf>
    <xf numFmtId="0" fontId="2" fillId="0" borderId="0" xfId="0" applyFont="1" applyFill="1" applyBorder="1" applyAlignment="1">
      <alignment vertical="center" wrapText="1"/>
    </xf>
    <xf numFmtId="0" fontId="0" fillId="36" borderId="0" xfId="0" applyFill="1" applyAlignment="1">
      <alignment/>
    </xf>
    <xf numFmtId="0" fontId="2" fillId="0" borderId="14" xfId="0" applyFont="1" applyBorder="1" applyAlignment="1">
      <alignment horizontal="center" vertical="center" shrinkToFit="1"/>
    </xf>
    <xf numFmtId="181" fontId="2" fillId="7" borderId="0" xfId="0" applyNumberFormat="1" applyFont="1" applyFill="1" applyAlignment="1">
      <alignment vertical="center"/>
    </xf>
    <xf numFmtId="0" fontId="2" fillId="0" borderId="17" xfId="0" applyFont="1" applyBorder="1" applyAlignment="1">
      <alignment vertical="center"/>
    </xf>
    <xf numFmtId="0" fontId="2" fillId="33" borderId="16" xfId="0" applyFont="1" applyFill="1" applyBorder="1" applyAlignment="1">
      <alignment vertical="center"/>
    </xf>
    <xf numFmtId="3" fontId="2" fillId="0" borderId="16" xfId="49" applyNumberFormat="1" applyFont="1" applyBorder="1" applyAlignment="1">
      <alignment vertical="center"/>
    </xf>
    <xf numFmtId="186" fontId="13" fillId="0" borderId="0" xfId="0" applyNumberFormat="1" applyFont="1" applyFill="1" applyAlignment="1">
      <alignment/>
    </xf>
    <xf numFmtId="181" fontId="13" fillId="0" borderId="0" xfId="0" applyNumberFormat="1" applyFont="1" applyFill="1" applyAlignment="1">
      <alignment/>
    </xf>
    <xf numFmtId="186" fontId="2" fillId="0" borderId="0" xfId="0" applyNumberFormat="1" applyFont="1" applyAlignment="1">
      <alignment horizontal="right" vertical="center"/>
    </xf>
    <xf numFmtId="3" fontId="2" fillId="0" borderId="16" xfId="0" applyNumberFormat="1" applyFont="1" applyBorder="1" applyAlignment="1">
      <alignment horizontal="right" vertical="center"/>
    </xf>
    <xf numFmtId="3" fontId="2" fillId="0" borderId="17" xfId="0" applyNumberFormat="1" applyFont="1" applyBorder="1" applyAlignment="1">
      <alignment horizontal="right" vertical="center"/>
    </xf>
    <xf numFmtId="0" fontId="2" fillId="0" borderId="0" xfId="0" applyFont="1" applyBorder="1" applyAlignment="1">
      <alignment horizontal="left" vertical="center"/>
    </xf>
    <xf numFmtId="178" fontId="2" fillId="0" borderId="0" xfId="0" applyNumberFormat="1" applyFont="1" applyAlignment="1">
      <alignment horizontal="right" vertical="center"/>
    </xf>
    <xf numFmtId="4" fontId="2" fillId="0" borderId="23" xfId="0" applyNumberFormat="1" applyFont="1" applyBorder="1" applyAlignment="1">
      <alignment vertical="center"/>
    </xf>
    <xf numFmtId="3" fontId="2" fillId="0" borderId="2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29" xfId="0" applyNumberFormat="1" applyFont="1" applyFill="1" applyBorder="1" applyAlignment="1">
      <alignment vertical="center"/>
    </xf>
    <xf numFmtId="3" fontId="2" fillId="37" borderId="16" xfId="0" applyNumberFormat="1" applyFont="1" applyFill="1" applyBorder="1" applyAlignment="1">
      <alignment vertical="center"/>
    </xf>
    <xf numFmtId="0" fontId="2" fillId="0" borderId="16" xfId="0" applyFont="1" applyFill="1" applyBorder="1" applyAlignment="1">
      <alignment horizontal="distributed" vertical="center"/>
    </xf>
    <xf numFmtId="3" fontId="2" fillId="0" borderId="16" xfId="0" applyNumberFormat="1" applyFont="1" applyFill="1" applyBorder="1" applyAlignment="1">
      <alignment vertical="center"/>
    </xf>
    <xf numFmtId="3" fontId="2" fillId="0" borderId="13" xfId="0" applyNumberFormat="1" applyFont="1" applyFill="1" applyBorder="1" applyAlignment="1">
      <alignment vertical="center"/>
    </xf>
    <xf numFmtId="176" fontId="2" fillId="0" borderId="18"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0" borderId="0" xfId="49" applyNumberFormat="1" applyFont="1" applyFill="1" applyAlignment="1">
      <alignment vertical="center"/>
    </xf>
    <xf numFmtId="0" fontId="2" fillId="38" borderId="0" xfId="0" applyFont="1" applyFill="1" applyBorder="1" applyAlignment="1">
      <alignment vertical="center"/>
    </xf>
    <xf numFmtId="0" fontId="2" fillId="38" borderId="0" xfId="0" applyFont="1" applyFill="1" applyAlignment="1">
      <alignment vertical="center"/>
    </xf>
    <xf numFmtId="38" fontId="53" fillId="0" borderId="33" xfId="49" applyFont="1" applyBorder="1" applyAlignment="1">
      <alignment vertical="center"/>
    </xf>
    <xf numFmtId="181" fontId="2" fillId="38" borderId="0" xfId="49" applyNumberFormat="1" applyFont="1" applyFill="1" applyAlignment="1">
      <alignment vertical="center"/>
    </xf>
    <xf numFmtId="181" fontId="2" fillId="38" borderId="0" xfId="0" applyNumberFormat="1" applyFont="1" applyFill="1" applyAlignment="1">
      <alignment vertical="center"/>
    </xf>
    <xf numFmtId="180" fontId="53" fillId="0" borderId="34" xfId="0" applyNumberFormat="1" applyFont="1" applyBorder="1" applyAlignment="1">
      <alignment vertical="center"/>
    </xf>
    <xf numFmtId="183" fontId="2" fillId="38" borderId="0" xfId="0" applyNumberFormat="1" applyFont="1" applyFill="1" applyAlignment="1">
      <alignment vertical="center"/>
    </xf>
    <xf numFmtId="3" fontId="0" fillId="0" borderId="0" xfId="0" applyNumberFormat="1" applyAlignment="1">
      <alignment/>
    </xf>
    <xf numFmtId="0" fontId="2" fillId="0" borderId="13" xfId="0" applyFont="1" applyFill="1" applyBorder="1" applyAlignment="1">
      <alignment horizontal="distributed" vertical="center"/>
    </xf>
    <xf numFmtId="0" fontId="2" fillId="0" borderId="15" xfId="0" applyFont="1" applyBorder="1" applyAlignment="1">
      <alignment horizontal="right" vertical="center"/>
    </xf>
    <xf numFmtId="0" fontId="2" fillId="0" borderId="24" xfId="0" applyFont="1" applyBorder="1" applyAlignment="1">
      <alignment vertical="center"/>
    </xf>
    <xf numFmtId="3" fontId="2" fillId="0" borderId="14" xfId="0" applyNumberFormat="1" applyFont="1" applyBorder="1" applyAlignment="1">
      <alignment vertical="center"/>
    </xf>
    <xf numFmtId="0" fontId="2" fillId="37" borderId="16" xfId="0" applyFont="1" applyFill="1" applyBorder="1" applyAlignment="1">
      <alignment horizontal="distributed" vertical="center"/>
    </xf>
    <xf numFmtId="3" fontId="2" fillId="37" borderId="16" xfId="0" applyNumberFormat="1" applyFont="1" applyFill="1" applyBorder="1" applyAlignment="1">
      <alignment vertical="center"/>
    </xf>
    <xf numFmtId="176" fontId="2" fillId="37" borderId="16" xfId="0" applyNumberFormat="1" applyFont="1" applyFill="1" applyBorder="1" applyAlignment="1">
      <alignment vertical="center"/>
    </xf>
    <xf numFmtId="0" fontId="2" fillId="0" borderId="10" xfId="0" applyFont="1" applyBorder="1" applyAlignment="1">
      <alignment vertical="center" wrapText="1"/>
    </xf>
    <xf numFmtId="0" fontId="2" fillId="0" borderId="26" xfId="0" applyFont="1" applyBorder="1" applyAlignment="1">
      <alignment vertical="top" wrapText="1"/>
    </xf>
    <xf numFmtId="0" fontId="2" fillId="0" borderId="26" xfId="0" applyFont="1" applyBorder="1" applyAlignment="1">
      <alignment horizontal="left" vertical="center" wrapText="1"/>
    </xf>
    <xf numFmtId="0" fontId="6" fillId="0" borderId="24" xfId="0" applyFont="1" applyBorder="1" applyAlignment="1">
      <alignment horizontal="center" vertical="center" wrapText="1"/>
    </xf>
    <xf numFmtId="0" fontId="2" fillId="0" borderId="27"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176" fontId="2" fillId="0" borderId="31" xfId="0" applyNumberFormat="1" applyFont="1" applyFill="1" applyBorder="1" applyAlignment="1">
      <alignment vertical="center"/>
    </xf>
    <xf numFmtId="176" fontId="2" fillId="0" borderId="18" xfId="0" applyNumberFormat="1" applyFont="1" applyFill="1" applyBorder="1" applyAlignment="1">
      <alignment vertical="center"/>
    </xf>
    <xf numFmtId="176" fontId="2" fillId="0" borderId="35" xfId="0" applyNumberFormat="1" applyFont="1" applyFill="1" applyBorder="1" applyAlignment="1">
      <alignment vertical="center"/>
    </xf>
    <xf numFmtId="176" fontId="2" fillId="37" borderId="18" xfId="0" applyNumberFormat="1" applyFont="1" applyFill="1" applyBorder="1" applyAlignment="1">
      <alignment vertical="center"/>
    </xf>
    <xf numFmtId="176" fontId="2" fillId="0" borderId="20" xfId="0" applyNumberFormat="1" applyFont="1" applyFill="1" applyBorder="1" applyAlignment="1">
      <alignment vertical="center"/>
    </xf>
    <xf numFmtId="176" fontId="2" fillId="0" borderId="27" xfId="0" applyNumberFormat="1" applyFont="1" applyFill="1" applyBorder="1" applyAlignment="1">
      <alignment vertical="center"/>
    </xf>
    <xf numFmtId="176" fontId="2" fillId="0" borderId="18" xfId="0" applyNumberFormat="1" applyFont="1" applyFill="1" applyBorder="1" applyAlignment="1">
      <alignment vertical="center" shrinkToFit="1"/>
    </xf>
    <xf numFmtId="0" fontId="2" fillId="0" borderId="27" xfId="0" applyFont="1" applyBorder="1" applyAlignment="1">
      <alignment horizontal="center" vertical="top"/>
    </xf>
    <xf numFmtId="0" fontId="2" fillId="0" borderId="21" xfId="0" applyFont="1" applyBorder="1" applyAlignment="1">
      <alignment horizontal="center" vertical="top"/>
    </xf>
    <xf numFmtId="0" fontId="2" fillId="0" borderId="16" xfId="0" applyFont="1" applyBorder="1" applyAlignment="1">
      <alignment horizontal="center" vertical="top"/>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13" xfId="0" applyFont="1" applyFill="1" applyBorder="1" applyAlignment="1">
      <alignment horizontal="center"/>
    </xf>
    <xf numFmtId="0" fontId="2" fillId="0" borderId="13" xfId="0" applyFont="1" applyFill="1" applyBorder="1" applyAlignment="1">
      <alignment horizontal="center" vertical="top"/>
    </xf>
    <xf numFmtId="0" fontId="2" fillId="0" borderId="16" xfId="0" applyFont="1" applyFill="1" applyBorder="1" applyAlignment="1">
      <alignment horizontal="center"/>
    </xf>
    <xf numFmtId="0" fontId="2" fillId="0" borderId="16" xfId="0" applyFont="1" applyFill="1" applyBorder="1" applyAlignment="1">
      <alignment horizontal="center" vertical="top"/>
    </xf>
    <xf numFmtId="0" fontId="2" fillId="0" borderId="26" xfId="0" applyFont="1" applyFill="1" applyBorder="1" applyAlignment="1">
      <alignment horizontal="center"/>
    </xf>
    <xf numFmtId="0" fontId="2" fillId="0" borderId="26" xfId="0" applyFont="1" applyBorder="1" applyAlignment="1">
      <alignment horizontal="center"/>
    </xf>
    <xf numFmtId="0" fontId="2" fillId="0" borderId="24" xfId="0" applyFont="1" applyFill="1" applyBorder="1" applyAlignment="1">
      <alignment horizontal="center" vertical="top"/>
    </xf>
    <xf numFmtId="0" fontId="2" fillId="0" borderId="24" xfId="0" applyFont="1" applyBorder="1" applyAlignment="1">
      <alignment horizontal="center" vertical="top"/>
    </xf>
    <xf numFmtId="0" fontId="2" fillId="0" borderId="26" xfId="0" applyFont="1" applyFill="1" applyBorder="1" applyAlignment="1">
      <alignment horizontal="center" wrapText="1" shrinkToFit="1"/>
    </xf>
    <xf numFmtId="0" fontId="2" fillId="0" borderId="10" xfId="0" applyFont="1" applyFill="1" applyBorder="1" applyAlignment="1">
      <alignment horizontal="center"/>
    </xf>
    <xf numFmtId="0" fontId="2" fillId="0" borderId="14" xfId="0" applyFont="1" applyFill="1" applyBorder="1" applyAlignment="1">
      <alignment horizontal="center" vertical="top"/>
    </xf>
    <xf numFmtId="0" fontId="6" fillId="0" borderId="24" xfId="0" applyFont="1" applyFill="1" applyBorder="1" applyAlignment="1">
      <alignment horizontal="center" vertical="top" shrinkToFit="1"/>
    </xf>
    <xf numFmtId="0" fontId="2" fillId="0" borderId="16" xfId="0" applyFont="1" applyBorder="1" applyAlignment="1">
      <alignment horizontal="center"/>
    </xf>
    <xf numFmtId="0" fontId="2" fillId="0" borderId="18" xfId="0" applyFont="1" applyBorder="1" applyAlignment="1">
      <alignment horizontal="center"/>
    </xf>
    <xf numFmtId="0" fontId="2" fillId="0" borderId="13" xfId="0" applyFont="1" applyBorder="1" applyAlignment="1">
      <alignment horizontal="left" vertical="top"/>
    </xf>
    <xf numFmtId="0" fontId="6" fillId="0" borderId="14" xfId="0" applyFont="1" applyBorder="1" applyAlignment="1">
      <alignment horizontal="center" vertical="center" wrapText="1"/>
    </xf>
    <xf numFmtId="0" fontId="2" fillId="0" borderId="18" xfId="0" applyFont="1" applyFill="1" applyBorder="1" applyAlignment="1">
      <alignment vertical="center"/>
    </xf>
    <xf numFmtId="0" fontId="4" fillId="0" borderId="13" xfId="0" applyFont="1" applyBorder="1" applyAlignment="1">
      <alignment horizontal="center" vertical="center"/>
    </xf>
    <xf numFmtId="0" fontId="4" fillId="0" borderId="14" xfId="0" applyFont="1" applyFill="1" applyBorder="1" applyAlignment="1">
      <alignment horizontal="center" vertical="top"/>
    </xf>
    <xf numFmtId="0" fontId="2" fillId="0" borderId="25" xfId="0" applyFont="1" applyBorder="1" applyAlignment="1">
      <alignment vertical="center"/>
    </xf>
    <xf numFmtId="0" fontId="2" fillId="0" borderId="24" xfId="0" applyFont="1" applyBorder="1" applyAlignment="1">
      <alignment horizontal="distributed" vertical="center"/>
    </xf>
    <xf numFmtId="0" fontId="2" fillId="0" borderId="30" xfId="0" applyFont="1" applyBorder="1" applyAlignment="1">
      <alignment vertical="center"/>
    </xf>
    <xf numFmtId="176" fontId="2" fillId="0" borderId="16" xfId="0" applyNumberFormat="1" applyFont="1" applyBorder="1" applyAlignment="1">
      <alignment vertical="center" shrinkToFit="1"/>
    </xf>
    <xf numFmtId="176" fontId="16" fillId="0" borderId="16" xfId="0" applyNumberFormat="1" applyFont="1" applyBorder="1" applyAlignment="1">
      <alignment vertical="center"/>
    </xf>
    <xf numFmtId="176" fontId="2" fillId="0" borderId="18" xfId="0" applyNumberFormat="1" applyFont="1" applyBorder="1" applyAlignment="1">
      <alignment vertical="center" shrinkToFit="1"/>
    </xf>
    <xf numFmtId="176" fontId="2" fillId="0" borderId="13" xfId="0" applyNumberFormat="1" applyFont="1" applyBorder="1" applyAlignment="1">
      <alignment vertical="center" shrinkToFit="1"/>
    </xf>
    <xf numFmtId="3" fontId="2" fillId="0" borderId="16" xfId="0" applyNumberFormat="1" applyFont="1" applyBorder="1" applyAlignment="1">
      <alignment vertical="center" shrinkToFit="1"/>
    </xf>
    <xf numFmtId="3" fontId="2" fillId="0" borderId="13" xfId="0" applyNumberFormat="1" applyFont="1" applyBorder="1" applyAlignment="1">
      <alignment vertical="center" shrinkToFit="1"/>
    </xf>
    <xf numFmtId="176" fontId="4" fillId="0" borderId="18" xfId="0" applyNumberFormat="1" applyFont="1" applyBorder="1" applyAlignment="1">
      <alignment vertical="center" shrinkToFit="1"/>
    </xf>
    <xf numFmtId="0" fontId="2" fillId="0" borderId="28" xfId="0" applyFont="1" applyBorder="1" applyAlignment="1">
      <alignment vertical="center" shrinkToFit="1"/>
    </xf>
    <xf numFmtId="0" fontId="2" fillId="0" borderId="16" xfId="0" applyFont="1" applyFill="1" applyBorder="1" applyAlignment="1">
      <alignment vertical="center"/>
    </xf>
    <xf numFmtId="0" fontId="2" fillId="0" borderId="24" xfId="0" applyFont="1" applyFill="1" applyBorder="1" applyAlignment="1">
      <alignment vertical="center" shrinkToFit="1"/>
    </xf>
    <xf numFmtId="4" fontId="2" fillId="0" borderId="15" xfId="0" applyNumberFormat="1" applyFont="1" applyFill="1" applyBorder="1" applyAlignment="1">
      <alignment vertical="center"/>
    </xf>
    <xf numFmtId="4" fontId="2" fillId="0" borderId="16" xfId="0" applyNumberFormat="1" applyFont="1" applyFill="1" applyBorder="1" applyAlignment="1">
      <alignment vertical="center"/>
    </xf>
    <xf numFmtId="4" fontId="2" fillId="0" borderId="17" xfId="0" applyNumberFormat="1"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horizontal="center" vertical="center"/>
    </xf>
    <xf numFmtId="0" fontId="2" fillId="0" borderId="13" xfId="0" applyFont="1" applyFill="1" applyBorder="1" applyAlignment="1">
      <alignment horizontal="left"/>
    </xf>
    <xf numFmtId="0" fontId="7" fillId="0" borderId="16" xfId="0" applyFont="1" applyFill="1" applyBorder="1" applyAlignment="1">
      <alignment horizontal="center" vertical="top"/>
    </xf>
    <xf numFmtId="0" fontId="2" fillId="0" borderId="13" xfId="0" applyFont="1" applyFill="1" applyBorder="1" applyAlignment="1">
      <alignment horizontal="center" vertical="center"/>
    </xf>
    <xf numFmtId="3" fontId="2" fillId="0" borderId="17" xfId="0" applyNumberFormat="1" applyFont="1" applyFill="1" applyBorder="1" applyAlignment="1">
      <alignment vertical="center"/>
    </xf>
    <xf numFmtId="38" fontId="2" fillId="0" borderId="16" xfId="49" applyFont="1" applyFill="1" applyBorder="1" applyAlignment="1">
      <alignment vertical="center"/>
    </xf>
    <xf numFmtId="0" fontId="2" fillId="0" borderId="10" xfId="0" applyFont="1" applyBorder="1" applyAlignment="1">
      <alignment horizontal="center" vertical="center"/>
    </xf>
    <xf numFmtId="0" fontId="2" fillId="0" borderId="13" xfId="0" applyFont="1" applyBorder="1" applyAlignment="1">
      <alignment horizontal="left"/>
    </xf>
    <xf numFmtId="0" fontId="2" fillId="0" borderId="13" xfId="0" applyFont="1" applyBorder="1" applyAlignment="1">
      <alignment horizontal="center" vertical="top"/>
    </xf>
    <xf numFmtId="176" fontId="2" fillId="0" borderId="24" xfId="0" applyNumberFormat="1" applyFont="1" applyBorder="1" applyAlignment="1">
      <alignment vertical="center"/>
    </xf>
    <xf numFmtId="0" fontId="2" fillId="0" borderId="13" xfId="0" applyFont="1" applyBorder="1" applyAlignment="1">
      <alignment horizontal="center"/>
    </xf>
    <xf numFmtId="0" fontId="4" fillId="0" borderId="16" xfId="0" applyFont="1" applyFill="1" applyBorder="1" applyAlignment="1">
      <alignment horizontal="center"/>
    </xf>
    <xf numFmtId="0" fontId="2" fillId="0" borderId="27" xfId="0" applyFont="1" applyFill="1" applyBorder="1" applyAlignment="1">
      <alignment vertical="center"/>
    </xf>
    <xf numFmtId="0" fontId="8" fillId="0" borderId="16" xfId="0" applyFont="1" applyFill="1" applyBorder="1" applyAlignment="1">
      <alignment horizontal="center" vertical="top"/>
    </xf>
    <xf numFmtId="0" fontId="2" fillId="0" borderId="21" xfId="0" applyFont="1" applyFill="1" applyBorder="1" applyAlignment="1">
      <alignment horizontal="center" vertical="center"/>
    </xf>
    <xf numFmtId="0" fontId="7" fillId="0" borderId="21" xfId="0" applyFont="1" applyFill="1" applyBorder="1" applyAlignment="1">
      <alignment horizontal="center" vertical="top"/>
    </xf>
    <xf numFmtId="0" fontId="2" fillId="0" borderId="36" xfId="0" applyFont="1" applyFill="1" applyBorder="1" applyAlignment="1">
      <alignment horizontal="center" vertical="top"/>
    </xf>
    <xf numFmtId="4" fontId="2" fillId="37" borderId="16" xfId="0" applyNumberFormat="1" applyFont="1" applyFill="1" applyBorder="1" applyAlignment="1">
      <alignment vertical="center"/>
    </xf>
    <xf numFmtId="0" fontId="2" fillId="0" borderId="25" xfId="0" applyFont="1" applyBorder="1" applyAlignment="1">
      <alignment horizontal="center" vertical="center"/>
    </xf>
    <xf numFmtId="176" fontId="2" fillId="0" borderId="24" xfId="0" applyNumberFormat="1" applyFont="1" applyBorder="1" applyAlignment="1">
      <alignment vertical="center"/>
    </xf>
    <xf numFmtId="176" fontId="2" fillId="0" borderId="27" xfId="0" applyNumberFormat="1" applyFont="1" applyBorder="1" applyAlignment="1">
      <alignment vertical="center"/>
    </xf>
    <xf numFmtId="4" fontId="2" fillId="0" borderId="14" xfId="0" applyNumberFormat="1" applyFont="1" applyBorder="1" applyAlignment="1">
      <alignment vertical="center"/>
    </xf>
    <xf numFmtId="3" fontId="2" fillId="0" borderId="27" xfId="0" applyNumberFormat="1" applyFont="1" applyBorder="1" applyAlignment="1">
      <alignment vertical="center"/>
    </xf>
    <xf numFmtId="0" fontId="2" fillId="37" borderId="13" xfId="0" applyFont="1" applyFill="1" applyBorder="1" applyAlignment="1">
      <alignment horizontal="distributed" vertical="center"/>
    </xf>
    <xf numFmtId="177" fontId="2" fillId="37" borderId="16" xfId="0" applyNumberFormat="1" applyFont="1" applyFill="1" applyBorder="1" applyAlignment="1">
      <alignment vertical="center"/>
    </xf>
    <xf numFmtId="0" fontId="2" fillId="0" borderId="25" xfId="0" applyFont="1" applyBorder="1" applyAlignment="1">
      <alignment horizontal="left" vertical="center"/>
    </xf>
    <xf numFmtId="0" fontId="4" fillId="0" borderId="25" xfId="0" applyFont="1" applyBorder="1" applyAlignment="1">
      <alignment horizontal="left" vertical="center"/>
    </xf>
    <xf numFmtId="0" fontId="2" fillId="0" borderId="29" xfId="0" applyFont="1" applyBorder="1" applyAlignment="1">
      <alignment horizontal="distributed" vertical="center"/>
    </xf>
    <xf numFmtId="176" fontId="2" fillId="0" borderId="24" xfId="0" applyNumberFormat="1" applyFont="1" applyBorder="1" applyAlignment="1">
      <alignment horizontal="right" vertical="center"/>
    </xf>
    <xf numFmtId="3" fontId="2" fillId="0" borderId="23" xfId="0" applyNumberFormat="1" applyFont="1" applyBorder="1" applyAlignment="1">
      <alignment vertical="center"/>
    </xf>
    <xf numFmtId="176" fontId="2" fillId="0" borderId="35" xfId="0" applyNumberFormat="1" applyFont="1" applyBorder="1" applyAlignment="1">
      <alignment vertical="center"/>
    </xf>
    <xf numFmtId="3" fontId="2" fillId="0" borderId="35" xfId="0" applyNumberFormat="1" applyFont="1" applyBorder="1" applyAlignment="1">
      <alignment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28" xfId="0" applyFont="1" applyBorder="1" applyAlignment="1">
      <alignment horizontal="center" vertical="center"/>
    </xf>
    <xf numFmtId="0" fontId="2" fillId="0" borderId="12" xfId="0" applyFont="1" applyBorder="1" applyAlignment="1">
      <alignment vertical="center"/>
    </xf>
    <xf numFmtId="0" fontId="2" fillId="0" borderId="16" xfId="0" applyFont="1" applyBorder="1" applyAlignment="1">
      <alignment vertical="center" textRotation="255"/>
    </xf>
    <xf numFmtId="0" fontId="2" fillId="0" borderId="16" xfId="0" applyFont="1" applyBorder="1" applyAlignment="1">
      <alignment vertical="center" textRotation="255"/>
    </xf>
    <xf numFmtId="0" fontId="2" fillId="0" borderId="17" xfId="0" applyFont="1" applyBorder="1" applyAlignment="1">
      <alignment vertical="center" textRotation="255"/>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vertical="center" textRotation="255"/>
    </xf>
    <xf numFmtId="0" fontId="2" fillId="0" borderId="12" xfId="0" applyFont="1" applyBorder="1" applyAlignment="1">
      <alignment horizontal="center" vertical="center"/>
    </xf>
    <xf numFmtId="0" fontId="4" fillId="0" borderId="10" xfId="0" applyFont="1" applyBorder="1" applyAlignment="1">
      <alignment horizontal="center"/>
    </xf>
    <xf numFmtId="0" fontId="4" fillId="0" borderId="31" xfId="0" applyFont="1" applyBorder="1" applyAlignment="1">
      <alignment horizont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6" xfId="0" applyFont="1" applyFill="1" applyBorder="1" applyAlignment="1">
      <alignment horizontal="center" vertical="center"/>
    </xf>
    <xf numFmtId="0" fontId="2" fillId="0" borderId="11" xfId="0" applyFont="1" applyBorder="1" applyAlignment="1">
      <alignment vertical="center"/>
    </xf>
    <xf numFmtId="0" fontId="2" fillId="0" borderId="1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3" xfId="0" applyFont="1" applyBorder="1" applyAlignment="1">
      <alignment vertical="center" textRotation="255"/>
    </xf>
    <xf numFmtId="0" fontId="2" fillId="0" borderId="13" xfId="0" applyFont="1" applyBorder="1" applyAlignment="1">
      <alignment vertical="center" textRotation="255"/>
    </xf>
    <xf numFmtId="0" fontId="2" fillId="0" borderId="10" xfId="0" applyFont="1" applyBorder="1" applyAlignment="1">
      <alignment vertical="center" textRotation="255"/>
    </xf>
    <xf numFmtId="0" fontId="2" fillId="0" borderId="19" xfId="0" applyFont="1" applyBorder="1" applyAlignment="1">
      <alignment vertical="center" textRotation="255"/>
    </xf>
    <xf numFmtId="0" fontId="2" fillId="0" borderId="24" xfId="0" applyFont="1" applyBorder="1" applyAlignment="1">
      <alignment vertical="center" textRotation="255"/>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right" vertical="center"/>
    </xf>
    <xf numFmtId="0" fontId="2" fillId="0" borderId="30" xfId="0" applyFont="1" applyBorder="1" applyAlignment="1" quotePrefix="1">
      <alignment horizontal="right"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6" xfId="0" applyFont="1" applyBorder="1" applyAlignment="1">
      <alignment horizontal="left" vertical="center" wrapText="1"/>
    </xf>
    <xf numFmtId="0" fontId="2" fillId="0" borderId="16"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shrinkToFit="1"/>
    </xf>
    <xf numFmtId="0" fontId="2" fillId="0" borderId="0" xfId="0" applyFont="1" applyFill="1" applyBorder="1" applyAlignment="1">
      <alignment horizontal="center" vertical="center" wrapText="1"/>
    </xf>
    <xf numFmtId="181" fontId="2" fillId="0" borderId="0" xfId="0" applyNumberFormat="1" applyFont="1" applyAlignment="1">
      <alignment horizontal="center" vertical="center"/>
    </xf>
    <xf numFmtId="181" fontId="4" fillId="0" borderId="0" xfId="0" applyNumberFormat="1" applyFont="1" applyFill="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8" fillId="0" borderId="26" xfId="0" applyFont="1" applyFill="1" applyBorder="1" applyAlignment="1">
      <alignment horizontal="center" wrapText="1"/>
    </xf>
    <xf numFmtId="0" fontId="8" fillId="0" borderId="16" xfId="0" applyFont="1" applyFill="1" applyBorder="1" applyAlignment="1">
      <alignment horizontal="center" wrapText="1"/>
    </xf>
    <xf numFmtId="0" fontId="2" fillId="0" borderId="16" xfId="0" applyFont="1" applyFill="1" applyBorder="1" applyAlignment="1">
      <alignment horizontal="left" vertical="top"/>
    </xf>
    <xf numFmtId="0" fontId="2" fillId="0" borderId="24" xfId="0" applyFont="1" applyFill="1" applyBorder="1" applyAlignment="1">
      <alignment horizontal="left" vertical="top"/>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14" fillId="0" borderId="0" xfId="0" applyFont="1" applyAlignment="1">
      <alignment horizontal="center" vertical="center" textRotation="255"/>
    </xf>
    <xf numFmtId="0" fontId="13" fillId="0" borderId="0" xfId="0" applyFont="1" applyAlignment="1">
      <alignment horizontal="center" vertical="center" textRotation="255"/>
    </xf>
    <xf numFmtId="0" fontId="2" fillId="0" borderId="10" xfId="0" applyFont="1" applyBorder="1" applyAlignment="1">
      <alignment horizontal="left"/>
    </xf>
    <xf numFmtId="0" fontId="2" fillId="0" borderId="31" xfId="0" applyFont="1" applyBorder="1" applyAlignment="1">
      <alignment horizontal="left"/>
    </xf>
    <xf numFmtId="0" fontId="2" fillId="0" borderId="14" xfId="0" applyFont="1" applyBorder="1" applyAlignment="1">
      <alignment horizontal="center" vertical="top"/>
    </xf>
    <xf numFmtId="0" fontId="2" fillId="0" borderId="27" xfId="0" applyFont="1" applyBorder="1" applyAlignment="1">
      <alignment horizontal="center" vertical="top"/>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31">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dxf>
    <dxf>
      <font>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76200</xdr:rowOff>
    </xdr:from>
    <xdr:to>
      <xdr:col>2</xdr:col>
      <xdr:colOff>238125</xdr:colOff>
      <xdr:row>4</xdr:row>
      <xdr:rowOff>9525</xdr:rowOff>
    </xdr:to>
    <xdr:sp>
      <xdr:nvSpPr>
        <xdr:cNvPr id="1" name="テキスト ボックス 1"/>
        <xdr:cNvSpPr txBox="1">
          <a:spLocks noChangeArrowheads="1"/>
        </xdr:cNvSpPr>
      </xdr:nvSpPr>
      <xdr:spPr>
        <a:xfrm>
          <a:off x="361950" y="466725"/>
          <a:ext cx="3714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※1st</a:t>
          </a:r>
          <a:r>
            <a:rPr lang="en-US" cap="none" sz="1000" b="0" i="0" u="none" baseline="0">
              <a:solidFill>
                <a:srgbClr val="000000"/>
              </a:solidFill>
              <a:latin typeface="ＭＳ Ｐ明朝"/>
              <a:ea typeface="ＭＳ Ｐ明朝"/>
              <a:cs typeface="ＭＳ Ｐ明朝"/>
            </a:rPr>
            <a:t>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76200</xdr:rowOff>
    </xdr:from>
    <xdr:to>
      <xdr:col>2</xdr:col>
      <xdr:colOff>238125</xdr:colOff>
      <xdr:row>4</xdr:row>
      <xdr:rowOff>9525</xdr:rowOff>
    </xdr:to>
    <xdr:sp>
      <xdr:nvSpPr>
        <xdr:cNvPr id="1" name="テキスト ボックス 1"/>
        <xdr:cNvSpPr txBox="1">
          <a:spLocks noChangeArrowheads="1"/>
        </xdr:cNvSpPr>
      </xdr:nvSpPr>
      <xdr:spPr>
        <a:xfrm>
          <a:off x="352425" y="466725"/>
          <a:ext cx="38100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※1st</a:t>
          </a:r>
          <a:r>
            <a:rPr lang="en-US" cap="none" sz="1000" b="0" i="0" u="none" baseline="0">
              <a:solidFill>
                <a:srgbClr val="000000"/>
              </a:solidFill>
              <a:latin typeface="ＭＳ Ｐ明朝"/>
              <a:ea typeface="ＭＳ Ｐ明朝"/>
              <a:cs typeface="ＭＳ Ｐ明朝"/>
            </a:rPr>
            <a:t>１</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_&#30476;&#22303;&#12392;&#20154;&#21475;_01&#65374;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374;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17&#24180;&#24230;\&#65320;17&#29256;&#12539;&#12392;&#12385;&#12366;&#12398;&#25351;&#27161;&#65288;&#26627;&#26408;&#30476;&#24193;%20&#32113;&#35336;&#35506;%20&#21407;&#31295;&#65289;\3&#21491;&#12506;&#12540;&#12472;\25&#24314;&#31689;&#12539;&#20303;&#234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右"/>
      <sheetName val="1"/>
      <sheetName val="3"/>
      <sheetName val="hyo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00B050"/>
  </sheetPr>
  <dimension ref="A1:L101"/>
  <sheetViews>
    <sheetView tabSelected="1" view="pageBreakPreview" zoomScaleSheetLayoutView="100" zoomScalePageLayoutView="0" workbookViewId="0" topLeftCell="A1">
      <pane xSplit="3" ySplit="7" topLeftCell="E8" activePane="bottomRight" state="frozen"/>
      <selection pane="topLeft" activeCell="B1" sqref="B1"/>
      <selection pane="topRight" activeCell="B1" sqref="B1"/>
      <selection pane="bottomLeft" activeCell="B1" sqref="B1"/>
      <selection pane="bottomRight" activeCell="O15" sqref="O15"/>
    </sheetView>
  </sheetViews>
  <sheetFormatPr defaultColWidth="7.50390625" defaultRowHeight="13.5"/>
  <cols>
    <col min="1" max="2" width="3.25390625" style="1" customWidth="1"/>
    <col min="3" max="3" width="8.50390625" style="1" customWidth="1"/>
    <col min="4" max="4" width="10.25390625" style="1" customWidth="1"/>
    <col min="5" max="5" width="9.375" style="1" customWidth="1"/>
    <col min="6" max="6" width="9.125" style="1" customWidth="1"/>
    <col min="7" max="7" width="8.375" style="1" bestFit="1" customWidth="1"/>
    <col min="8" max="9" width="10.25390625" style="1" customWidth="1"/>
    <col min="10" max="10" width="6.75390625" style="1" customWidth="1"/>
    <col min="11" max="11" width="9.375" style="1" customWidth="1"/>
    <col min="12" max="12" width="3.25390625" style="1" customWidth="1"/>
    <col min="13" max="16384" width="7.50390625" style="1" customWidth="1"/>
  </cols>
  <sheetData>
    <row r="1" spans="1:11" ht="17.25">
      <c r="A1" s="109"/>
      <c r="B1" s="2" t="s">
        <v>247</v>
      </c>
      <c r="G1" s="3"/>
      <c r="H1" s="3"/>
      <c r="K1" s="154" t="s">
        <v>93</v>
      </c>
    </row>
    <row r="2" spans="2:11" ht="13.5" customHeight="1">
      <c r="B2" s="152" t="s">
        <v>276</v>
      </c>
      <c r="C2" s="4"/>
      <c r="D2" s="4"/>
      <c r="E2" s="4"/>
      <c r="F2" s="4"/>
      <c r="G2" s="4"/>
      <c r="H2" s="4"/>
      <c r="J2" s="4"/>
      <c r="K2" s="156" t="s">
        <v>275</v>
      </c>
    </row>
    <row r="3" spans="2:12" s="100" customFormat="1" ht="13.5" customHeight="1">
      <c r="B3" s="326" t="s">
        <v>289</v>
      </c>
      <c r="C3" s="327"/>
      <c r="D3" s="313" t="s">
        <v>290</v>
      </c>
      <c r="E3" s="103"/>
      <c r="F3" s="103"/>
      <c r="G3" s="104"/>
      <c r="H3" s="316" t="s">
        <v>291</v>
      </c>
      <c r="I3" s="313" t="s">
        <v>292</v>
      </c>
      <c r="J3" s="104"/>
      <c r="K3" s="316" t="s">
        <v>293</v>
      </c>
      <c r="L3" s="105"/>
    </row>
    <row r="4" spans="2:12" s="100" customFormat="1" ht="13.5" customHeight="1">
      <c r="B4" s="328"/>
      <c r="C4" s="329"/>
      <c r="D4" s="314"/>
      <c r="E4" s="259" t="s">
        <v>294</v>
      </c>
      <c r="F4" s="106" t="s">
        <v>194</v>
      </c>
      <c r="G4" s="62"/>
      <c r="H4" s="317"/>
      <c r="I4" s="314"/>
      <c r="J4" s="43" t="s">
        <v>0</v>
      </c>
      <c r="K4" s="317"/>
      <c r="L4" s="105"/>
    </row>
    <row r="5" spans="2:12" s="100" customFormat="1" ht="13.5" customHeight="1">
      <c r="B5" s="328"/>
      <c r="C5" s="329"/>
      <c r="D5" s="314"/>
      <c r="E5" s="43" t="s">
        <v>295</v>
      </c>
      <c r="F5" s="319" t="s">
        <v>296</v>
      </c>
      <c r="G5" s="106" t="s">
        <v>297</v>
      </c>
      <c r="H5" s="317"/>
      <c r="I5" s="314"/>
      <c r="J5" s="43" t="s">
        <v>1</v>
      </c>
      <c r="K5" s="317"/>
      <c r="L5" s="105"/>
    </row>
    <row r="6" spans="2:12" s="100" customFormat="1" ht="13.5" customHeight="1">
      <c r="B6" s="330"/>
      <c r="C6" s="331"/>
      <c r="D6" s="315"/>
      <c r="E6" s="45" t="s">
        <v>298</v>
      </c>
      <c r="F6" s="320"/>
      <c r="G6" s="45" t="s">
        <v>299</v>
      </c>
      <c r="H6" s="318"/>
      <c r="I6" s="315"/>
      <c r="J6" s="45" t="s">
        <v>2</v>
      </c>
      <c r="K6" s="318"/>
      <c r="L6" s="105"/>
    </row>
    <row r="7" spans="2:12" ht="16.5" customHeight="1">
      <c r="B7" s="321" t="s">
        <v>107</v>
      </c>
      <c r="C7" s="322"/>
      <c r="D7" s="95">
        <v>586149</v>
      </c>
      <c r="E7" s="95">
        <v>438263</v>
      </c>
      <c r="F7" s="95">
        <v>83468</v>
      </c>
      <c r="G7" s="90">
        <v>14.240065239384524</v>
      </c>
      <c r="H7" s="95">
        <v>476645</v>
      </c>
      <c r="I7" s="95">
        <v>323853</v>
      </c>
      <c r="J7" s="90">
        <v>67.9</v>
      </c>
      <c r="K7" s="95">
        <v>152792</v>
      </c>
      <c r="L7" s="4"/>
    </row>
    <row r="8" spans="2:12" ht="16.5" customHeight="1">
      <c r="B8" s="321" t="s">
        <v>50</v>
      </c>
      <c r="C8" s="333"/>
      <c r="D8" s="83">
        <v>23</v>
      </c>
      <c r="E8" s="83">
        <v>19</v>
      </c>
      <c r="F8" s="83">
        <v>44</v>
      </c>
      <c r="G8" s="83">
        <v>44</v>
      </c>
      <c r="H8" s="83">
        <v>24</v>
      </c>
      <c r="I8" s="83">
        <v>12</v>
      </c>
      <c r="J8" s="83">
        <v>10</v>
      </c>
      <c r="K8" s="83">
        <v>36</v>
      </c>
      <c r="L8" s="4"/>
    </row>
    <row r="9" spans="2:12" ht="13.5" customHeight="1">
      <c r="B9" s="323" t="s">
        <v>108</v>
      </c>
      <c r="C9" s="12" t="s">
        <v>3</v>
      </c>
      <c r="D9" s="13">
        <v>574012</v>
      </c>
      <c r="E9" s="13">
        <v>445412</v>
      </c>
      <c r="F9" s="13">
        <v>75457</v>
      </c>
      <c r="G9" s="14">
        <v>13.14554399559591</v>
      </c>
      <c r="H9" s="13">
        <v>474137</v>
      </c>
      <c r="I9" s="13">
        <v>313060</v>
      </c>
      <c r="J9" s="14">
        <v>66</v>
      </c>
      <c r="K9" s="13">
        <v>161077</v>
      </c>
      <c r="L9" s="4"/>
    </row>
    <row r="10" spans="2:12" ht="13.5" customHeight="1">
      <c r="B10" s="324"/>
      <c r="C10" s="12" t="s">
        <v>4</v>
      </c>
      <c r="D10" s="13">
        <v>477422</v>
      </c>
      <c r="E10" s="13">
        <v>357657</v>
      </c>
      <c r="F10" s="13">
        <v>65795</v>
      </c>
      <c r="G10" s="14">
        <v>13.781308779235141</v>
      </c>
      <c r="H10" s="13">
        <v>395619</v>
      </c>
      <c r="I10" s="13">
        <v>284225</v>
      </c>
      <c r="J10" s="14">
        <v>71.8</v>
      </c>
      <c r="K10" s="13">
        <v>111394</v>
      </c>
      <c r="L10" s="4"/>
    </row>
    <row r="11" spans="2:12" ht="13.5" customHeight="1">
      <c r="B11" s="324"/>
      <c r="C11" s="12" t="s">
        <v>5</v>
      </c>
      <c r="D11" s="13">
        <v>566360</v>
      </c>
      <c r="E11" s="13">
        <v>407047</v>
      </c>
      <c r="F11" s="13">
        <v>110385</v>
      </c>
      <c r="G11" s="14">
        <v>19.490253548979446</v>
      </c>
      <c r="H11" s="13">
        <v>458570</v>
      </c>
      <c r="I11" s="13">
        <v>323643</v>
      </c>
      <c r="J11" s="14">
        <v>70.6</v>
      </c>
      <c r="K11" s="13">
        <v>134928</v>
      </c>
      <c r="L11" s="4"/>
    </row>
    <row r="12" spans="2:12" ht="13.5" customHeight="1">
      <c r="B12" s="324"/>
      <c r="C12" s="12" t="s">
        <v>6</v>
      </c>
      <c r="D12" s="13">
        <v>488407</v>
      </c>
      <c r="E12" s="13">
        <v>394064</v>
      </c>
      <c r="F12" s="13">
        <v>45731</v>
      </c>
      <c r="G12" s="14">
        <v>9.363297413837229</v>
      </c>
      <c r="H12" s="13">
        <v>402624</v>
      </c>
      <c r="I12" s="13">
        <v>298333</v>
      </c>
      <c r="J12" s="14">
        <v>74.1</v>
      </c>
      <c r="K12" s="13">
        <v>104292</v>
      </c>
      <c r="L12" s="4"/>
    </row>
    <row r="13" spans="2:12" ht="13.5" customHeight="1">
      <c r="B13" s="324"/>
      <c r="C13" s="12" t="s">
        <v>7</v>
      </c>
      <c r="D13" s="13">
        <v>538001</v>
      </c>
      <c r="E13" s="13">
        <v>388059</v>
      </c>
      <c r="F13" s="13">
        <v>79309</v>
      </c>
      <c r="G13" s="14">
        <v>14.741422413712984</v>
      </c>
      <c r="H13" s="13">
        <v>439833</v>
      </c>
      <c r="I13" s="13">
        <v>300011</v>
      </c>
      <c r="J13" s="14">
        <v>68.2</v>
      </c>
      <c r="K13" s="13">
        <v>139822</v>
      </c>
      <c r="L13" s="4"/>
    </row>
    <row r="14" spans="2:12" ht="13.5" customHeight="1">
      <c r="B14" s="324"/>
      <c r="C14" s="12" t="s">
        <v>8</v>
      </c>
      <c r="D14" s="13">
        <v>604521</v>
      </c>
      <c r="E14" s="13">
        <v>432703</v>
      </c>
      <c r="F14" s="13">
        <v>85551</v>
      </c>
      <c r="G14" s="14">
        <v>14.151865692010698</v>
      </c>
      <c r="H14" s="13">
        <v>496218</v>
      </c>
      <c r="I14" s="13">
        <v>343080</v>
      </c>
      <c r="J14" s="14">
        <v>69.1</v>
      </c>
      <c r="K14" s="13">
        <v>153138</v>
      </c>
      <c r="L14" s="4"/>
    </row>
    <row r="15" spans="2:12" ht="13.5" customHeight="1">
      <c r="B15" s="325"/>
      <c r="C15" s="15" t="s">
        <v>9</v>
      </c>
      <c r="D15" s="16">
        <v>630948</v>
      </c>
      <c r="E15" s="16">
        <v>442343</v>
      </c>
      <c r="F15" s="16">
        <v>109755</v>
      </c>
      <c r="G15" s="17">
        <v>17.39525285760475</v>
      </c>
      <c r="H15" s="16">
        <v>509205</v>
      </c>
      <c r="I15" s="16">
        <v>339696</v>
      </c>
      <c r="J15" s="17">
        <v>66.7</v>
      </c>
      <c r="K15" s="16">
        <v>169509</v>
      </c>
      <c r="L15" s="4"/>
    </row>
    <row r="16" spans="2:12" ht="13.5" customHeight="1">
      <c r="B16" s="332" t="s">
        <v>109</v>
      </c>
      <c r="C16" s="12" t="s">
        <v>10</v>
      </c>
      <c r="D16" s="13">
        <v>592434</v>
      </c>
      <c r="E16" s="13">
        <v>464558</v>
      </c>
      <c r="F16" s="13">
        <v>92218</v>
      </c>
      <c r="G16" s="14">
        <v>15.565953338262153</v>
      </c>
      <c r="H16" s="13">
        <v>478151</v>
      </c>
      <c r="I16" s="13">
        <v>312821</v>
      </c>
      <c r="J16" s="14">
        <v>65.4</v>
      </c>
      <c r="K16" s="13">
        <v>165330</v>
      </c>
      <c r="L16" s="4"/>
    </row>
    <row r="17" spans="2:12" ht="13.5" customHeight="1">
      <c r="B17" s="324"/>
      <c r="C17" s="18" t="s">
        <v>11</v>
      </c>
      <c r="D17" s="19">
        <v>578586</v>
      </c>
      <c r="E17" s="19">
        <v>437393</v>
      </c>
      <c r="F17" s="19">
        <v>61588</v>
      </c>
      <c r="G17" s="20">
        <v>10.644571420670394</v>
      </c>
      <c r="H17" s="19">
        <v>470723</v>
      </c>
      <c r="I17" s="19">
        <v>334540</v>
      </c>
      <c r="J17" s="20">
        <v>71.1</v>
      </c>
      <c r="K17" s="19">
        <v>136183</v>
      </c>
      <c r="L17" s="4"/>
    </row>
    <row r="18" spans="2:12" ht="13.5" customHeight="1">
      <c r="B18" s="324"/>
      <c r="C18" s="12" t="s">
        <v>12</v>
      </c>
      <c r="D18" s="13">
        <v>505979</v>
      </c>
      <c r="E18" s="13">
        <v>369030</v>
      </c>
      <c r="F18" s="13">
        <v>71521</v>
      </c>
      <c r="G18" s="14">
        <v>14.135171617794414</v>
      </c>
      <c r="H18" s="13">
        <v>410377</v>
      </c>
      <c r="I18" s="13">
        <v>292458</v>
      </c>
      <c r="J18" s="14">
        <v>71.3</v>
      </c>
      <c r="K18" s="13">
        <v>117919</v>
      </c>
      <c r="L18" s="4"/>
    </row>
    <row r="19" spans="2:12" ht="13.5" customHeight="1">
      <c r="B19" s="324"/>
      <c r="C19" s="12" t="s">
        <v>13</v>
      </c>
      <c r="D19" s="13">
        <v>781096</v>
      </c>
      <c r="E19" s="13">
        <v>604915</v>
      </c>
      <c r="F19" s="13">
        <v>124125</v>
      </c>
      <c r="G19" s="14">
        <v>15.891132460030521</v>
      </c>
      <c r="H19" s="13">
        <v>632076</v>
      </c>
      <c r="I19" s="13">
        <v>363041</v>
      </c>
      <c r="J19" s="14">
        <v>57.4</v>
      </c>
      <c r="K19" s="13">
        <v>269035</v>
      </c>
      <c r="L19" s="4"/>
    </row>
    <row r="20" spans="2:12" ht="13.5" customHeight="1">
      <c r="B20" s="324"/>
      <c r="C20" s="12" t="s">
        <v>14</v>
      </c>
      <c r="D20" s="13">
        <v>662834</v>
      </c>
      <c r="E20" s="13">
        <v>522793</v>
      </c>
      <c r="F20" s="13">
        <v>87759</v>
      </c>
      <c r="G20" s="14">
        <v>13.239966567798273</v>
      </c>
      <c r="H20" s="13">
        <v>534199</v>
      </c>
      <c r="I20" s="13">
        <v>348553</v>
      </c>
      <c r="J20" s="14">
        <v>65.2</v>
      </c>
      <c r="K20" s="13">
        <v>185646</v>
      </c>
      <c r="L20" s="4"/>
    </row>
    <row r="21" spans="2:12" ht="13.5" customHeight="1">
      <c r="B21" s="324"/>
      <c r="C21" s="12" t="s">
        <v>15</v>
      </c>
      <c r="D21" s="13">
        <v>694159</v>
      </c>
      <c r="E21" s="13">
        <v>541315</v>
      </c>
      <c r="F21" s="13">
        <v>92585</v>
      </c>
      <c r="G21" s="14">
        <v>13.33772233738956</v>
      </c>
      <c r="H21" s="13">
        <v>554445</v>
      </c>
      <c r="I21" s="13">
        <v>374809</v>
      </c>
      <c r="J21" s="14">
        <v>67.6</v>
      </c>
      <c r="K21" s="13">
        <v>179636</v>
      </c>
      <c r="L21" s="4"/>
    </row>
    <row r="22" spans="2:12" ht="13.5" customHeight="1">
      <c r="B22" s="325"/>
      <c r="C22" s="15" t="s">
        <v>16</v>
      </c>
      <c r="D22" s="16">
        <v>611076</v>
      </c>
      <c r="E22" s="16">
        <v>481065</v>
      </c>
      <c r="F22" s="16">
        <v>71667</v>
      </c>
      <c r="G22" s="17">
        <v>11.728001099699545</v>
      </c>
      <c r="H22" s="16">
        <v>494795</v>
      </c>
      <c r="I22" s="16">
        <v>340640</v>
      </c>
      <c r="J22" s="17">
        <v>68.8</v>
      </c>
      <c r="K22" s="16">
        <v>154155</v>
      </c>
      <c r="L22" s="4"/>
    </row>
    <row r="23" spans="2:12" ht="13.5" customHeight="1">
      <c r="B23" s="332" t="s">
        <v>110</v>
      </c>
      <c r="C23" s="12" t="s">
        <v>17</v>
      </c>
      <c r="D23" s="13">
        <v>652636</v>
      </c>
      <c r="E23" s="13">
        <v>442096</v>
      </c>
      <c r="F23" s="13">
        <v>128643</v>
      </c>
      <c r="G23" s="14">
        <v>19.71129389123493</v>
      </c>
      <c r="H23" s="13">
        <v>534325</v>
      </c>
      <c r="I23" s="13">
        <v>314427</v>
      </c>
      <c r="J23" s="14">
        <v>58.8</v>
      </c>
      <c r="K23" s="13">
        <v>219898</v>
      </c>
      <c r="L23" s="4"/>
    </row>
    <row r="24" spans="2:12" ht="13.5" customHeight="1">
      <c r="B24" s="324"/>
      <c r="C24" s="12" t="s">
        <v>18</v>
      </c>
      <c r="D24" s="13">
        <v>593210</v>
      </c>
      <c r="E24" s="13">
        <v>369259</v>
      </c>
      <c r="F24" s="13">
        <v>112951</v>
      </c>
      <c r="G24" s="14">
        <v>19.040643279782877</v>
      </c>
      <c r="H24" s="13">
        <v>499675</v>
      </c>
      <c r="I24" s="13">
        <v>323725</v>
      </c>
      <c r="J24" s="14">
        <v>64.8</v>
      </c>
      <c r="K24" s="13">
        <v>175949</v>
      </c>
      <c r="L24" s="4"/>
    </row>
    <row r="25" spans="2:12" ht="13.5" customHeight="1">
      <c r="B25" s="324"/>
      <c r="C25" s="12" t="s">
        <v>19</v>
      </c>
      <c r="D25" s="13">
        <v>667194</v>
      </c>
      <c r="E25" s="13">
        <v>466789</v>
      </c>
      <c r="F25" s="13">
        <v>104554</v>
      </c>
      <c r="G25" s="14">
        <v>15.670704472762045</v>
      </c>
      <c r="H25" s="13">
        <v>535251</v>
      </c>
      <c r="I25" s="13">
        <v>369468</v>
      </c>
      <c r="J25" s="14">
        <v>69</v>
      </c>
      <c r="K25" s="13">
        <v>165783</v>
      </c>
      <c r="L25" s="4"/>
    </row>
    <row r="26" spans="2:12" ht="13.5" customHeight="1">
      <c r="B26" s="324"/>
      <c r="C26" s="12" t="s">
        <v>20</v>
      </c>
      <c r="D26" s="13">
        <v>611545</v>
      </c>
      <c r="E26" s="13">
        <v>398272</v>
      </c>
      <c r="F26" s="13">
        <v>117897</v>
      </c>
      <c r="G26" s="14">
        <v>19.278548594134527</v>
      </c>
      <c r="H26" s="13">
        <v>516477</v>
      </c>
      <c r="I26" s="13">
        <v>310652</v>
      </c>
      <c r="J26" s="14">
        <v>60.1</v>
      </c>
      <c r="K26" s="13">
        <v>205825</v>
      </c>
      <c r="L26" s="4"/>
    </row>
    <row r="27" spans="2:12" ht="13.5" customHeight="1">
      <c r="B27" s="324"/>
      <c r="C27" s="12" t="s">
        <v>21</v>
      </c>
      <c r="D27" s="13">
        <v>615009</v>
      </c>
      <c r="E27" s="13">
        <v>434731</v>
      </c>
      <c r="F27" s="13">
        <v>112769</v>
      </c>
      <c r="G27" s="14">
        <v>18.336154430260372</v>
      </c>
      <c r="H27" s="13">
        <v>490735</v>
      </c>
      <c r="I27" s="13">
        <v>328322</v>
      </c>
      <c r="J27" s="14">
        <v>66.9</v>
      </c>
      <c r="K27" s="13">
        <v>162413</v>
      </c>
      <c r="L27" s="4"/>
    </row>
    <row r="28" spans="2:12" ht="13.5" customHeight="1">
      <c r="B28" s="324"/>
      <c r="C28" s="12" t="s">
        <v>22</v>
      </c>
      <c r="D28" s="13">
        <v>588199</v>
      </c>
      <c r="E28" s="13">
        <v>420433</v>
      </c>
      <c r="F28" s="13">
        <v>93017</v>
      </c>
      <c r="G28" s="14">
        <v>15.813865715514646</v>
      </c>
      <c r="H28" s="13">
        <v>483704</v>
      </c>
      <c r="I28" s="13">
        <v>339272</v>
      </c>
      <c r="J28" s="14">
        <v>70.1</v>
      </c>
      <c r="K28" s="13">
        <v>144432</v>
      </c>
      <c r="L28" s="4"/>
    </row>
    <row r="29" spans="2:12" ht="13.5" customHeight="1">
      <c r="B29" s="324"/>
      <c r="C29" s="12" t="s">
        <v>23</v>
      </c>
      <c r="D29" s="13">
        <v>624565</v>
      </c>
      <c r="E29" s="13">
        <v>448691</v>
      </c>
      <c r="F29" s="13">
        <v>104033</v>
      </c>
      <c r="G29" s="14">
        <v>16.65687318373588</v>
      </c>
      <c r="H29" s="13">
        <v>507090</v>
      </c>
      <c r="I29" s="13">
        <v>327221</v>
      </c>
      <c r="J29" s="14">
        <v>64.5</v>
      </c>
      <c r="K29" s="13">
        <v>179869</v>
      </c>
      <c r="L29" s="4"/>
    </row>
    <row r="30" spans="2:12" ht="13.5" customHeight="1">
      <c r="B30" s="324"/>
      <c r="C30" s="12" t="s">
        <v>24</v>
      </c>
      <c r="D30" s="13">
        <v>580329</v>
      </c>
      <c r="E30" s="13">
        <v>431561</v>
      </c>
      <c r="F30" s="13">
        <v>89887</v>
      </c>
      <c r="G30" s="14">
        <v>15.488972634488368</v>
      </c>
      <c r="H30" s="13">
        <v>484780</v>
      </c>
      <c r="I30" s="13">
        <v>309361</v>
      </c>
      <c r="J30" s="14">
        <v>63.8</v>
      </c>
      <c r="K30" s="13">
        <v>175419</v>
      </c>
      <c r="L30" s="4"/>
    </row>
    <row r="31" spans="2:12" ht="13.5" customHeight="1">
      <c r="B31" s="324"/>
      <c r="C31" s="12" t="s">
        <v>25</v>
      </c>
      <c r="D31" s="13">
        <v>546611</v>
      </c>
      <c r="E31" s="13">
        <v>426601</v>
      </c>
      <c r="F31" s="13">
        <v>66462</v>
      </c>
      <c r="G31" s="14">
        <v>12.158921060864126</v>
      </c>
      <c r="H31" s="13">
        <v>443084</v>
      </c>
      <c r="I31" s="13">
        <v>320191</v>
      </c>
      <c r="J31" s="14">
        <v>72.3</v>
      </c>
      <c r="K31" s="13">
        <v>122893</v>
      </c>
      <c r="L31" s="4"/>
    </row>
    <row r="32" spans="2:12" ht="13.5" customHeight="1">
      <c r="B32" s="325"/>
      <c r="C32" s="15" t="s">
        <v>26</v>
      </c>
      <c r="D32" s="16">
        <v>643697</v>
      </c>
      <c r="E32" s="16">
        <v>484285</v>
      </c>
      <c r="F32" s="16">
        <v>110089</v>
      </c>
      <c r="G32" s="17">
        <v>17.102611943196877</v>
      </c>
      <c r="H32" s="16">
        <v>508548</v>
      </c>
      <c r="I32" s="16">
        <v>350081</v>
      </c>
      <c r="J32" s="17">
        <v>68.8</v>
      </c>
      <c r="K32" s="16">
        <v>158467</v>
      </c>
      <c r="L32" s="4"/>
    </row>
    <row r="33" spans="2:12" ht="13.5" customHeight="1">
      <c r="B33" s="332" t="s">
        <v>111</v>
      </c>
      <c r="C33" s="12" t="s">
        <v>27</v>
      </c>
      <c r="D33" s="13">
        <v>608591</v>
      </c>
      <c r="E33" s="13">
        <v>473239</v>
      </c>
      <c r="F33" s="13">
        <v>86117</v>
      </c>
      <c r="G33" s="14">
        <v>14.15022568523031</v>
      </c>
      <c r="H33" s="13">
        <v>492774</v>
      </c>
      <c r="I33" s="13">
        <v>320770</v>
      </c>
      <c r="J33" s="14">
        <v>65.1</v>
      </c>
      <c r="K33" s="13">
        <v>172005</v>
      </c>
      <c r="L33" s="4"/>
    </row>
    <row r="34" spans="2:12" ht="13.5" customHeight="1">
      <c r="B34" s="324"/>
      <c r="C34" s="12" t="s">
        <v>28</v>
      </c>
      <c r="D34" s="13">
        <v>471713</v>
      </c>
      <c r="E34" s="13">
        <v>354736</v>
      </c>
      <c r="F34" s="13">
        <v>67381</v>
      </c>
      <c r="G34" s="14">
        <v>14.284321186823343</v>
      </c>
      <c r="H34" s="13">
        <v>399947</v>
      </c>
      <c r="I34" s="13">
        <v>290767</v>
      </c>
      <c r="J34" s="14">
        <v>72.7</v>
      </c>
      <c r="K34" s="13">
        <v>109181</v>
      </c>
      <c r="L34" s="4"/>
    </row>
    <row r="35" spans="2:12" ht="13.5" customHeight="1">
      <c r="B35" s="324"/>
      <c r="C35" s="12" t="s">
        <v>29</v>
      </c>
      <c r="D35" s="21">
        <v>541198</v>
      </c>
      <c r="E35" s="21">
        <v>408470</v>
      </c>
      <c r="F35" s="21">
        <v>66608</v>
      </c>
      <c r="G35" s="22">
        <v>12.307510375130729</v>
      </c>
      <c r="H35" s="21">
        <v>457614</v>
      </c>
      <c r="I35" s="21">
        <v>291972</v>
      </c>
      <c r="J35" s="22">
        <v>63.8</v>
      </c>
      <c r="K35" s="21">
        <v>165641</v>
      </c>
      <c r="L35" s="4"/>
    </row>
    <row r="36" spans="2:12" ht="13.5" customHeight="1">
      <c r="B36" s="324"/>
      <c r="C36" s="12" t="s">
        <v>30</v>
      </c>
      <c r="D36" s="13">
        <v>546196</v>
      </c>
      <c r="E36" s="13">
        <v>444813</v>
      </c>
      <c r="F36" s="13">
        <v>53259</v>
      </c>
      <c r="G36" s="14">
        <v>9.750895283011959</v>
      </c>
      <c r="H36" s="13">
        <v>450345</v>
      </c>
      <c r="I36" s="13">
        <v>302857</v>
      </c>
      <c r="J36" s="14">
        <v>67.2</v>
      </c>
      <c r="K36" s="13">
        <v>147488</v>
      </c>
      <c r="L36" s="4"/>
    </row>
    <row r="37" spans="2:12" ht="13.5" customHeight="1">
      <c r="B37" s="324"/>
      <c r="C37" s="12" t="s">
        <v>31</v>
      </c>
      <c r="D37" s="13">
        <v>590106</v>
      </c>
      <c r="E37" s="13">
        <v>453705</v>
      </c>
      <c r="F37" s="13">
        <v>63651</v>
      </c>
      <c r="G37" s="14">
        <v>10.786367195046314</v>
      </c>
      <c r="H37" s="13">
        <v>478223</v>
      </c>
      <c r="I37" s="13">
        <v>337012</v>
      </c>
      <c r="J37" s="14">
        <v>70.5</v>
      </c>
      <c r="K37" s="13">
        <v>141212</v>
      </c>
      <c r="L37" s="4"/>
    </row>
    <row r="38" spans="2:12" ht="13.5" customHeight="1">
      <c r="B38" s="325"/>
      <c r="C38" s="15" t="s">
        <v>32</v>
      </c>
      <c r="D38" s="16">
        <v>529962</v>
      </c>
      <c r="E38" s="16">
        <v>445259</v>
      </c>
      <c r="F38" s="16">
        <v>48917</v>
      </c>
      <c r="G38" s="17">
        <v>9.230284435487828</v>
      </c>
      <c r="H38" s="16">
        <v>438560</v>
      </c>
      <c r="I38" s="16">
        <v>263715</v>
      </c>
      <c r="J38" s="17">
        <v>60.1</v>
      </c>
      <c r="K38" s="16">
        <v>174844</v>
      </c>
      <c r="L38" s="4"/>
    </row>
    <row r="39" spans="2:12" ht="13.5" customHeight="1">
      <c r="B39" s="332" t="s">
        <v>112</v>
      </c>
      <c r="C39" s="12" t="s">
        <v>33</v>
      </c>
      <c r="D39" s="13">
        <v>542585</v>
      </c>
      <c r="E39" s="13">
        <v>345036</v>
      </c>
      <c r="F39" s="13">
        <v>120825</v>
      </c>
      <c r="G39" s="14">
        <v>22.26840034280343</v>
      </c>
      <c r="H39" s="13">
        <v>442218</v>
      </c>
      <c r="I39" s="13">
        <v>299529</v>
      </c>
      <c r="J39" s="14">
        <v>67.7</v>
      </c>
      <c r="K39" s="13">
        <v>142689</v>
      </c>
      <c r="L39" s="4"/>
    </row>
    <row r="40" spans="2:12" ht="13.5" customHeight="1">
      <c r="B40" s="324"/>
      <c r="C40" s="12" t="s">
        <v>34</v>
      </c>
      <c r="D40" s="13">
        <v>598185</v>
      </c>
      <c r="E40" s="13">
        <v>397061</v>
      </c>
      <c r="F40" s="13">
        <v>128935</v>
      </c>
      <c r="G40" s="14">
        <v>21.554368631777795</v>
      </c>
      <c r="H40" s="13">
        <v>492587</v>
      </c>
      <c r="I40" s="13">
        <v>290785</v>
      </c>
      <c r="J40" s="14">
        <v>59</v>
      </c>
      <c r="K40" s="13">
        <v>201802</v>
      </c>
      <c r="L40" s="4"/>
    </row>
    <row r="41" spans="2:12" ht="13.5" customHeight="1">
      <c r="B41" s="324"/>
      <c r="C41" s="12" t="s">
        <v>35</v>
      </c>
      <c r="D41" s="13">
        <v>534632</v>
      </c>
      <c r="E41" s="13">
        <v>386071</v>
      </c>
      <c r="F41" s="13">
        <v>85683</v>
      </c>
      <c r="G41" s="14">
        <v>16.026537880261564</v>
      </c>
      <c r="H41" s="13">
        <v>437870</v>
      </c>
      <c r="I41" s="13">
        <v>318036</v>
      </c>
      <c r="J41" s="14">
        <v>72.6</v>
      </c>
      <c r="K41" s="13">
        <v>119834</v>
      </c>
      <c r="L41" s="4"/>
    </row>
    <row r="42" spans="2:12" ht="13.5" customHeight="1">
      <c r="B42" s="324"/>
      <c r="C42" s="12" t="s">
        <v>36</v>
      </c>
      <c r="D42" s="13">
        <v>576190</v>
      </c>
      <c r="E42" s="13">
        <v>445291</v>
      </c>
      <c r="F42" s="13">
        <v>86627</v>
      </c>
      <c r="G42" s="14">
        <v>15.034450441694581</v>
      </c>
      <c r="H42" s="13">
        <v>466292</v>
      </c>
      <c r="I42" s="13">
        <v>327058</v>
      </c>
      <c r="J42" s="14">
        <v>70.1</v>
      </c>
      <c r="K42" s="13">
        <v>139234</v>
      </c>
      <c r="L42" s="4"/>
    </row>
    <row r="43" spans="2:12" ht="13.5" customHeight="1">
      <c r="B43" s="325"/>
      <c r="C43" s="15" t="s">
        <v>37</v>
      </c>
      <c r="D43" s="16">
        <v>576057</v>
      </c>
      <c r="E43" s="16">
        <v>418939</v>
      </c>
      <c r="F43" s="16">
        <v>90052</v>
      </c>
      <c r="G43" s="17">
        <v>15.632480813530606</v>
      </c>
      <c r="H43" s="16">
        <v>471658</v>
      </c>
      <c r="I43" s="16">
        <v>323403</v>
      </c>
      <c r="J43" s="17">
        <v>68.6</v>
      </c>
      <c r="K43" s="16">
        <v>148255</v>
      </c>
      <c r="L43" s="4"/>
    </row>
    <row r="44" spans="2:12" ht="13.5" customHeight="1">
      <c r="B44" s="332" t="s">
        <v>113</v>
      </c>
      <c r="C44" s="12" t="s">
        <v>38</v>
      </c>
      <c r="D44" s="13">
        <v>569878</v>
      </c>
      <c r="E44" s="13">
        <v>403862</v>
      </c>
      <c r="F44" s="13">
        <v>114223</v>
      </c>
      <c r="G44" s="14">
        <v>20.04341280063452</v>
      </c>
      <c r="H44" s="13">
        <v>461279</v>
      </c>
      <c r="I44" s="13">
        <v>324192</v>
      </c>
      <c r="J44" s="14">
        <v>70.3</v>
      </c>
      <c r="K44" s="13">
        <v>137088</v>
      </c>
      <c r="L44" s="4"/>
    </row>
    <row r="45" spans="2:12" ht="13.5" customHeight="1">
      <c r="B45" s="324"/>
      <c r="C45" s="12" t="s">
        <v>39</v>
      </c>
      <c r="D45" s="13">
        <v>656303</v>
      </c>
      <c r="E45" s="13">
        <v>452776</v>
      </c>
      <c r="F45" s="13">
        <v>128959</v>
      </c>
      <c r="G45" s="14">
        <v>19.649308322527855</v>
      </c>
      <c r="H45" s="13">
        <v>525916</v>
      </c>
      <c r="I45" s="13">
        <v>330365</v>
      </c>
      <c r="J45" s="14">
        <v>62.8</v>
      </c>
      <c r="K45" s="13">
        <v>195551</v>
      </c>
      <c r="L45" s="4"/>
    </row>
    <row r="46" spans="2:12" ht="13.5" customHeight="1">
      <c r="B46" s="324"/>
      <c r="C46" s="12" t="s">
        <v>40</v>
      </c>
      <c r="D46" s="13">
        <v>516347</v>
      </c>
      <c r="E46" s="13">
        <v>399411</v>
      </c>
      <c r="F46" s="13">
        <v>80866</v>
      </c>
      <c r="G46" s="14">
        <v>15.661173590628009</v>
      </c>
      <c r="H46" s="13">
        <v>430068</v>
      </c>
      <c r="I46" s="13">
        <v>272275</v>
      </c>
      <c r="J46" s="14">
        <v>63.3</v>
      </c>
      <c r="K46" s="13">
        <v>157794</v>
      </c>
      <c r="L46" s="4"/>
    </row>
    <row r="47" spans="2:12" ht="13.5" customHeight="1">
      <c r="B47" s="325"/>
      <c r="C47" s="15" t="s">
        <v>41</v>
      </c>
      <c r="D47" s="16">
        <v>554178</v>
      </c>
      <c r="E47" s="16">
        <v>379741</v>
      </c>
      <c r="F47" s="16">
        <v>115901</v>
      </c>
      <c r="G47" s="17">
        <v>20.914038449739973</v>
      </c>
      <c r="H47" s="16">
        <v>451128</v>
      </c>
      <c r="I47" s="16">
        <v>308179</v>
      </c>
      <c r="J47" s="17">
        <v>68.3</v>
      </c>
      <c r="K47" s="16">
        <v>142949</v>
      </c>
      <c r="L47" s="4"/>
    </row>
    <row r="48" spans="2:12" ht="13.5" customHeight="1">
      <c r="B48" s="332" t="s">
        <v>114</v>
      </c>
      <c r="C48" s="12" t="s">
        <v>42</v>
      </c>
      <c r="D48" s="13">
        <v>567753</v>
      </c>
      <c r="E48" s="13">
        <v>429057</v>
      </c>
      <c r="F48" s="13">
        <v>81319</v>
      </c>
      <c r="G48" s="14">
        <v>14.322953819706811</v>
      </c>
      <c r="H48" s="13">
        <v>465675</v>
      </c>
      <c r="I48" s="13">
        <v>343473</v>
      </c>
      <c r="J48" s="14">
        <v>73.8</v>
      </c>
      <c r="K48" s="13">
        <v>122202</v>
      </c>
      <c r="L48" s="4"/>
    </row>
    <row r="49" spans="2:12" ht="13.5" customHeight="1">
      <c r="B49" s="324"/>
      <c r="C49" s="12" t="s">
        <v>43</v>
      </c>
      <c r="D49" s="13">
        <v>616666</v>
      </c>
      <c r="E49" s="13">
        <v>474686</v>
      </c>
      <c r="F49" s="13">
        <v>88516</v>
      </c>
      <c r="G49" s="14">
        <v>14.353961463742124</v>
      </c>
      <c r="H49" s="13">
        <v>506232</v>
      </c>
      <c r="I49" s="13">
        <v>324644</v>
      </c>
      <c r="J49" s="14">
        <v>64.1</v>
      </c>
      <c r="K49" s="13">
        <v>181588</v>
      </c>
      <c r="L49" s="4"/>
    </row>
    <row r="50" spans="2:12" ht="13.5" customHeight="1">
      <c r="B50" s="324"/>
      <c r="C50" s="12" t="s">
        <v>44</v>
      </c>
      <c r="D50" s="13">
        <v>579994</v>
      </c>
      <c r="E50" s="13">
        <v>433126</v>
      </c>
      <c r="F50" s="13">
        <v>77540</v>
      </c>
      <c r="G50" s="14">
        <v>13.369103818315361</v>
      </c>
      <c r="H50" s="13">
        <v>468554</v>
      </c>
      <c r="I50" s="13">
        <v>321459</v>
      </c>
      <c r="J50" s="14">
        <v>68.6</v>
      </c>
      <c r="K50" s="13">
        <v>147095</v>
      </c>
      <c r="L50" s="4"/>
    </row>
    <row r="51" spans="2:12" ht="13.5" customHeight="1">
      <c r="B51" s="324"/>
      <c r="C51" s="12" t="s">
        <v>45</v>
      </c>
      <c r="D51" s="13">
        <v>529179</v>
      </c>
      <c r="E51" s="13">
        <v>374987</v>
      </c>
      <c r="F51" s="13">
        <v>90028</v>
      </c>
      <c r="G51" s="14">
        <v>17.012768836253894</v>
      </c>
      <c r="H51" s="13">
        <v>438921</v>
      </c>
      <c r="I51" s="13">
        <v>325075</v>
      </c>
      <c r="J51" s="14">
        <v>74.1</v>
      </c>
      <c r="K51" s="13">
        <v>113846</v>
      </c>
      <c r="L51" s="4"/>
    </row>
    <row r="52" spans="2:12" ht="13.5" customHeight="1">
      <c r="B52" s="324"/>
      <c r="C52" s="12" t="s">
        <v>46</v>
      </c>
      <c r="D52" s="13">
        <v>509451</v>
      </c>
      <c r="E52" s="13">
        <v>381563</v>
      </c>
      <c r="F52" s="13">
        <v>68293</v>
      </c>
      <c r="G52" s="14">
        <v>13.405214633006905</v>
      </c>
      <c r="H52" s="13">
        <v>417747</v>
      </c>
      <c r="I52" s="13">
        <v>273544</v>
      </c>
      <c r="J52" s="14">
        <v>65.5</v>
      </c>
      <c r="K52" s="13">
        <v>144203</v>
      </c>
      <c r="L52" s="4"/>
    </row>
    <row r="53" spans="2:12" ht="13.5" customHeight="1">
      <c r="B53" s="324"/>
      <c r="C53" s="12" t="s">
        <v>47</v>
      </c>
      <c r="D53" s="13">
        <v>476227</v>
      </c>
      <c r="E53" s="13">
        <v>343338</v>
      </c>
      <c r="F53" s="13">
        <v>78874</v>
      </c>
      <c r="G53" s="14">
        <v>16.56226967391601</v>
      </c>
      <c r="H53" s="13">
        <v>390549</v>
      </c>
      <c r="I53" s="13">
        <v>283694</v>
      </c>
      <c r="J53" s="14">
        <v>72.6</v>
      </c>
      <c r="K53" s="13">
        <v>106855</v>
      </c>
      <c r="L53" s="4"/>
    </row>
    <row r="54" spans="2:12" ht="13.5" customHeight="1">
      <c r="B54" s="324"/>
      <c r="C54" s="12" t="s">
        <v>48</v>
      </c>
      <c r="D54" s="13">
        <v>562022</v>
      </c>
      <c r="E54" s="13">
        <v>425488</v>
      </c>
      <c r="F54" s="13">
        <v>67730</v>
      </c>
      <c r="G54" s="14">
        <v>12.051129671080492</v>
      </c>
      <c r="H54" s="13">
        <v>456721</v>
      </c>
      <c r="I54" s="13">
        <v>304992</v>
      </c>
      <c r="J54" s="14">
        <v>66.8</v>
      </c>
      <c r="K54" s="13">
        <v>151729</v>
      </c>
      <c r="L54" s="4"/>
    </row>
    <row r="55" spans="2:12" s="23" customFormat="1" ht="13.5" customHeight="1">
      <c r="B55" s="324"/>
      <c r="C55" s="12" t="s">
        <v>49</v>
      </c>
      <c r="D55" s="13">
        <v>424298</v>
      </c>
      <c r="E55" s="13">
        <v>290871</v>
      </c>
      <c r="F55" s="13">
        <v>74991</v>
      </c>
      <c r="G55" s="14">
        <v>17.674134688355824</v>
      </c>
      <c r="H55" s="13">
        <v>360990</v>
      </c>
      <c r="I55" s="13">
        <v>240482</v>
      </c>
      <c r="J55" s="14">
        <v>66.6</v>
      </c>
      <c r="K55" s="13">
        <v>120508</v>
      </c>
      <c r="L55" s="4"/>
    </row>
    <row r="56" spans="2:12" s="23" customFormat="1" ht="13.5" customHeight="1">
      <c r="B56" s="51" t="s">
        <v>51</v>
      </c>
      <c r="C56" s="51"/>
      <c r="D56" s="51"/>
      <c r="E56" s="51"/>
      <c r="F56" s="51"/>
      <c r="G56" s="51"/>
      <c r="H56" s="51"/>
      <c r="I56" s="51"/>
      <c r="J56" s="51"/>
      <c r="K56" s="51"/>
      <c r="L56" s="4"/>
    </row>
    <row r="57" s="23" customFormat="1" ht="13.5" customHeight="1">
      <c r="C57" s="4"/>
    </row>
    <row r="58" s="23" customFormat="1" ht="13.5" customHeight="1">
      <c r="C58" s="4"/>
    </row>
    <row r="59" s="23" customFormat="1" ht="12">
      <c r="C59" s="4"/>
    </row>
    <row r="60" s="23" customFormat="1" ht="12">
      <c r="C60" s="4"/>
    </row>
    <row r="61" s="23" customFormat="1" ht="12">
      <c r="C61" s="4"/>
    </row>
    <row r="62" s="23" customFormat="1" ht="12">
      <c r="C62" s="4"/>
    </row>
    <row r="63" s="23" customFormat="1" ht="12">
      <c r="C63" s="4"/>
    </row>
    <row r="64" s="23" customFormat="1" ht="12">
      <c r="C64" s="4"/>
    </row>
    <row r="65" s="23" customFormat="1" ht="12">
      <c r="C65" s="4"/>
    </row>
    <row r="66" s="23" customFormat="1" ht="12">
      <c r="C66" s="4"/>
    </row>
    <row r="67" s="23" customFormat="1" ht="12">
      <c r="C67" s="4"/>
    </row>
    <row r="68" s="23" customFormat="1" ht="12">
      <c r="C68" s="4"/>
    </row>
    <row r="69" s="23" customFormat="1" ht="12">
      <c r="C69" s="4"/>
    </row>
    <row r="70" s="23" customFormat="1" ht="12">
      <c r="C70" s="4"/>
    </row>
    <row r="71" s="23" customFormat="1" ht="12">
      <c r="C71" s="4"/>
    </row>
    <row r="72" s="23" customFormat="1" ht="12">
      <c r="C72" s="4"/>
    </row>
    <row r="73" s="23" customFormat="1" ht="12">
      <c r="C73" s="4"/>
    </row>
    <row r="74" s="23" customFormat="1" ht="12">
      <c r="C74" s="4"/>
    </row>
    <row r="75" s="23" customFormat="1" ht="12">
      <c r="C75" s="4"/>
    </row>
    <row r="76" s="23" customFormat="1" ht="12">
      <c r="C76" s="4"/>
    </row>
    <row r="77" s="23" customFormat="1" ht="12">
      <c r="C77" s="4"/>
    </row>
    <row r="78" s="23" customFormat="1" ht="12">
      <c r="C78" s="4"/>
    </row>
    <row r="79" s="23" customFormat="1" ht="12">
      <c r="C79" s="4"/>
    </row>
    <row r="80" s="23" customFormat="1" ht="12">
      <c r="C80" s="4"/>
    </row>
    <row r="81" s="23" customFormat="1" ht="12">
      <c r="C81" s="4"/>
    </row>
    <row r="82" s="23" customFormat="1" ht="12">
      <c r="C82" s="4"/>
    </row>
    <row r="83" s="23" customFormat="1" ht="12">
      <c r="C83" s="4"/>
    </row>
    <row r="84" s="23" customFormat="1" ht="12">
      <c r="C84" s="4"/>
    </row>
    <row r="85" s="23" customFormat="1" ht="12">
      <c r="C85" s="4"/>
    </row>
    <row r="86" s="23" customFormat="1" ht="12">
      <c r="C86" s="4"/>
    </row>
    <row r="87" s="23" customFormat="1" ht="12">
      <c r="C87" s="4"/>
    </row>
    <row r="88" s="23" customFormat="1" ht="12">
      <c r="C88" s="4"/>
    </row>
    <row r="89" s="23" customFormat="1" ht="12">
      <c r="C89" s="4"/>
    </row>
    <row r="90" s="23" customFormat="1" ht="12">
      <c r="C90" s="4"/>
    </row>
    <row r="91" s="23" customFormat="1" ht="12">
      <c r="C91" s="4"/>
    </row>
    <row r="92" s="23" customFormat="1" ht="12">
      <c r="C92" s="4"/>
    </row>
    <row r="93" s="23" customFormat="1" ht="12">
      <c r="C93" s="4"/>
    </row>
    <row r="94" s="23" customFormat="1" ht="12">
      <c r="C94" s="4"/>
    </row>
    <row r="95" s="23" customFormat="1" ht="12">
      <c r="C95" s="4"/>
    </row>
    <row r="96" s="23" customFormat="1" ht="12">
      <c r="C96" s="4"/>
    </row>
    <row r="97" s="23" customFormat="1" ht="12">
      <c r="C97" s="4"/>
    </row>
    <row r="98" s="23" customFormat="1" ht="12">
      <c r="C98" s="4"/>
    </row>
    <row r="99" s="23" customFormat="1" ht="12">
      <c r="C99" s="4"/>
    </row>
    <row r="100" s="23" customFormat="1" ht="12">
      <c r="C100" s="4"/>
    </row>
    <row r="101" s="23" customFormat="1" ht="12">
      <c r="C101" s="4"/>
    </row>
    <row r="102" s="23" customFormat="1" ht="12"/>
    <row r="103" s="23" customFormat="1" ht="12"/>
    <row r="104" s="23" customFormat="1" ht="12"/>
  </sheetData>
  <sheetProtection/>
  <mergeCells count="15">
    <mergeCell ref="B44:B47"/>
    <mergeCell ref="B48:B55"/>
    <mergeCell ref="B8:C8"/>
    <mergeCell ref="B16:B22"/>
    <mergeCell ref="B23:B32"/>
    <mergeCell ref="B33:B38"/>
    <mergeCell ref="B39:B43"/>
    <mergeCell ref="I3:I6"/>
    <mergeCell ref="K3:K6"/>
    <mergeCell ref="F5:F6"/>
    <mergeCell ref="B7:C7"/>
    <mergeCell ref="B9:B15"/>
    <mergeCell ref="D3:D6"/>
    <mergeCell ref="B3:C6"/>
    <mergeCell ref="H3:H6"/>
  </mergeCells>
  <conditionalFormatting sqref="D9:K55">
    <cfRule type="cellIs" priority="1" dxfId="30" operator="equal" stopIfTrue="1">
      <formula>MAX(D$9:D$55)</formula>
    </cfRule>
    <cfRule type="cellIs" priority="2"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tabColor rgb="FF00B050"/>
  </sheetPr>
  <dimension ref="A1:L58"/>
  <sheetViews>
    <sheetView view="pageBreakPreview" zoomScale="110" zoomScaleNormal="150" zoomScaleSheetLayoutView="110" zoomScalePageLayoutView="0" workbookViewId="0" topLeftCell="B1">
      <pane xSplit="2" ySplit="6" topLeftCell="E7" activePane="bottomRight" state="frozen"/>
      <selection pane="topLeft" activeCell="B1" sqref="B1"/>
      <selection pane="topRight" activeCell="B1" sqref="B1"/>
      <selection pane="bottomLeft" activeCell="B1" sqref="B1"/>
      <selection pane="bottomRight" activeCell="D5" sqref="D5:D6"/>
    </sheetView>
  </sheetViews>
  <sheetFormatPr defaultColWidth="7.50390625" defaultRowHeight="13.5"/>
  <cols>
    <col min="1" max="2" width="3.25390625" style="1" customWidth="1"/>
    <col min="3" max="4" width="8.50390625" style="1" customWidth="1"/>
    <col min="5" max="5" width="10.25390625" style="1" customWidth="1"/>
    <col min="6" max="6" width="6.75390625" style="1" customWidth="1"/>
    <col min="7" max="7" width="10.25390625" style="1" customWidth="1"/>
    <col min="8" max="8" width="6.75390625" style="1" customWidth="1"/>
    <col min="9" max="9" width="9.00390625" style="1" customWidth="1"/>
    <col min="10" max="10" width="6.75390625" style="1" customWidth="1"/>
    <col min="11" max="11" width="12.25390625" style="1" customWidth="1"/>
    <col min="12" max="12" width="3.25390625" style="1" customWidth="1"/>
    <col min="13" max="16384" width="7.50390625" style="1" customWidth="1"/>
  </cols>
  <sheetData>
    <row r="1" spans="1:11" ht="17.25">
      <c r="A1" s="109"/>
      <c r="B1" s="2" t="s">
        <v>256</v>
      </c>
      <c r="H1" s="162"/>
      <c r="I1" s="162"/>
      <c r="J1" s="109"/>
      <c r="K1" s="163" t="s">
        <v>117</v>
      </c>
    </row>
    <row r="2" spans="2:11" ht="13.5" customHeight="1">
      <c r="B2" s="175" t="s">
        <v>270</v>
      </c>
      <c r="C2" s="4"/>
      <c r="D2" s="4"/>
      <c r="E2" s="4"/>
      <c r="F2" s="4"/>
      <c r="H2" s="116"/>
      <c r="I2" s="116"/>
      <c r="J2" s="116"/>
      <c r="K2" s="159" t="s">
        <v>271</v>
      </c>
    </row>
    <row r="3" spans="2:12" ht="13.5" customHeight="1">
      <c r="B3" s="340" t="s">
        <v>289</v>
      </c>
      <c r="C3" s="327"/>
      <c r="D3" s="392" t="s">
        <v>433</v>
      </c>
      <c r="E3" s="396"/>
      <c r="F3" s="397"/>
      <c r="G3" s="392" t="s">
        <v>434</v>
      </c>
      <c r="H3" s="393"/>
      <c r="I3" s="392" t="s">
        <v>435</v>
      </c>
      <c r="J3" s="393"/>
      <c r="K3" s="390" t="s">
        <v>436</v>
      </c>
      <c r="L3" s="4"/>
    </row>
    <row r="4" spans="2:12" ht="13.5" customHeight="1">
      <c r="B4" s="328"/>
      <c r="C4" s="329"/>
      <c r="D4" s="398"/>
      <c r="E4" s="399"/>
      <c r="F4" s="400"/>
      <c r="G4" s="394"/>
      <c r="H4" s="395"/>
      <c r="I4" s="394"/>
      <c r="J4" s="395"/>
      <c r="K4" s="391"/>
      <c r="L4" s="4"/>
    </row>
    <row r="5" spans="2:12" ht="13.5" customHeight="1">
      <c r="B5" s="328"/>
      <c r="C5" s="329"/>
      <c r="D5" s="378" t="s">
        <v>82</v>
      </c>
      <c r="E5" s="249" t="s">
        <v>422</v>
      </c>
      <c r="F5" s="401" t="s">
        <v>423</v>
      </c>
      <c r="G5" s="112" t="s">
        <v>83</v>
      </c>
      <c r="H5" s="403" t="s">
        <v>437</v>
      </c>
      <c r="I5" s="112" t="s">
        <v>85</v>
      </c>
      <c r="J5" s="403" t="s">
        <v>437</v>
      </c>
      <c r="K5" s="391"/>
      <c r="L5" s="4"/>
    </row>
    <row r="6" spans="2:12" ht="13.5" customHeight="1">
      <c r="B6" s="328"/>
      <c r="C6" s="329"/>
      <c r="D6" s="379"/>
      <c r="E6" s="251" t="s">
        <v>429</v>
      </c>
      <c r="F6" s="402"/>
      <c r="G6" s="121" t="s">
        <v>86</v>
      </c>
      <c r="H6" s="404"/>
      <c r="I6" s="122" t="s">
        <v>430</v>
      </c>
      <c r="J6" s="404"/>
      <c r="K6" s="122" t="s">
        <v>81</v>
      </c>
      <c r="L6" s="4"/>
    </row>
    <row r="7" spans="2:12" ht="16.5" customHeight="1">
      <c r="B7" s="321" t="s">
        <v>107</v>
      </c>
      <c r="C7" s="322"/>
      <c r="D7" s="10">
        <v>110279</v>
      </c>
      <c r="E7" s="10">
        <v>127321.47</v>
      </c>
      <c r="F7" s="11">
        <v>10.573555620147</v>
      </c>
      <c r="G7" s="77">
        <v>123971.273</v>
      </c>
      <c r="H7" s="77">
        <v>98</v>
      </c>
      <c r="I7" s="10">
        <v>100741</v>
      </c>
      <c r="J7" s="11">
        <v>79.3</v>
      </c>
      <c r="K7" s="11">
        <v>19.935733142718696</v>
      </c>
      <c r="L7" s="59"/>
    </row>
    <row r="8" spans="2:12" ht="16.5" customHeight="1">
      <c r="B8" s="321" t="s">
        <v>50</v>
      </c>
      <c r="C8" s="333"/>
      <c r="D8" s="83">
        <v>17</v>
      </c>
      <c r="E8" s="83">
        <v>17</v>
      </c>
      <c r="F8" s="83">
        <v>16</v>
      </c>
      <c r="G8" s="83">
        <v>19</v>
      </c>
      <c r="H8" s="83">
        <v>32</v>
      </c>
      <c r="I8" s="83">
        <v>18</v>
      </c>
      <c r="J8" s="83">
        <v>26</v>
      </c>
      <c r="K8" s="83">
        <v>35</v>
      </c>
      <c r="L8" s="4"/>
    </row>
    <row r="9" spans="2:12" ht="13.5" customHeight="1">
      <c r="B9" s="323" t="s">
        <v>108</v>
      </c>
      <c r="C9" s="12" t="s">
        <v>3</v>
      </c>
      <c r="D9" s="13">
        <v>7664</v>
      </c>
      <c r="E9" s="13">
        <v>14051.720000000001</v>
      </c>
      <c r="F9" s="14">
        <v>28.794508196721257</v>
      </c>
      <c r="G9" s="14">
        <v>5178.342</v>
      </c>
      <c r="H9" s="14">
        <v>98.1</v>
      </c>
      <c r="I9" s="13">
        <v>4811</v>
      </c>
      <c r="J9" s="14">
        <v>91.2</v>
      </c>
      <c r="K9" s="14">
        <v>23.907139158475953</v>
      </c>
      <c r="L9" s="59"/>
    </row>
    <row r="10" spans="2:12" ht="13.5" customHeight="1">
      <c r="B10" s="324"/>
      <c r="C10" s="12" t="s">
        <v>4</v>
      </c>
      <c r="D10" s="13">
        <v>876</v>
      </c>
      <c r="E10" s="13">
        <v>2068.94</v>
      </c>
      <c r="F10" s="14">
        <v>18.2125</v>
      </c>
      <c r="G10" s="14">
        <v>1219.331</v>
      </c>
      <c r="H10" s="14">
        <v>97.6</v>
      </c>
      <c r="I10" s="13">
        <v>776</v>
      </c>
      <c r="J10" s="14">
        <v>60.5</v>
      </c>
      <c r="K10" s="14">
        <v>14.496610531344395</v>
      </c>
      <c r="L10" s="59"/>
    </row>
    <row r="11" spans="2:12" ht="13.5" customHeight="1">
      <c r="B11" s="324"/>
      <c r="C11" s="12" t="s">
        <v>5</v>
      </c>
      <c r="D11" s="13">
        <v>1272</v>
      </c>
      <c r="E11" s="13">
        <v>1534.31</v>
      </c>
      <c r="F11" s="14">
        <v>15.560953346856</v>
      </c>
      <c r="G11" s="14">
        <v>1160.113</v>
      </c>
      <c r="H11" s="14">
        <v>94</v>
      </c>
      <c r="I11" s="192">
        <v>743</v>
      </c>
      <c r="J11" s="48">
        <v>59.8</v>
      </c>
      <c r="K11" s="14">
        <v>18.1902547832211</v>
      </c>
      <c r="L11" s="59"/>
    </row>
    <row r="12" spans="2:12" ht="13.5" customHeight="1">
      <c r="B12" s="324"/>
      <c r="C12" s="12" t="s">
        <v>6</v>
      </c>
      <c r="D12" s="13">
        <v>3092</v>
      </c>
      <c r="E12" s="13">
        <v>4017.73</v>
      </c>
      <c r="F12" s="14">
        <v>19.390588803088775</v>
      </c>
      <c r="G12" s="14">
        <v>2273.501</v>
      </c>
      <c r="H12" s="14">
        <v>99.2</v>
      </c>
      <c r="I12" s="192">
        <v>1872</v>
      </c>
      <c r="J12" s="48">
        <v>81.6</v>
      </c>
      <c r="K12" s="14">
        <v>15.179331314435041</v>
      </c>
      <c r="L12" s="59"/>
    </row>
    <row r="13" spans="2:12" ht="13.5" customHeight="1">
      <c r="B13" s="324"/>
      <c r="C13" s="12" t="s">
        <v>7</v>
      </c>
      <c r="D13" s="13">
        <v>609</v>
      </c>
      <c r="E13" s="13">
        <v>1878</v>
      </c>
      <c r="F13" s="14">
        <v>23.2425742574257</v>
      </c>
      <c r="G13" s="14">
        <v>889.152</v>
      </c>
      <c r="H13" s="14">
        <v>91.7</v>
      </c>
      <c r="I13" s="13">
        <v>650</v>
      </c>
      <c r="J13" s="14">
        <v>65.5</v>
      </c>
      <c r="K13" s="14">
        <v>15.878526146776291</v>
      </c>
      <c r="L13" s="59"/>
    </row>
    <row r="14" spans="2:12" ht="13.5" customHeight="1">
      <c r="B14" s="324"/>
      <c r="C14" s="12" t="s">
        <v>8</v>
      </c>
      <c r="D14" s="13">
        <v>855</v>
      </c>
      <c r="E14" s="13">
        <v>1879.05</v>
      </c>
      <c r="F14" s="14">
        <v>20.6489010989011</v>
      </c>
      <c r="G14" s="14">
        <v>1075.511</v>
      </c>
      <c r="H14" s="14">
        <v>99</v>
      </c>
      <c r="I14" s="13">
        <v>839</v>
      </c>
      <c r="J14" s="14">
        <v>77</v>
      </c>
      <c r="K14" s="14">
        <v>14.268484328981494</v>
      </c>
      <c r="L14" s="59"/>
    </row>
    <row r="15" spans="2:12" ht="13.5" customHeight="1">
      <c r="B15" s="325"/>
      <c r="C15" s="15" t="s">
        <v>9</v>
      </c>
      <c r="D15" s="16">
        <v>1196</v>
      </c>
      <c r="E15" s="16">
        <v>2363.86</v>
      </c>
      <c r="F15" s="17">
        <v>13.7194428322693</v>
      </c>
      <c r="G15" s="17">
        <v>1745.287</v>
      </c>
      <c r="H15" s="17">
        <v>94.2</v>
      </c>
      <c r="I15" s="193">
        <v>985</v>
      </c>
      <c r="J15" s="92">
        <v>53.9</v>
      </c>
      <c r="K15" s="17">
        <v>12.90480269067664</v>
      </c>
      <c r="L15" s="59"/>
    </row>
    <row r="16" spans="2:12" ht="13.5" customHeight="1">
      <c r="B16" s="332" t="s">
        <v>109</v>
      </c>
      <c r="C16" s="12" t="s">
        <v>10</v>
      </c>
      <c r="D16" s="164">
        <v>2111</v>
      </c>
      <c r="E16" s="164">
        <v>2781.75</v>
      </c>
      <c r="F16" s="130">
        <v>9.87486687965921</v>
      </c>
      <c r="G16" s="14">
        <v>2719.874</v>
      </c>
      <c r="H16" s="14">
        <v>94.7</v>
      </c>
      <c r="I16" s="13">
        <v>1827</v>
      </c>
      <c r="J16" s="14">
        <v>62.4</v>
      </c>
      <c r="K16" s="14">
        <v>21.25985653846334</v>
      </c>
      <c r="L16" s="59"/>
    </row>
    <row r="17" spans="2:12" ht="13.5" customHeight="1">
      <c r="B17" s="324"/>
      <c r="C17" s="18" t="s">
        <v>11</v>
      </c>
      <c r="D17" s="19">
        <v>2227</v>
      </c>
      <c r="E17" s="19">
        <v>2780.08</v>
      </c>
      <c r="F17" s="20">
        <v>14.6089332632685</v>
      </c>
      <c r="G17" s="20">
        <v>1885.094</v>
      </c>
      <c r="H17" s="20">
        <v>95.7</v>
      </c>
      <c r="I17" s="19">
        <v>1322</v>
      </c>
      <c r="J17" s="20">
        <v>67.1</v>
      </c>
      <c r="K17" s="20">
        <v>15.888569546733727</v>
      </c>
      <c r="L17" s="59"/>
    </row>
    <row r="18" spans="2:12" ht="13.5" customHeight="1">
      <c r="B18" s="324"/>
      <c r="C18" s="12" t="s">
        <v>12</v>
      </c>
      <c r="D18" s="13">
        <v>1474</v>
      </c>
      <c r="E18" s="13">
        <v>2614.97</v>
      </c>
      <c r="F18" s="14">
        <v>14.1502705627706</v>
      </c>
      <c r="G18" s="14">
        <v>1964.787</v>
      </c>
      <c r="H18" s="14">
        <v>99.5</v>
      </c>
      <c r="I18" s="13">
        <v>1070</v>
      </c>
      <c r="J18" s="14">
        <v>54.2</v>
      </c>
      <c r="K18" s="14">
        <v>15.156090885278417</v>
      </c>
      <c r="L18" s="59"/>
    </row>
    <row r="19" spans="2:12" ht="13.5" customHeight="1">
      <c r="B19" s="324"/>
      <c r="C19" s="12" t="s">
        <v>13</v>
      </c>
      <c r="D19" s="13">
        <v>5352</v>
      </c>
      <c r="E19" s="13">
        <v>5159.509999999999</v>
      </c>
      <c r="F19" s="14">
        <v>7.047548149159947</v>
      </c>
      <c r="G19" s="14">
        <v>7309.98</v>
      </c>
      <c r="H19" s="14">
        <v>99.8</v>
      </c>
      <c r="I19" s="13">
        <v>5992</v>
      </c>
      <c r="J19" s="14">
        <v>81.2</v>
      </c>
      <c r="K19" s="14">
        <v>23.911125112699246</v>
      </c>
      <c r="L19" s="59"/>
    </row>
    <row r="20" spans="2:12" ht="13.5" customHeight="1">
      <c r="B20" s="324"/>
      <c r="C20" s="12" t="s">
        <v>14</v>
      </c>
      <c r="D20" s="13">
        <v>7243</v>
      </c>
      <c r="E20" s="13">
        <v>4286.71</v>
      </c>
      <c r="F20" s="14">
        <v>6.99528394255875</v>
      </c>
      <c r="G20" s="14">
        <v>5978.774</v>
      </c>
      <c r="H20" s="14">
        <v>95.4</v>
      </c>
      <c r="I20" s="13">
        <v>4722</v>
      </c>
      <c r="J20" s="14">
        <v>74.8</v>
      </c>
      <c r="K20" s="14">
        <v>22.424216366211716</v>
      </c>
      <c r="L20" s="59"/>
    </row>
    <row r="21" spans="2:12" ht="13.5" customHeight="1">
      <c r="B21" s="324"/>
      <c r="C21" s="12" t="s">
        <v>15</v>
      </c>
      <c r="D21" s="13">
        <v>8314</v>
      </c>
      <c r="E21" s="13">
        <v>5934.450000000001</v>
      </c>
      <c r="F21" s="14">
        <v>4.317533648599492</v>
      </c>
      <c r="G21" s="14">
        <v>13885.696</v>
      </c>
      <c r="H21" s="14">
        <v>100</v>
      </c>
      <c r="I21" s="13">
        <v>13707</v>
      </c>
      <c r="J21" s="14">
        <v>99.6</v>
      </c>
      <c r="K21" s="14">
        <v>21.62097972557241</v>
      </c>
      <c r="L21" s="59"/>
    </row>
    <row r="22" spans="2:12" ht="13.5" customHeight="1">
      <c r="B22" s="325"/>
      <c r="C22" s="15" t="s">
        <v>16</v>
      </c>
      <c r="D22" s="16">
        <v>7610</v>
      </c>
      <c r="E22" s="16">
        <v>5048.700000000001</v>
      </c>
      <c r="F22" s="17">
        <v>5.5195145949491655</v>
      </c>
      <c r="G22" s="17">
        <v>9169.68</v>
      </c>
      <c r="H22" s="17">
        <v>99.9</v>
      </c>
      <c r="I22" s="16">
        <v>8896</v>
      </c>
      <c r="J22" s="17">
        <v>96.8</v>
      </c>
      <c r="K22" s="17">
        <v>24.252313706196812</v>
      </c>
      <c r="L22" s="59"/>
    </row>
    <row r="23" spans="2:12" ht="13.5" customHeight="1">
      <c r="B23" s="332" t="s">
        <v>110</v>
      </c>
      <c r="C23" s="12" t="s">
        <v>17</v>
      </c>
      <c r="D23" s="164">
        <v>2406</v>
      </c>
      <c r="E23" s="164">
        <v>3117.7</v>
      </c>
      <c r="F23" s="130">
        <v>15.141816415735814</v>
      </c>
      <c r="G23" s="14">
        <v>2216.977</v>
      </c>
      <c r="H23" s="14">
        <v>99.5</v>
      </c>
      <c r="I23" s="13">
        <v>1701</v>
      </c>
      <c r="J23" s="14">
        <v>75.7</v>
      </c>
      <c r="K23" s="14">
        <v>22.90578019562512</v>
      </c>
      <c r="L23" s="59"/>
    </row>
    <row r="24" spans="2:12" ht="13.5" customHeight="1">
      <c r="B24" s="324"/>
      <c r="C24" s="12" t="s">
        <v>18</v>
      </c>
      <c r="D24" s="13">
        <v>2064</v>
      </c>
      <c r="E24" s="13">
        <v>1626.39</v>
      </c>
      <c r="F24" s="14">
        <v>15.5041944709247</v>
      </c>
      <c r="G24" s="14">
        <v>974.14</v>
      </c>
      <c r="H24" s="14">
        <v>93.3</v>
      </c>
      <c r="I24" s="13">
        <v>904</v>
      </c>
      <c r="J24" s="14">
        <v>85.3</v>
      </c>
      <c r="K24" s="14">
        <v>24.106140022463496</v>
      </c>
      <c r="L24" s="59"/>
    </row>
    <row r="25" spans="2:12" ht="13.5" customHeight="1">
      <c r="B25" s="324"/>
      <c r="C25" s="12" t="s">
        <v>19</v>
      </c>
      <c r="D25" s="13">
        <v>1127</v>
      </c>
      <c r="E25" s="13">
        <v>1549.14</v>
      </c>
      <c r="F25" s="14">
        <v>14.5050561797753</v>
      </c>
      <c r="G25" s="14">
        <v>1122.763</v>
      </c>
      <c r="H25" s="14">
        <v>98.7</v>
      </c>
      <c r="I25" s="13">
        <v>958</v>
      </c>
      <c r="J25" s="14">
        <v>84</v>
      </c>
      <c r="K25" s="14">
        <v>14.984179503639854</v>
      </c>
      <c r="L25" s="59"/>
    </row>
    <row r="26" spans="2:12" ht="13.5" customHeight="1">
      <c r="B26" s="324"/>
      <c r="C26" s="12" t="s">
        <v>20</v>
      </c>
      <c r="D26" s="13">
        <v>924</v>
      </c>
      <c r="E26" s="13">
        <v>1197.83</v>
      </c>
      <c r="F26" s="14">
        <v>16.9904964539007</v>
      </c>
      <c r="G26" s="14">
        <v>754.617</v>
      </c>
      <c r="H26" s="14">
        <v>96.4</v>
      </c>
      <c r="I26" s="13">
        <v>628</v>
      </c>
      <c r="J26" s="14">
        <v>80.3</v>
      </c>
      <c r="K26" s="14">
        <v>18.635836297568574</v>
      </c>
      <c r="L26" s="59"/>
    </row>
    <row r="27" spans="2:12" ht="13.5" customHeight="1">
      <c r="B27" s="324"/>
      <c r="C27" s="12" t="s">
        <v>21</v>
      </c>
      <c r="D27" s="13">
        <v>207</v>
      </c>
      <c r="E27" s="13">
        <v>792.91</v>
      </c>
      <c r="F27" s="14">
        <v>11.0279554937413</v>
      </c>
      <c r="G27" s="14">
        <v>814.198</v>
      </c>
      <c r="H27" s="14">
        <v>98.3</v>
      </c>
      <c r="I27" s="13">
        <v>553</v>
      </c>
      <c r="J27" s="14">
        <v>66.7</v>
      </c>
      <c r="K27" s="14">
        <v>16.995635637507473</v>
      </c>
      <c r="L27" s="59"/>
    </row>
    <row r="28" spans="2:12" ht="13.5" customHeight="1">
      <c r="B28" s="324"/>
      <c r="C28" s="12" t="s">
        <v>22</v>
      </c>
      <c r="D28" s="13">
        <v>980</v>
      </c>
      <c r="E28" s="13">
        <v>2793.34</v>
      </c>
      <c r="F28" s="14">
        <v>14.8345193839618</v>
      </c>
      <c r="G28" s="14">
        <v>2027.947</v>
      </c>
      <c r="H28" s="14">
        <v>98.9</v>
      </c>
      <c r="I28" s="13">
        <v>1754</v>
      </c>
      <c r="J28" s="14">
        <v>83.8</v>
      </c>
      <c r="K28" s="14">
        <v>20.62876650182272</v>
      </c>
      <c r="L28" s="59"/>
    </row>
    <row r="29" spans="2:12" ht="13.5" customHeight="1">
      <c r="B29" s="324"/>
      <c r="C29" s="12" t="s">
        <v>23</v>
      </c>
      <c r="D29" s="13">
        <v>1455</v>
      </c>
      <c r="E29" s="13">
        <v>2029.71</v>
      </c>
      <c r="F29" s="14">
        <v>10.9654781199352</v>
      </c>
      <c r="G29" s="14">
        <v>1902.982</v>
      </c>
      <c r="H29" s="14">
        <v>95.5</v>
      </c>
      <c r="I29" s="13">
        <v>1556</v>
      </c>
      <c r="J29" s="14">
        <v>76.4</v>
      </c>
      <c r="K29" s="14">
        <v>18.18246189795224</v>
      </c>
      <c r="L29" s="59"/>
    </row>
    <row r="30" spans="2:12" ht="13.5" customHeight="1">
      <c r="B30" s="324"/>
      <c r="C30" s="12" t="s">
        <v>24</v>
      </c>
      <c r="D30" s="13">
        <v>2571</v>
      </c>
      <c r="E30" s="13">
        <v>3133.87</v>
      </c>
      <c r="F30" s="14">
        <v>8.717301808066756</v>
      </c>
      <c r="G30" s="14">
        <v>3607.374</v>
      </c>
      <c r="H30" s="14">
        <v>99</v>
      </c>
      <c r="I30" s="13">
        <v>2357</v>
      </c>
      <c r="J30" s="14">
        <v>63.5</v>
      </c>
      <c r="K30" s="14">
        <v>18.407610809517003</v>
      </c>
      <c r="L30" s="59"/>
    </row>
    <row r="31" spans="2:12" ht="13.5" customHeight="1">
      <c r="B31" s="324"/>
      <c r="C31" s="12" t="s">
        <v>25</v>
      </c>
      <c r="D31" s="13">
        <v>4812</v>
      </c>
      <c r="E31" s="13">
        <v>5838.39</v>
      </c>
      <c r="F31" s="14">
        <v>7.7907526020816675</v>
      </c>
      <c r="G31" s="14">
        <v>7525.599</v>
      </c>
      <c r="H31" s="14">
        <v>99.9</v>
      </c>
      <c r="I31" s="13">
        <v>5947</v>
      </c>
      <c r="J31" s="14">
        <v>78.7</v>
      </c>
      <c r="K31" s="14">
        <v>21.910856690753143</v>
      </c>
      <c r="L31" s="59"/>
    </row>
    <row r="32" spans="2:12" ht="13.5" customHeight="1">
      <c r="B32" s="325"/>
      <c r="C32" s="15" t="s">
        <v>26</v>
      </c>
      <c r="D32" s="16">
        <v>2789</v>
      </c>
      <c r="E32" s="16">
        <v>1716.45</v>
      </c>
      <c r="F32" s="17">
        <v>10.5692733990148</v>
      </c>
      <c r="G32" s="17">
        <v>1811.255</v>
      </c>
      <c r="H32" s="17">
        <v>99.6</v>
      </c>
      <c r="I32" s="16">
        <v>998</v>
      </c>
      <c r="J32" s="17">
        <v>54.9</v>
      </c>
      <c r="K32" s="17">
        <v>26.40964211725139</v>
      </c>
      <c r="L32" s="59"/>
    </row>
    <row r="33" spans="2:12" ht="13.5" customHeight="1">
      <c r="B33" s="332" t="s">
        <v>111</v>
      </c>
      <c r="C33" s="12" t="s">
        <v>27</v>
      </c>
      <c r="D33" s="164">
        <v>616</v>
      </c>
      <c r="E33" s="164">
        <v>1275.62</v>
      </c>
      <c r="F33" s="130">
        <v>9.19034582132565</v>
      </c>
      <c r="G33" s="14">
        <v>1413.836</v>
      </c>
      <c r="H33" s="14">
        <v>99.7</v>
      </c>
      <c r="I33" s="13">
        <v>1280</v>
      </c>
      <c r="J33" s="14">
        <v>90.2</v>
      </c>
      <c r="K33" s="14">
        <v>18.72005579124775</v>
      </c>
      <c r="L33" s="59"/>
    </row>
    <row r="34" spans="2:12" ht="13.5" customHeight="1">
      <c r="B34" s="324"/>
      <c r="C34" s="12" t="s">
        <v>28</v>
      </c>
      <c r="D34" s="13">
        <v>2398</v>
      </c>
      <c r="E34" s="13">
        <v>1954.3400000000001</v>
      </c>
      <c r="F34" s="14">
        <v>7.820488195278117</v>
      </c>
      <c r="G34" s="14">
        <v>2579.604</v>
      </c>
      <c r="H34" s="14">
        <v>99.7</v>
      </c>
      <c r="I34" s="13">
        <v>2413</v>
      </c>
      <c r="J34" s="14">
        <v>94.7</v>
      </c>
      <c r="K34" s="14">
        <v>15.886965942552678</v>
      </c>
      <c r="L34" s="59"/>
    </row>
    <row r="35" spans="2:12" ht="13.5" customHeight="1">
      <c r="B35" s="324"/>
      <c r="C35" s="12" t="s">
        <v>29</v>
      </c>
      <c r="D35" s="13">
        <v>6585</v>
      </c>
      <c r="E35" s="13">
        <v>4764.97</v>
      </c>
      <c r="F35" s="14">
        <v>5.409820617620347</v>
      </c>
      <c r="G35" s="14">
        <v>8812.416</v>
      </c>
      <c r="H35" s="14">
        <v>100</v>
      </c>
      <c r="I35" s="13">
        <v>8489</v>
      </c>
      <c r="J35" s="14">
        <v>96</v>
      </c>
      <c r="K35" s="14">
        <v>13.44521473613646</v>
      </c>
      <c r="L35" s="59"/>
    </row>
    <row r="36" spans="2:12" ht="13.5" customHeight="1">
      <c r="B36" s="324"/>
      <c r="C36" s="12" t="s">
        <v>30</v>
      </c>
      <c r="D36" s="13">
        <v>6067</v>
      </c>
      <c r="E36" s="13">
        <v>7120.07</v>
      </c>
      <c r="F36" s="14">
        <v>13.330967983523648</v>
      </c>
      <c r="G36" s="14">
        <v>5458.162</v>
      </c>
      <c r="H36" s="14">
        <v>99.9</v>
      </c>
      <c r="I36" s="13">
        <v>5174</v>
      </c>
      <c r="J36" s="14">
        <v>93.2</v>
      </c>
      <c r="K36" s="14">
        <v>16.677455731925903</v>
      </c>
      <c r="L36" s="59"/>
    </row>
    <row r="37" spans="2:12" ht="13.5" customHeight="1">
      <c r="B37" s="324"/>
      <c r="C37" s="12" t="s">
        <v>31</v>
      </c>
      <c r="D37" s="13">
        <v>2423</v>
      </c>
      <c r="E37" s="13">
        <v>1829.47</v>
      </c>
      <c r="F37" s="14">
        <v>13.6833956619297</v>
      </c>
      <c r="G37" s="14">
        <v>1324.728</v>
      </c>
      <c r="H37" s="14">
        <v>99.3</v>
      </c>
      <c r="I37" s="13">
        <v>1095</v>
      </c>
      <c r="J37" s="14">
        <v>80.7</v>
      </c>
      <c r="K37" s="14">
        <v>16.24772956271322</v>
      </c>
      <c r="L37" s="59"/>
    </row>
    <row r="38" spans="2:12" ht="13.5" customHeight="1">
      <c r="B38" s="325"/>
      <c r="C38" s="15" t="s">
        <v>32</v>
      </c>
      <c r="D38" s="16">
        <v>288</v>
      </c>
      <c r="E38" s="16">
        <v>746.45</v>
      </c>
      <c r="F38" s="17">
        <v>8.98255114320096</v>
      </c>
      <c r="G38" s="17">
        <v>941.856</v>
      </c>
      <c r="H38" s="17">
        <v>99.3</v>
      </c>
      <c r="I38" s="16">
        <v>268</v>
      </c>
      <c r="J38" s="17">
        <v>27.9</v>
      </c>
      <c r="K38" s="17">
        <v>12.134642387814425</v>
      </c>
      <c r="L38" s="59"/>
    </row>
    <row r="39" spans="2:12" ht="13.5" customHeight="1">
      <c r="B39" s="332" t="s">
        <v>112</v>
      </c>
      <c r="C39" s="12" t="s">
        <v>33</v>
      </c>
      <c r="D39" s="164">
        <v>314</v>
      </c>
      <c r="E39" s="164">
        <v>658.02</v>
      </c>
      <c r="F39" s="130">
        <v>13.9707006369427</v>
      </c>
      <c r="G39" s="14">
        <v>551.491</v>
      </c>
      <c r="H39" s="14">
        <v>98</v>
      </c>
      <c r="I39" s="13">
        <v>402</v>
      </c>
      <c r="J39" s="14">
        <v>71.5</v>
      </c>
      <c r="K39" s="14">
        <v>29.638954511656802</v>
      </c>
      <c r="L39" s="59"/>
    </row>
    <row r="40" spans="2:12" ht="13.5" customHeight="1">
      <c r="B40" s="324"/>
      <c r="C40" s="12" t="s">
        <v>34</v>
      </c>
      <c r="D40" s="13">
        <v>413</v>
      </c>
      <c r="E40" s="13">
        <v>1104.13</v>
      </c>
      <c r="F40" s="14">
        <v>20.4847866419295</v>
      </c>
      <c r="G40" s="14">
        <v>657.739</v>
      </c>
      <c r="H40" s="14">
        <v>97.4</v>
      </c>
      <c r="I40" s="13">
        <v>335</v>
      </c>
      <c r="J40" s="14">
        <v>49.1</v>
      </c>
      <c r="K40" s="14">
        <v>21.92576329561024</v>
      </c>
      <c r="L40" s="59"/>
    </row>
    <row r="41" spans="2:12" ht="13.5" customHeight="1">
      <c r="B41" s="324"/>
      <c r="C41" s="12" t="s">
        <v>35</v>
      </c>
      <c r="D41" s="13">
        <v>1655</v>
      </c>
      <c r="E41" s="13">
        <v>2861.29</v>
      </c>
      <c r="F41" s="14">
        <v>16.821222810111703</v>
      </c>
      <c r="G41" s="14">
        <v>1877.482</v>
      </c>
      <c r="H41" s="14">
        <v>99.2</v>
      </c>
      <c r="I41" s="13">
        <v>1298</v>
      </c>
      <c r="J41" s="14">
        <v>68.1</v>
      </c>
      <c r="K41" s="14">
        <v>28.57576799889217</v>
      </c>
      <c r="L41" s="59"/>
    </row>
    <row r="42" spans="2:12" ht="13.5" customHeight="1">
      <c r="B42" s="324"/>
      <c r="C42" s="12" t="s">
        <v>36</v>
      </c>
      <c r="D42" s="13">
        <v>3169</v>
      </c>
      <c r="E42" s="13">
        <v>2993.6800000000003</v>
      </c>
      <c r="F42" s="14">
        <v>11.50530361260567</v>
      </c>
      <c r="G42" s="14">
        <v>2676.87</v>
      </c>
      <c r="H42" s="14">
        <v>94.6</v>
      </c>
      <c r="I42" s="13">
        <v>2130</v>
      </c>
      <c r="J42" s="14">
        <v>75.3</v>
      </c>
      <c r="K42" s="14">
        <v>20.58867553801525</v>
      </c>
      <c r="L42" s="59"/>
    </row>
    <row r="43" spans="2:12" ht="13.5" customHeight="1">
      <c r="B43" s="325"/>
      <c r="C43" s="15" t="s">
        <v>37</v>
      </c>
      <c r="D43" s="16">
        <v>1143</v>
      </c>
      <c r="E43" s="16">
        <v>1995.2</v>
      </c>
      <c r="F43" s="17">
        <v>15.7848101265823</v>
      </c>
      <c r="G43" s="17">
        <v>1273.135</v>
      </c>
      <c r="H43" s="17">
        <v>93.7</v>
      </c>
      <c r="I43" s="16">
        <v>911</v>
      </c>
      <c r="J43" s="17">
        <v>66.2</v>
      </c>
      <c r="K43" s="17">
        <v>30.592084817839332</v>
      </c>
      <c r="L43" s="59"/>
    </row>
    <row r="44" spans="2:12" ht="13.5" customHeight="1">
      <c r="B44" s="332" t="s">
        <v>113</v>
      </c>
      <c r="C44" s="12" t="s">
        <v>38</v>
      </c>
      <c r="D44" s="164">
        <v>269</v>
      </c>
      <c r="E44" s="164">
        <v>587.6</v>
      </c>
      <c r="F44" s="130">
        <v>9.92567567567568</v>
      </c>
      <c r="G44" s="14">
        <v>709.435</v>
      </c>
      <c r="H44" s="14">
        <v>97</v>
      </c>
      <c r="I44" s="13">
        <v>135</v>
      </c>
      <c r="J44" s="14">
        <v>18.1</v>
      </c>
      <c r="K44" s="14">
        <v>16.562328013208585</v>
      </c>
      <c r="L44" s="59"/>
    </row>
    <row r="45" spans="2:12" ht="13.5" customHeight="1">
      <c r="B45" s="324"/>
      <c r="C45" s="12" t="s">
        <v>39</v>
      </c>
      <c r="D45" s="13">
        <v>504</v>
      </c>
      <c r="E45" s="13">
        <v>1616.86</v>
      </c>
      <c r="F45" s="14">
        <v>19.1798339264531</v>
      </c>
      <c r="G45" s="14">
        <v>951.345</v>
      </c>
      <c r="H45" s="14">
        <v>99.3</v>
      </c>
      <c r="I45" s="13">
        <v>445</v>
      </c>
      <c r="J45" s="14">
        <v>45.3</v>
      </c>
      <c r="K45" s="14">
        <v>18.906811189351323</v>
      </c>
      <c r="L45" s="59"/>
    </row>
    <row r="46" spans="2:12" ht="13.5" customHeight="1">
      <c r="B46" s="324"/>
      <c r="C46" s="12" t="s">
        <v>40</v>
      </c>
      <c r="D46" s="13">
        <v>620</v>
      </c>
      <c r="E46" s="13">
        <v>1567.86</v>
      </c>
      <c r="F46" s="14">
        <v>12.9148270181219</v>
      </c>
      <c r="G46" s="14">
        <v>1281.704</v>
      </c>
      <c r="H46" s="14">
        <v>93.2</v>
      </c>
      <c r="I46" s="13">
        <v>751</v>
      </c>
      <c r="J46" s="14">
        <v>54.6</v>
      </c>
      <c r="K46" s="14">
        <v>17.17257959912742</v>
      </c>
      <c r="L46" s="59"/>
    </row>
    <row r="47" spans="2:12" ht="13.5" customHeight="1">
      <c r="B47" s="325"/>
      <c r="C47" s="15" t="s">
        <v>41</v>
      </c>
      <c r="D47" s="16">
        <v>885</v>
      </c>
      <c r="E47" s="16">
        <v>755.38</v>
      </c>
      <c r="F47" s="17">
        <v>12.8247877758913</v>
      </c>
      <c r="G47" s="17">
        <v>659.141</v>
      </c>
      <c r="H47" s="17">
        <v>94.2</v>
      </c>
      <c r="I47" s="16">
        <v>282</v>
      </c>
      <c r="J47" s="17">
        <v>39.5</v>
      </c>
      <c r="K47" s="17">
        <v>20.728257980569737</v>
      </c>
      <c r="L47" s="59"/>
    </row>
    <row r="48" spans="2:12" ht="13.5" customHeight="1">
      <c r="B48" s="332" t="s">
        <v>114</v>
      </c>
      <c r="C48" s="12" t="s">
        <v>42</v>
      </c>
      <c r="D48" s="164">
        <v>6148</v>
      </c>
      <c r="E48" s="164">
        <v>4704.700000000001</v>
      </c>
      <c r="F48" s="130">
        <v>9.49293785310734</v>
      </c>
      <c r="G48" s="14">
        <v>4823.364</v>
      </c>
      <c r="H48" s="14">
        <v>94.6</v>
      </c>
      <c r="I48" s="13">
        <v>4202</v>
      </c>
      <c r="J48" s="14">
        <v>82.1</v>
      </c>
      <c r="K48" s="14">
        <v>20.8046091470107</v>
      </c>
      <c r="L48" s="59"/>
    </row>
    <row r="49" spans="2:12" ht="13.5" customHeight="1">
      <c r="B49" s="324"/>
      <c r="C49" s="12" t="s">
        <v>43</v>
      </c>
      <c r="D49" s="13">
        <v>266</v>
      </c>
      <c r="E49" s="13">
        <v>876.98</v>
      </c>
      <c r="F49" s="14">
        <v>11.9642564802183</v>
      </c>
      <c r="G49" s="14">
        <v>785.112</v>
      </c>
      <c r="H49" s="14">
        <v>95.1</v>
      </c>
      <c r="I49" s="13">
        <v>504</v>
      </c>
      <c r="J49" s="14">
        <v>61.1</v>
      </c>
      <c r="K49" s="14">
        <v>20.056666282446468</v>
      </c>
      <c r="L49" s="59"/>
    </row>
    <row r="50" spans="2:12" ht="13.5" customHeight="1">
      <c r="B50" s="324"/>
      <c r="C50" s="12" t="s">
        <v>44</v>
      </c>
      <c r="D50" s="13">
        <v>1206</v>
      </c>
      <c r="E50" s="13">
        <v>1532.53</v>
      </c>
      <c r="F50" s="14">
        <v>14.1900925925926</v>
      </c>
      <c r="G50" s="14">
        <v>1307.216</v>
      </c>
      <c r="H50" s="14">
        <v>98.5</v>
      </c>
      <c r="I50" s="13">
        <v>849</v>
      </c>
      <c r="J50" s="14">
        <v>62.7</v>
      </c>
      <c r="K50" s="14">
        <v>14.948769603088838</v>
      </c>
      <c r="L50" s="59"/>
    </row>
    <row r="51" spans="2:12" ht="13.5" customHeight="1">
      <c r="B51" s="324"/>
      <c r="C51" s="12" t="s">
        <v>45</v>
      </c>
      <c r="D51" s="13">
        <v>1783</v>
      </c>
      <c r="E51" s="13">
        <v>1505.19</v>
      </c>
      <c r="F51" s="14">
        <v>10.101946308724841</v>
      </c>
      <c r="G51" s="14">
        <v>1539.778</v>
      </c>
      <c r="H51" s="14">
        <v>88.1</v>
      </c>
      <c r="I51" s="13">
        <v>1214</v>
      </c>
      <c r="J51" s="14">
        <v>68.5</v>
      </c>
      <c r="K51" s="14">
        <v>22.6891299063975</v>
      </c>
      <c r="L51" s="59"/>
    </row>
    <row r="52" spans="2:12" ht="13.5" customHeight="1">
      <c r="B52" s="324"/>
      <c r="C52" s="12" t="s">
        <v>46</v>
      </c>
      <c r="D52" s="13">
        <v>1149</v>
      </c>
      <c r="E52" s="13">
        <v>1276.98</v>
      </c>
      <c r="F52" s="14">
        <v>13.4277602523659</v>
      </c>
      <c r="G52" s="14">
        <v>1046.708</v>
      </c>
      <c r="H52" s="14">
        <v>92.2</v>
      </c>
      <c r="I52" s="13">
        <v>590</v>
      </c>
      <c r="J52" s="14">
        <v>51.1</v>
      </c>
      <c r="K52" s="14">
        <v>18.707041791534344</v>
      </c>
      <c r="L52" s="59"/>
    </row>
    <row r="53" spans="2:12" ht="13.5" customHeight="1">
      <c r="B53" s="324"/>
      <c r="C53" s="12" t="s">
        <v>47</v>
      </c>
      <c r="D53" s="13">
        <v>1014</v>
      </c>
      <c r="E53" s="13">
        <v>1935.1</v>
      </c>
      <c r="F53" s="14">
        <v>20.9653304442037</v>
      </c>
      <c r="G53" s="14">
        <v>1050.547</v>
      </c>
      <c r="H53" s="14">
        <v>97.5</v>
      </c>
      <c r="I53" s="13">
        <v>656</v>
      </c>
      <c r="J53" s="14">
        <v>59.8</v>
      </c>
      <c r="K53" s="14">
        <v>15.947962872844846</v>
      </c>
      <c r="L53" s="59"/>
    </row>
    <row r="54" spans="2:12" ht="13.5" customHeight="1">
      <c r="B54" s="324"/>
      <c r="C54" s="12" t="s">
        <v>48</v>
      </c>
      <c r="D54" s="13">
        <v>1323</v>
      </c>
      <c r="E54" s="13">
        <v>1951.45</v>
      </c>
      <c r="F54" s="14">
        <v>13.8794452347084</v>
      </c>
      <c r="G54" s="14">
        <v>1592.368</v>
      </c>
      <c r="H54" s="14">
        <v>97.6</v>
      </c>
      <c r="I54" s="13">
        <v>689</v>
      </c>
      <c r="J54" s="14">
        <v>42.3</v>
      </c>
      <c r="K54" s="14">
        <v>16.167300434969615</v>
      </c>
      <c r="L54" s="59"/>
    </row>
    <row r="55" spans="2:12" s="23" customFormat="1" ht="13.5" customHeight="1">
      <c r="B55" s="324"/>
      <c r="C55" s="12" t="s">
        <v>49</v>
      </c>
      <c r="D55" s="13">
        <v>811</v>
      </c>
      <c r="E55" s="13">
        <v>1512.09</v>
      </c>
      <c r="F55" s="14">
        <v>10.9097402597403</v>
      </c>
      <c r="G55" s="14">
        <v>1444.262</v>
      </c>
      <c r="H55" s="14">
        <v>99.9</v>
      </c>
      <c r="I55" s="13">
        <v>1059</v>
      </c>
      <c r="J55" s="14">
        <v>72</v>
      </c>
      <c r="K55" s="14">
        <v>13.82233175034639</v>
      </c>
      <c r="L55" s="59"/>
    </row>
    <row r="56" spans="2:12" s="23" customFormat="1" ht="16.5" customHeight="1">
      <c r="B56" s="307" t="s">
        <v>261</v>
      </c>
      <c r="C56" s="299"/>
      <c r="D56" s="51"/>
      <c r="E56" s="51"/>
      <c r="F56" s="51"/>
      <c r="G56" s="51"/>
      <c r="H56" s="51"/>
      <c r="I56" s="51"/>
      <c r="J56" s="51"/>
      <c r="K56" s="51"/>
      <c r="L56" s="4"/>
    </row>
    <row r="57" spans="2:12" ht="16.5" customHeight="1">
      <c r="B57" s="230" t="s">
        <v>246</v>
      </c>
      <c r="C57" s="229"/>
      <c r="D57" s="229"/>
      <c r="E57" s="229"/>
      <c r="F57" s="229"/>
      <c r="G57" s="229"/>
      <c r="H57" s="229"/>
      <c r="I57" s="229"/>
      <c r="J57" s="229"/>
      <c r="K57" s="229"/>
      <c r="L57" s="4"/>
    </row>
    <row r="58" spans="2:12" ht="16.5" customHeight="1">
      <c r="B58" s="230" t="s">
        <v>244</v>
      </c>
      <c r="C58" s="194"/>
      <c r="D58" s="4"/>
      <c r="E58" s="4"/>
      <c r="F58" s="4"/>
      <c r="G58" s="4"/>
      <c r="H58" s="4"/>
      <c r="I58" s="4"/>
      <c r="J58" s="4"/>
      <c r="K58" s="4"/>
      <c r="L58" s="4"/>
    </row>
    <row r="59" ht="13.5" customHeight="1"/>
    <row r="60" ht="13.5" customHeight="1"/>
  </sheetData>
  <sheetProtection/>
  <mergeCells count="18">
    <mergeCell ref="B48:B55"/>
    <mergeCell ref="D5:D6"/>
    <mergeCell ref="H5:H6"/>
    <mergeCell ref="J5:J6"/>
    <mergeCell ref="K3:K5"/>
    <mergeCell ref="B44:B47"/>
    <mergeCell ref="B7:C7"/>
    <mergeCell ref="B3:C6"/>
    <mergeCell ref="D3:F4"/>
    <mergeCell ref="B33:B38"/>
    <mergeCell ref="B39:B43"/>
    <mergeCell ref="G3:H4"/>
    <mergeCell ref="I3:J4"/>
    <mergeCell ref="B8:C8"/>
    <mergeCell ref="B9:B15"/>
    <mergeCell ref="B16:B22"/>
    <mergeCell ref="B23:B32"/>
    <mergeCell ref="F5:F6"/>
  </mergeCells>
  <conditionalFormatting sqref="D9:K55">
    <cfRule type="cellIs" priority="1" dxfId="30" operator="equal" stopIfTrue="1">
      <formula>MAX(D$9:D$55)</formula>
    </cfRule>
    <cfRule type="cellIs" priority="2"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fitToWidth="0" horizontalDpi="600" verticalDpi="600" orientation="portrait" paperSize="9" r:id="rId1"/>
  <colBreaks count="1" manualBreakCount="1">
    <brk id="12" max="57" man="1"/>
  </colBreaks>
</worksheet>
</file>

<file path=xl/worksheets/sheet11.xml><?xml version="1.0" encoding="utf-8"?>
<worksheet xmlns="http://schemas.openxmlformats.org/spreadsheetml/2006/main" xmlns:r="http://schemas.openxmlformats.org/officeDocument/2006/relationships">
  <sheetPr codeName="Sheet13">
    <tabColor rgb="FF00B050"/>
  </sheetPr>
  <dimension ref="A1:T105"/>
  <sheetViews>
    <sheetView view="pageBreakPreview" zoomScale="110" zoomScaleNormal="160" zoomScaleSheetLayoutView="110" zoomScalePageLayoutView="0" workbookViewId="0" topLeftCell="A1">
      <pane xSplit="3" ySplit="7" topLeftCell="E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1" customWidth="1"/>
    <col min="3" max="3" width="8.50390625" style="1" customWidth="1"/>
    <col min="4" max="4" width="7.875" style="1" customWidth="1"/>
    <col min="5" max="5" width="7.25390625" style="1" customWidth="1"/>
    <col min="6" max="6" width="2.00390625" style="1" customWidth="1"/>
    <col min="7" max="7" width="4.625" style="1" customWidth="1"/>
    <col min="8" max="8" width="6.625" style="1" customWidth="1"/>
    <col min="9" max="9" width="2.00390625" style="1" customWidth="1"/>
    <col min="10" max="10" width="4.75390625" style="1" customWidth="1"/>
    <col min="11" max="11" width="6.75390625" style="1" customWidth="1"/>
    <col min="12" max="12" width="2.00390625" style="1" customWidth="1"/>
    <col min="13" max="13" width="4.75390625" style="1" customWidth="1"/>
    <col min="14" max="14" width="7.625" style="1" customWidth="1"/>
    <col min="15" max="15" width="7.25390625" style="1" customWidth="1"/>
    <col min="16" max="16" width="2.00390625" style="1" customWidth="1"/>
    <col min="17" max="17" width="6.25390625" style="1" customWidth="1"/>
    <col min="18" max="19" width="3.25390625" style="1" customWidth="1"/>
    <col min="20" max="16384" width="7.50390625" style="1" customWidth="1"/>
  </cols>
  <sheetData>
    <row r="1" spans="1:17" ht="17.25">
      <c r="A1" s="109"/>
      <c r="B1" s="2" t="s">
        <v>257</v>
      </c>
      <c r="L1" s="3"/>
      <c r="M1" s="3"/>
      <c r="N1" s="3"/>
      <c r="O1" s="3"/>
      <c r="Q1" s="154" t="s">
        <v>94</v>
      </c>
    </row>
    <row r="2" spans="2:17" ht="13.5" customHeight="1">
      <c r="B2" s="175" t="s">
        <v>269</v>
      </c>
      <c r="C2" s="4"/>
      <c r="D2" s="4"/>
      <c r="E2" s="4"/>
      <c r="F2" s="4"/>
      <c r="G2" s="4"/>
      <c r="H2" s="4"/>
      <c r="I2" s="4"/>
      <c r="J2" s="4"/>
      <c r="L2" s="160"/>
      <c r="M2" s="160"/>
      <c r="N2" s="160"/>
      <c r="O2" s="160"/>
      <c r="P2" s="160"/>
      <c r="Q2" s="158" t="s">
        <v>272</v>
      </c>
    </row>
    <row r="3" spans="2:18" ht="13.5" customHeight="1">
      <c r="B3" s="340" t="s">
        <v>289</v>
      </c>
      <c r="C3" s="327"/>
      <c r="D3" s="410" t="s">
        <v>443</v>
      </c>
      <c r="E3" s="392" t="s">
        <v>444</v>
      </c>
      <c r="F3" s="114"/>
      <c r="G3" s="114"/>
      <c r="H3" s="111"/>
      <c r="I3" s="111"/>
      <c r="J3" s="113"/>
      <c r="K3" s="110" t="s">
        <v>75</v>
      </c>
      <c r="L3" s="114"/>
      <c r="M3" s="114"/>
      <c r="N3" s="313" t="s">
        <v>445</v>
      </c>
      <c r="O3" s="6"/>
      <c r="P3" s="6"/>
      <c r="Q3" s="7"/>
      <c r="R3" s="4"/>
    </row>
    <row r="4" spans="2:18" ht="13.5" customHeight="1">
      <c r="B4" s="328"/>
      <c r="C4" s="329"/>
      <c r="D4" s="411"/>
      <c r="E4" s="409"/>
      <c r="F4" s="116"/>
      <c r="G4" s="117"/>
      <c r="H4" s="115" t="s">
        <v>194</v>
      </c>
      <c r="I4" s="111"/>
      <c r="J4" s="113"/>
      <c r="K4" s="409" t="s">
        <v>446</v>
      </c>
      <c r="L4" s="81"/>
      <c r="M4" s="261"/>
      <c r="N4" s="314"/>
      <c r="O4" s="8" t="s">
        <v>194</v>
      </c>
      <c r="P4" s="6"/>
      <c r="Q4" s="7"/>
      <c r="R4" s="4"/>
    </row>
    <row r="5" spans="2:20" ht="13.5" customHeight="1">
      <c r="B5" s="328"/>
      <c r="C5" s="329"/>
      <c r="D5" s="411"/>
      <c r="E5" s="409"/>
      <c r="F5" s="405" t="s">
        <v>88</v>
      </c>
      <c r="G5" s="406"/>
      <c r="H5" s="412" t="s">
        <v>89</v>
      </c>
      <c r="I5" s="405" t="s">
        <v>88</v>
      </c>
      <c r="J5" s="406"/>
      <c r="K5" s="409"/>
      <c r="L5" s="405" t="s">
        <v>88</v>
      </c>
      <c r="M5" s="406"/>
      <c r="N5" s="314"/>
      <c r="O5" s="262" t="s">
        <v>90</v>
      </c>
      <c r="P5" s="340" t="s">
        <v>91</v>
      </c>
      <c r="Q5" s="371"/>
      <c r="R5" s="4"/>
      <c r="T5" s="23"/>
    </row>
    <row r="6" spans="2:20" ht="13.5" customHeight="1">
      <c r="B6" s="328"/>
      <c r="C6" s="329"/>
      <c r="D6" s="263" t="s">
        <v>447</v>
      </c>
      <c r="E6" s="398"/>
      <c r="F6" s="407"/>
      <c r="G6" s="408"/>
      <c r="H6" s="413"/>
      <c r="I6" s="407"/>
      <c r="J6" s="408"/>
      <c r="K6" s="398"/>
      <c r="L6" s="407"/>
      <c r="M6" s="408"/>
      <c r="N6" s="315"/>
      <c r="O6" s="184" t="s">
        <v>448</v>
      </c>
      <c r="P6" s="336" t="s">
        <v>92</v>
      </c>
      <c r="Q6" s="337"/>
      <c r="R6" s="4"/>
      <c r="T6" s="23"/>
    </row>
    <row r="7" spans="2:20" ht="16.5" customHeight="1">
      <c r="B7" s="321" t="s">
        <v>107</v>
      </c>
      <c r="C7" s="322"/>
      <c r="D7" s="77">
        <v>796.4336233872004</v>
      </c>
      <c r="E7" s="70">
        <v>37981</v>
      </c>
      <c r="F7" s="71"/>
      <c r="G7" s="72">
        <v>30.037998095270932</v>
      </c>
      <c r="H7" s="70">
        <v>20764</v>
      </c>
      <c r="I7" s="73"/>
      <c r="J7" s="74">
        <v>16.421605340833725</v>
      </c>
      <c r="K7" s="70">
        <v>7541</v>
      </c>
      <c r="L7" s="73"/>
      <c r="M7" s="74">
        <v>5.963943646466342</v>
      </c>
      <c r="N7" s="70">
        <v>84627.241</v>
      </c>
      <c r="O7" s="70">
        <v>76352.539</v>
      </c>
      <c r="P7" s="73"/>
      <c r="Q7" s="75">
        <v>3677.159458678482</v>
      </c>
      <c r="R7" s="4"/>
      <c r="T7" s="23"/>
    </row>
    <row r="8" spans="2:18" ht="16.5" customHeight="1">
      <c r="B8" s="321" t="s">
        <v>50</v>
      </c>
      <c r="C8" s="333"/>
      <c r="D8" s="83">
        <v>31</v>
      </c>
      <c r="E8" s="83">
        <v>20</v>
      </c>
      <c r="F8" s="84" t="s">
        <v>308</v>
      </c>
      <c r="G8" s="7">
        <v>25</v>
      </c>
      <c r="H8" s="83">
        <v>20</v>
      </c>
      <c r="I8" s="84" t="s">
        <v>308</v>
      </c>
      <c r="J8" s="7">
        <v>25</v>
      </c>
      <c r="K8" s="83">
        <v>21</v>
      </c>
      <c r="L8" s="84" t="s">
        <v>308</v>
      </c>
      <c r="M8" s="7">
        <v>26</v>
      </c>
      <c r="N8" s="83">
        <v>16</v>
      </c>
      <c r="O8" s="83">
        <v>16</v>
      </c>
      <c r="P8" s="84" t="s">
        <v>308</v>
      </c>
      <c r="Q8" s="7">
        <v>39</v>
      </c>
      <c r="R8" s="4"/>
    </row>
    <row r="9" spans="2:18" ht="13.5" customHeight="1">
      <c r="B9" s="323" t="s">
        <v>108</v>
      </c>
      <c r="C9" s="12" t="s">
        <v>3</v>
      </c>
      <c r="D9" s="14">
        <v>648.3087650898557</v>
      </c>
      <c r="E9" s="13">
        <v>1685</v>
      </c>
      <c r="F9" s="24"/>
      <c r="G9" s="25">
        <v>31.878144892506327</v>
      </c>
      <c r="H9" s="13">
        <v>1062</v>
      </c>
      <c r="I9" s="24"/>
      <c r="J9" s="25">
        <v>20.091744733437224</v>
      </c>
      <c r="K9" s="13">
        <v>367</v>
      </c>
      <c r="L9" s="24"/>
      <c r="M9" s="25">
        <v>6.94319238905034</v>
      </c>
      <c r="N9" s="13">
        <v>2934.379</v>
      </c>
      <c r="O9" s="13">
        <v>2427.939</v>
      </c>
      <c r="P9" s="24"/>
      <c r="Q9" s="63">
        <v>2286.1949152542375</v>
      </c>
      <c r="R9" s="4"/>
    </row>
    <row r="10" spans="2:18" ht="13.5" customHeight="1">
      <c r="B10" s="324"/>
      <c r="C10" s="12" t="s">
        <v>4</v>
      </c>
      <c r="D10" s="14">
        <v>1677.3817546032383</v>
      </c>
      <c r="E10" s="41">
        <v>456</v>
      </c>
      <c r="F10" s="24"/>
      <c r="G10" s="25">
        <v>36.10848699896505</v>
      </c>
      <c r="H10" s="41">
        <v>285</v>
      </c>
      <c r="I10" s="24"/>
      <c r="J10" s="25">
        <v>22.567804374353155</v>
      </c>
      <c r="K10" s="13">
        <v>113</v>
      </c>
      <c r="L10" s="24"/>
      <c r="M10" s="25">
        <v>8.94793647123476</v>
      </c>
      <c r="N10" s="13">
        <v>2257.161</v>
      </c>
      <c r="O10" s="13">
        <v>2023.42</v>
      </c>
      <c r="P10" s="24"/>
      <c r="Q10" s="63">
        <v>7099.7192982456145</v>
      </c>
      <c r="R10" s="4"/>
    </row>
    <row r="11" spans="2:18" ht="13.5" customHeight="1">
      <c r="B11" s="324"/>
      <c r="C11" s="12" t="s">
        <v>5</v>
      </c>
      <c r="D11" s="14">
        <v>1913.9353709312652</v>
      </c>
      <c r="E11" s="41">
        <v>384</v>
      </c>
      <c r="F11" s="24"/>
      <c r="G11" s="25">
        <v>30.949222320192273</v>
      </c>
      <c r="H11" s="41">
        <v>206</v>
      </c>
      <c r="I11" s="24"/>
      <c r="J11" s="25">
        <v>16.602968223853146</v>
      </c>
      <c r="K11" s="13">
        <v>81</v>
      </c>
      <c r="L11" s="24"/>
      <c r="M11" s="25">
        <v>6.528351583165558</v>
      </c>
      <c r="N11" s="13">
        <v>1318.464</v>
      </c>
      <c r="O11" s="13">
        <v>1106.907</v>
      </c>
      <c r="P11" s="24"/>
      <c r="Q11" s="63">
        <v>5373.33495145631</v>
      </c>
      <c r="R11" s="4"/>
    </row>
    <row r="12" spans="2:18" ht="13.5" customHeight="1">
      <c r="B12" s="324"/>
      <c r="C12" s="12" t="s">
        <v>6</v>
      </c>
      <c r="D12" s="14">
        <v>968.2251982983074</v>
      </c>
      <c r="E12" s="41">
        <v>650</v>
      </c>
      <c r="F12" s="24"/>
      <c r="G12" s="25">
        <v>28.07075731016503</v>
      </c>
      <c r="H12" s="41">
        <v>369</v>
      </c>
      <c r="I12" s="24"/>
      <c r="J12" s="25">
        <v>15.935552996078298</v>
      </c>
      <c r="K12" s="13">
        <v>160</v>
      </c>
      <c r="L12" s="24"/>
      <c r="M12" s="25">
        <v>6.909724876348314</v>
      </c>
      <c r="N12" s="13">
        <v>1545.862</v>
      </c>
      <c r="O12" s="13">
        <v>1375.69</v>
      </c>
      <c r="P12" s="24"/>
      <c r="Q12" s="63">
        <v>3728.1571815718157</v>
      </c>
      <c r="R12" s="4"/>
    </row>
    <row r="13" spans="2:18" ht="13.5" customHeight="1">
      <c r="B13" s="324"/>
      <c r="C13" s="12" t="s">
        <v>7</v>
      </c>
      <c r="D13" s="14">
        <v>1904.3522225937193</v>
      </c>
      <c r="E13" s="41">
        <v>291</v>
      </c>
      <c r="F13" s="24"/>
      <c r="G13" s="25">
        <v>29.66312476045243</v>
      </c>
      <c r="H13" s="41">
        <v>166</v>
      </c>
      <c r="I13" s="24"/>
      <c r="J13" s="25">
        <v>16.921232681220285</v>
      </c>
      <c r="K13" s="13">
        <v>64</v>
      </c>
      <c r="L13" s="24"/>
      <c r="M13" s="25">
        <v>6.523848744566857</v>
      </c>
      <c r="N13" s="13">
        <v>611.156</v>
      </c>
      <c r="O13" s="13">
        <v>573.819</v>
      </c>
      <c r="P13" s="24"/>
      <c r="Q13" s="63">
        <v>3456.740963855422</v>
      </c>
      <c r="R13" s="4"/>
    </row>
    <row r="14" spans="2:18" ht="13.5" customHeight="1">
      <c r="B14" s="324"/>
      <c r="C14" s="12" t="s">
        <v>8</v>
      </c>
      <c r="D14" s="14">
        <v>2438.4382621552727</v>
      </c>
      <c r="E14" s="41">
        <v>305</v>
      </c>
      <c r="F14" s="24"/>
      <c r="G14" s="25">
        <v>27.97531201645132</v>
      </c>
      <c r="H14" s="41">
        <v>154</v>
      </c>
      <c r="I14" s="24"/>
      <c r="J14" s="25">
        <v>14.125239509945912</v>
      </c>
      <c r="K14" s="13">
        <v>67</v>
      </c>
      <c r="L14" s="24"/>
      <c r="M14" s="25">
        <v>6.145396410171273</v>
      </c>
      <c r="N14" s="13">
        <v>652.521</v>
      </c>
      <c r="O14" s="13">
        <v>621.736</v>
      </c>
      <c r="P14" s="24"/>
      <c r="Q14" s="63">
        <v>4037.2467532467535</v>
      </c>
      <c r="R14" s="4"/>
    </row>
    <row r="15" spans="2:18" ht="13.5" customHeight="1">
      <c r="B15" s="325"/>
      <c r="C15" s="15" t="s">
        <v>9</v>
      </c>
      <c r="D15" s="17">
        <v>1912.0774875357617</v>
      </c>
      <c r="E15" s="186">
        <v>632</v>
      </c>
      <c r="F15" s="26"/>
      <c r="G15" s="27">
        <v>33.910454936653984</v>
      </c>
      <c r="H15" s="186">
        <v>321</v>
      </c>
      <c r="I15" s="26"/>
      <c r="J15" s="27">
        <v>17.223506383965077</v>
      </c>
      <c r="K15" s="16">
        <v>165</v>
      </c>
      <c r="L15" s="26"/>
      <c r="M15" s="27">
        <v>8.853204216056815</v>
      </c>
      <c r="N15" s="16">
        <v>1331.728</v>
      </c>
      <c r="O15" s="16">
        <v>1161.892</v>
      </c>
      <c r="P15" s="26"/>
      <c r="Q15" s="64">
        <v>3619.601246105919</v>
      </c>
      <c r="R15" s="4"/>
    </row>
    <row r="16" spans="2:18" ht="13.5" customHeight="1">
      <c r="B16" s="332" t="s">
        <v>109</v>
      </c>
      <c r="C16" s="12" t="s">
        <v>10</v>
      </c>
      <c r="D16" s="14">
        <v>953.0111956224046</v>
      </c>
      <c r="E16" s="13">
        <v>1158</v>
      </c>
      <c r="F16" s="24"/>
      <c r="G16" s="25">
        <v>40.24751876479739</v>
      </c>
      <c r="H16" s="41">
        <v>557</v>
      </c>
      <c r="I16" s="24"/>
      <c r="J16" s="25">
        <v>19.359126037989764</v>
      </c>
      <c r="K16" s="13">
        <v>198</v>
      </c>
      <c r="L16" s="24"/>
      <c r="M16" s="25">
        <v>6.881700099680383</v>
      </c>
      <c r="N16" s="13">
        <v>3740.465</v>
      </c>
      <c r="O16" s="13">
        <v>3436.83</v>
      </c>
      <c r="P16" s="24"/>
      <c r="Q16" s="63">
        <v>6170.251346499102</v>
      </c>
      <c r="R16" s="4"/>
    </row>
    <row r="17" spans="2:18" ht="13.5" customHeight="1">
      <c r="B17" s="324"/>
      <c r="C17" s="18" t="s">
        <v>11</v>
      </c>
      <c r="D17" s="20">
        <v>878.4380309092609</v>
      </c>
      <c r="E17" s="187">
        <v>636</v>
      </c>
      <c r="F17" s="28"/>
      <c r="G17" s="29">
        <v>32.683198061208024</v>
      </c>
      <c r="H17" s="187">
        <v>327</v>
      </c>
      <c r="I17" s="28"/>
      <c r="J17" s="29">
        <v>16.804097116375825</v>
      </c>
      <c r="K17" s="19">
        <v>118</v>
      </c>
      <c r="L17" s="28"/>
      <c r="M17" s="29">
        <v>6.063863791230419</v>
      </c>
      <c r="N17" s="19">
        <v>1683.332</v>
      </c>
      <c r="O17" s="19">
        <v>1606.887</v>
      </c>
      <c r="P17" s="28"/>
      <c r="Q17" s="65">
        <v>4914.02752293578</v>
      </c>
      <c r="R17" s="4"/>
    </row>
    <row r="18" spans="2:18" ht="13.5" customHeight="1">
      <c r="B18" s="324"/>
      <c r="C18" s="12" t="s">
        <v>12</v>
      </c>
      <c r="D18" s="14">
        <v>727.6136127880501</v>
      </c>
      <c r="E18" s="41">
        <v>717</v>
      </c>
      <c r="F18" s="24"/>
      <c r="G18" s="25">
        <v>36.729017204240485</v>
      </c>
      <c r="H18" s="41">
        <v>374</v>
      </c>
      <c r="I18" s="24"/>
      <c r="J18" s="25">
        <v>19.15851106608918</v>
      </c>
      <c r="K18" s="13">
        <v>135</v>
      </c>
      <c r="L18" s="24"/>
      <c r="M18" s="25">
        <v>6.915505331342351</v>
      </c>
      <c r="N18" s="13">
        <v>1760.373</v>
      </c>
      <c r="O18" s="13">
        <v>1681.756</v>
      </c>
      <c r="P18" s="24"/>
      <c r="Q18" s="63">
        <v>4496.673796791444</v>
      </c>
      <c r="R18" s="4"/>
    </row>
    <row r="19" spans="2:18" ht="13.5" customHeight="1">
      <c r="B19" s="324"/>
      <c r="C19" s="12" t="s">
        <v>13</v>
      </c>
      <c r="D19" s="14">
        <v>309.4488448943942</v>
      </c>
      <c r="E19" s="13">
        <v>1819</v>
      </c>
      <c r="F19" s="24"/>
      <c r="G19" s="25">
        <v>24.816482182475223</v>
      </c>
      <c r="H19" s="13">
        <v>1006</v>
      </c>
      <c r="I19" s="24"/>
      <c r="J19" s="25">
        <v>13.724783439015983</v>
      </c>
      <c r="K19" s="13">
        <v>346</v>
      </c>
      <c r="L19" s="24"/>
      <c r="M19" s="25">
        <v>4.720452355764942</v>
      </c>
      <c r="N19" s="13">
        <v>5163.161</v>
      </c>
      <c r="O19" s="13">
        <v>5004.094</v>
      </c>
      <c r="P19" s="24"/>
      <c r="Q19" s="63">
        <v>4974.248508946322</v>
      </c>
      <c r="R19" s="4"/>
    </row>
    <row r="20" spans="2:18" ht="13.5" customHeight="1">
      <c r="B20" s="324"/>
      <c r="C20" s="12" t="s">
        <v>14</v>
      </c>
      <c r="D20" s="14">
        <v>536.9980582244865</v>
      </c>
      <c r="E20" s="13">
        <v>1924</v>
      </c>
      <c r="F20" s="24"/>
      <c r="G20" s="25">
        <v>30.76143341244863</v>
      </c>
      <c r="H20" s="13">
        <v>960</v>
      </c>
      <c r="I20" s="24"/>
      <c r="J20" s="25">
        <v>15.348740164215533</v>
      </c>
      <c r="K20" s="13">
        <v>373</v>
      </c>
      <c r="L20" s="24"/>
      <c r="M20" s="25">
        <v>5.9636250846379095</v>
      </c>
      <c r="N20" s="13">
        <v>3266.907</v>
      </c>
      <c r="O20" s="13">
        <v>2795.972</v>
      </c>
      <c r="P20" s="24"/>
      <c r="Q20" s="63">
        <v>2912.4708333333333</v>
      </c>
      <c r="R20" s="4"/>
    </row>
    <row r="21" spans="2:18" ht="13.5" customHeight="1">
      <c r="B21" s="324"/>
      <c r="C21" s="12" t="s">
        <v>15</v>
      </c>
      <c r="D21" s="14">
        <v>297.7760378951642</v>
      </c>
      <c r="E21" s="13">
        <v>4025</v>
      </c>
      <c r="F21" s="24"/>
      <c r="G21" s="25">
        <v>29.119962888506425</v>
      </c>
      <c r="H21" s="13">
        <v>2725</v>
      </c>
      <c r="I21" s="24"/>
      <c r="J21" s="25">
        <v>19.714757483522984</v>
      </c>
      <c r="K21" s="13">
        <v>896</v>
      </c>
      <c r="L21" s="24"/>
      <c r="M21" s="25">
        <v>6.482356956050126</v>
      </c>
      <c r="N21" s="13">
        <v>6116.531</v>
      </c>
      <c r="O21" s="13">
        <v>5870.756</v>
      </c>
      <c r="P21" s="24"/>
      <c r="Q21" s="63">
        <v>2154.405871559633</v>
      </c>
      <c r="R21" s="4"/>
    </row>
    <row r="22" spans="2:18" ht="13.5" customHeight="1">
      <c r="B22" s="325"/>
      <c r="C22" s="15" t="s">
        <v>16</v>
      </c>
      <c r="D22" s="17">
        <v>309.5701956521123</v>
      </c>
      <c r="E22" s="16">
        <v>1886</v>
      </c>
      <c r="F22" s="26"/>
      <c r="G22" s="27">
        <v>20.552287700643618</v>
      </c>
      <c r="H22" s="16">
        <v>1148</v>
      </c>
      <c r="I22" s="26"/>
      <c r="J22" s="27">
        <v>12.510088165609156</v>
      </c>
      <c r="K22" s="16">
        <v>425</v>
      </c>
      <c r="L22" s="26"/>
      <c r="M22" s="27">
        <v>4.631347970717676</v>
      </c>
      <c r="N22" s="16">
        <v>4873.484</v>
      </c>
      <c r="O22" s="16">
        <v>4653.75</v>
      </c>
      <c r="P22" s="26"/>
      <c r="Q22" s="64">
        <v>4053.789198606272</v>
      </c>
      <c r="R22" s="4"/>
    </row>
    <row r="23" spans="2:18" ht="13.5" customHeight="1">
      <c r="B23" s="332" t="s">
        <v>110</v>
      </c>
      <c r="C23" s="12" t="s">
        <v>17</v>
      </c>
      <c r="D23" s="14">
        <v>1793.1031411700792</v>
      </c>
      <c r="E23" s="41">
        <v>571</v>
      </c>
      <c r="F23" s="24"/>
      <c r="G23" s="25">
        <v>25.426823294710683</v>
      </c>
      <c r="H23" s="41">
        <v>377</v>
      </c>
      <c r="I23" s="24"/>
      <c r="J23" s="25">
        <v>16.787937621901804</v>
      </c>
      <c r="K23" s="13">
        <v>166</v>
      </c>
      <c r="L23" s="24"/>
      <c r="M23" s="25">
        <v>7.392036194259148</v>
      </c>
      <c r="N23" s="13">
        <v>1383.082</v>
      </c>
      <c r="O23" s="13">
        <v>1289.083</v>
      </c>
      <c r="P23" s="24"/>
      <c r="Q23" s="63">
        <v>3419.318302387268</v>
      </c>
      <c r="R23" s="4"/>
    </row>
    <row r="24" spans="2:18" ht="13.5" customHeight="1">
      <c r="B24" s="324"/>
      <c r="C24" s="12" t="s">
        <v>18</v>
      </c>
      <c r="D24" s="14">
        <v>1026.5734398872903</v>
      </c>
      <c r="E24" s="41">
        <v>170</v>
      </c>
      <c r="F24" s="24"/>
      <c r="G24" s="25">
        <v>16.18300118516685</v>
      </c>
      <c r="H24" s="41">
        <v>115</v>
      </c>
      <c r="I24" s="24"/>
      <c r="J24" s="25">
        <v>10.947324331142282</v>
      </c>
      <c r="K24" s="13">
        <v>62</v>
      </c>
      <c r="L24" s="24"/>
      <c r="M24" s="25">
        <v>5.902035726354969</v>
      </c>
      <c r="N24" s="13">
        <v>717.373</v>
      </c>
      <c r="O24" s="13">
        <v>706.259</v>
      </c>
      <c r="P24" s="24"/>
      <c r="Q24" s="63">
        <v>6141.382608695652</v>
      </c>
      <c r="R24" s="4"/>
    </row>
    <row r="25" spans="2:18" ht="13.5" customHeight="1">
      <c r="B25" s="324"/>
      <c r="C25" s="12" t="s">
        <v>19</v>
      </c>
      <c r="D25" s="14">
        <v>610.3752421516624</v>
      </c>
      <c r="E25" s="41">
        <v>243</v>
      </c>
      <c r="F25" s="24"/>
      <c r="G25" s="25">
        <v>21.25249804310846</v>
      </c>
      <c r="H25" s="41">
        <v>134</v>
      </c>
      <c r="I25" s="24"/>
      <c r="J25" s="25">
        <v>11.719484517598906</v>
      </c>
      <c r="K25" s="13">
        <v>46</v>
      </c>
      <c r="L25" s="24"/>
      <c r="M25" s="25">
        <v>4.023106625444401</v>
      </c>
      <c r="N25" s="13">
        <v>410.339</v>
      </c>
      <c r="O25" s="13">
        <v>364.271</v>
      </c>
      <c r="P25" s="24"/>
      <c r="Q25" s="63">
        <v>2718.440298507463</v>
      </c>
      <c r="R25" s="4"/>
    </row>
    <row r="26" spans="2:18" ht="13.5" customHeight="1">
      <c r="B26" s="324"/>
      <c r="C26" s="12" t="s">
        <v>20</v>
      </c>
      <c r="D26" s="14">
        <v>912.5641333741617</v>
      </c>
      <c r="E26" s="41">
        <v>199</v>
      </c>
      <c r="F26" s="24"/>
      <c r="G26" s="25">
        <v>25.711491227730168</v>
      </c>
      <c r="H26" s="41">
        <v>108</v>
      </c>
      <c r="I26" s="24"/>
      <c r="J26" s="25">
        <v>13.953975138667628</v>
      </c>
      <c r="K26" s="13">
        <v>41</v>
      </c>
      <c r="L26" s="24"/>
      <c r="M26" s="25">
        <v>5.2973424137534515</v>
      </c>
      <c r="N26" s="13">
        <v>2635.13</v>
      </c>
      <c r="O26" s="13">
        <v>2341.471</v>
      </c>
      <c r="P26" s="24"/>
      <c r="Q26" s="63">
        <v>21680.287037037036</v>
      </c>
      <c r="R26" s="4"/>
    </row>
    <row r="27" spans="2:18" ht="13.5" customHeight="1">
      <c r="B27" s="324"/>
      <c r="C27" s="12" t="s">
        <v>21</v>
      </c>
      <c r="D27" s="14">
        <v>1986.3482898664186</v>
      </c>
      <c r="E27" s="41">
        <v>349</v>
      </c>
      <c r="F27" s="24"/>
      <c r="G27" s="25">
        <v>42.692175955375056</v>
      </c>
      <c r="H27" s="41">
        <v>147</v>
      </c>
      <c r="I27" s="24"/>
      <c r="J27" s="25">
        <v>17.982091304986053</v>
      </c>
      <c r="K27" s="13">
        <v>46</v>
      </c>
      <c r="L27" s="24"/>
      <c r="M27" s="25">
        <v>5.627048979791555</v>
      </c>
      <c r="N27" s="13">
        <v>787.216</v>
      </c>
      <c r="O27" s="13">
        <v>696.49</v>
      </c>
      <c r="P27" s="24"/>
      <c r="Q27" s="63">
        <v>4738.027210884355</v>
      </c>
      <c r="R27" s="4"/>
    </row>
    <row r="28" spans="2:18" ht="13.5" customHeight="1">
      <c r="B28" s="324"/>
      <c r="C28" s="12" t="s">
        <v>22</v>
      </c>
      <c r="D28" s="14">
        <v>1796.3474011025066</v>
      </c>
      <c r="E28" s="21">
        <v>941</v>
      </c>
      <c r="F28" s="24"/>
      <c r="G28" s="25">
        <v>45.606596817328374</v>
      </c>
      <c r="H28" s="41">
        <v>382</v>
      </c>
      <c r="I28" s="24"/>
      <c r="J28" s="25">
        <v>18.51404886739579</v>
      </c>
      <c r="K28" s="13">
        <v>198</v>
      </c>
      <c r="L28" s="24"/>
      <c r="M28" s="25">
        <v>9.596287109278446</v>
      </c>
      <c r="N28" s="13">
        <v>1265.815</v>
      </c>
      <c r="O28" s="13">
        <v>1178.312</v>
      </c>
      <c r="P28" s="24"/>
      <c r="Q28" s="63">
        <v>3084.5863874345546</v>
      </c>
      <c r="R28" s="4"/>
    </row>
    <row r="29" spans="2:18" ht="13.5" customHeight="1">
      <c r="B29" s="324"/>
      <c r="C29" s="12" t="s">
        <v>23</v>
      </c>
      <c r="D29" s="14">
        <v>1187.0639973836712</v>
      </c>
      <c r="E29" s="41">
        <v>725</v>
      </c>
      <c r="F29" s="24"/>
      <c r="G29" s="25">
        <v>36.31007501911913</v>
      </c>
      <c r="H29" s="41">
        <v>336</v>
      </c>
      <c r="I29" s="24"/>
      <c r="J29" s="25">
        <v>16.82784166403314</v>
      </c>
      <c r="K29" s="13">
        <v>120</v>
      </c>
      <c r="L29" s="24"/>
      <c r="M29" s="25">
        <v>6.009943451440408</v>
      </c>
      <c r="N29" s="13">
        <v>1659.085</v>
      </c>
      <c r="O29" s="13">
        <v>1606.056</v>
      </c>
      <c r="P29" s="24"/>
      <c r="Q29" s="63">
        <v>4779.928571428572</v>
      </c>
      <c r="R29" s="4"/>
    </row>
    <row r="30" spans="2:18" ht="13.5" customHeight="1">
      <c r="B30" s="324"/>
      <c r="C30" s="12" t="s">
        <v>24</v>
      </c>
      <c r="D30" s="14">
        <v>659.4393426485631</v>
      </c>
      <c r="E30" s="13">
        <v>1045</v>
      </c>
      <c r="F30" s="24"/>
      <c r="G30" s="25">
        <v>28.55839672887478</v>
      </c>
      <c r="H30" s="41">
        <v>557</v>
      </c>
      <c r="I30" s="24"/>
      <c r="J30" s="25">
        <v>15.222035385629905</v>
      </c>
      <c r="K30" s="13">
        <v>183</v>
      </c>
      <c r="L30" s="24"/>
      <c r="M30" s="25">
        <v>5.001135503716828</v>
      </c>
      <c r="N30" s="13">
        <v>2876.733</v>
      </c>
      <c r="O30" s="13">
        <v>2625.006</v>
      </c>
      <c r="P30" s="24"/>
      <c r="Q30" s="63">
        <v>4712.75763016158</v>
      </c>
      <c r="R30" s="4"/>
    </row>
    <row r="31" spans="2:18" ht="13.5" customHeight="1">
      <c r="B31" s="324"/>
      <c r="C31" s="12" t="s">
        <v>25</v>
      </c>
      <c r="D31" s="14">
        <v>418.879427872001</v>
      </c>
      <c r="E31" s="13">
        <v>2082</v>
      </c>
      <c r="F31" s="24"/>
      <c r="G31" s="25">
        <v>27.624547634764205</v>
      </c>
      <c r="H31" s="13">
        <v>1118</v>
      </c>
      <c r="I31" s="24"/>
      <c r="J31" s="25">
        <v>14.833930958533324</v>
      </c>
      <c r="K31" s="13">
        <v>357</v>
      </c>
      <c r="L31" s="24"/>
      <c r="M31" s="25">
        <v>4.7367740180647555</v>
      </c>
      <c r="N31" s="13">
        <v>4978.328</v>
      </c>
      <c r="O31" s="13">
        <v>4727.648</v>
      </c>
      <c r="P31" s="24"/>
      <c r="Q31" s="63">
        <v>4228.665474060823</v>
      </c>
      <c r="R31" s="4"/>
    </row>
    <row r="32" spans="2:18" ht="13.5" customHeight="1">
      <c r="B32" s="325"/>
      <c r="C32" s="15" t="s">
        <v>26</v>
      </c>
      <c r="D32" s="17">
        <v>896.4817320703653</v>
      </c>
      <c r="E32" s="186">
        <v>738</v>
      </c>
      <c r="F32" s="26"/>
      <c r="G32" s="27">
        <v>41.198301156232</v>
      </c>
      <c r="H32" s="186">
        <v>326</v>
      </c>
      <c r="I32" s="26"/>
      <c r="J32" s="27">
        <v>18.19870755681793</v>
      </c>
      <c r="K32" s="16">
        <v>109</v>
      </c>
      <c r="L32" s="26"/>
      <c r="M32" s="27">
        <v>6.084843937709062</v>
      </c>
      <c r="N32" s="16">
        <v>1442.387</v>
      </c>
      <c r="O32" s="16">
        <v>1389.285</v>
      </c>
      <c r="P32" s="26"/>
      <c r="Q32" s="64">
        <v>4261.610429447854</v>
      </c>
      <c r="R32" s="4"/>
    </row>
    <row r="33" spans="2:18" ht="13.5" customHeight="1">
      <c r="B33" s="332" t="s">
        <v>111</v>
      </c>
      <c r="C33" s="12" t="s">
        <v>27</v>
      </c>
      <c r="D33" s="14">
        <v>757.3472667672027</v>
      </c>
      <c r="E33" s="41">
        <v>406</v>
      </c>
      <c r="F33" s="24"/>
      <c r="G33" s="25">
        <v>28.744787352293564</v>
      </c>
      <c r="H33" s="41">
        <v>205</v>
      </c>
      <c r="I33" s="24"/>
      <c r="J33" s="25">
        <v>14.51399361384281</v>
      </c>
      <c r="K33" s="13">
        <v>77</v>
      </c>
      <c r="L33" s="24"/>
      <c r="M33" s="25">
        <v>5.451597601297055</v>
      </c>
      <c r="N33" s="13">
        <v>791.731</v>
      </c>
      <c r="O33" s="13">
        <v>715.37</v>
      </c>
      <c r="P33" s="24"/>
      <c r="Q33" s="63">
        <v>3489.6097560975613</v>
      </c>
      <c r="R33" s="4"/>
    </row>
    <row r="34" spans="2:18" ht="13.5" customHeight="1">
      <c r="B34" s="324"/>
      <c r="C34" s="12" t="s">
        <v>28</v>
      </c>
      <c r="D34" s="14">
        <v>807.983341663788</v>
      </c>
      <c r="E34" s="41">
        <v>551</v>
      </c>
      <c r="F34" s="24"/>
      <c r="G34" s="25">
        <v>21.266782328114417</v>
      </c>
      <c r="H34" s="41">
        <v>334</v>
      </c>
      <c r="I34" s="24"/>
      <c r="J34" s="25">
        <v>12.891298180744492</v>
      </c>
      <c r="K34" s="13">
        <v>123</v>
      </c>
      <c r="L34" s="24"/>
      <c r="M34" s="25">
        <v>4.747394240214288</v>
      </c>
      <c r="N34" s="13">
        <v>1099.774</v>
      </c>
      <c r="O34" s="13">
        <v>1076.014</v>
      </c>
      <c r="P34" s="24"/>
      <c r="Q34" s="63">
        <v>3221.598802395209</v>
      </c>
      <c r="R34" s="4"/>
    </row>
    <row r="35" spans="2:18" ht="13.5" customHeight="1">
      <c r="B35" s="324"/>
      <c r="C35" s="12" t="s">
        <v>29</v>
      </c>
      <c r="D35" s="14">
        <v>234.06544028539918</v>
      </c>
      <c r="E35" s="188">
        <v>2030</v>
      </c>
      <c r="F35" s="30"/>
      <c r="G35" s="25">
        <v>23.034363184960263</v>
      </c>
      <c r="H35" s="188">
        <v>1440</v>
      </c>
      <c r="I35" s="30"/>
      <c r="J35" s="25">
        <v>16.33964679130186</v>
      </c>
      <c r="K35" s="41">
        <v>586</v>
      </c>
      <c r="L35" s="30"/>
      <c r="M35" s="25">
        <v>6.649328485904785</v>
      </c>
      <c r="N35" s="21">
        <v>6061.516</v>
      </c>
      <c r="O35" s="21">
        <v>5191.358</v>
      </c>
      <c r="P35" s="66"/>
      <c r="Q35" s="67">
        <v>3605.109722222222</v>
      </c>
      <c r="R35" s="4"/>
    </row>
    <row r="36" spans="2:18" ht="13.5" customHeight="1">
      <c r="B36" s="324"/>
      <c r="C36" s="12" t="s">
        <v>30</v>
      </c>
      <c r="D36" s="14">
        <v>877.4564102564103</v>
      </c>
      <c r="E36" s="13">
        <v>1762</v>
      </c>
      <c r="F36" s="24"/>
      <c r="G36" s="25">
        <v>32.127635327635325</v>
      </c>
      <c r="H36" s="13">
        <v>901</v>
      </c>
      <c r="I36" s="24"/>
      <c r="J36" s="25">
        <v>16.428490028490028</v>
      </c>
      <c r="K36" s="13">
        <v>369</v>
      </c>
      <c r="L36" s="24"/>
      <c r="M36" s="25">
        <v>6.728205128205129</v>
      </c>
      <c r="N36" s="13">
        <v>2785.734</v>
      </c>
      <c r="O36" s="13">
        <v>2568.86</v>
      </c>
      <c r="P36" s="24"/>
      <c r="Q36" s="63">
        <v>2851.120976692564</v>
      </c>
      <c r="R36" s="4"/>
    </row>
    <row r="37" spans="2:18" ht="13.5" customHeight="1">
      <c r="B37" s="324"/>
      <c r="C37" s="12" t="s">
        <v>31</v>
      </c>
      <c r="D37" s="14">
        <v>759.7398378355368</v>
      </c>
      <c r="E37" s="41">
        <v>454</v>
      </c>
      <c r="F37" s="24"/>
      <c r="G37" s="25">
        <v>33.905621387725716</v>
      </c>
      <c r="H37" s="41">
        <v>210</v>
      </c>
      <c r="I37" s="24"/>
      <c r="J37" s="25">
        <v>15.683216941459033</v>
      </c>
      <c r="K37" s="13">
        <v>81</v>
      </c>
      <c r="L37" s="24"/>
      <c r="M37" s="25">
        <v>6.049240820277055</v>
      </c>
      <c r="N37" s="13">
        <v>1481.635</v>
      </c>
      <c r="O37" s="13">
        <v>1465.985</v>
      </c>
      <c r="P37" s="24"/>
      <c r="Q37" s="63">
        <v>6980.880952380952</v>
      </c>
      <c r="R37" s="4"/>
    </row>
    <row r="38" spans="2:18" ht="13.5" customHeight="1">
      <c r="B38" s="325"/>
      <c r="C38" s="15" t="s">
        <v>32</v>
      </c>
      <c r="D38" s="17">
        <v>1425.366451733003</v>
      </c>
      <c r="E38" s="186">
        <v>336</v>
      </c>
      <c r="F38" s="26"/>
      <c r="G38" s="27">
        <v>35.9470935811971</v>
      </c>
      <c r="H38" s="186">
        <v>162</v>
      </c>
      <c r="I38" s="26"/>
      <c r="J38" s="27">
        <v>17.331634405220033</v>
      </c>
      <c r="K38" s="16">
        <v>59</v>
      </c>
      <c r="L38" s="26"/>
      <c r="M38" s="27">
        <v>6.312138456222111</v>
      </c>
      <c r="N38" s="16">
        <v>658.658</v>
      </c>
      <c r="O38" s="16">
        <v>627.899</v>
      </c>
      <c r="P38" s="26"/>
      <c r="Q38" s="64">
        <v>3875.9197530864194</v>
      </c>
      <c r="R38" s="4"/>
    </row>
    <row r="39" spans="2:18" ht="13.5" customHeight="1">
      <c r="B39" s="332" t="s">
        <v>112</v>
      </c>
      <c r="C39" s="12" t="s">
        <v>33</v>
      </c>
      <c r="D39" s="14">
        <v>1014.8162820286333</v>
      </c>
      <c r="E39" s="41">
        <v>223</v>
      </c>
      <c r="F39" s="24"/>
      <c r="G39" s="25">
        <v>39.79321802222353</v>
      </c>
      <c r="H39" s="41">
        <v>100</v>
      </c>
      <c r="I39" s="24"/>
      <c r="J39" s="25">
        <v>17.84449238664732</v>
      </c>
      <c r="K39" s="13">
        <v>42</v>
      </c>
      <c r="L39" s="24"/>
      <c r="M39" s="25">
        <v>7.494686802391876</v>
      </c>
      <c r="N39" s="13">
        <v>282.086</v>
      </c>
      <c r="O39" s="13">
        <v>274.802</v>
      </c>
      <c r="P39" s="24"/>
      <c r="Q39" s="63">
        <v>2748.0200000000004</v>
      </c>
      <c r="R39" s="4"/>
    </row>
    <row r="40" spans="2:18" ht="13.5" customHeight="1">
      <c r="B40" s="324"/>
      <c r="C40" s="12" t="s">
        <v>34</v>
      </c>
      <c r="D40" s="14">
        <v>1937.2646247009327</v>
      </c>
      <c r="E40" s="41">
        <v>309</v>
      </c>
      <c r="F40" s="24"/>
      <c r="G40" s="25">
        <v>45.439104981978765</v>
      </c>
      <c r="H40" s="41">
        <v>118</v>
      </c>
      <c r="I40" s="24"/>
      <c r="J40" s="25">
        <v>17.35215012256794</v>
      </c>
      <c r="K40" s="13">
        <v>50</v>
      </c>
      <c r="L40" s="24"/>
      <c r="M40" s="25">
        <v>7.352605984138959</v>
      </c>
      <c r="N40" s="13">
        <v>374.963</v>
      </c>
      <c r="O40" s="13">
        <v>345.147</v>
      </c>
      <c r="P40" s="24"/>
      <c r="Q40" s="63">
        <v>2924.9745762711864</v>
      </c>
      <c r="R40" s="4"/>
    </row>
    <row r="41" spans="2:18" ht="13.5" customHeight="1">
      <c r="B41" s="324"/>
      <c r="C41" s="12" t="s">
        <v>35</v>
      </c>
      <c r="D41" s="14">
        <v>1611.1792152402465</v>
      </c>
      <c r="E41" s="41">
        <v>751</v>
      </c>
      <c r="F41" s="24"/>
      <c r="G41" s="25">
        <v>39.56302611317765</v>
      </c>
      <c r="H41" s="41">
        <v>369</v>
      </c>
      <c r="I41" s="24"/>
      <c r="J41" s="25">
        <v>19.43909006093549</v>
      </c>
      <c r="K41" s="13">
        <v>171</v>
      </c>
      <c r="L41" s="24"/>
      <c r="M41" s="25">
        <v>9.008358808726202</v>
      </c>
      <c r="N41" s="13">
        <v>1445.201</v>
      </c>
      <c r="O41" s="13">
        <v>1336.085</v>
      </c>
      <c r="P41" s="24"/>
      <c r="Q41" s="63">
        <v>3620.8265582655827</v>
      </c>
      <c r="R41" s="4"/>
    </row>
    <row r="42" spans="2:18" ht="13.5" customHeight="1">
      <c r="B42" s="324"/>
      <c r="C42" s="12" t="s">
        <v>36</v>
      </c>
      <c r="D42" s="14">
        <v>908.8240378509256</v>
      </c>
      <c r="E42" s="13">
        <v>881</v>
      </c>
      <c r="F42" s="24"/>
      <c r="G42" s="25">
        <v>31.272662474970335</v>
      </c>
      <c r="H42" s="41">
        <v>426</v>
      </c>
      <c r="I42" s="24"/>
      <c r="J42" s="25">
        <v>15.121627939088945</v>
      </c>
      <c r="K42" s="13">
        <v>151</v>
      </c>
      <c r="L42" s="24"/>
      <c r="M42" s="25">
        <v>5.360013659160636</v>
      </c>
      <c r="N42" s="13">
        <v>1846.105</v>
      </c>
      <c r="O42" s="13">
        <v>1632.655</v>
      </c>
      <c r="P42" s="24"/>
      <c r="Q42" s="63">
        <v>3832.523474178404</v>
      </c>
      <c r="R42" s="4"/>
    </row>
    <row r="43" spans="2:18" ht="13.5" customHeight="1">
      <c r="B43" s="325"/>
      <c r="C43" s="15" t="s">
        <v>37</v>
      </c>
      <c r="D43" s="17">
        <v>1101.7028306567895</v>
      </c>
      <c r="E43" s="186">
        <v>518</v>
      </c>
      <c r="F43" s="26"/>
      <c r="G43" s="27">
        <v>37.798520749782554</v>
      </c>
      <c r="H43" s="186">
        <v>214</v>
      </c>
      <c r="I43" s="26"/>
      <c r="J43" s="27">
        <v>15.615605097400511</v>
      </c>
      <c r="K43" s="16">
        <v>94</v>
      </c>
      <c r="L43" s="26"/>
      <c r="M43" s="27">
        <v>6.859191024091814</v>
      </c>
      <c r="N43" s="16">
        <v>868.156</v>
      </c>
      <c r="O43" s="16">
        <v>832.255</v>
      </c>
      <c r="P43" s="26"/>
      <c r="Q43" s="64">
        <v>3889.0420560747666</v>
      </c>
      <c r="R43" s="4"/>
    </row>
    <row r="44" spans="2:18" ht="13.5" customHeight="1">
      <c r="B44" s="332" t="s">
        <v>113</v>
      </c>
      <c r="C44" s="12" t="s">
        <v>38</v>
      </c>
      <c r="D44" s="14">
        <v>1606.3154748155496</v>
      </c>
      <c r="E44" s="41">
        <v>275</v>
      </c>
      <c r="F44" s="24"/>
      <c r="G44" s="25">
        <v>37.36565349131079</v>
      </c>
      <c r="H44" s="41">
        <v>135</v>
      </c>
      <c r="I44" s="24"/>
      <c r="J44" s="25">
        <v>18.343138986643478</v>
      </c>
      <c r="K44" s="13">
        <v>42</v>
      </c>
      <c r="L44" s="24"/>
      <c r="M44" s="25">
        <v>5.706754351400193</v>
      </c>
      <c r="N44" s="13">
        <v>841.959</v>
      </c>
      <c r="O44" s="13">
        <v>801.947</v>
      </c>
      <c r="P44" s="24"/>
      <c r="Q44" s="63">
        <v>5940.3481481481485</v>
      </c>
      <c r="R44" s="4"/>
    </row>
    <row r="45" spans="2:18" ht="13.5" customHeight="1">
      <c r="B45" s="324"/>
      <c r="C45" s="12" t="s">
        <v>39</v>
      </c>
      <c r="D45" s="14">
        <v>922.4225389592029</v>
      </c>
      <c r="E45" s="41">
        <v>338</v>
      </c>
      <c r="F45" s="24"/>
      <c r="G45" s="25">
        <v>35.13396643770685</v>
      </c>
      <c r="H45" s="41">
        <v>163</v>
      </c>
      <c r="I45" s="24"/>
      <c r="J45" s="25">
        <v>16.943303341260997</v>
      </c>
      <c r="K45" s="13">
        <v>47</v>
      </c>
      <c r="L45" s="24"/>
      <c r="M45" s="25">
        <v>4.88549237447403</v>
      </c>
      <c r="N45" s="13">
        <v>562.573</v>
      </c>
      <c r="O45" s="13">
        <v>540.817</v>
      </c>
      <c r="P45" s="24"/>
      <c r="Q45" s="63">
        <v>3317.8957055214723</v>
      </c>
      <c r="R45" s="4"/>
    </row>
    <row r="46" spans="2:18" ht="13.5" customHeight="1">
      <c r="B46" s="324"/>
      <c r="C46" s="12" t="s">
        <v>40</v>
      </c>
      <c r="D46" s="14">
        <v>1618.4550330933293</v>
      </c>
      <c r="E46" s="41">
        <v>411</v>
      </c>
      <c r="F46" s="24"/>
      <c r="G46" s="25">
        <v>30.404288262243274</v>
      </c>
      <c r="H46" s="41">
        <v>256</v>
      </c>
      <c r="I46" s="24"/>
      <c r="J46" s="25">
        <v>18.93795083974277</v>
      </c>
      <c r="K46" s="13">
        <v>74</v>
      </c>
      <c r="L46" s="24"/>
      <c r="M46" s="25">
        <v>5.4742514146131445</v>
      </c>
      <c r="N46" s="13">
        <v>877.452</v>
      </c>
      <c r="O46" s="13">
        <v>801.699</v>
      </c>
      <c r="P46" s="24"/>
      <c r="Q46" s="63">
        <v>3131.63671875</v>
      </c>
      <c r="R46" s="4"/>
    </row>
    <row r="47" spans="2:18" ht="13.5" customHeight="1">
      <c r="B47" s="325"/>
      <c r="C47" s="15" t="s">
        <v>41</v>
      </c>
      <c r="D47" s="17">
        <v>1316.4789286897806</v>
      </c>
      <c r="E47" s="186">
        <v>308</v>
      </c>
      <c r="F47" s="26"/>
      <c r="G47" s="27">
        <v>43.61827775779393</v>
      </c>
      <c r="H47" s="186">
        <v>151</v>
      </c>
      <c r="I47" s="26"/>
      <c r="J47" s="27">
        <v>21.38428552411326</v>
      </c>
      <c r="K47" s="16">
        <v>37</v>
      </c>
      <c r="L47" s="26"/>
      <c r="M47" s="27">
        <v>5.239858042332388</v>
      </c>
      <c r="N47" s="16">
        <v>327.017</v>
      </c>
      <c r="O47" s="16">
        <v>312.48</v>
      </c>
      <c r="P47" s="26"/>
      <c r="Q47" s="64">
        <v>2069.403973509934</v>
      </c>
      <c r="R47" s="4"/>
    </row>
    <row r="48" spans="2:18" ht="13.5" customHeight="1">
      <c r="B48" s="332" t="s">
        <v>114</v>
      </c>
      <c r="C48" s="308" t="s">
        <v>42</v>
      </c>
      <c r="D48" s="130">
        <v>584.5787972314743</v>
      </c>
      <c r="E48" s="164">
        <v>1354</v>
      </c>
      <c r="F48" s="310"/>
      <c r="G48" s="311">
        <v>26.51124368473393</v>
      </c>
      <c r="H48" s="164">
        <v>750</v>
      </c>
      <c r="I48" s="310"/>
      <c r="J48" s="311">
        <v>14.684957727880684</v>
      </c>
      <c r="K48" s="164">
        <v>231</v>
      </c>
      <c r="L48" s="310"/>
      <c r="M48" s="311">
        <v>4.522966980187251</v>
      </c>
      <c r="N48" s="164">
        <v>2681.586</v>
      </c>
      <c r="O48" s="164">
        <v>1919.339</v>
      </c>
      <c r="P48" s="310"/>
      <c r="Q48" s="312">
        <v>2559.1186666666667</v>
      </c>
      <c r="R48" s="4"/>
    </row>
    <row r="49" spans="2:18" ht="13.5" customHeight="1">
      <c r="B49" s="324"/>
      <c r="C49" s="12" t="s">
        <v>43</v>
      </c>
      <c r="D49" s="14">
        <v>2477.862927147241</v>
      </c>
      <c r="E49" s="41">
        <v>311</v>
      </c>
      <c r="F49" s="24"/>
      <c r="G49" s="25">
        <v>37.96321840202926</v>
      </c>
      <c r="H49" s="41">
        <v>133</v>
      </c>
      <c r="I49" s="24"/>
      <c r="J49" s="25">
        <v>16.235074107620232</v>
      </c>
      <c r="K49" s="13">
        <v>49</v>
      </c>
      <c r="L49" s="24"/>
      <c r="M49" s="25">
        <v>5.981343092281137</v>
      </c>
      <c r="N49" s="13">
        <v>1210.26</v>
      </c>
      <c r="O49" s="13">
        <v>459.28</v>
      </c>
      <c r="P49" s="24"/>
      <c r="Q49" s="63">
        <v>3453.2330827067667</v>
      </c>
      <c r="R49" s="4"/>
    </row>
    <row r="50" spans="2:18" ht="13.5" customHeight="1">
      <c r="B50" s="324"/>
      <c r="C50" s="12" t="s">
        <v>44</v>
      </c>
      <c r="D50" s="14">
        <v>1601.3725197672684</v>
      </c>
      <c r="E50" s="41">
        <v>537</v>
      </c>
      <c r="F50" s="24"/>
      <c r="G50" s="25">
        <v>40.056691033865434</v>
      </c>
      <c r="H50" s="41">
        <v>225</v>
      </c>
      <c r="I50" s="24"/>
      <c r="J50" s="25">
        <v>16.78352976279278</v>
      </c>
      <c r="K50" s="13">
        <v>84</v>
      </c>
      <c r="L50" s="24"/>
      <c r="M50" s="25">
        <v>6.265851111442637</v>
      </c>
      <c r="N50" s="13">
        <v>1318.206</v>
      </c>
      <c r="O50" s="13">
        <v>718.534</v>
      </c>
      <c r="P50" s="24"/>
      <c r="Q50" s="63">
        <v>3193.4844444444448</v>
      </c>
      <c r="R50" s="4"/>
    </row>
    <row r="51" spans="2:18" ht="13.5" customHeight="1">
      <c r="B51" s="324"/>
      <c r="C51" s="12" t="s">
        <v>45</v>
      </c>
      <c r="D51" s="14">
        <v>2013.5511720671</v>
      </c>
      <c r="E51" s="41">
        <v>705</v>
      </c>
      <c r="F51" s="24"/>
      <c r="G51" s="25">
        <v>40.127588656357574</v>
      </c>
      <c r="H51" s="41">
        <v>298</v>
      </c>
      <c r="I51" s="24"/>
      <c r="J51" s="25">
        <v>16.9617325100632</v>
      </c>
      <c r="K51" s="13">
        <v>100</v>
      </c>
      <c r="L51" s="24"/>
      <c r="M51" s="25">
        <v>5.691856547001075</v>
      </c>
      <c r="N51" s="13">
        <v>795.112</v>
      </c>
      <c r="O51" s="13">
        <v>731.054</v>
      </c>
      <c r="P51" s="24"/>
      <c r="Q51" s="63">
        <v>2453.201342281879</v>
      </c>
      <c r="R51" s="4"/>
    </row>
    <row r="52" spans="2:18" ht="13.5" customHeight="1">
      <c r="B52" s="324"/>
      <c r="C52" s="12" t="s">
        <v>46</v>
      </c>
      <c r="D52" s="14">
        <v>1444.2302058876253</v>
      </c>
      <c r="E52" s="41">
        <v>372</v>
      </c>
      <c r="F52" s="24"/>
      <c r="G52" s="25">
        <v>32.529282912944815</v>
      </c>
      <c r="H52" s="41">
        <v>170</v>
      </c>
      <c r="I52" s="24"/>
      <c r="J52" s="25">
        <v>14.86553251398016</v>
      </c>
      <c r="K52" s="13">
        <v>43</v>
      </c>
      <c r="L52" s="24"/>
      <c r="M52" s="25">
        <v>3.7601052829479222</v>
      </c>
      <c r="N52" s="13">
        <v>344.8</v>
      </c>
      <c r="O52" s="13">
        <v>329.667</v>
      </c>
      <c r="P52" s="24"/>
      <c r="Q52" s="63">
        <v>1939.2176470588233</v>
      </c>
      <c r="R52" s="4"/>
    </row>
    <row r="53" spans="2:18" ht="13.5" customHeight="1">
      <c r="B53" s="324"/>
      <c r="C53" s="12" t="s">
        <v>47</v>
      </c>
      <c r="D53" s="14">
        <v>1456.6924762384153</v>
      </c>
      <c r="E53" s="41">
        <v>444</v>
      </c>
      <c r="F53" s="24"/>
      <c r="G53" s="25">
        <v>41.083113729902585</v>
      </c>
      <c r="H53" s="41">
        <v>219</v>
      </c>
      <c r="I53" s="24"/>
      <c r="J53" s="25">
        <v>20.263968258668164</v>
      </c>
      <c r="K53" s="13">
        <v>59</v>
      </c>
      <c r="L53" s="24"/>
      <c r="M53" s="25">
        <v>5.459242590234803</v>
      </c>
      <c r="N53" s="13">
        <v>714.568</v>
      </c>
      <c r="O53" s="13">
        <v>646.852</v>
      </c>
      <c r="P53" s="24"/>
      <c r="Q53" s="63">
        <v>2953.662100456621</v>
      </c>
      <c r="R53" s="4"/>
    </row>
    <row r="54" spans="2:18" ht="13.5" customHeight="1">
      <c r="B54" s="324"/>
      <c r="C54" s="12" t="s">
        <v>48</v>
      </c>
      <c r="D54" s="14">
        <v>1091.3542220980491</v>
      </c>
      <c r="E54" s="41">
        <v>605</v>
      </c>
      <c r="F54" s="24"/>
      <c r="G54" s="25">
        <v>37.479099981229474</v>
      </c>
      <c r="H54" s="41">
        <v>316</v>
      </c>
      <c r="I54" s="24"/>
      <c r="J54" s="25">
        <v>19.57586048606366</v>
      </c>
      <c r="K54" s="13">
        <v>91</v>
      </c>
      <c r="L54" s="24"/>
      <c r="M54" s="25">
        <v>5.637352228581624</v>
      </c>
      <c r="N54" s="13">
        <v>1239.885</v>
      </c>
      <c r="O54" s="13">
        <v>1199.786</v>
      </c>
      <c r="P54" s="24"/>
      <c r="Q54" s="63">
        <v>3796.7911392405067</v>
      </c>
      <c r="R54" s="4"/>
    </row>
    <row r="55" spans="2:18" s="23" customFormat="1" ht="13.5" customHeight="1">
      <c r="B55" s="362"/>
      <c r="C55" s="265" t="s">
        <v>49</v>
      </c>
      <c r="D55" s="300">
        <v>230.45660942785833</v>
      </c>
      <c r="E55" s="219">
        <v>469</v>
      </c>
      <c r="F55" s="220"/>
      <c r="G55" s="301">
        <v>32.399325486110776</v>
      </c>
      <c r="H55" s="219">
        <v>209</v>
      </c>
      <c r="I55" s="220"/>
      <c r="J55" s="301">
        <v>14.438078947968341</v>
      </c>
      <c r="K55" s="78">
        <v>45</v>
      </c>
      <c r="L55" s="220"/>
      <c r="M55" s="301">
        <v>3.1086772854477287</v>
      </c>
      <c r="N55" s="78">
        <v>607.252</v>
      </c>
      <c r="O55" s="78">
        <v>559.325</v>
      </c>
      <c r="P55" s="220"/>
      <c r="Q55" s="303">
        <v>2676.196172248804</v>
      </c>
      <c r="R55" s="4"/>
    </row>
    <row r="56" spans="2:19" s="23" customFormat="1" ht="13.5" customHeight="1">
      <c r="B56" s="4" t="s">
        <v>242</v>
      </c>
      <c r="C56" s="4"/>
      <c r="D56" s="4"/>
      <c r="E56" s="4"/>
      <c r="F56" s="4"/>
      <c r="G56" s="4"/>
      <c r="H56" s="4"/>
      <c r="I56" s="4"/>
      <c r="J56" s="4"/>
      <c r="K56" s="4"/>
      <c r="L56" s="4"/>
      <c r="M56" s="4"/>
      <c r="N56" s="4"/>
      <c r="O56" s="4"/>
      <c r="P56" s="4"/>
      <c r="Q56" s="4"/>
      <c r="R56" s="4"/>
      <c r="S56" s="4"/>
    </row>
    <row r="57" s="23" customFormat="1" ht="12">
      <c r="C57" s="4"/>
    </row>
    <row r="58" s="23" customFormat="1" ht="12">
      <c r="C58" s="4"/>
    </row>
    <row r="59" s="23" customFormat="1" ht="12">
      <c r="C59" s="4"/>
    </row>
    <row r="60" s="23" customFormat="1" ht="12">
      <c r="C60" s="4"/>
    </row>
    <row r="61" s="23" customFormat="1" ht="12">
      <c r="C61" s="4"/>
    </row>
    <row r="62" s="23" customFormat="1" ht="12">
      <c r="C62" s="4"/>
    </row>
    <row r="63" s="23" customFormat="1" ht="12">
      <c r="C63" s="4"/>
    </row>
    <row r="64" s="23" customFormat="1" ht="12">
      <c r="C64" s="4"/>
    </row>
    <row r="65" s="23" customFormat="1" ht="12">
      <c r="C65" s="4"/>
    </row>
    <row r="66" s="23" customFormat="1" ht="12">
      <c r="C66" s="4"/>
    </row>
    <row r="67" s="23" customFormat="1" ht="12">
      <c r="C67" s="4"/>
    </row>
    <row r="68" s="23" customFormat="1" ht="12">
      <c r="C68" s="4"/>
    </row>
    <row r="69" s="23" customFormat="1" ht="12">
      <c r="C69" s="4"/>
    </row>
    <row r="70" s="23" customFormat="1" ht="12">
      <c r="C70" s="4"/>
    </row>
    <row r="71" s="23" customFormat="1" ht="12">
      <c r="C71" s="4"/>
    </row>
    <row r="72" s="23" customFormat="1" ht="12">
      <c r="C72" s="4"/>
    </row>
    <row r="73" s="23" customFormat="1" ht="12">
      <c r="C73" s="4"/>
    </row>
    <row r="74" s="23" customFormat="1" ht="12">
      <c r="C74" s="4"/>
    </row>
    <row r="75" s="23" customFormat="1" ht="12">
      <c r="C75" s="4"/>
    </row>
    <row r="76" s="23" customFormat="1" ht="12">
      <c r="C76" s="4"/>
    </row>
    <row r="77" s="23" customFormat="1" ht="12">
      <c r="C77" s="4"/>
    </row>
    <row r="78" s="23" customFormat="1" ht="12">
      <c r="C78" s="4"/>
    </row>
    <row r="79" s="23" customFormat="1" ht="12">
      <c r="C79" s="4"/>
    </row>
    <row r="80" s="23" customFormat="1" ht="12">
      <c r="C80" s="4"/>
    </row>
    <row r="81" s="23" customFormat="1" ht="12">
      <c r="C81" s="4"/>
    </row>
    <row r="82" s="23" customFormat="1" ht="12">
      <c r="C82" s="4"/>
    </row>
    <row r="83" s="23" customFormat="1" ht="12">
      <c r="C83" s="4"/>
    </row>
    <row r="84" s="23" customFormat="1" ht="12">
      <c r="C84" s="4"/>
    </row>
    <row r="85" s="23" customFormat="1" ht="12">
      <c r="C85" s="4"/>
    </row>
    <row r="86" s="23" customFormat="1" ht="12">
      <c r="C86" s="4"/>
    </row>
    <row r="87" s="23" customFormat="1" ht="12">
      <c r="C87" s="4"/>
    </row>
    <row r="88" s="23" customFormat="1" ht="12">
      <c r="C88" s="4"/>
    </row>
    <row r="89" s="23" customFormat="1" ht="12">
      <c r="C89" s="4"/>
    </row>
    <row r="90" s="23" customFormat="1" ht="12">
      <c r="C90" s="4"/>
    </row>
    <row r="91" s="23" customFormat="1" ht="12">
      <c r="C91" s="4"/>
    </row>
    <row r="92" s="23" customFormat="1" ht="12">
      <c r="C92" s="4"/>
    </row>
    <row r="93" s="23" customFormat="1" ht="12">
      <c r="C93" s="4"/>
    </row>
    <row r="94" s="23" customFormat="1" ht="12">
      <c r="C94" s="4"/>
    </row>
    <row r="95" s="23" customFormat="1" ht="12">
      <c r="C95" s="4"/>
    </row>
    <row r="96" s="23" customFormat="1" ht="12">
      <c r="C96" s="4"/>
    </row>
    <row r="97" s="23" customFormat="1" ht="12">
      <c r="C97" s="4"/>
    </row>
    <row r="98" s="23" customFormat="1" ht="12">
      <c r="C98" s="4"/>
    </row>
    <row r="99" s="23" customFormat="1" ht="12">
      <c r="C99" s="4"/>
    </row>
    <row r="100" s="23" customFormat="1" ht="12">
      <c r="C100" s="4"/>
    </row>
    <row r="101" s="23" customFormat="1" ht="12">
      <c r="C101" s="4"/>
    </row>
    <row r="102" s="23" customFormat="1" ht="12">
      <c r="C102" s="4"/>
    </row>
    <row r="103" s="23" customFormat="1" ht="12">
      <c r="C103" s="4"/>
    </row>
    <row r="104" s="23" customFormat="1" ht="12">
      <c r="C104" s="4"/>
    </row>
    <row r="105" s="23" customFormat="1" ht="12">
      <c r="C105" s="4"/>
    </row>
    <row r="106" s="23" customFormat="1" ht="12"/>
    <row r="107" s="23" customFormat="1" ht="12"/>
    <row r="108" s="23" customFormat="1" ht="12"/>
    <row r="109" s="23" customFormat="1" ht="12"/>
    <row r="110" s="23" customFormat="1" ht="12"/>
    <row r="111" s="23" customFormat="1" ht="12"/>
    <row r="112" s="23" customFormat="1" ht="12"/>
    <row r="113" s="23" customFormat="1" ht="12"/>
    <row r="114" s="23" customFormat="1" ht="12"/>
  </sheetData>
  <sheetProtection/>
  <mergeCells count="20">
    <mergeCell ref="B33:B38"/>
    <mergeCell ref="B39:B43"/>
    <mergeCell ref="B44:B47"/>
    <mergeCell ref="B7:C7"/>
    <mergeCell ref="B48:B55"/>
    <mergeCell ref="B16:B22"/>
    <mergeCell ref="B9:B15"/>
    <mergeCell ref="L5:M6"/>
    <mergeCell ref="H5:H6"/>
    <mergeCell ref="E3:E6"/>
    <mergeCell ref="B8:C8"/>
    <mergeCell ref="B23:B32"/>
    <mergeCell ref="P5:Q5"/>
    <mergeCell ref="I5:J6"/>
    <mergeCell ref="P6:Q6"/>
    <mergeCell ref="K4:K6"/>
    <mergeCell ref="N3:N6"/>
    <mergeCell ref="B3:C6"/>
    <mergeCell ref="D3:D5"/>
    <mergeCell ref="F5:G6"/>
  </mergeCells>
  <conditionalFormatting sqref="D9:Q55">
    <cfRule type="cellIs" priority="3" dxfId="30" operator="equal" stopIfTrue="1">
      <formula>MAX(D$9:D$55)</formula>
    </cfRule>
    <cfRule type="cellIs" priority="4"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tabColor rgb="FF00B050"/>
  </sheetPr>
  <dimension ref="A1:T98"/>
  <sheetViews>
    <sheetView view="pageBreakPreview" zoomScaleSheetLayoutView="100" zoomScalePageLayoutView="0" workbookViewId="0" topLeftCell="B1">
      <selection activeCell="N19" sqref="N19"/>
    </sheetView>
  </sheetViews>
  <sheetFormatPr defaultColWidth="7.50390625" defaultRowHeight="13.5"/>
  <cols>
    <col min="1" max="2" width="3.25390625" style="1" customWidth="1"/>
    <col min="3" max="3" width="8.50390625" style="1" customWidth="1"/>
    <col min="4" max="4" width="8.625" style="1" customWidth="1"/>
    <col min="5" max="5" width="2.00390625" style="1" customWidth="1"/>
    <col min="6" max="6" width="5.00390625" style="1" customWidth="1"/>
    <col min="7" max="7" width="2.00390625" style="1" customWidth="1"/>
    <col min="8" max="8" width="6.75390625" style="1" customWidth="1"/>
    <col min="9" max="9" width="8.625" style="1" customWidth="1"/>
    <col min="10" max="10" width="2.00390625" style="1" customWidth="1"/>
    <col min="11" max="11" width="5.00390625" style="1" customWidth="1"/>
    <col min="12" max="12" width="2.00390625" style="1" customWidth="1"/>
    <col min="13" max="13" width="6.75390625" style="1" customWidth="1"/>
    <col min="14" max="14" width="8.625" style="1" customWidth="1"/>
    <col min="15" max="15" width="2.00390625" style="1" customWidth="1"/>
    <col min="16" max="16" width="5.00390625" style="1" customWidth="1"/>
    <col min="17" max="17" width="2.00390625" style="1" customWidth="1"/>
    <col min="18" max="18" width="6.75390625" style="1" customWidth="1"/>
    <col min="19" max="20" width="3.25390625" style="1" customWidth="1"/>
    <col min="21" max="16384" width="7.50390625" style="1" customWidth="1"/>
  </cols>
  <sheetData>
    <row r="1" spans="1:18" ht="17.25">
      <c r="A1" s="109"/>
      <c r="B1" s="2" t="s">
        <v>258</v>
      </c>
      <c r="L1" s="3"/>
      <c r="R1" s="154" t="s">
        <v>204</v>
      </c>
    </row>
    <row r="2" spans="2:18" ht="13.5" customHeight="1">
      <c r="B2" s="175" t="s">
        <v>280</v>
      </c>
      <c r="C2" s="4"/>
      <c r="D2" s="4"/>
      <c r="E2" s="4"/>
      <c r="F2" s="4"/>
      <c r="G2" s="4"/>
      <c r="H2" s="4"/>
      <c r="I2" s="4"/>
      <c r="J2" s="4"/>
      <c r="L2" s="160"/>
      <c r="M2" s="160"/>
      <c r="N2" s="160"/>
      <c r="O2" s="160"/>
      <c r="P2" s="160"/>
      <c r="Q2" s="160"/>
      <c r="R2" s="158" t="s">
        <v>281</v>
      </c>
    </row>
    <row r="3" spans="2:19" ht="13.5" customHeight="1">
      <c r="B3" s="340" t="s">
        <v>289</v>
      </c>
      <c r="C3" s="327"/>
      <c r="D3" s="313" t="s">
        <v>438</v>
      </c>
      <c r="E3" s="111"/>
      <c r="F3" s="111"/>
      <c r="G3" s="111"/>
      <c r="H3" s="113"/>
      <c r="I3" s="313" t="s">
        <v>439</v>
      </c>
      <c r="J3" s="111"/>
      <c r="K3" s="111"/>
      <c r="L3" s="111"/>
      <c r="M3" s="113"/>
      <c r="N3" s="313" t="s">
        <v>440</v>
      </c>
      <c r="O3" s="111"/>
      <c r="P3" s="111"/>
      <c r="Q3" s="111"/>
      <c r="R3" s="7"/>
      <c r="S3" s="4"/>
    </row>
    <row r="4" spans="2:19" ht="13.5" customHeight="1">
      <c r="B4" s="328"/>
      <c r="C4" s="329"/>
      <c r="D4" s="314"/>
      <c r="E4" s="340" t="s">
        <v>57</v>
      </c>
      <c r="F4" s="371"/>
      <c r="G4" s="340" t="s">
        <v>124</v>
      </c>
      <c r="H4" s="371"/>
      <c r="I4" s="314"/>
      <c r="J4" s="340" t="s">
        <v>57</v>
      </c>
      <c r="K4" s="371"/>
      <c r="L4" s="340" t="s">
        <v>124</v>
      </c>
      <c r="M4" s="371"/>
      <c r="N4" s="314"/>
      <c r="O4" s="340" t="s">
        <v>57</v>
      </c>
      <c r="P4" s="371"/>
      <c r="Q4" s="340" t="s">
        <v>124</v>
      </c>
      <c r="R4" s="371"/>
      <c r="S4" s="4"/>
    </row>
    <row r="5" spans="2:19" ht="13.5" customHeight="1">
      <c r="B5" s="328"/>
      <c r="C5" s="329"/>
      <c r="D5" s="314"/>
      <c r="E5" s="414" t="s">
        <v>441</v>
      </c>
      <c r="F5" s="415"/>
      <c r="G5" s="414" t="s">
        <v>128</v>
      </c>
      <c r="H5" s="415"/>
      <c r="I5" s="314"/>
      <c r="J5" s="414" t="s">
        <v>441</v>
      </c>
      <c r="K5" s="415"/>
      <c r="L5" s="414" t="s">
        <v>128</v>
      </c>
      <c r="M5" s="415"/>
      <c r="N5" s="314"/>
      <c r="O5" s="414" t="s">
        <v>441</v>
      </c>
      <c r="P5" s="415"/>
      <c r="Q5" s="414" t="s">
        <v>128</v>
      </c>
      <c r="R5" s="415"/>
      <c r="S5" s="4"/>
    </row>
    <row r="6" spans="2:19" ht="13.5" customHeight="1">
      <c r="B6" s="328"/>
      <c r="C6" s="329"/>
      <c r="D6" s="315"/>
      <c r="E6" s="336" t="s">
        <v>442</v>
      </c>
      <c r="F6" s="337"/>
      <c r="G6" s="336" t="s">
        <v>80</v>
      </c>
      <c r="H6" s="337"/>
      <c r="I6" s="315"/>
      <c r="J6" s="336" t="s">
        <v>442</v>
      </c>
      <c r="K6" s="337"/>
      <c r="L6" s="336" t="s">
        <v>80</v>
      </c>
      <c r="M6" s="337"/>
      <c r="N6" s="315"/>
      <c r="O6" s="336" t="s">
        <v>442</v>
      </c>
      <c r="P6" s="337"/>
      <c r="Q6" s="336" t="s">
        <v>80</v>
      </c>
      <c r="R6" s="337"/>
      <c r="S6" s="4"/>
    </row>
    <row r="7" spans="2:19" ht="16.5" customHeight="1">
      <c r="B7" s="321" t="s">
        <v>107</v>
      </c>
      <c r="C7" s="322"/>
      <c r="D7" s="10">
        <v>381237</v>
      </c>
      <c r="E7" s="133"/>
      <c r="F7" s="134">
        <v>-11.463977092482367</v>
      </c>
      <c r="G7" s="135"/>
      <c r="H7" s="134">
        <v>302.1686789158124</v>
      </c>
      <c r="I7" s="10">
        <v>3215</v>
      </c>
      <c r="J7" s="133"/>
      <c r="K7" s="96">
        <v>-8.975084937712339</v>
      </c>
      <c r="L7" s="135"/>
      <c r="M7" s="134">
        <v>2.5482109625097693</v>
      </c>
      <c r="N7" s="10">
        <v>461775</v>
      </c>
      <c r="O7" s="133"/>
      <c r="P7" s="134">
        <v>-12.184365764881733</v>
      </c>
      <c r="Q7" s="135"/>
      <c r="R7" s="134">
        <v>366.0031468780556</v>
      </c>
      <c r="S7" s="4"/>
    </row>
    <row r="8" spans="2:19" ht="16.5" customHeight="1">
      <c r="B8" s="321" t="s">
        <v>50</v>
      </c>
      <c r="C8" s="333"/>
      <c r="D8" s="83">
        <v>21</v>
      </c>
      <c r="E8" s="84" t="s">
        <v>308</v>
      </c>
      <c r="F8" s="7">
        <v>44</v>
      </c>
      <c r="G8" s="84" t="s">
        <v>308</v>
      </c>
      <c r="H8" s="7">
        <v>21</v>
      </c>
      <c r="I8" s="83">
        <v>14</v>
      </c>
      <c r="J8" s="84" t="s">
        <v>308</v>
      </c>
      <c r="K8" s="7">
        <v>23</v>
      </c>
      <c r="L8" s="84" t="s">
        <v>308</v>
      </c>
      <c r="M8" s="7">
        <v>43</v>
      </c>
      <c r="N8" s="83">
        <v>19</v>
      </c>
      <c r="O8" s="84" t="s">
        <v>308</v>
      </c>
      <c r="P8" s="7">
        <v>44</v>
      </c>
      <c r="Q8" s="84" t="s">
        <v>308</v>
      </c>
      <c r="R8" s="7">
        <v>22</v>
      </c>
      <c r="S8" s="4"/>
    </row>
    <row r="9" spans="2:19" ht="13.5" customHeight="1">
      <c r="B9" s="323" t="s">
        <v>108</v>
      </c>
      <c r="C9" s="12" t="s">
        <v>3</v>
      </c>
      <c r="D9" s="13">
        <v>9595</v>
      </c>
      <c r="E9" s="24"/>
      <c r="F9" s="25">
        <v>-3.3833450810593035</v>
      </c>
      <c r="G9" s="136"/>
      <c r="H9" s="25">
        <v>182.76019900004744</v>
      </c>
      <c r="I9" s="13">
        <v>152</v>
      </c>
      <c r="J9" s="24"/>
      <c r="K9" s="25">
        <v>7.801418439716315</v>
      </c>
      <c r="L9" s="136"/>
      <c r="M9" s="25">
        <v>2.895211073268078</v>
      </c>
      <c r="N9" s="13">
        <v>11046</v>
      </c>
      <c r="O9" s="24"/>
      <c r="P9" s="25">
        <v>-3.8976857490864774</v>
      </c>
      <c r="Q9" s="136"/>
      <c r="R9" s="25">
        <v>210.39803628499467</v>
      </c>
      <c r="S9" s="4"/>
    </row>
    <row r="10" spans="2:19" ht="13.5" customHeight="1">
      <c r="B10" s="324"/>
      <c r="C10" s="12" t="s">
        <v>4</v>
      </c>
      <c r="D10" s="13">
        <v>2791</v>
      </c>
      <c r="E10" s="24"/>
      <c r="F10" s="25">
        <v>-5.900202292650036</v>
      </c>
      <c r="G10" s="136"/>
      <c r="H10" s="25">
        <v>223.9301139066939</v>
      </c>
      <c r="I10" s="13">
        <v>37</v>
      </c>
      <c r="J10" s="24"/>
      <c r="K10" s="25">
        <v>-17.777777777777786</v>
      </c>
      <c r="L10" s="136"/>
      <c r="M10" s="25">
        <v>2.9686184932094855</v>
      </c>
      <c r="N10" s="13">
        <v>3378</v>
      </c>
      <c r="O10" s="24"/>
      <c r="P10" s="25">
        <v>-7.426692244450535</v>
      </c>
      <c r="Q10" s="136"/>
      <c r="R10" s="25">
        <v>271.02684513680117</v>
      </c>
      <c r="S10" s="4"/>
    </row>
    <row r="11" spans="2:19" ht="13.5" customHeight="1">
      <c r="B11" s="324"/>
      <c r="C11" s="12" t="s">
        <v>5</v>
      </c>
      <c r="D11" s="13">
        <v>1968</v>
      </c>
      <c r="E11" s="24"/>
      <c r="F11" s="25">
        <v>-0.7063572149343997</v>
      </c>
      <c r="G11" s="136"/>
      <c r="H11" s="25">
        <v>160.41525379519015</v>
      </c>
      <c r="I11" s="13">
        <v>45</v>
      </c>
      <c r="J11" s="24"/>
      <c r="K11" s="25">
        <v>-23.728813559322035</v>
      </c>
      <c r="L11" s="136"/>
      <c r="M11" s="25">
        <v>3.6680317178778234</v>
      </c>
      <c r="N11" s="13">
        <v>2380</v>
      </c>
      <c r="O11" s="24"/>
      <c r="P11" s="25">
        <v>-1.3266998341625253</v>
      </c>
      <c r="Q11" s="136"/>
      <c r="R11" s="25">
        <v>193.99812196776045</v>
      </c>
      <c r="S11" s="4"/>
    </row>
    <row r="12" spans="2:19" ht="13.5" customHeight="1">
      <c r="B12" s="324"/>
      <c r="C12" s="12" t="s">
        <v>6</v>
      </c>
      <c r="D12" s="13">
        <v>5675</v>
      </c>
      <c r="E12" s="24"/>
      <c r="F12" s="25">
        <v>-16.727806309611154</v>
      </c>
      <c r="G12" s="136"/>
      <c r="H12" s="25">
        <v>246.05819113626856</v>
      </c>
      <c r="I12" s="13">
        <v>65</v>
      </c>
      <c r="J12" s="24"/>
      <c r="K12" s="25">
        <v>16.071428571428584</v>
      </c>
      <c r="L12" s="136"/>
      <c r="M12" s="25">
        <v>2.8182876517810493</v>
      </c>
      <c r="N12" s="13">
        <v>6941</v>
      </c>
      <c r="O12" s="24"/>
      <c r="P12" s="25">
        <v>-18.4275473028558</v>
      </c>
      <c r="Q12" s="136"/>
      <c r="R12" s="25">
        <v>300.9497629386502</v>
      </c>
      <c r="S12" s="4"/>
    </row>
    <row r="13" spans="2:19" ht="13.5" customHeight="1">
      <c r="B13" s="324"/>
      <c r="C13" s="12" t="s">
        <v>7</v>
      </c>
      <c r="D13" s="13">
        <v>1514</v>
      </c>
      <c r="E13" s="24"/>
      <c r="F13" s="25">
        <v>-15.134529147982065</v>
      </c>
      <c r="G13" s="136"/>
      <c r="H13" s="25">
        <v>156.64931866858427</v>
      </c>
      <c r="I13" s="13">
        <v>40</v>
      </c>
      <c r="J13" s="24"/>
      <c r="K13" s="25">
        <v>-4.761904761904773</v>
      </c>
      <c r="L13" s="136"/>
      <c r="M13" s="25">
        <v>4.138687415286242</v>
      </c>
      <c r="N13" s="13">
        <v>1830</v>
      </c>
      <c r="O13" s="24"/>
      <c r="P13" s="25">
        <v>-14.645522388059703</v>
      </c>
      <c r="Q13" s="136"/>
      <c r="R13" s="25">
        <v>189.34494924934558</v>
      </c>
      <c r="S13" s="4"/>
    </row>
    <row r="14" spans="2:19" ht="13.5" customHeight="1">
      <c r="B14" s="324"/>
      <c r="C14" s="12" t="s">
        <v>8</v>
      </c>
      <c r="D14" s="13">
        <v>4292</v>
      </c>
      <c r="E14" s="24"/>
      <c r="F14" s="25">
        <v>-15.793604080831855</v>
      </c>
      <c r="G14" s="136"/>
      <c r="H14" s="25">
        <v>398.2681090430616</v>
      </c>
      <c r="I14" s="13">
        <v>32</v>
      </c>
      <c r="J14" s="24"/>
      <c r="K14" s="25">
        <v>-37.254901960784316</v>
      </c>
      <c r="L14" s="136"/>
      <c r="M14" s="25">
        <v>2.969380123340627</v>
      </c>
      <c r="N14" s="13">
        <v>5135</v>
      </c>
      <c r="O14" s="24"/>
      <c r="P14" s="25">
        <v>-17.164058719148244</v>
      </c>
      <c r="Q14" s="136"/>
      <c r="R14" s="25">
        <v>476.49271666731624</v>
      </c>
      <c r="S14" s="4"/>
    </row>
    <row r="15" spans="2:19" ht="13.5" customHeight="1">
      <c r="B15" s="325"/>
      <c r="C15" s="15" t="s">
        <v>9</v>
      </c>
      <c r="D15" s="16">
        <v>3919</v>
      </c>
      <c r="E15" s="26"/>
      <c r="F15" s="27">
        <v>-14.655923344947723</v>
      </c>
      <c r="G15" s="137"/>
      <c r="H15" s="27">
        <v>212.35218927575386</v>
      </c>
      <c r="I15" s="16">
        <v>61</v>
      </c>
      <c r="J15" s="26"/>
      <c r="K15" s="27">
        <v>-18.66666666666667</v>
      </c>
      <c r="L15" s="137"/>
      <c r="M15" s="27">
        <v>3.3053032778313307</v>
      </c>
      <c r="N15" s="16">
        <v>4683</v>
      </c>
      <c r="O15" s="26"/>
      <c r="P15" s="27">
        <v>-14.574972637723462</v>
      </c>
      <c r="Q15" s="137"/>
      <c r="R15" s="27">
        <v>253.74975819810035</v>
      </c>
      <c r="S15" s="4"/>
    </row>
    <row r="16" spans="2:19" ht="13.5" customHeight="1">
      <c r="B16" s="332" t="s">
        <v>109</v>
      </c>
      <c r="C16" s="12" t="s">
        <v>10</v>
      </c>
      <c r="D16" s="13">
        <v>7447</v>
      </c>
      <c r="E16" s="24"/>
      <c r="F16" s="25">
        <v>-14.224832987790833</v>
      </c>
      <c r="G16" s="136"/>
      <c r="H16" s="25">
        <v>260.35666800801454</v>
      </c>
      <c r="I16" s="13">
        <v>107</v>
      </c>
      <c r="J16" s="24"/>
      <c r="K16" s="25">
        <v>-12.295081967213122</v>
      </c>
      <c r="L16" s="136"/>
      <c r="M16" s="25">
        <v>3.7408571877074737</v>
      </c>
      <c r="N16" s="13">
        <v>9372</v>
      </c>
      <c r="O16" s="24"/>
      <c r="P16" s="25">
        <v>-14.528043775649792</v>
      </c>
      <c r="Q16" s="136"/>
      <c r="R16" s="25">
        <v>327.657136104621</v>
      </c>
      <c r="S16" s="4"/>
    </row>
    <row r="17" spans="2:19" ht="13.5" customHeight="1">
      <c r="B17" s="324"/>
      <c r="C17" s="18" t="s">
        <v>11</v>
      </c>
      <c r="D17" s="19">
        <v>4553</v>
      </c>
      <c r="E17" s="28"/>
      <c r="F17" s="29">
        <v>-4.42905121746432</v>
      </c>
      <c r="G17" s="138"/>
      <c r="H17" s="29">
        <v>235.42003836627904</v>
      </c>
      <c r="I17" s="19">
        <v>82</v>
      </c>
      <c r="J17" s="28"/>
      <c r="K17" s="29">
        <v>-7.865168539325836</v>
      </c>
      <c r="L17" s="138"/>
      <c r="M17" s="29">
        <v>4.239939193067182</v>
      </c>
      <c r="N17" s="19">
        <v>5621</v>
      </c>
      <c r="O17" s="28"/>
      <c r="P17" s="29">
        <v>-5.624580255204833</v>
      </c>
      <c r="Q17" s="138"/>
      <c r="R17" s="29">
        <v>290.64266102720285</v>
      </c>
      <c r="S17" s="4"/>
    </row>
    <row r="18" spans="2:19" ht="13.5" customHeight="1">
      <c r="B18" s="324"/>
      <c r="C18" s="12" t="s">
        <v>12</v>
      </c>
      <c r="D18" s="13">
        <v>11831</v>
      </c>
      <c r="E18" s="24"/>
      <c r="F18" s="25">
        <v>-9.597310307939182</v>
      </c>
      <c r="G18" s="136"/>
      <c r="H18" s="25">
        <v>609.0742853377374</v>
      </c>
      <c r="I18" s="13">
        <v>61</v>
      </c>
      <c r="J18" s="24"/>
      <c r="K18" s="25">
        <v>-4.6875</v>
      </c>
      <c r="L18" s="136"/>
      <c r="M18" s="25">
        <v>3.140354273146985</v>
      </c>
      <c r="N18" s="13">
        <v>14845</v>
      </c>
      <c r="O18" s="24"/>
      <c r="P18" s="25">
        <v>-11.251270401147835</v>
      </c>
      <c r="Q18" s="136"/>
      <c r="R18" s="25">
        <v>764.238675161754</v>
      </c>
      <c r="S18" s="4"/>
    </row>
    <row r="19" spans="2:19" ht="13.5" customHeight="1">
      <c r="B19" s="324"/>
      <c r="C19" s="12" t="s">
        <v>13</v>
      </c>
      <c r="D19" s="13">
        <v>21359</v>
      </c>
      <c r="E19" s="24"/>
      <c r="F19" s="25">
        <v>-11.457944700078755</v>
      </c>
      <c r="G19" s="136"/>
      <c r="H19" s="25">
        <v>290.6107778923555</v>
      </c>
      <c r="I19" s="13">
        <v>129</v>
      </c>
      <c r="J19" s="24"/>
      <c r="K19" s="25">
        <v>-26.285714285714292</v>
      </c>
      <c r="L19" s="136"/>
      <c r="M19" s="25">
        <v>1.7551753522221947</v>
      </c>
      <c r="N19" s="13">
        <v>25704</v>
      </c>
      <c r="O19" s="24"/>
      <c r="P19" s="25">
        <v>-11.651886987007629</v>
      </c>
      <c r="Q19" s="136"/>
      <c r="R19" s="25">
        <v>349.72889343813404</v>
      </c>
      <c r="S19" s="4"/>
    </row>
    <row r="20" spans="2:19" ht="13.5" customHeight="1">
      <c r="B20" s="324"/>
      <c r="C20" s="12" t="s">
        <v>14</v>
      </c>
      <c r="D20" s="13">
        <v>16476</v>
      </c>
      <c r="E20" s="24"/>
      <c r="F20" s="25">
        <v>-5.168642799585584</v>
      </c>
      <c r="G20" s="136"/>
      <c r="H20" s="25">
        <v>263.2208738817985</v>
      </c>
      <c r="I20" s="13">
        <v>172</v>
      </c>
      <c r="J20" s="24"/>
      <c r="K20" s="25">
        <v>-7.5268817204301115</v>
      </c>
      <c r="L20" s="136"/>
      <c r="M20" s="25">
        <v>2.747875109715304</v>
      </c>
      <c r="N20" s="13">
        <v>19904</v>
      </c>
      <c r="O20" s="24"/>
      <c r="P20" s="25">
        <v>-5.935727788279777</v>
      </c>
      <c r="Q20" s="136"/>
      <c r="R20" s="25">
        <v>317.98666385914777</v>
      </c>
      <c r="S20" s="4"/>
    </row>
    <row r="21" spans="2:19" ht="13.5" customHeight="1">
      <c r="B21" s="324"/>
      <c r="C21" s="12" t="s">
        <v>15</v>
      </c>
      <c r="D21" s="13">
        <v>30467</v>
      </c>
      <c r="E21" s="24"/>
      <c r="F21" s="25">
        <v>-6.514268180423443</v>
      </c>
      <c r="G21" s="136"/>
      <c r="H21" s="25">
        <v>218.8617022048447</v>
      </c>
      <c r="I21" s="13">
        <v>133</v>
      </c>
      <c r="J21" s="24"/>
      <c r="K21" s="25">
        <v>-6.993006993006986</v>
      </c>
      <c r="L21" s="136"/>
      <c r="M21" s="25">
        <v>0.9554142643924359</v>
      </c>
      <c r="N21" s="13">
        <v>34777</v>
      </c>
      <c r="O21" s="24"/>
      <c r="P21" s="25">
        <v>-7.120155970408362</v>
      </c>
      <c r="Q21" s="136"/>
      <c r="R21" s="25">
        <v>249.8228712238778</v>
      </c>
      <c r="S21" s="4"/>
    </row>
    <row r="22" spans="2:19" ht="13.5" customHeight="1">
      <c r="B22" s="325"/>
      <c r="C22" s="15" t="s">
        <v>16</v>
      </c>
      <c r="D22" s="16">
        <v>23294</v>
      </c>
      <c r="E22" s="26"/>
      <c r="F22" s="27">
        <v>-11.13230581413093</v>
      </c>
      <c r="G22" s="137"/>
      <c r="H22" s="27">
        <v>253.2433279830507</v>
      </c>
      <c r="I22" s="16">
        <v>132</v>
      </c>
      <c r="J22" s="26"/>
      <c r="K22" s="27">
        <v>-18.51851851851852</v>
      </c>
      <c r="L22" s="137"/>
      <c r="M22" s="27">
        <v>1.4350527729785651</v>
      </c>
      <c r="N22" s="16">
        <v>27392</v>
      </c>
      <c r="O22" s="26"/>
      <c r="P22" s="27">
        <v>-11.698526804422812</v>
      </c>
      <c r="Q22" s="137"/>
      <c r="R22" s="27">
        <v>297.7951936168853</v>
      </c>
      <c r="S22" s="4"/>
    </row>
    <row r="23" spans="2:19" ht="13.5" customHeight="1">
      <c r="B23" s="332" t="s">
        <v>110</v>
      </c>
      <c r="C23" s="12" t="s">
        <v>17</v>
      </c>
      <c r="D23" s="13">
        <v>3484</v>
      </c>
      <c r="E23" s="24"/>
      <c r="F23" s="25">
        <v>-8.291655698868126</v>
      </c>
      <c r="G23" s="136"/>
      <c r="H23" s="25">
        <v>156.71767338129627</v>
      </c>
      <c r="I23" s="13">
        <v>93</v>
      </c>
      <c r="J23" s="24"/>
      <c r="K23" s="25">
        <v>-8.82352941176471</v>
      </c>
      <c r="L23" s="136"/>
      <c r="M23" s="25">
        <v>4.183336287158597</v>
      </c>
      <c r="N23" s="13">
        <v>4086</v>
      </c>
      <c r="O23" s="24"/>
      <c r="P23" s="25">
        <v>-8.241634852908149</v>
      </c>
      <c r="Q23" s="136"/>
      <c r="R23" s="25">
        <v>183.79690397129062</v>
      </c>
      <c r="S23" s="4"/>
    </row>
    <row r="24" spans="2:19" ht="13.5" customHeight="1">
      <c r="B24" s="324"/>
      <c r="C24" s="12" t="s">
        <v>18</v>
      </c>
      <c r="D24" s="13">
        <v>2353</v>
      </c>
      <c r="E24" s="24"/>
      <c r="F24" s="25">
        <v>-17.11870376893272</v>
      </c>
      <c r="G24" s="136"/>
      <c r="H24" s="25">
        <v>225.49070341983054</v>
      </c>
      <c r="I24" s="13">
        <v>34</v>
      </c>
      <c r="J24" s="24"/>
      <c r="K24" s="25">
        <v>-37.03703703703704</v>
      </c>
      <c r="L24" s="136"/>
      <c r="M24" s="25">
        <v>3.258259207936353</v>
      </c>
      <c r="N24" s="13">
        <v>2696</v>
      </c>
      <c r="O24" s="24"/>
      <c r="P24" s="25">
        <v>-18.303030303030297</v>
      </c>
      <c r="Q24" s="136"/>
      <c r="R24" s="25">
        <v>258.3607889587179</v>
      </c>
      <c r="S24" s="4"/>
    </row>
    <row r="25" spans="2:19" ht="13.5" customHeight="1">
      <c r="B25" s="324"/>
      <c r="C25" s="12" t="s">
        <v>19</v>
      </c>
      <c r="D25" s="13">
        <v>2408</v>
      </c>
      <c r="E25" s="24"/>
      <c r="F25" s="25">
        <v>-8.856926570779706</v>
      </c>
      <c r="G25" s="136"/>
      <c r="H25" s="25">
        <v>211.6645819580556</v>
      </c>
      <c r="I25" s="13">
        <v>31</v>
      </c>
      <c r="J25" s="24"/>
      <c r="K25" s="25">
        <v>10.714285714285722</v>
      </c>
      <c r="L25" s="136"/>
      <c r="M25" s="25">
        <v>2.724917790988257</v>
      </c>
      <c r="N25" s="13">
        <v>2823</v>
      </c>
      <c r="O25" s="24"/>
      <c r="P25" s="25">
        <v>-8.492706645056728</v>
      </c>
      <c r="Q25" s="136"/>
      <c r="R25" s="25">
        <v>248.1433201277371</v>
      </c>
      <c r="S25" s="4"/>
    </row>
    <row r="26" spans="2:19" ht="13.5" customHeight="1">
      <c r="B26" s="324"/>
      <c r="C26" s="12" t="s">
        <v>20</v>
      </c>
      <c r="D26" s="13">
        <v>1168</v>
      </c>
      <c r="E26" s="24"/>
      <c r="F26" s="273">
        <v>-16.45207439198856</v>
      </c>
      <c r="G26" s="270"/>
      <c r="H26" s="269">
        <v>152.0958099427427</v>
      </c>
      <c r="I26" s="271">
        <v>31</v>
      </c>
      <c r="J26" s="272"/>
      <c r="K26" s="269">
        <v>-24.390243902439025</v>
      </c>
      <c r="L26" s="270"/>
      <c r="M26" s="269">
        <v>4.036789476220055</v>
      </c>
      <c r="N26" s="271">
        <v>1333</v>
      </c>
      <c r="O26" s="272"/>
      <c r="P26" s="269">
        <v>-16.110761485210816</v>
      </c>
      <c r="Q26" s="136"/>
      <c r="R26" s="25">
        <v>173.58194747746236</v>
      </c>
      <c r="S26" s="4"/>
    </row>
    <row r="27" spans="2:19" ht="13.5" customHeight="1">
      <c r="B27" s="324"/>
      <c r="C27" s="12" t="s">
        <v>21</v>
      </c>
      <c r="D27" s="13">
        <v>3003</v>
      </c>
      <c r="E27" s="24"/>
      <c r="F27" s="25">
        <v>-15.69343065693431</v>
      </c>
      <c r="G27" s="136"/>
      <c r="H27" s="25">
        <v>370.3036909524068</v>
      </c>
      <c r="I27" s="13">
        <v>25</v>
      </c>
      <c r="J27" s="24"/>
      <c r="K27" s="25">
        <v>-32.432432432432435</v>
      </c>
      <c r="L27" s="136"/>
      <c r="M27" s="25">
        <v>3.0827813099600965</v>
      </c>
      <c r="N27" s="13">
        <v>3789</v>
      </c>
      <c r="O27" s="24"/>
      <c r="P27" s="25">
        <v>-17.270742358078607</v>
      </c>
      <c r="Q27" s="136"/>
      <c r="R27" s="25">
        <v>467.2263353375522</v>
      </c>
      <c r="S27" s="4"/>
    </row>
    <row r="28" spans="2:19" ht="13.5" customHeight="1">
      <c r="B28" s="324"/>
      <c r="C28" s="12" t="s">
        <v>22</v>
      </c>
      <c r="D28" s="13">
        <v>6281</v>
      </c>
      <c r="E28" s="24"/>
      <c r="F28" s="25">
        <v>-13.365517241379308</v>
      </c>
      <c r="G28" s="136"/>
      <c r="H28" s="25">
        <v>306.5711956813534</v>
      </c>
      <c r="I28" s="13">
        <v>65</v>
      </c>
      <c r="J28" s="24"/>
      <c r="K28" s="25">
        <v>-1.5151515151515156</v>
      </c>
      <c r="L28" s="136"/>
      <c r="M28" s="25">
        <v>3.1726043176704297</v>
      </c>
      <c r="N28" s="13">
        <v>7559</v>
      </c>
      <c r="O28" s="24"/>
      <c r="P28" s="25">
        <v>-14.26789157309743</v>
      </c>
      <c r="Q28" s="136"/>
      <c r="R28" s="25">
        <v>368.94947749647355</v>
      </c>
      <c r="S28" s="4"/>
    </row>
    <row r="29" spans="2:19" ht="13.5" customHeight="1">
      <c r="B29" s="324"/>
      <c r="C29" s="12" t="s">
        <v>23</v>
      </c>
      <c r="D29" s="13">
        <v>4097</v>
      </c>
      <c r="E29" s="24"/>
      <c r="F29" s="25">
        <v>-15.699588477366262</v>
      </c>
      <c r="G29" s="136"/>
      <c r="H29" s="25">
        <v>206.23310230057882</v>
      </c>
      <c r="I29" s="13">
        <v>84</v>
      </c>
      <c r="J29" s="24"/>
      <c r="K29" s="25">
        <v>-7.692307692307693</v>
      </c>
      <c r="L29" s="136"/>
      <c r="M29" s="25">
        <v>4.228357479435836</v>
      </c>
      <c r="N29" s="13">
        <v>5221</v>
      </c>
      <c r="O29" s="24"/>
      <c r="P29" s="25">
        <v>-18.345323741007192</v>
      </c>
      <c r="Q29" s="136"/>
      <c r="R29" s="25">
        <v>262.8125523825536</v>
      </c>
      <c r="S29" s="4"/>
    </row>
    <row r="30" spans="2:19" ht="13.5" customHeight="1">
      <c r="B30" s="324"/>
      <c r="C30" s="12" t="s">
        <v>24</v>
      </c>
      <c r="D30" s="13">
        <v>25102</v>
      </c>
      <c r="E30" s="24"/>
      <c r="F30" s="25">
        <v>-11.618900077459344</v>
      </c>
      <c r="G30" s="136"/>
      <c r="H30" s="25">
        <v>688.9476353687965</v>
      </c>
      <c r="I30" s="13">
        <v>101</v>
      </c>
      <c r="J30" s="24"/>
      <c r="K30" s="25">
        <v>-2.884615384615387</v>
      </c>
      <c r="L30" s="136"/>
      <c r="M30" s="25">
        <v>2.7720385296888073</v>
      </c>
      <c r="N30" s="13">
        <v>32491</v>
      </c>
      <c r="O30" s="24"/>
      <c r="P30" s="25">
        <v>-11.637204242589078</v>
      </c>
      <c r="Q30" s="136"/>
      <c r="R30" s="25">
        <v>891.7455828526637</v>
      </c>
      <c r="S30" s="4"/>
    </row>
    <row r="31" spans="2:19" s="109" customFormat="1" ht="13.5" customHeight="1">
      <c r="B31" s="324"/>
      <c r="C31" s="203" t="s">
        <v>25</v>
      </c>
      <c r="D31" s="204">
        <v>30836</v>
      </c>
      <c r="E31" s="205"/>
      <c r="F31" s="206">
        <v>-12.541834477281753</v>
      </c>
      <c r="G31" s="207"/>
      <c r="H31" s="206">
        <v>408.3027563084272</v>
      </c>
      <c r="I31" s="204">
        <v>156</v>
      </c>
      <c r="J31" s="205"/>
      <c r="K31" s="206">
        <v>-17.46031746031747</v>
      </c>
      <c r="L31" s="207"/>
      <c r="M31" s="206">
        <v>2.0656125951522455</v>
      </c>
      <c r="N31" s="204">
        <v>37011</v>
      </c>
      <c r="O31" s="205"/>
      <c r="P31" s="206">
        <v>-13.013537651593495</v>
      </c>
      <c r="Q31" s="207"/>
      <c r="R31" s="206">
        <v>490.06658819987024</v>
      </c>
      <c r="S31" s="81"/>
    </row>
    <row r="32" spans="2:19" ht="13.5" customHeight="1">
      <c r="B32" s="325"/>
      <c r="C32" s="15" t="s">
        <v>26</v>
      </c>
      <c r="D32" s="16">
        <v>3647</v>
      </c>
      <c r="E32" s="26"/>
      <c r="F32" s="27">
        <v>-22.189033496906347</v>
      </c>
      <c r="G32" s="137"/>
      <c r="H32" s="27">
        <v>204.78616775283257</v>
      </c>
      <c r="I32" s="16">
        <v>75</v>
      </c>
      <c r="J32" s="26"/>
      <c r="K32" s="27">
        <v>-13.793103448275872</v>
      </c>
      <c r="L32" s="137"/>
      <c r="M32" s="27">
        <v>4.211396375503823</v>
      </c>
      <c r="N32" s="16">
        <v>4688</v>
      </c>
      <c r="O32" s="26"/>
      <c r="P32" s="27">
        <v>-23.598435462842232</v>
      </c>
      <c r="Q32" s="137"/>
      <c r="R32" s="27">
        <v>263.24034944482565</v>
      </c>
      <c r="S32" s="4"/>
    </row>
    <row r="33" spans="2:19" ht="13.5" customHeight="1">
      <c r="B33" s="332" t="s">
        <v>111</v>
      </c>
      <c r="C33" s="12" t="s">
        <v>27</v>
      </c>
      <c r="D33" s="13">
        <v>3647</v>
      </c>
      <c r="E33" s="24"/>
      <c r="F33" s="25">
        <v>-13.414055080721738</v>
      </c>
      <c r="G33" s="136"/>
      <c r="H33" s="25">
        <v>257.9311895882649</v>
      </c>
      <c r="I33" s="13">
        <v>57</v>
      </c>
      <c r="J33" s="24"/>
      <c r="K33" s="25">
        <v>46.15384615384613</v>
      </c>
      <c r="L33" s="136"/>
      <c r="M33" s="25">
        <v>4.031279903079544</v>
      </c>
      <c r="N33" s="13">
        <v>4592</v>
      </c>
      <c r="O33" s="24"/>
      <c r="P33" s="25">
        <v>-14.344338742771868</v>
      </c>
      <c r="Q33" s="136"/>
      <c r="R33" s="25">
        <v>324.76556692879416</v>
      </c>
      <c r="S33" s="4"/>
    </row>
    <row r="34" spans="2:19" ht="13.5" customHeight="1">
      <c r="B34" s="324"/>
      <c r="C34" s="12" t="s">
        <v>28</v>
      </c>
      <c r="D34" s="13">
        <v>5183</v>
      </c>
      <c r="E34" s="24"/>
      <c r="F34" s="25">
        <v>-15.613806577662004</v>
      </c>
      <c r="G34" s="136"/>
      <c r="H34" s="25">
        <v>200.66148991253047</v>
      </c>
      <c r="I34" s="13">
        <v>55</v>
      </c>
      <c r="J34" s="24"/>
      <c r="K34" s="25">
        <v>5.769230769230774</v>
      </c>
      <c r="L34" s="136"/>
      <c r="M34" s="25">
        <v>2.129342455178309</v>
      </c>
      <c r="N34" s="13">
        <v>6071</v>
      </c>
      <c r="O34" s="24"/>
      <c r="P34" s="25">
        <v>-16.354367594378616</v>
      </c>
      <c r="Q34" s="136"/>
      <c r="R34" s="25">
        <v>235.04069173431844</v>
      </c>
      <c r="S34" s="4"/>
    </row>
    <row r="35" spans="2:19" ht="13.5" customHeight="1">
      <c r="B35" s="324"/>
      <c r="C35" s="12" t="s">
        <v>29</v>
      </c>
      <c r="D35" s="21">
        <v>30914</v>
      </c>
      <c r="E35" s="66"/>
      <c r="F35" s="25">
        <v>-10.086673259263563</v>
      </c>
      <c r="G35" s="136"/>
      <c r="H35" s="25">
        <v>350.92208142631875</v>
      </c>
      <c r="I35" s="41">
        <v>130</v>
      </c>
      <c r="J35" s="30"/>
      <c r="K35" s="25">
        <v>-11.564625850340136</v>
      </c>
      <c r="L35" s="136"/>
      <c r="M35" s="25">
        <v>1.4757026132309452</v>
      </c>
      <c r="N35" s="21">
        <v>36664</v>
      </c>
      <c r="O35" s="66"/>
      <c r="P35" s="25">
        <v>-10.42923802311094</v>
      </c>
      <c r="Q35" s="136"/>
      <c r="R35" s="25">
        <v>416.1935431653798</v>
      </c>
      <c r="S35" s="4"/>
    </row>
    <row r="36" spans="2:19" ht="13.5" customHeight="1">
      <c r="B36" s="324"/>
      <c r="C36" s="12" t="s">
        <v>30</v>
      </c>
      <c r="D36" s="13">
        <v>22896</v>
      </c>
      <c r="E36" s="24"/>
      <c r="F36" s="25">
        <v>-7.179632707666116</v>
      </c>
      <c r="G36" s="136"/>
      <c r="H36" s="25">
        <v>418.8657913464406</v>
      </c>
      <c r="I36" s="13">
        <v>138</v>
      </c>
      <c r="J36" s="24"/>
      <c r="K36" s="25">
        <v>-9.210526315789465</v>
      </c>
      <c r="L36" s="136"/>
      <c r="M36" s="25">
        <v>2.524610377612194</v>
      </c>
      <c r="N36" s="13">
        <v>27501</v>
      </c>
      <c r="O36" s="24"/>
      <c r="P36" s="25">
        <v>-8.161629654366337</v>
      </c>
      <c r="Q36" s="136"/>
      <c r="R36" s="25">
        <v>503.11094199067355</v>
      </c>
      <c r="S36" s="4"/>
    </row>
    <row r="37" spans="2:19" ht="13.5" customHeight="1">
      <c r="B37" s="324"/>
      <c r="C37" s="12" t="s">
        <v>31</v>
      </c>
      <c r="D37" s="13">
        <v>3328</v>
      </c>
      <c r="E37" s="24"/>
      <c r="F37" s="25">
        <v>-17.13147410358566</v>
      </c>
      <c r="G37" s="136"/>
      <c r="H37" s="25">
        <v>250.20242488852534</v>
      </c>
      <c r="I37" s="13">
        <v>34</v>
      </c>
      <c r="J37" s="24"/>
      <c r="K37" s="25">
        <v>-24.444444444444443</v>
      </c>
      <c r="L37" s="136"/>
      <c r="M37" s="25">
        <v>2.556154581192867</v>
      </c>
      <c r="N37" s="13">
        <v>4145</v>
      </c>
      <c r="O37" s="24"/>
      <c r="P37" s="25">
        <v>-17.314981049271893</v>
      </c>
      <c r="Q37" s="136"/>
      <c r="R37" s="25">
        <v>311.6253158542481</v>
      </c>
      <c r="S37" s="4"/>
    </row>
    <row r="38" spans="2:19" ht="13.5" customHeight="1">
      <c r="B38" s="325"/>
      <c r="C38" s="15" t="s">
        <v>32</v>
      </c>
      <c r="D38" s="16">
        <v>1859</v>
      </c>
      <c r="E38" s="26"/>
      <c r="F38" s="27">
        <v>-18.10572687224669</v>
      </c>
      <c r="G38" s="137"/>
      <c r="H38" s="27">
        <v>200.98753098873107</v>
      </c>
      <c r="I38" s="16">
        <v>33</v>
      </c>
      <c r="J38" s="26"/>
      <c r="K38" s="27">
        <v>-8.333333333333343</v>
      </c>
      <c r="L38" s="137"/>
      <c r="M38" s="27">
        <v>3.5678259938828</v>
      </c>
      <c r="N38" s="16">
        <v>2208</v>
      </c>
      <c r="O38" s="26"/>
      <c r="P38" s="27">
        <v>-20.02897500905469</v>
      </c>
      <c r="Q38" s="137"/>
      <c r="R38" s="27">
        <v>238.7199937725219</v>
      </c>
      <c r="S38" s="4"/>
    </row>
    <row r="39" spans="2:19" ht="13.5" customHeight="1">
      <c r="B39" s="332" t="s">
        <v>112</v>
      </c>
      <c r="C39" s="12" t="s">
        <v>33</v>
      </c>
      <c r="D39" s="13">
        <v>805</v>
      </c>
      <c r="E39" s="24"/>
      <c r="F39" s="25">
        <v>-7.364787111622547</v>
      </c>
      <c r="G39" s="136"/>
      <c r="H39" s="25">
        <v>144.89936244280526</v>
      </c>
      <c r="I39" s="13">
        <v>31</v>
      </c>
      <c r="J39" s="24"/>
      <c r="K39" s="25">
        <v>55</v>
      </c>
      <c r="L39" s="136"/>
      <c r="M39" s="25">
        <v>5.579975448108028</v>
      </c>
      <c r="N39" s="13">
        <v>957</v>
      </c>
      <c r="O39" s="24"/>
      <c r="P39" s="25">
        <v>-6.997084548104965</v>
      </c>
      <c r="Q39" s="136"/>
      <c r="R39" s="25">
        <v>172.25924205933495</v>
      </c>
      <c r="S39" s="4"/>
    </row>
    <row r="40" spans="2:19" ht="13.5" customHeight="1">
      <c r="B40" s="324"/>
      <c r="C40" s="12" t="s">
        <v>34</v>
      </c>
      <c r="D40" s="13">
        <v>927</v>
      </c>
      <c r="E40" s="24"/>
      <c r="F40" s="25">
        <v>-9.384164222873906</v>
      </c>
      <c r="G40" s="136"/>
      <c r="H40" s="25">
        <v>137.46652312017866</v>
      </c>
      <c r="I40" s="13">
        <v>25</v>
      </c>
      <c r="J40" s="24"/>
      <c r="K40" s="25">
        <v>25</v>
      </c>
      <c r="L40" s="136"/>
      <c r="M40" s="25">
        <v>3.7072956612777417</v>
      </c>
      <c r="N40" s="13">
        <v>1058</v>
      </c>
      <c r="O40" s="24"/>
      <c r="P40" s="25">
        <v>-12.706270627062707</v>
      </c>
      <c r="Q40" s="136"/>
      <c r="R40" s="25">
        <v>156.89275238527404</v>
      </c>
      <c r="S40" s="4"/>
    </row>
    <row r="41" spans="2:19" ht="13.5" customHeight="1">
      <c r="B41" s="324"/>
      <c r="C41" s="12" t="s">
        <v>35</v>
      </c>
      <c r="D41" s="13">
        <v>4690</v>
      </c>
      <c r="E41" s="24"/>
      <c r="F41" s="25">
        <v>-20.535411724839037</v>
      </c>
      <c r="G41" s="136"/>
      <c r="H41" s="25">
        <v>248.20251631838934</v>
      </c>
      <c r="I41" s="13">
        <v>75</v>
      </c>
      <c r="J41" s="24"/>
      <c r="K41" s="25">
        <v>10.294117647058826</v>
      </c>
      <c r="L41" s="136"/>
      <c r="M41" s="25">
        <v>3.9691233952834115</v>
      </c>
      <c r="N41" s="13">
        <v>5315</v>
      </c>
      <c r="O41" s="24"/>
      <c r="P41" s="25">
        <v>-22.668412629128483</v>
      </c>
      <c r="Q41" s="136"/>
      <c r="R41" s="25">
        <v>281.27854461241776</v>
      </c>
      <c r="S41" s="4"/>
    </row>
    <row r="42" spans="2:19" ht="13.5" customHeight="1">
      <c r="B42" s="324"/>
      <c r="C42" s="12" t="s">
        <v>36</v>
      </c>
      <c r="D42" s="13">
        <v>6257</v>
      </c>
      <c r="E42" s="24"/>
      <c r="F42" s="25">
        <v>-17.475600105513053</v>
      </c>
      <c r="G42" s="136"/>
      <c r="H42" s="25">
        <v>223.13142144736227</v>
      </c>
      <c r="I42" s="13">
        <v>75</v>
      </c>
      <c r="J42" s="24"/>
      <c r="K42" s="25">
        <v>-18.47826086956522</v>
      </c>
      <c r="L42" s="136"/>
      <c r="M42" s="25">
        <v>2.674581526059161</v>
      </c>
      <c r="N42" s="13">
        <v>7643</v>
      </c>
      <c r="O42" s="24"/>
      <c r="P42" s="25">
        <v>-17.613452624770943</v>
      </c>
      <c r="Q42" s="136"/>
      <c r="R42" s="25">
        <v>272.5576880489356</v>
      </c>
      <c r="S42" s="4"/>
    </row>
    <row r="43" spans="2:19" ht="13.5" customHeight="1">
      <c r="B43" s="325"/>
      <c r="C43" s="15" t="s">
        <v>37</v>
      </c>
      <c r="D43" s="16">
        <v>3209</v>
      </c>
      <c r="E43" s="26"/>
      <c r="F43" s="27">
        <v>-19.975062344139644</v>
      </c>
      <c r="G43" s="137"/>
      <c r="H43" s="27">
        <v>236.24493497926875</v>
      </c>
      <c r="I43" s="16">
        <v>45</v>
      </c>
      <c r="J43" s="26"/>
      <c r="K43" s="27">
        <v>-13.461538461538453</v>
      </c>
      <c r="L43" s="137"/>
      <c r="M43" s="27">
        <v>3.3128769317753486</v>
      </c>
      <c r="N43" s="16">
        <v>3922</v>
      </c>
      <c r="O43" s="26"/>
      <c r="P43" s="27">
        <v>-20.30075187969925</v>
      </c>
      <c r="Q43" s="137"/>
      <c r="R43" s="27">
        <v>288.73562947606484</v>
      </c>
      <c r="S43" s="4"/>
    </row>
    <row r="44" spans="2:19" ht="13.5" customHeight="1">
      <c r="B44" s="332" t="s">
        <v>113</v>
      </c>
      <c r="C44" s="12" t="s">
        <v>38</v>
      </c>
      <c r="D44" s="13">
        <v>2515</v>
      </c>
      <c r="E44" s="24"/>
      <c r="F44" s="25">
        <v>-10.466358134567471</v>
      </c>
      <c r="G44" s="136"/>
      <c r="H44" s="25">
        <v>345.4779477923066</v>
      </c>
      <c r="I44" s="13">
        <v>41</v>
      </c>
      <c r="J44" s="24"/>
      <c r="K44" s="25">
        <v>32.258064516129025</v>
      </c>
      <c r="L44" s="136"/>
      <c r="M44" s="25">
        <v>5.632046067389491</v>
      </c>
      <c r="N44" s="13">
        <v>3027</v>
      </c>
      <c r="O44" s="24"/>
      <c r="P44" s="25">
        <v>-12.51445086705202</v>
      </c>
      <c r="Q44" s="136"/>
      <c r="R44" s="25">
        <v>415.80984014604854</v>
      </c>
      <c r="S44" s="4"/>
    </row>
    <row r="45" spans="2:19" ht="13.5" customHeight="1">
      <c r="B45" s="324"/>
      <c r="C45" s="12" t="s">
        <v>39</v>
      </c>
      <c r="D45" s="13">
        <v>4537</v>
      </c>
      <c r="E45" s="24"/>
      <c r="F45" s="25">
        <v>-12.209752321981426</v>
      </c>
      <c r="G45" s="136"/>
      <c r="H45" s="25">
        <v>474.40939324324745</v>
      </c>
      <c r="I45" s="13">
        <v>47</v>
      </c>
      <c r="J45" s="24"/>
      <c r="K45" s="25">
        <v>6.818181818181813</v>
      </c>
      <c r="L45" s="136"/>
      <c r="M45" s="25">
        <v>4.914534159672169</v>
      </c>
      <c r="N45" s="13">
        <v>5525</v>
      </c>
      <c r="O45" s="24"/>
      <c r="P45" s="25">
        <v>-11.500880986705113</v>
      </c>
      <c r="Q45" s="136"/>
      <c r="R45" s="25">
        <v>577.7191751529517</v>
      </c>
      <c r="S45" s="4"/>
    </row>
    <row r="46" spans="2:19" ht="13.5" customHeight="1">
      <c r="B46" s="324"/>
      <c r="C46" s="12" t="s">
        <v>40</v>
      </c>
      <c r="D46" s="13">
        <v>2811</v>
      </c>
      <c r="E46" s="24"/>
      <c r="F46" s="25">
        <v>-19.386291941496992</v>
      </c>
      <c r="G46" s="136"/>
      <c r="H46" s="25">
        <v>209.89908267156505</v>
      </c>
      <c r="I46" s="13">
        <v>42</v>
      </c>
      <c r="J46" s="24"/>
      <c r="K46" s="25">
        <v>-28.813559322033896</v>
      </c>
      <c r="L46" s="136"/>
      <c r="M46" s="25">
        <v>3.1361655895431277</v>
      </c>
      <c r="N46" s="13">
        <v>3168</v>
      </c>
      <c r="O46" s="24"/>
      <c r="P46" s="25">
        <v>-21.87422934648582</v>
      </c>
      <c r="Q46" s="136"/>
      <c r="R46" s="25">
        <v>236.55649018268164</v>
      </c>
      <c r="S46" s="4"/>
    </row>
    <row r="47" spans="2:19" ht="13.5" customHeight="1">
      <c r="B47" s="325"/>
      <c r="C47" s="15" t="s">
        <v>41</v>
      </c>
      <c r="D47" s="16">
        <v>1556</v>
      </c>
      <c r="E47" s="26"/>
      <c r="F47" s="27">
        <v>-3.5337879727216404</v>
      </c>
      <c r="G47" s="137"/>
      <c r="H47" s="27">
        <v>222.91337465921902</v>
      </c>
      <c r="I47" s="16">
        <v>33</v>
      </c>
      <c r="J47" s="26"/>
      <c r="K47" s="27">
        <v>13.793103448275872</v>
      </c>
      <c r="L47" s="137"/>
      <c r="M47" s="27">
        <v>4.7275972774770105</v>
      </c>
      <c r="N47" s="16">
        <v>1700</v>
      </c>
      <c r="O47" s="26"/>
      <c r="P47" s="27">
        <v>-5.0809603573422635</v>
      </c>
      <c r="Q47" s="137"/>
      <c r="R47" s="27">
        <v>243.54289005184597</v>
      </c>
      <c r="S47" s="4"/>
    </row>
    <row r="48" spans="2:19" ht="13.5" customHeight="1">
      <c r="B48" s="332" t="s">
        <v>114</v>
      </c>
      <c r="C48" s="12" t="s">
        <v>42</v>
      </c>
      <c r="D48" s="13">
        <v>26936</v>
      </c>
      <c r="E48" s="24"/>
      <c r="F48" s="25">
        <v>-13.88471498449438</v>
      </c>
      <c r="G48" s="136"/>
      <c r="H48" s="25">
        <v>527.7761395260164</v>
      </c>
      <c r="I48" s="13">
        <v>98</v>
      </c>
      <c r="J48" s="24"/>
      <c r="K48" s="25">
        <v>-27.941176470588232</v>
      </c>
      <c r="L48" s="136"/>
      <c r="M48" s="25">
        <v>1.9201834598139889</v>
      </c>
      <c r="N48" s="13">
        <v>35077</v>
      </c>
      <c r="O48" s="24"/>
      <c r="P48" s="25">
        <v>-14.774770397006648</v>
      </c>
      <c r="Q48" s="136"/>
      <c r="R48" s="25">
        <v>687.2885226519927</v>
      </c>
      <c r="S48" s="4"/>
    </row>
    <row r="49" spans="2:19" ht="13.5" customHeight="1">
      <c r="B49" s="324"/>
      <c r="C49" s="12" t="s">
        <v>43</v>
      </c>
      <c r="D49" s="13">
        <v>5040</v>
      </c>
      <c r="E49" s="24"/>
      <c r="F49" s="25">
        <v>-11.965065502183407</v>
      </c>
      <c r="G49" s="136"/>
      <c r="H49" s="25">
        <v>618.6242729016793</v>
      </c>
      <c r="I49" s="13">
        <v>34</v>
      </c>
      <c r="J49" s="24"/>
      <c r="K49" s="25">
        <v>13.333333333333329</v>
      </c>
      <c r="L49" s="136"/>
      <c r="M49" s="25">
        <v>4.173258983860535</v>
      </c>
      <c r="N49" s="13">
        <v>6713</v>
      </c>
      <c r="O49" s="24"/>
      <c r="P49" s="25">
        <v>-10.991779368867668</v>
      </c>
      <c r="Q49" s="136"/>
      <c r="R49" s="25">
        <v>823.9731634898756</v>
      </c>
      <c r="S49" s="4"/>
    </row>
    <row r="50" spans="2:19" ht="13.5" customHeight="1">
      <c r="B50" s="324"/>
      <c r="C50" s="12" t="s">
        <v>44</v>
      </c>
      <c r="D50" s="13">
        <v>3959</v>
      </c>
      <c r="E50" s="24"/>
      <c r="F50" s="25">
        <v>-14.695108812755876</v>
      </c>
      <c r="G50" s="136"/>
      <c r="H50" s="25">
        <v>298.44917996206624</v>
      </c>
      <c r="I50" s="13">
        <v>33</v>
      </c>
      <c r="J50" s="24"/>
      <c r="K50" s="25">
        <v>-8.333333333333343</v>
      </c>
      <c r="L50" s="136"/>
      <c r="M50" s="25">
        <v>2.4877047079434673</v>
      </c>
      <c r="N50" s="13">
        <v>5102</v>
      </c>
      <c r="O50" s="24"/>
      <c r="P50" s="25">
        <v>-15.473823724320752</v>
      </c>
      <c r="Q50" s="136"/>
      <c r="R50" s="25">
        <v>384.61422484628997</v>
      </c>
      <c r="S50" s="4"/>
    </row>
    <row r="51" spans="2:19" ht="13.5" customHeight="1">
      <c r="B51" s="324"/>
      <c r="C51" s="12" t="s">
        <v>45</v>
      </c>
      <c r="D51" s="13">
        <v>4104</v>
      </c>
      <c r="E51" s="24"/>
      <c r="F51" s="25">
        <v>-14.214046822742475</v>
      </c>
      <c r="G51" s="136"/>
      <c r="H51" s="25">
        <v>234.84078149793396</v>
      </c>
      <c r="I51" s="13">
        <v>69</v>
      </c>
      <c r="J51" s="24"/>
      <c r="K51" s="25">
        <v>14.999999999999986</v>
      </c>
      <c r="L51" s="136"/>
      <c r="M51" s="25">
        <v>3.9483464725529833</v>
      </c>
      <c r="N51" s="13">
        <v>5092</v>
      </c>
      <c r="O51" s="24"/>
      <c r="P51" s="25">
        <v>-16.263772405854297</v>
      </c>
      <c r="Q51" s="136"/>
      <c r="R51" s="25">
        <v>291.37652519188106</v>
      </c>
      <c r="S51" s="4"/>
    </row>
    <row r="52" spans="2:19" ht="13.5" customHeight="1">
      <c r="B52" s="324"/>
      <c r="C52" s="12" t="s">
        <v>46</v>
      </c>
      <c r="D52" s="13">
        <v>3037</v>
      </c>
      <c r="E52" s="24"/>
      <c r="F52" s="25">
        <v>-15.87257617728531</v>
      </c>
      <c r="G52" s="136"/>
      <c r="H52" s="25">
        <v>267.47481579730743</v>
      </c>
      <c r="I52" s="13">
        <v>41</v>
      </c>
      <c r="J52" s="24"/>
      <c r="K52" s="25">
        <v>5.128205128205138</v>
      </c>
      <c r="L52" s="136"/>
      <c r="M52" s="25">
        <v>3.610954049288642</v>
      </c>
      <c r="N52" s="13">
        <v>3765</v>
      </c>
      <c r="O52" s="24"/>
      <c r="P52" s="25">
        <v>-18.31199826426557</v>
      </c>
      <c r="Q52" s="136"/>
      <c r="R52" s="25">
        <v>331.5912681846765</v>
      </c>
      <c r="S52" s="4"/>
    </row>
    <row r="53" spans="2:19" ht="13.5" customHeight="1">
      <c r="B53" s="324"/>
      <c r="C53" s="12" t="s">
        <v>47</v>
      </c>
      <c r="D53" s="13">
        <v>6621</v>
      </c>
      <c r="E53" s="24"/>
      <c r="F53" s="25">
        <v>-11.079774375503632</v>
      </c>
      <c r="G53" s="136"/>
      <c r="H53" s="25">
        <v>616.8819371266774</v>
      </c>
      <c r="I53" s="13">
        <v>39</v>
      </c>
      <c r="J53" s="24"/>
      <c r="K53" s="25">
        <v>14.705882352941174</v>
      </c>
      <c r="L53" s="136"/>
      <c r="M53" s="25">
        <v>3.633649833550886</v>
      </c>
      <c r="N53" s="13">
        <v>7432</v>
      </c>
      <c r="O53" s="24"/>
      <c r="P53" s="25">
        <v>-9.630350194552534</v>
      </c>
      <c r="Q53" s="136"/>
      <c r="R53" s="25">
        <v>692.4432195628253</v>
      </c>
      <c r="S53" s="4"/>
    </row>
    <row r="54" spans="2:19" ht="13.5" customHeight="1">
      <c r="B54" s="324"/>
      <c r="C54" s="12" t="s">
        <v>48</v>
      </c>
      <c r="D54" s="13">
        <v>4771</v>
      </c>
      <c r="E54" s="24"/>
      <c r="F54" s="25">
        <v>-18.20675467169552</v>
      </c>
      <c r="G54" s="136"/>
      <c r="H54" s="25">
        <v>297.764488323775</v>
      </c>
      <c r="I54" s="13">
        <v>61</v>
      </c>
      <c r="J54" s="24"/>
      <c r="K54" s="25">
        <v>-4.6875</v>
      </c>
      <c r="L54" s="136"/>
      <c r="M54" s="25">
        <v>3.8070915505659775</v>
      </c>
      <c r="N54" s="13">
        <v>5532</v>
      </c>
      <c r="O54" s="24"/>
      <c r="P54" s="25">
        <v>-18.873735151781787</v>
      </c>
      <c r="Q54" s="136"/>
      <c r="R54" s="25">
        <v>345.25951570050796</v>
      </c>
      <c r="S54" s="4"/>
    </row>
    <row r="55" spans="2:19" s="23" customFormat="1" ht="13.5" customHeight="1">
      <c r="B55" s="324"/>
      <c r="C55" s="12" t="s">
        <v>49</v>
      </c>
      <c r="D55" s="13">
        <v>4075</v>
      </c>
      <c r="E55" s="24"/>
      <c r="F55" s="25">
        <v>-8.117249154453205</v>
      </c>
      <c r="G55" s="136"/>
      <c r="H55" s="25">
        <v>280.4218094535525</v>
      </c>
      <c r="I55" s="13">
        <v>36</v>
      </c>
      <c r="J55" s="24"/>
      <c r="K55" s="25">
        <v>-5.26315789473685</v>
      </c>
      <c r="L55" s="136"/>
      <c r="M55" s="25">
        <v>2.4773460467062307</v>
      </c>
      <c r="N55" s="13">
        <v>4861</v>
      </c>
      <c r="O55" s="24"/>
      <c r="P55" s="25">
        <v>-8.5934561865363</v>
      </c>
      <c r="Q55" s="136"/>
      <c r="R55" s="25">
        <v>334.5105314733052</v>
      </c>
      <c r="S55" s="4"/>
    </row>
    <row r="56" spans="2:20" s="23" customFormat="1" ht="13.5" customHeight="1">
      <c r="B56" s="51" t="s">
        <v>133</v>
      </c>
      <c r="C56" s="51"/>
      <c r="D56" s="51"/>
      <c r="E56" s="51"/>
      <c r="F56" s="51"/>
      <c r="G56" s="51"/>
      <c r="H56" s="51"/>
      <c r="I56" s="51"/>
      <c r="J56" s="51"/>
      <c r="K56" s="51"/>
      <c r="L56" s="51"/>
      <c r="M56" s="51"/>
      <c r="N56" s="51"/>
      <c r="O56" s="51"/>
      <c r="P56" s="51"/>
      <c r="Q56" s="51"/>
      <c r="R56" s="51"/>
      <c r="S56" s="4"/>
      <c r="T56" s="4"/>
    </row>
    <row r="57" s="23" customFormat="1" ht="13.5" customHeight="1">
      <c r="C57" s="4"/>
    </row>
    <row r="58" s="23" customFormat="1" ht="13.5" customHeight="1">
      <c r="C58" s="4"/>
    </row>
    <row r="59" s="23" customFormat="1" ht="12">
      <c r="C59" s="4"/>
    </row>
    <row r="60" s="23" customFormat="1" ht="12">
      <c r="C60" s="4"/>
    </row>
    <row r="61" s="23" customFormat="1" ht="12">
      <c r="C61" s="4"/>
    </row>
    <row r="62" s="23" customFormat="1" ht="12">
      <c r="C62" s="4"/>
    </row>
    <row r="63" s="23" customFormat="1" ht="12">
      <c r="C63" s="4"/>
    </row>
    <row r="64" s="23" customFormat="1" ht="12">
      <c r="C64" s="4"/>
    </row>
    <row r="65" s="23" customFormat="1" ht="12">
      <c r="C65" s="4"/>
    </row>
    <row r="66" s="23" customFormat="1" ht="12">
      <c r="C66" s="4"/>
    </row>
    <row r="67" s="23" customFormat="1" ht="12">
      <c r="C67" s="4"/>
    </row>
    <row r="68" s="23" customFormat="1" ht="12">
      <c r="C68" s="4"/>
    </row>
    <row r="69" s="23" customFormat="1" ht="12">
      <c r="C69" s="4"/>
    </row>
    <row r="70" s="23" customFormat="1" ht="12">
      <c r="C70" s="4"/>
    </row>
    <row r="71" s="23" customFormat="1" ht="12">
      <c r="C71" s="4"/>
    </row>
    <row r="72" s="23" customFormat="1" ht="12">
      <c r="C72" s="4"/>
    </row>
    <row r="73" s="23" customFormat="1" ht="12">
      <c r="C73" s="4"/>
    </row>
    <row r="74" s="23" customFormat="1" ht="12">
      <c r="C74" s="4"/>
    </row>
    <row r="75" s="23" customFormat="1" ht="12">
      <c r="C75" s="4"/>
    </row>
    <row r="76" s="23" customFormat="1" ht="12">
      <c r="C76" s="4"/>
    </row>
    <row r="77" s="23" customFormat="1" ht="12">
      <c r="C77" s="4"/>
    </row>
    <row r="78" s="23" customFormat="1" ht="12">
      <c r="C78" s="4"/>
    </row>
    <row r="79" s="23" customFormat="1" ht="12">
      <c r="C79" s="4"/>
    </row>
    <row r="80" s="23" customFormat="1" ht="12">
      <c r="C80" s="4"/>
    </row>
    <row r="81" s="23" customFormat="1" ht="12">
      <c r="C81" s="4"/>
    </row>
    <row r="82" s="23" customFormat="1" ht="12">
      <c r="C82" s="4"/>
    </row>
    <row r="83" s="23" customFormat="1" ht="12">
      <c r="C83" s="4"/>
    </row>
    <row r="84" s="23" customFormat="1" ht="12">
      <c r="C84" s="4"/>
    </row>
    <row r="85" s="23" customFormat="1" ht="12">
      <c r="C85" s="4"/>
    </row>
    <row r="86" s="23" customFormat="1" ht="12">
      <c r="C86" s="4"/>
    </row>
    <row r="87" s="23" customFormat="1" ht="12">
      <c r="C87" s="4"/>
    </row>
    <row r="88" s="23" customFormat="1" ht="12">
      <c r="C88" s="4"/>
    </row>
    <row r="89" s="23" customFormat="1" ht="12">
      <c r="C89" s="4"/>
    </row>
    <row r="90" s="23" customFormat="1" ht="12">
      <c r="C90" s="4"/>
    </row>
    <row r="91" s="23" customFormat="1" ht="12">
      <c r="C91" s="4"/>
    </row>
    <row r="92" s="23" customFormat="1" ht="12">
      <c r="C92" s="4"/>
    </row>
    <row r="93" s="23" customFormat="1" ht="12">
      <c r="C93" s="4"/>
    </row>
    <row r="94" s="23" customFormat="1" ht="12">
      <c r="C94" s="4"/>
    </row>
    <row r="95" s="23" customFormat="1" ht="12">
      <c r="C95" s="4"/>
    </row>
    <row r="96" s="23" customFormat="1" ht="12">
      <c r="C96" s="4"/>
    </row>
    <row r="97" s="23" customFormat="1" ht="12">
      <c r="C97" s="4"/>
    </row>
    <row r="98" s="23" customFormat="1" ht="12">
      <c r="C98" s="4"/>
    </row>
    <row r="99" s="23" customFormat="1" ht="12"/>
    <row r="100" s="23" customFormat="1" ht="12"/>
    <row r="101" s="23" customFormat="1" ht="12"/>
    <row r="102" s="23" customFormat="1" ht="12"/>
    <row r="103" s="23" customFormat="1" ht="12"/>
  </sheetData>
  <sheetProtection/>
  <mergeCells count="31">
    <mergeCell ref="B48:B55"/>
    <mergeCell ref="B8:C8"/>
    <mergeCell ref="B9:B15"/>
    <mergeCell ref="B16:B22"/>
    <mergeCell ref="B23:B32"/>
    <mergeCell ref="B33:B38"/>
    <mergeCell ref="B39:B43"/>
    <mergeCell ref="B44:B47"/>
    <mergeCell ref="B7:C7"/>
    <mergeCell ref="B3:C6"/>
    <mergeCell ref="E6:F6"/>
    <mergeCell ref="O4:P4"/>
    <mergeCell ref="O5:P5"/>
    <mergeCell ref="J4:K4"/>
    <mergeCell ref="J5:K5"/>
    <mergeCell ref="G6:H6"/>
    <mergeCell ref="J6:K6"/>
    <mergeCell ref="L6:M6"/>
    <mergeCell ref="Q6:R6"/>
    <mergeCell ref="G4:H4"/>
    <mergeCell ref="L4:M4"/>
    <mergeCell ref="Q4:R4"/>
    <mergeCell ref="G5:H5"/>
    <mergeCell ref="L5:M5"/>
    <mergeCell ref="Q5:R5"/>
    <mergeCell ref="D3:D6"/>
    <mergeCell ref="I3:I6"/>
    <mergeCell ref="N3:N6"/>
    <mergeCell ref="O6:P6"/>
    <mergeCell ref="E4:F4"/>
    <mergeCell ref="E5:F5"/>
  </mergeCells>
  <conditionalFormatting sqref="D9:R55">
    <cfRule type="cellIs" priority="3" dxfId="30" operator="equal" stopIfTrue="1">
      <formula>MAX(D$9:D$55)</formula>
    </cfRule>
    <cfRule type="cellIs" priority="4" dxfId="30" operator="equal" stopIfTrue="1">
      <formula>MIN(D$9:D$55)</formula>
    </cfRule>
  </conditionalFormatting>
  <conditionalFormatting sqref="K7">
    <cfRule type="cellIs" priority="1" dxfId="30" operator="equal" stopIfTrue="1">
      <formula>MAX(K$9:K$55)</formula>
    </cfRule>
    <cfRule type="cellIs" priority="2" dxfId="30" operator="equal" stopIfTrue="1">
      <formula>MIN(K$9:K$55)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4"/>
  <dimension ref="A1:AD110"/>
  <sheetViews>
    <sheetView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N7" sqref="N7"/>
    </sheetView>
  </sheetViews>
  <sheetFormatPr defaultColWidth="7.50390625" defaultRowHeight="13.5"/>
  <cols>
    <col min="1" max="2" width="3.25390625" style="1" customWidth="1"/>
    <col min="3" max="3" width="8.50390625" style="1" customWidth="1"/>
    <col min="4" max="4" width="9.875" style="1" customWidth="1"/>
    <col min="5" max="5" width="2.00390625" style="1" customWidth="1"/>
    <col min="6" max="6" width="7.00390625" style="1" customWidth="1"/>
    <col min="7" max="7" width="2.00390625" style="1" customWidth="1"/>
    <col min="8" max="8" width="9.25390625" style="1" customWidth="1"/>
    <col min="9" max="9" width="7.125" style="1" customWidth="1"/>
    <col min="10" max="10" width="2.00390625" style="1" customWidth="1"/>
    <col min="11" max="11" width="6.875" style="1" customWidth="1"/>
    <col min="12" max="12" width="2.00390625" style="1" customWidth="1"/>
    <col min="13" max="13" width="4.125" style="1" customWidth="1"/>
    <col min="14" max="14" width="9.375" style="1" customWidth="1"/>
    <col min="15" max="15" width="1.4921875" style="1" customWidth="1"/>
    <col min="16" max="16" width="7.00390625" style="1" customWidth="1"/>
    <col min="17" max="17" width="2.00390625" style="1" customWidth="1"/>
    <col min="18" max="18" width="7.75390625" style="1" bestFit="1" customWidth="1"/>
    <col min="19" max="20" width="3.25390625" style="1" customWidth="1"/>
    <col min="21" max="21" width="8.50390625" style="1" customWidth="1"/>
    <col min="22" max="27" width="8.125" style="1" customWidth="1"/>
    <col min="28" max="28" width="2.875" style="1" customWidth="1"/>
    <col min="29" max="29" width="11.75390625" style="1" bestFit="1" customWidth="1"/>
    <col min="30" max="16384" width="7.50390625" style="1" customWidth="1"/>
  </cols>
  <sheetData>
    <row r="1" spans="1:18" ht="17.25">
      <c r="A1" s="109"/>
      <c r="B1" s="2" t="s">
        <v>193</v>
      </c>
      <c r="L1" s="3"/>
      <c r="R1" s="154" t="s">
        <v>204</v>
      </c>
    </row>
    <row r="2" spans="2:29" ht="13.5" customHeight="1">
      <c r="B2" s="175" t="s">
        <v>232</v>
      </c>
      <c r="C2" s="4"/>
      <c r="D2" s="4"/>
      <c r="E2" s="4"/>
      <c r="F2" s="4"/>
      <c r="G2" s="4"/>
      <c r="H2" s="4"/>
      <c r="I2" s="4"/>
      <c r="J2" s="4"/>
      <c r="L2" s="160"/>
      <c r="M2" s="160"/>
      <c r="N2" s="160"/>
      <c r="O2" s="160"/>
      <c r="P2" s="160"/>
      <c r="Q2" s="160"/>
      <c r="R2" s="158" t="s">
        <v>233</v>
      </c>
      <c r="U2" s="4"/>
      <c r="V2" s="210" t="s">
        <v>198</v>
      </c>
      <c r="W2" s="210" t="s">
        <v>199</v>
      </c>
      <c r="X2" s="210" t="s">
        <v>200</v>
      </c>
      <c r="Y2" s="210" t="s">
        <v>201</v>
      </c>
      <c r="Z2" s="210" t="s">
        <v>202</v>
      </c>
      <c r="AA2" s="210" t="s">
        <v>118</v>
      </c>
      <c r="AC2" s="178"/>
    </row>
    <row r="3" spans="2:29" ht="13.5" customHeight="1">
      <c r="B3" s="340" t="s">
        <v>289</v>
      </c>
      <c r="C3" s="327"/>
      <c r="D3" s="110"/>
      <c r="E3" s="111"/>
      <c r="F3" s="111"/>
      <c r="G3" s="111"/>
      <c r="H3" s="113"/>
      <c r="I3" s="110"/>
      <c r="J3" s="111"/>
      <c r="K3" s="111"/>
      <c r="L3" s="111"/>
      <c r="M3" s="113"/>
      <c r="N3" s="110"/>
      <c r="O3" s="111"/>
      <c r="P3" s="111"/>
      <c r="Q3" s="111"/>
      <c r="R3" s="7"/>
      <c r="S3" s="4"/>
      <c r="V3" s="416" t="s">
        <v>449</v>
      </c>
      <c r="W3" s="417"/>
      <c r="X3" s="417"/>
      <c r="Y3" s="416" t="s">
        <v>450</v>
      </c>
      <c r="Z3" s="417"/>
      <c r="AA3" s="417"/>
      <c r="AC3" s="178" t="s">
        <v>203</v>
      </c>
    </row>
    <row r="4" spans="2:29" ht="13.5" customHeight="1">
      <c r="B4" s="328"/>
      <c r="C4" s="329"/>
      <c r="D4" s="8" t="s">
        <v>123</v>
      </c>
      <c r="E4" s="8" t="s">
        <v>57</v>
      </c>
      <c r="F4" s="131"/>
      <c r="G4" s="340" t="s">
        <v>124</v>
      </c>
      <c r="H4" s="371"/>
      <c r="I4" s="43" t="s">
        <v>125</v>
      </c>
      <c r="J4" s="8" t="s">
        <v>57</v>
      </c>
      <c r="K4" s="131"/>
      <c r="L4" s="340" t="s">
        <v>124</v>
      </c>
      <c r="M4" s="371"/>
      <c r="N4" s="8" t="s">
        <v>126</v>
      </c>
      <c r="O4" s="8" t="s">
        <v>57</v>
      </c>
      <c r="P4" s="131"/>
      <c r="Q4" s="340" t="s">
        <v>124</v>
      </c>
      <c r="R4" s="371"/>
      <c r="S4" s="4"/>
      <c r="V4" s="177" t="s">
        <v>123</v>
      </c>
      <c r="W4" s="177" t="s">
        <v>125</v>
      </c>
      <c r="X4" s="177" t="s">
        <v>126</v>
      </c>
      <c r="Y4" s="177" t="s">
        <v>123</v>
      </c>
      <c r="Z4" s="177" t="s">
        <v>125</v>
      </c>
      <c r="AA4" s="177" t="s">
        <v>126</v>
      </c>
      <c r="AC4" s="178" t="s">
        <v>127</v>
      </c>
    </row>
    <row r="5" spans="2:29" ht="13.5" customHeight="1">
      <c r="B5" s="328"/>
      <c r="C5" s="329"/>
      <c r="D5" s="8"/>
      <c r="E5" s="8" t="s">
        <v>70</v>
      </c>
      <c r="F5" s="132"/>
      <c r="G5" s="414" t="s">
        <v>128</v>
      </c>
      <c r="H5" s="415"/>
      <c r="I5" s="8"/>
      <c r="J5" s="8" t="s">
        <v>70</v>
      </c>
      <c r="K5" s="132"/>
      <c r="L5" s="414" t="s">
        <v>128</v>
      </c>
      <c r="M5" s="415"/>
      <c r="N5" s="8"/>
      <c r="O5" s="8" t="s">
        <v>70</v>
      </c>
      <c r="P5" s="132"/>
      <c r="Q5" s="414" t="s">
        <v>128</v>
      </c>
      <c r="R5" s="415"/>
      <c r="S5" s="4"/>
      <c r="V5" s="161"/>
      <c r="W5" s="161"/>
      <c r="X5" s="161"/>
      <c r="Y5" s="161"/>
      <c r="Z5" s="161"/>
      <c r="AA5" s="161"/>
      <c r="AC5" s="179">
        <v>43374</v>
      </c>
    </row>
    <row r="6" spans="2:30" ht="13.5" customHeight="1">
      <c r="B6" s="328"/>
      <c r="C6" s="329"/>
      <c r="D6" s="45" t="s">
        <v>451</v>
      </c>
      <c r="E6" s="336" t="s">
        <v>442</v>
      </c>
      <c r="F6" s="337"/>
      <c r="G6" s="336" t="s">
        <v>80</v>
      </c>
      <c r="H6" s="337"/>
      <c r="I6" s="45" t="s">
        <v>79</v>
      </c>
      <c r="J6" s="336" t="s">
        <v>442</v>
      </c>
      <c r="K6" s="337"/>
      <c r="L6" s="336" t="s">
        <v>80</v>
      </c>
      <c r="M6" s="337"/>
      <c r="N6" s="45" t="s">
        <v>79</v>
      </c>
      <c r="O6" s="336" t="s">
        <v>442</v>
      </c>
      <c r="P6" s="337"/>
      <c r="Q6" s="336" t="s">
        <v>80</v>
      </c>
      <c r="R6" s="337"/>
      <c r="S6" s="4"/>
      <c r="V6" s="161" t="s">
        <v>129</v>
      </c>
      <c r="W6" s="161" t="s">
        <v>130</v>
      </c>
      <c r="X6" s="161" t="s">
        <v>131</v>
      </c>
      <c r="Y6" s="161" t="s">
        <v>129</v>
      </c>
      <c r="Z6" s="161" t="s">
        <v>130</v>
      </c>
      <c r="AA6" s="161" t="s">
        <v>131</v>
      </c>
      <c r="AD6" s="1" t="s">
        <v>132</v>
      </c>
    </row>
    <row r="7" spans="2:30" ht="16.5" customHeight="1">
      <c r="B7" s="321" t="s">
        <v>107</v>
      </c>
      <c r="C7" s="322"/>
      <c r="D7" s="10">
        <v>629021</v>
      </c>
      <c r="E7" s="133"/>
      <c r="F7" s="134">
        <v>-5.430000992275282</v>
      </c>
      <c r="G7" s="135"/>
      <c r="H7" s="134">
        <v>497.4732524126647</v>
      </c>
      <c r="I7" s="10">
        <v>4373</v>
      </c>
      <c r="J7" s="133"/>
      <c r="K7" s="134">
        <v>-0.9</v>
      </c>
      <c r="L7" s="135"/>
      <c r="M7" s="134">
        <v>3.458470437076954</v>
      </c>
      <c r="N7" s="10">
        <v>781494</v>
      </c>
      <c r="O7" s="133"/>
      <c r="P7" s="134">
        <v>-5.318901472747626</v>
      </c>
      <c r="Q7" s="135"/>
      <c r="R7" s="134">
        <v>618.059431912421</v>
      </c>
      <c r="S7" s="4"/>
      <c r="U7" s="1" t="s">
        <v>235</v>
      </c>
      <c r="V7" s="146">
        <v>629021</v>
      </c>
      <c r="W7" s="126">
        <v>4373</v>
      </c>
      <c r="X7" s="146">
        <v>781494</v>
      </c>
      <c r="Y7" s="216">
        <v>665138</v>
      </c>
      <c r="Z7" s="216">
        <v>4411</v>
      </c>
      <c r="AA7" s="216">
        <v>825396</v>
      </c>
      <c r="AC7" s="50">
        <v>126443180</v>
      </c>
      <c r="AD7" s="58">
        <f aca="true" t="shared" si="0" ref="AD7:AD54">+AC7/100000</f>
        <v>1264.4318</v>
      </c>
    </row>
    <row r="8" spans="2:30" ht="13.5" customHeight="1">
      <c r="B8" s="323" t="s">
        <v>108</v>
      </c>
      <c r="C8" s="12" t="s">
        <v>3</v>
      </c>
      <c r="D8" s="13">
        <v>13722</v>
      </c>
      <c r="E8" s="24"/>
      <c r="F8" s="25">
        <v>-8.355039070326583</v>
      </c>
      <c r="G8" s="136"/>
      <c r="H8" s="25">
        <v>259.6035039851465</v>
      </c>
      <c r="I8" s="13">
        <v>184</v>
      </c>
      <c r="J8" s="24"/>
      <c r="K8" s="25">
        <v>-8</v>
      </c>
      <c r="L8" s="136"/>
      <c r="M8" s="25">
        <v>3.481055584700988</v>
      </c>
      <c r="N8" s="13">
        <v>16247</v>
      </c>
      <c r="O8" s="24"/>
      <c r="P8" s="25">
        <v>-9.978945035460995</v>
      </c>
      <c r="Q8" s="136"/>
      <c r="R8" s="25">
        <v>307.3734243730269</v>
      </c>
      <c r="S8" s="4"/>
      <c r="U8" s="12" t="s">
        <v>3</v>
      </c>
      <c r="V8" s="146">
        <v>13722</v>
      </c>
      <c r="W8" s="126">
        <v>184</v>
      </c>
      <c r="X8" s="146">
        <v>16247</v>
      </c>
      <c r="Y8" s="216">
        <v>14973</v>
      </c>
      <c r="Z8">
        <v>200</v>
      </c>
      <c r="AA8" s="216">
        <v>18048</v>
      </c>
      <c r="AC8" s="50">
        <v>5285753</v>
      </c>
      <c r="AD8" s="58">
        <f t="shared" si="0"/>
        <v>52.85753</v>
      </c>
    </row>
    <row r="9" spans="2:30" ht="13.5" customHeight="1">
      <c r="B9" s="324"/>
      <c r="C9" s="12" t="s">
        <v>4</v>
      </c>
      <c r="D9" s="13">
        <v>4963</v>
      </c>
      <c r="E9" s="24"/>
      <c r="F9" s="25">
        <v>-4.941582072399925</v>
      </c>
      <c r="G9" s="136"/>
      <c r="H9" s="25">
        <v>392.9965372277709</v>
      </c>
      <c r="I9" s="13">
        <v>48</v>
      </c>
      <c r="J9" s="24"/>
      <c r="K9" s="25">
        <v>-18.64406779661016</v>
      </c>
      <c r="L9" s="136"/>
      <c r="M9" s="25">
        <v>3.8008933683121104</v>
      </c>
      <c r="N9" s="13">
        <v>6122</v>
      </c>
      <c r="O9" s="24"/>
      <c r="P9" s="25">
        <v>-5.232198142414859</v>
      </c>
      <c r="Q9" s="136"/>
      <c r="R9" s="25">
        <v>484.77227501680704</v>
      </c>
      <c r="S9" s="4"/>
      <c r="U9" s="12" t="s">
        <v>4</v>
      </c>
      <c r="V9" s="146">
        <v>4963</v>
      </c>
      <c r="W9" s="126">
        <v>48</v>
      </c>
      <c r="X9" s="146">
        <v>6122</v>
      </c>
      <c r="Y9" s="216">
        <v>5221</v>
      </c>
      <c r="Z9">
        <v>59</v>
      </c>
      <c r="AA9" s="216">
        <v>6460</v>
      </c>
      <c r="AC9" s="50">
        <v>1262861</v>
      </c>
      <c r="AD9" s="58">
        <f t="shared" si="0"/>
        <v>12.62861</v>
      </c>
    </row>
    <row r="10" spans="2:30" ht="13.5" customHeight="1">
      <c r="B10" s="324"/>
      <c r="C10" s="12" t="s">
        <v>5</v>
      </c>
      <c r="D10" s="13">
        <v>3058</v>
      </c>
      <c r="E10" s="24"/>
      <c r="F10" s="25">
        <v>-10.269953051643185</v>
      </c>
      <c r="G10" s="136"/>
      <c r="H10" s="25">
        <v>246.46542149778116</v>
      </c>
      <c r="I10" s="13">
        <v>72</v>
      </c>
      <c r="J10" s="24"/>
      <c r="K10" s="25">
        <v>-13.253012048192772</v>
      </c>
      <c r="L10" s="136"/>
      <c r="M10" s="25">
        <v>5.802979185036051</v>
      </c>
      <c r="N10" s="13">
        <v>3837</v>
      </c>
      <c r="O10" s="24"/>
      <c r="P10" s="25">
        <v>-10.119465917076596</v>
      </c>
      <c r="Q10" s="136"/>
      <c r="R10" s="25">
        <v>309.2504324025462</v>
      </c>
      <c r="S10" s="4"/>
      <c r="U10" s="12" t="s">
        <v>5</v>
      </c>
      <c r="V10" s="146">
        <v>3058</v>
      </c>
      <c r="W10" s="126">
        <v>72</v>
      </c>
      <c r="X10" s="146">
        <v>3837</v>
      </c>
      <c r="Y10" s="216">
        <v>3408</v>
      </c>
      <c r="Z10">
        <v>83</v>
      </c>
      <c r="AA10" s="216">
        <v>4269</v>
      </c>
      <c r="AC10" s="50">
        <v>1240742</v>
      </c>
      <c r="AD10" s="58">
        <f t="shared" si="0"/>
        <v>12.40742</v>
      </c>
    </row>
    <row r="11" spans="2:30" ht="13.5" customHeight="1">
      <c r="B11" s="324"/>
      <c r="C11" s="12" t="s">
        <v>6</v>
      </c>
      <c r="D11" s="13">
        <v>9851</v>
      </c>
      <c r="E11" s="24"/>
      <c r="F11" s="25">
        <v>-5.360745508694393</v>
      </c>
      <c r="G11" s="136"/>
      <c r="H11" s="25">
        <v>425.42312348067026</v>
      </c>
      <c r="I11" s="13">
        <v>88</v>
      </c>
      <c r="J11" s="24"/>
      <c r="K11" s="25">
        <v>37.5</v>
      </c>
      <c r="L11" s="136"/>
      <c r="M11" s="25">
        <v>3.8003486819915726</v>
      </c>
      <c r="N11" s="13">
        <v>12651</v>
      </c>
      <c r="O11" s="24"/>
      <c r="P11" s="25">
        <v>-5.036781264074463</v>
      </c>
      <c r="Q11" s="136"/>
      <c r="R11" s="25">
        <v>546.3433088167658</v>
      </c>
      <c r="S11" s="4"/>
      <c r="U11" s="12" t="s">
        <v>6</v>
      </c>
      <c r="V11" s="146">
        <v>9851</v>
      </c>
      <c r="W11" s="126">
        <v>88</v>
      </c>
      <c r="X11" s="146">
        <v>12651</v>
      </c>
      <c r="Y11" s="216">
        <v>10409</v>
      </c>
      <c r="Z11">
        <v>64</v>
      </c>
      <c r="AA11" s="216">
        <v>13322</v>
      </c>
      <c r="AC11" s="50">
        <v>2315577</v>
      </c>
      <c r="AD11" s="58">
        <f t="shared" si="0"/>
        <v>23.15577</v>
      </c>
    </row>
    <row r="12" spans="2:30" ht="13.5" customHeight="1">
      <c r="B12" s="324"/>
      <c r="C12" s="12" t="s">
        <v>7</v>
      </c>
      <c r="D12" s="13">
        <v>2518</v>
      </c>
      <c r="E12" s="24"/>
      <c r="F12" s="25">
        <v>-11.024734982332149</v>
      </c>
      <c r="G12" s="136"/>
      <c r="H12" s="25">
        <v>256.6726740440523</v>
      </c>
      <c r="I12" s="13">
        <v>48</v>
      </c>
      <c r="J12" s="24"/>
      <c r="K12" s="25">
        <v>14.285714285714278</v>
      </c>
      <c r="L12" s="136"/>
      <c r="M12" s="25">
        <v>4.892886558425143</v>
      </c>
      <c r="N12" s="13">
        <v>3146</v>
      </c>
      <c r="O12" s="24"/>
      <c r="P12" s="25">
        <v>-10.95386357203509</v>
      </c>
      <c r="Q12" s="136"/>
      <c r="R12" s="25">
        <v>320.68793985011456</v>
      </c>
      <c r="S12" s="4"/>
      <c r="U12" s="12" t="s">
        <v>7</v>
      </c>
      <c r="V12" s="146">
        <v>2518</v>
      </c>
      <c r="W12" s="126">
        <v>48</v>
      </c>
      <c r="X12" s="146">
        <v>3146</v>
      </c>
      <c r="Y12" s="216">
        <v>2830</v>
      </c>
      <c r="Z12">
        <v>42</v>
      </c>
      <c r="AA12" s="216">
        <v>3533</v>
      </c>
      <c r="AC12" s="50">
        <v>981016</v>
      </c>
      <c r="AD12" s="58">
        <f t="shared" si="0"/>
        <v>9.81016</v>
      </c>
    </row>
    <row r="13" spans="2:30" ht="13.5" customHeight="1">
      <c r="B13" s="324"/>
      <c r="C13" s="12" t="s">
        <v>8</v>
      </c>
      <c r="D13" s="13">
        <v>7082</v>
      </c>
      <c r="E13" s="24"/>
      <c r="F13" s="25">
        <v>-0.02823263692829414</v>
      </c>
      <c r="G13" s="136"/>
      <c r="H13" s="25">
        <v>649.5775727885516</v>
      </c>
      <c r="I13" s="13">
        <v>39</v>
      </c>
      <c r="J13" s="24"/>
      <c r="K13" s="25">
        <v>5.405405405405389</v>
      </c>
      <c r="L13" s="136"/>
      <c r="M13" s="25">
        <v>3.5771710447265623</v>
      </c>
      <c r="N13" s="13">
        <v>8752</v>
      </c>
      <c r="O13" s="24"/>
      <c r="P13" s="25">
        <v>-0.011424654404208923</v>
      </c>
      <c r="Q13" s="136"/>
      <c r="R13" s="25">
        <v>802.7538713704326</v>
      </c>
      <c r="S13" s="4"/>
      <c r="U13" s="12" t="s">
        <v>8</v>
      </c>
      <c r="V13" s="146">
        <v>7082</v>
      </c>
      <c r="W13" s="126">
        <v>39</v>
      </c>
      <c r="X13" s="146">
        <v>8752</v>
      </c>
      <c r="Y13" s="216">
        <v>7084</v>
      </c>
      <c r="Z13">
        <v>37</v>
      </c>
      <c r="AA13" s="216">
        <v>8753</v>
      </c>
      <c r="AC13" s="50">
        <v>1090247</v>
      </c>
      <c r="AD13" s="58">
        <f t="shared" si="0"/>
        <v>10.90247</v>
      </c>
    </row>
    <row r="14" spans="2:30" ht="13.5" customHeight="1">
      <c r="B14" s="325"/>
      <c r="C14" s="15" t="s">
        <v>9</v>
      </c>
      <c r="D14" s="16">
        <v>8948</v>
      </c>
      <c r="E14" s="26"/>
      <c r="F14" s="27">
        <v>-8.591275921953212</v>
      </c>
      <c r="G14" s="137"/>
      <c r="H14" s="27">
        <v>480.1119474259175</v>
      </c>
      <c r="I14" s="16">
        <v>79</v>
      </c>
      <c r="J14" s="26"/>
      <c r="K14" s="27">
        <v>-11.235955056179776</v>
      </c>
      <c r="L14" s="137"/>
      <c r="M14" s="27">
        <v>4.238806867081748</v>
      </c>
      <c r="N14" s="16">
        <v>11061</v>
      </c>
      <c r="O14" s="26"/>
      <c r="P14" s="27">
        <v>-9.246800131276672</v>
      </c>
      <c r="Q14" s="137"/>
      <c r="R14" s="27">
        <v>593.4866171745723</v>
      </c>
      <c r="S14" s="4"/>
      <c r="U14" s="15" t="s">
        <v>9</v>
      </c>
      <c r="V14" s="146">
        <v>8948</v>
      </c>
      <c r="W14" s="126">
        <v>79</v>
      </c>
      <c r="X14" s="146">
        <v>11061</v>
      </c>
      <c r="Y14" s="216">
        <v>9789</v>
      </c>
      <c r="Z14">
        <v>89</v>
      </c>
      <c r="AA14" s="216">
        <v>12188</v>
      </c>
      <c r="AC14" s="50">
        <v>1863732</v>
      </c>
      <c r="AD14" s="58">
        <f t="shared" si="0"/>
        <v>18.63732</v>
      </c>
    </row>
    <row r="15" spans="2:30" ht="13.5" customHeight="1">
      <c r="B15" s="332" t="s">
        <v>109</v>
      </c>
      <c r="C15" s="12" t="s">
        <v>10</v>
      </c>
      <c r="D15" s="13">
        <v>13279</v>
      </c>
      <c r="E15" s="24"/>
      <c r="F15" s="25">
        <v>-9.86288351887049</v>
      </c>
      <c r="G15" s="136"/>
      <c r="H15" s="25">
        <v>461.52573547300915</v>
      </c>
      <c r="I15" s="13">
        <v>163</v>
      </c>
      <c r="J15" s="24"/>
      <c r="K15" s="25">
        <v>14.788732394366207</v>
      </c>
      <c r="L15" s="136"/>
      <c r="M15" s="25">
        <v>5.665237960847993</v>
      </c>
      <c r="N15" s="13">
        <v>17281</v>
      </c>
      <c r="O15" s="24"/>
      <c r="P15" s="25">
        <v>-11.142533936651589</v>
      </c>
      <c r="Q15" s="136"/>
      <c r="R15" s="25">
        <v>600.6194920332157</v>
      </c>
      <c r="S15" s="4"/>
      <c r="U15" s="12" t="s">
        <v>10</v>
      </c>
      <c r="V15" s="146">
        <v>13279</v>
      </c>
      <c r="W15" s="126">
        <v>163</v>
      </c>
      <c r="X15" s="146">
        <v>17281</v>
      </c>
      <c r="Y15" s="216">
        <v>14732</v>
      </c>
      <c r="Z15">
        <v>142</v>
      </c>
      <c r="AA15" s="216">
        <v>19448</v>
      </c>
      <c r="AC15" s="50">
        <v>2877196</v>
      </c>
      <c r="AD15" s="58">
        <f t="shared" si="0"/>
        <v>28.77196</v>
      </c>
    </row>
    <row r="16" spans="2:30" ht="13.5" customHeight="1">
      <c r="B16" s="324"/>
      <c r="C16" s="18" t="s">
        <v>11</v>
      </c>
      <c r="D16" s="19">
        <v>7437</v>
      </c>
      <c r="E16" s="28"/>
      <c r="F16" s="29">
        <v>-7.660789669729326</v>
      </c>
      <c r="G16" s="138"/>
      <c r="H16" s="29">
        <v>382.177584876107</v>
      </c>
      <c r="I16" s="19">
        <v>101</v>
      </c>
      <c r="J16" s="28"/>
      <c r="K16" s="29">
        <v>7.446808510638306</v>
      </c>
      <c r="L16" s="138"/>
      <c r="M16" s="29">
        <v>5.190256295883664</v>
      </c>
      <c r="N16" s="19">
        <v>9389</v>
      </c>
      <c r="O16" s="28"/>
      <c r="P16" s="29">
        <v>-8.533852898197765</v>
      </c>
      <c r="Q16" s="138"/>
      <c r="R16" s="29">
        <v>482.48828081239327</v>
      </c>
      <c r="S16" s="4"/>
      <c r="U16" s="18" t="s">
        <v>11</v>
      </c>
      <c r="V16" s="146">
        <v>7437</v>
      </c>
      <c r="W16" s="126">
        <v>101</v>
      </c>
      <c r="X16" s="146">
        <v>9389</v>
      </c>
      <c r="Y16" s="216">
        <v>8054</v>
      </c>
      <c r="Z16">
        <v>94</v>
      </c>
      <c r="AA16" s="216">
        <v>10265</v>
      </c>
      <c r="AC16" s="50">
        <v>1945954</v>
      </c>
      <c r="AD16" s="58">
        <f t="shared" si="0"/>
        <v>19.45954</v>
      </c>
    </row>
    <row r="17" spans="2:30" ht="13.5" customHeight="1">
      <c r="B17" s="324"/>
      <c r="C17" s="12" t="s">
        <v>12</v>
      </c>
      <c r="D17" s="13">
        <v>17682</v>
      </c>
      <c r="E17" s="24"/>
      <c r="F17" s="25">
        <v>-4.058600108518718</v>
      </c>
      <c r="G17" s="136"/>
      <c r="H17" s="25">
        <v>905.7775205095958</v>
      </c>
      <c r="I17" s="13">
        <v>73</v>
      </c>
      <c r="J17" s="24"/>
      <c r="K17" s="25">
        <v>-31.132075471698116</v>
      </c>
      <c r="L17" s="136"/>
      <c r="M17" s="25">
        <v>3.739495475466604</v>
      </c>
      <c r="N17" s="13">
        <v>22693</v>
      </c>
      <c r="O17" s="24"/>
      <c r="P17" s="25">
        <v>-2.630223976658371</v>
      </c>
      <c r="Q17" s="136"/>
      <c r="R17" s="25">
        <v>1162.4708332159405</v>
      </c>
      <c r="S17" s="4"/>
      <c r="U17" s="12" t="s">
        <v>12</v>
      </c>
      <c r="V17" s="146">
        <v>17682</v>
      </c>
      <c r="W17" s="126">
        <v>73</v>
      </c>
      <c r="X17" s="146">
        <v>22693</v>
      </c>
      <c r="Y17" s="216">
        <v>18430</v>
      </c>
      <c r="Z17">
        <v>106</v>
      </c>
      <c r="AA17" s="216">
        <v>23306</v>
      </c>
      <c r="AC17" s="50">
        <v>1952135</v>
      </c>
      <c r="AD17" s="58">
        <f t="shared" si="0"/>
        <v>19.52135</v>
      </c>
    </row>
    <row r="18" spans="2:30" ht="13.5" customHeight="1">
      <c r="B18" s="324"/>
      <c r="C18" s="12" t="s">
        <v>13</v>
      </c>
      <c r="D18" s="13">
        <v>33280</v>
      </c>
      <c r="E18" s="24"/>
      <c r="F18" s="25">
        <v>-6.516853932584269</v>
      </c>
      <c r="G18" s="136"/>
      <c r="H18" s="25">
        <v>454.036573409992</v>
      </c>
      <c r="I18" s="13">
        <v>180</v>
      </c>
      <c r="J18" s="24"/>
      <c r="K18" s="25">
        <v>-10</v>
      </c>
      <c r="L18" s="136"/>
      <c r="M18" s="25">
        <v>2.4557266590684663</v>
      </c>
      <c r="N18" s="13">
        <v>40852</v>
      </c>
      <c r="O18" s="24"/>
      <c r="P18" s="25">
        <v>-6.128357728808112</v>
      </c>
      <c r="Q18" s="136"/>
      <c r="R18" s="25">
        <v>557.3408082014721</v>
      </c>
      <c r="S18" s="4"/>
      <c r="U18" s="12" t="s">
        <v>13</v>
      </c>
      <c r="V18" s="146">
        <v>33280</v>
      </c>
      <c r="W18" s="126">
        <v>180</v>
      </c>
      <c r="X18" s="146">
        <v>40852</v>
      </c>
      <c r="Y18" s="216">
        <v>35600</v>
      </c>
      <c r="Z18">
        <v>200</v>
      </c>
      <c r="AA18" s="216">
        <v>43519</v>
      </c>
      <c r="AC18" s="50">
        <v>7329806</v>
      </c>
      <c r="AD18" s="58">
        <f t="shared" si="0"/>
        <v>73.29806</v>
      </c>
    </row>
    <row r="19" spans="2:30" ht="13.5" customHeight="1">
      <c r="B19" s="324"/>
      <c r="C19" s="12" t="s">
        <v>14</v>
      </c>
      <c r="D19" s="13">
        <v>21467</v>
      </c>
      <c r="E19" s="24"/>
      <c r="F19" s="25">
        <v>-6.384370502812786</v>
      </c>
      <c r="G19" s="136"/>
      <c r="H19" s="25">
        <v>343.2202136512654</v>
      </c>
      <c r="I19" s="13">
        <v>186</v>
      </c>
      <c r="J19" s="24"/>
      <c r="K19" s="25">
        <v>6.285714285714292</v>
      </c>
      <c r="L19" s="136"/>
      <c r="M19" s="25">
        <v>2.973818406816759</v>
      </c>
      <c r="N19" s="13">
        <v>26855</v>
      </c>
      <c r="O19" s="24"/>
      <c r="P19" s="25">
        <v>-5.963302752293572</v>
      </c>
      <c r="Q19" s="136"/>
      <c r="R19" s="25">
        <v>429.3650178229251</v>
      </c>
      <c r="S19" s="4"/>
      <c r="U19" s="12" t="s">
        <v>14</v>
      </c>
      <c r="V19" s="146">
        <v>21467</v>
      </c>
      <c r="W19" s="126">
        <v>186</v>
      </c>
      <c r="X19" s="146">
        <v>26855</v>
      </c>
      <c r="Y19" s="216">
        <v>22931</v>
      </c>
      <c r="Z19">
        <v>175</v>
      </c>
      <c r="AA19" s="216">
        <v>28558</v>
      </c>
      <c r="AC19" s="50">
        <v>6254585</v>
      </c>
      <c r="AD19" s="58">
        <f t="shared" si="0"/>
        <v>62.54585</v>
      </c>
    </row>
    <row r="20" spans="2:30" ht="13.5" customHeight="1">
      <c r="B20" s="324"/>
      <c r="C20" s="12" t="s">
        <v>15</v>
      </c>
      <c r="D20" s="13">
        <v>42041</v>
      </c>
      <c r="E20" s="24"/>
      <c r="F20" s="25">
        <v>-11.360138312003215</v>
      </c>
      <c r="G20" s="136"/>
      <c r="H20" s="25">
        <v>304.15710802377606</v>
      </c>
      <c r="I20" s="13">
        <v>168</v>
      </c>
      <c r="J20" s="24"/>
      <c r="K20" s="25">
        <v>-8.196721311475414</v>
      </c>
      <c r="L20" s="136"/>
      <c r="M20" s="25">
        <v>1.2154419292593988</v>
      </c>
      <c r="N20" s="13">
        <v>48855</v>
      </c>
      <c r="O20" s="24"/>
      <c r="P20" s="25">
        <v>-10.908693035724056</v>
      </c>
      <c r="Q20" s="136"/>
      <c r="R20" s="25">
        <v>353.4548538926662</v>
      </c>
      <c r="S20" s="4"/>
      <c r="U20" s="12" t="s">
        <v>15</v>
      </c>
      <c r="V20" s="146">
        <v>42041</v>
      </c>
      <c r="W20" s="126">
        <v>168</v>
      </c>
      <c r="X20" s="146">
        <v>48855</v>
      </c>
      <c r="Y20" s="216">
        <v>47429</v>
      </c>
      <c r="Z20">
        <v>183</v>
      </c>
      <c r="AA20" s="216">
        <v>54837</v>
      </c>
      <c r="AC20" s="50">
        <v>13822133</v>
      </c>
      <c r="AD20" s="58">
        <f t="shared" si="0"/>
        <v>138.22133</v>
      </c>
    </row>
    <row r="21" spans="2:30" ht="13.5" customHeight="1">
      <c r="B21" s="325"/>
      <c r="C21" s="15" t="s">
        <v>16</v>
      </c>
      <c r="D21" s="16">
        <v>33847</v>
      </c>
      <c r="E21" s="26"/>
      <c r="F21" s="27">
        <v>-8.642608437474692</v>
      </c>
      <c r="G21" s="137"/>
      <c r="H21" s="27">
        <v>368.8405523879557</v>
      </c>
      <c r="I21" s="16">
        <v>168</v>
      </c>
      <c r="J21" s="26"/>
      <c r="K21" s="27">
        <v>-6.1452513966480495</v>
      </c>
      <c r="L21" s="137"/>
      <c r="M21" s="27">
        <v>1.83074460960134</v>
      </c>
      <c r="N21" s="16">
        <v>40389</v>
      </c>
      <c r="O21" s="26"/>
      <c r="P21" s="27">
        <v>-8.487594879347455</v>
      </c>
      <c r="Q21" s="137"/>
      <c r="R21" s="27">
        <v>440.13061926897933</v>
      </c>
      <c r="S21" s="4"/>
      <c r="U21" s="15" t="s">
        <v>16</v>
      </c>
      <c r="V21" s="146">
        <v>33847</v>
      </c>
      <c r="W21" s="126">
        <v>168</v>
      </c>
      <c r="X21" s="146">
        <v>40389</v>
      </c>
      <c r="Y21" s="216">
        <v>37049</v>
      </c>
      <c r="Z21">
        <v>179</v>
      </c>
      <c r="AA21" s="216">
        <v>44135</v>
      </c>
      <c r="AC21" s="50">
        <v>9176594</v>
      </c>
      <c r="AD21" s="58">
        <f t="shared" si="0"/>
        <v>91.76594</v>
      </c>
    </row>
    <row r="22" spans="2:30" ht="13.5" customHeight="1">
      <c r="B22" s="332" t="s">
        <v>110</v>
      </c>
      <c r="C22" s="12" t="s">
        <v>17</v>
      </c>
      <c r="D22" s="13">
        <v>7556</v>
      </c>
      <c r="E22" s="24"/>
      <c r="F22" s="25">
        <v>-9.865203387808663</v>
      </c>
      <c r="G22" s="136"/>
      <c r="H22" s="25">
        <v>336.47123785435014</v>
      </c>
      <c r="I22" s="13">
        <v>107</v>
      </c>
      <c r="J22" s="24"/>
      <c r="K22" s="25">
        <v>0</v>
      </c>
      <c r="L22" s="136"/>
      <c r="M22" s="25">
        <v>4.7647462216007765</v>
      </c>
      <c r="N22" s="13">
        <v>9218</v>
      </c>
      <c r="O22" s="24"/>
      <c r="P22" s="25">
        <v>-9.689428823356522</v>
      </c>
      <c r="Q22" s="136"/>
      <c r="R22" s="25">
        <v>410.4806604739809</v>
      </c>
      <c r="S22" s="4"/>
      <c r="U22" s="12" t="s">
        <v>17</v>
      </c>
      <c r="V22" s="146">
        <v>7556</v>
      </c>
      <c r="W22" s="126">
        <v>107</v>
      </c>
      <c r="X22" s="146">
        <v>9218</v>
      </c>
      <c r="Y22" s="216">
        <v>8383</v>
      </c>
      <c r="Z22">
        <v>107</v>
      </c>
      <c r="AA22" s="216">
        <v>10207</v>
      </c>
      <c r="AC22" s="50">
        <v>2245660</v>
      </c>
      <c r="AD22" s="58">
        <f t="shared" si="0"/>
        <v>22.4566</v>
      </c>
    </row>
    <row r="23" spans="2:30" ht="13.5" customHeight="1">
      <c r="B23" s="324"/>
      <c r="C23" s="12" t="s">
        <v>18</v>
      </c>
      <c r="D23" s="13">
        <v>4649</v>
      </c>
      <c r="E23" s="24"/>
      <c r="F23" s="25">
        <v>-6.515181982706622</v>
      </c>
      <c r="G23" s="136"/>
      <c r="H23" s="25">
        <v>442.5574853520041</v>
      </c>
      <c r="I23" s="13">
        <v>53</v>
      </c>
      <c r="J23" s="24"/>
      <c r="K23" s="25">
        <v>12.7659574468085</v>
      </c>
      <c r="L23" s="136"/>
      <c r="M23" s="25">
        <v>5.045288604787313</v>
      </c>
      <c r="N23" s="13">
        <v>5338</v>
      </c>
      <c r="O23" s="24"/>
      <c r="P23" s="25">
        <v>-5.805540850538208</v>
      </c>
      <c r="Q23" s="136"/>
      <c r="R23" s="25">
        <v>508.1462372142392</v>
      </c>
      <c r="S23" s="4"/>
      <c r="U23" s="12" t="s">
        <v>18</v>
      </c>
      <c r="V23" s="146">
        <v>4649</v>
      </c>
      <c r="W23" s="126">
        <v>53</v>
      </c>
      <c r="X23" s="146">
        <v>5338</v>
      </c>
      <c r="Y23" s="216">
        <v>4973</v>
      </c>
      <c r="Z23">
        <v>47</v>
      </c>
      <c r="AA23" s="216">
        <v>5667</v>
      </c>
      <c r="AC23" s="50">
        <v>1050485</v>
      </c>
      <c r="AD23" s="58">
        <f t="shared" si="0"/>
        <v>10.50485</v>
      </c>
    </row>
    <row r="24" spans="2:30" ht="13.5" customHeight="1">
      <c r="B24" s="324"/>
      <c r="C24" s="12" t="s">
        <v>19</v>
      </c>
      <c r="D24" s="13">
        <v>4639</v>
      </c>
      <c r="E24" s="24"/>
      <c r="F24" s="25">
        <v>-10.027152831652444</v>
      </c>
      <c r="G24" s="136"/>
      <c r="H24" s="25">
        <v>405.7215572920994</v>
      </c>
      <c r="I24" s="13">
        <v>61</v>
      </c>
      <c r="J24" s="24"/>
      <c r="K24" s="25">
        <v>38.636363636363654</v>
      </c>
      <c r="L24" s="136"/>
      <c r="M24" s="25">
        <v>5.334989220698009</v>
      </c>
      <c r="N24" s="13">
        <v>5538</v>
      </c>
      <c r="O24" s="24"/>
      <c r="P24" s="25">
        <v>-9.833930315858026</v>
      </c>
      <c r="Q24" s="136"/>
      <c r="R24" s="25">
        <v>484.3470541676324</v>
      </c>
      <c r="S24" s="4"/>
      <c r="U24" s="12" t="s">
        <v>19</v>
      </c>
      <c r="V24" s="146">
        <v>4639</v>
      </c>
      <c r="W24" s="126">
        <v>61</v>
      </c>
      <c r="X24" s="146">
        <v>5538</v>
      </c>
      <c r="Y24" s="216">
        <v>5156</v>
      </c>
      <c r="Z24">
        <v>44</v>
      </c>
      <c r="AA24" s="216">
        <v>6142</v>
      </c>
      <c r="AC24" s="50">
        <v>1143395</v>
      </c>
      <c r="AD24" s="58">
        <f t="shared" si="0"/>
        <v>11.43395</v>
      </c>
    </row>
    <row r="25" spans="2:30" ht="13.5" customHeight="1">
      <c r="B25" s="324"/>
      <c r="C25" s="12" t="s">
        <v>20</v>
      </c>
      <c r="D25" s="13">
        <v>2893</v>
      </c>
      <c r="E25" s="24"/>
      <c r="F25" s="25">
        <v>-8.100381194409152</v>
      </c>
      <c r="G25" s="136"/>
      <c r="H25" s="25">
        <v>373.7856488533838</v>
      </c>
      <c r="I25" s="13">
        <v>57</v>
      </c>
      <c r="J25" s="24"/>
      <c r="K25" s="25">
        <v>54.05405405405406</v>
      </c>
      <c r="L25" s="136"/>
      <c r="M25" s="25">
        <v>7.364597989852359</v>
      </c>
      <c r="N25" s="13">
        <v>3428</v>
      </c>
      <c r="O25" s="24"/>
      <c r="P25" s="25">
        <v>-8.732694355697546</v>
      </c>
      <c r="Q25" s="136"/>
      <c r="R25" s="25">
        <v>442.909507179191</v>
      </c>
      <c r="S25" s="4"/>
      <c r="U25" s="12" t="s">
        <v>20</v>
      </c>
      <c r="V25" s="146">
        <v>2893</v>
      </c>
      <c r="W25" s="126">
        <v>57</v>
      </c>
      <c r="X25" s="146">
        <v>3428</v>
      </c>
      <c r="Y25" s="216">
        <v>3148</v>
      </c>
      <c r="Z25">
        <v>37</v>
      </c>
      <c r="AA25" s="216">
        <v>3756</v>
      </c>
      <c r="AC25" s="50">
        <v>773973</v>
      </c>
      <c r="AD25" s="58">
        <f t="shared" si="0"/>
        <v>7.73973</v>
      </c>
    </row>
    <row r="26" spans="2:30" ht="13.5" customHeight="1">
      <c r="B26" s="324"/>
      <c r="C26" s="12" t="s">
        <v>21</v>
      </c>
      <c r="D26" s="13">
        <v>5067</v>
      </c>
      <c r="E26" s="24"/>
      <c r="F26" s="25">
        <v>-15.760598503740653</v>
      </c>
      <c r="G26" s="136"/>
      <c r="H26" s="25">
        <v>619.8316778392133</v>
      </c>
      <c r="I26" s="13">
        <v>38</v>
      </c>
      <c r="J26" s="24"/>
      <c r="K26" s="25">
        <v>-5</v>
      </c>
      <c r="L26" s="136"/>
      <c r="M26" s="25">
        <v>4.648431765914763</v>
      </c>
      <c r="N26" s="13">
        <v>6731</v>
      </c>
      <c r="O26" s="24"/>
      <c r="P26" s="25">
        <v>-16.030439121756487</v>
      </c>
      <c r="Q26" s="136"/>
      <c r="R26" s="25">
        <v>823.384058325586</v>
      </c>
      <c r="S26" s="4"/>
      <c r="U26" s="12" t="s">
        <v>21</v>
      </c>
      <c r="V26" s="146">
        <v>5067</v>
      </c>
      <c r="W26" s="126">
        <v>38</v>
      </c>
      <c r="X26" s="146">
        <v>6731</v>
      </c>
      <c r="Y26" s="216">
        <v>6015</v>
      </c>
      <c r="Z26">
        <v>40</v>
      </c>
      <c r="AA26" s="216">
        <v>8016</v>
      </c>
      <c r="AC26" s="50">
        <v>817480</v>
      </c>
      <c r="AD26" s="58">
        <f t="shared" si="0"/>
        <v>8.1748</v>
      </c>
    </row>
    <row r="27" spans="2:30" ht="13.5" customHeight="1">
      <c r="B27" s="324"/>
      <c r="C27" s="12" t="s">
        <v>22</v>
      </c>
      <c r="D27" s="13">
        <v>9858</v>
      </c>
      <c r="E27" s="24"/>
      <c r="F27" s="25">
        <v>-5.238873401903305</v>
      </c>
      <c r="G27" s="136"/>
      <c r="H27" s="25">
        <v>477.77877941043903</v>
      </c>
      <c r="I27" s="13">
        <v>100</v>
      </c>
      <c r="J27" s="24"/>
      <c r="K27" s="25">
        <v>3.092783505154628</v>
      </c>
      <c r="L27" s="136"/>
      <c r="M27" s="25">
        <v>4.846609651150731</v>
      </c>
      <c r="N27" s="13">
        <v>12262</v>
      </c>
      <c r="O27" s="24"/>
      <c r="P27" s="25">
        <v>-7.769838285069568</v>
      </c>
      <c r="Q27" s="136"/>
      <c r="R27" s="25">
        <v>594.2912754241025</v>
      </c>
      <c r="S27" s="4"/>
      <c r="U27" s="12" t="s">
        <v>22</v>
      </c>
      <c r="V27" s="146">
        <v>9858</v>
      </c>
      <c r="W27" s="126">
        <v>100</v>
      </c>
      <c r="X27" s="146">
        <v>12262</v>
      </c>
      <c r="Y27" s="216">
        <v>10403</v>
      </c>
      <c r="Z27">
        <v>97</v>
      </c>
      <c r="AA27" s="216">
        <v>13295</v>
      </c>
      <c r="AC27" s="50">
        <v>2063298</v>
      </c>
      <c r="AD27" s="58">
        <f t="shared" si="0"/>
        <v>20.63298</v>
      </c>
    </row>
    <row r="28" spans="2:30" ht="13.5" customHeight="1">
      <c r="B28" s="324"/>
      <c r="C28" s="12" t="s">
        <v>23</v>
      </c>
      <c r="D28" s="13">
        <v>9332</v>
      </c>
      <c r="E28" s="24"/>
      <c r="F28" s="25">
        <v>-9.85316846986089</v>
      </c>
      <c r="G28" s="136"/>
      <c r="H28" s="25">
        <v>467.3732690736824</v>
      </c>
      <c r="I28" s="13">
        <v>125</v>
      </c>
      <c r="J28" s="24"/>
      <c r="K28" s="25">
        <v>3.3057851239669276</v>
      </c>
      <c r="L28" s="136"/>
      <c r="M28" s="25">
        <v>6.260357761917092</v>
      </c>
      <c r="N28" s="13">
        <v>12470</v>
      </c>
      <c r="O28" s="24"/>
      <c r="P28" s="25">
        <v>-8.891649010009502</v>
      </c>
      <c r="Q28" s="136"/>
      <c r="R28" s="25">
        <v>624.5332903288491</v>
      </c>
      <c r="S28" s="4"/>
      <c r="U28" s="12" t="s">
        <v>23</v>
      </c>
      <c r="V28" s="146">
        <v>9332</v>
      </c>
      <c r="W28" s="126">
        <v>125</v>
      </c>
      <c r="X28" s="146">
        <v>12470</v>
      </c>
      <c r="Y28" s="216">
        <v>10352</v>
      </c>
      <c r="Z28">
        <v>121</v>
      </c>
      <c r="AA28" s="216">
        <v>13687</v>
      </c>
      <c r="AC28" s="50">
        <v>1996691</v>
      </c>
      <c r="AD28" s="58">
        <f t="shared" si="0"/>
        <v>19.96691</v>
      </c>
    </row>
    <row r="29" spans="2:30" ht="13.5" customHeight="1">
      <c r="B29" s="324"/>
      <c r="C29" s="12" t="s">
        <v>24</v>
      </c>
      <c r="D29" s="13">
        <v>35224</v>
      </c>
      <c r="E29" s="24"/>
      <c r="F29" s="25">
        <v>-4.660856384994318</v>
      </c>
      <c r="G29" s="136"/>
      <c r="H29" s="25">
        <v>962.6229343329046</v>
      </c>
      <c r="I29" s="13">
        <v>184</v>
      </c>
      <c r="J29" s="24"/>
      <c r="K29" s="25">
        <v>18.709677419354833</v>
      </c>
      <c r="L29" s="136"/>
      <c r="M29" s="25">
        <v>5.0284641130267556</v>
      </c>
      <c r="N29" s="13">
        <v>45654</v>
      </c>
      <c r="O29" s="24"/>
      <c r="P29" s="25">
        <v>-5.238905724604592</v>
      </c>
      <c r="Q29" s="136"/>
      <c r="R29" s="25">
        <v>1247.6603294354538</v>
      </c>
      <c r="S29" s="4"/>
      <c r="U29" s="12" t="s">
        <v>24</v>
      </c>
      <c r="V29" s="189">
        <v>35224</v>
      </c>
      <c r="W29" s="190">
        <v>184</v>
      </c>
      <c r="X29" s="189">
        <v>45654</v>
      </c>
      <c r="Y29" s="216">
        <v>36946</v>
      </c>
      <c r="Z29">
        <v>155</v>
      </c>
      <c r="AA29" s="216">
        <v>48178</v>
      </c>
      <c r="AC29" s="50">
        <v>3659169</v>
      </c>
      <c r="AD29" s="58">
        <f t="shared" si="0"/>
        <v>36.59169</v>
      </c>
    </row>
    <row r="30" spans="2:30" s="109" customFormat="1" ht="13.5" customHeight="1">
      <c r="B30" s="324"/>
      <c r="C30" s="203" t="s">
        <v>25</v>
      </c>
      <c r="D30" s="204">
        <v>48949</v>
      </c>
      <c r="E30" s="205"/>
      <c r="F30" s="206">
        <v>-1.4138688042536955</v>
      </c>
      <c r="G30" s="207"/>
      <c r="H30" s="206">
        <v>649.4687714572877</v>
      </c>
      <c r="I30" s="204">
        <v>219</v>
      </c>
      <c r="J30" s="205"/>
      <c r="K30" s="206">
        <v>-6.808510638297875</v>
      </c>
      <c r="L30" s="207"/>
      <c r="M30" s="206">
        <v>2.9057521287287997</v>
      </c>
      <c r="N30" s="204">
        <v>60867</v>
      </c>
      <c r="O30" s="205"/>
      <c r="P30" s="206">
        <v>-1.1514226321943681</v>
      </c>
      <c r="Q30" s="207"/>
      <c r="R30" s="206">
        <v>807.6000676682003</v>
      </c>
      <c r="S30" s="81"/>
      <c r="U30" s="203" t="s">
        <v>25</v>
      </c>
      <c r="V30" s="146">
        <v>48949</v>
      </c>
      <c r="W30" s="126">
        <v>219</v>
      </c>
      <c r="X30" s="146">
        <v>60867</v>
      </c>
      <c r="Y30" s="216">
        <v>49651</v>
      </c>
      <c r="Z30">
        <v>235</v>
      </c>
      <c r="AA30" s="216">
        <v>61576</v>
      </c>
      <c r="AC30" s="50">
        <v>7536775</v>
      </c>
      <c r="AD30" s="208">
        <f t="shared" si="0"/>
        <v>75.36775</v>
      </c>
    </row>
    <row r="31" spans="2:30" ht="13.5" customHeight="1">
      <c r="B31" s="325"/>
      <c r="C31" s="15" t="s">
        <v>26</v>
      </c>
      <c r="D31" s="16">
        <v>9804</v>
      </c>
      <c r="E31" s="26"/>
      <c r="F31" s="27">
        <v>-3.4564254062038486</v>
      </c>
      <c r="G31" s="137"/>
      <c r="H31" s="27">
        <v>547.30100885596</v>
      </c>
      <c r="I31" s="16">
        <v>94</v>
      </c>
      <c r="J31" s="26"/>
      <c r="K31" s="27">
        <v>-1.05263157894737</v>
      </c>
      <c r="L31" s="137"/>
      <c r="M31" s="27">
        <v>5.2474800930702</v>
      </c>
      <c r="N31" s="16">
        <v>12885</v>
      </c>
      <c r="O31" s="26"/>
      <c r="P31" s="27">
        <v>-3.0255136599683965</v>
      </c>
      <c r="Q31" s="137"/>
      <c r="R31" s="27">
        <v>719.2955425447822</v>
      </c>
      <c r="S31" s="4"/>
      <c r="U31" s="15" t="s">
        <v>26</v>
      </c>
      <c r="V31" s="146">
        <v>9804</v>
      </c>
      <c r="W31" s="126">
        <v>94</v>
      </c>
      <c r="X31" s="146">
        <v>12885</v>
      </c>
      <c r="Y31" s="216">
        <v>10155</v>
      </c>
      <c r="Z31">
        <v>95</v>
      </c>
      <c r="AA31" s="216">
        <v>13287</v>
      </c>
      <c r="AC31" s="50">
        <v>1791336</v>
      </c>
      <c r="AD31" s="58">
        <f t="shared" si="0"/>
        <v>17.91336</v>
      </c>
    </row>
    <row r="32" spans="2:30" ht="13.5" customHeight="1">
      <c r="B32" s="332" t="s">
        <v>111</v>
      </c>
      <c r="C32" s="12" t="s">
        <v>27</v>
      </c>
      <c r="D32" s="13">
        <v>7836</v>
      </c>
      <c r="E32" s="24"/>
      <c r="F32" s="25">
        <v>-2.9116590261429707</v>
      </c>
      <c r="G32" s="136"/>
      <c r="H32" s="25">
        <v>554.7885558930354</v>
      </c>
      <c r="I32" s="13">
        <v>74</v>
      </c>
      <c r="J32" s="24"/>
      <c r="K32" s="25">
        <v>-6.329113924050631</v>
      </c>
      <c r="L32" s="136"/>
      <c r="M32" s="25">
        <v>5.239197694753014</v>
      </c>
      <c r="N32" s="13">
        <v>10214</v>
      </c>
      <c r="O32" s="24"/>
      <c r="P32" s="25">
        <v>-1.9675592667242512</v>
      </c>
      <c r="Q32" s="136"/>
      <c r="R32" s="25">
        <v>723.150881813612</v>
      </c>
      <c r="S32" s="4"/>
      <c r="U32" s="12" t="s">
        <v>27</v>
      </c>
      <c r="V32" s="146">
        <v>7836</v>
      </c>
      <c r="W32" s="126">
        <v>74</v>
      </c>
      <c r="X32" s="146">
        <v>10214</v>
      </c>
      <c r="Y32" s="216">
        <v>8071</v>
      </c>
      <c r="Z32">
        <v>79</v>
      </c>
      <c r="AA32" s="216">
        <v>10419</v>
      </c>
      <c r="AC32" s="50">
        <v>1412430</v>
      </c>
      <c r="AD32" s="58">
        <f t="shared" si="0"/>
        <v>14.1243</v>
      </c>
    </row>
    <row r="33" spans="2:30" ht="13.5" customHeight="1">
      <c r="B33" s="324"/>
      <c r="C33" s="12" t="s">
        <v>28</v>
      </c>
      <c r="D33" s="13">
        <v>11387</v>
      </c>
      <c r="E33" s="24"/>
      <c r="F33" s="25">
        <v>-7.954086169266844</v>
      </c>
      <c r="G33" s="136"/>
      <c r="H33" s="25">
        <v>439.50063588065126</v>
      </c>
      <c r="I33" s="13">
        <v>70</v>
      </c>
      <c r="J33" s="24"/>
      <c r="K33" s="25">
        <v>-33.9622641509434</v>
      </c>
      <c r="L33" s="136"/>
      <c r="M33" s="25">
        <v>2.7017690797967497</v>
      </c>
      <c r="N33" s="13">
        <v>13801</v>
      </c>
      <c r="O33" s="24"/>
      <c r="P33" s="25">
        <v>-8.529957582184522</v>
      </c>
      <c r="Q33" s="136"/>
      <c r="R33" s="25">
        <v>532.6730724324992</v>
      </c>
      <c r="S33" s="4"/>
      <c r="U33" s="12" t="s">
        <v>28</v>
      </c>
      <c r="V33" s="146">
        <v>11387</v>
      </c>
      <c r="W33" s="126">
        <v>70</v>
      </c>
      <c r="X33" s="146">
        <v>13801</v>
      </c>
      <c r="Y33" s="216">
        <v>12371</v>
      </c>
      <c r="Z33">
        <v>106</v>
      </c>
      <c r="AA33" s="216">
        <v>15088</v>
      </c>
      <c r="AC33" s="50">
        <v>2590895</v>
      </c>
      <c r="AD33" s="58">
        <f t="shared" si="0"/>
        <v>25.90895</v>
      </c>
    </row>
    <row r="34" spans="2:30" ht="13.5" customHeight="1">
      <c r="B34" s="324"/>
      <c r="C34" s="12" t="s">
        <v>29</v>
      </c>
      <c r="D34" s="21">
        <v>46110</v>
      </c>
      <c r="E34" s="66"/>
      <c r="F34" s="25">
        <v>-4.359910395752095</v>
      </c>
      <c r="G34" s="136"/>
      <c r="H34" s="25">
        <v>523.2091066298117</v>
      </c>
      <c r="I34" s="41">
        <v>179</v>
      </c>
      <c r="J34" s="30"/>
      <c r="K34" s="25">
        <v>-1.6483516483516496</v>
      </c>
      <c r="L34" s="136"/>
      <c r="M34" s="25">
        <v>2.031108871974329</v>
      </c>
      <c r="N34" s="21">
        <v>55363</v>
      </c>
      <c r="O34" s="66"/>
      <c r="P34" s="25">
        <v>-4.222891149401434</v>
      </c>
      <c r="Q34" s="136"/>
      <c r="R34" s="25">
        <v>628.2026842408645</v>
      </c>
      <c r="S34" s="4"/>
      <c r="U34" s="12" t="s">
        <v>29</v>
      </c>
      <c r="V34" s="146">
        <v>46110</v>
      </c>
      <c r="W34" s="126">
        <v>179</v>
      </c>
      <c r="X34" s="146">
        <v>55363</v>
      </c>
      <c r="Y34" s="216">
        <v>48212</v>
      </c>
      <c r="Z34">
        <v>182</v>
      </c>
      <c r="AA34" s="216">
        <v>57804</v>
      </c>
      <c r="AC34" s="50">
        <v>8812920</v>
      </c>
      <c r="AD34" s="58">
        <f t="shared" si="0"/>
        <v>88.1292</v>
      </c>
    </row>
    <row r="35" spans="2:30" ht="13.5" customHeight="1">
      <c r="B35" s="324"/>
      <c r="C35" s="12" t="s">
        <v>30</v>
      </c>
      <c r="D35" s="13">
        <v>32734</v>
      </c>
      <c r="E35" s="24"/>
      <c r="F35" s="25">
        <v>-3.8818416725393377</v>
      </c>
      <c r="G35" s="136"/>
      <c r="H35" s="25">
        <v>596.8592592592593</v>
      </c>
      <c r="I35" s="13">
        <v>187</v>
      </c>
      <c r="J35" s="24"/>
      <c r="K35" s="25">
        <v>4.469273743016757</v>
      </c>
      <c r="L35" s="136"/>
      <c r="M35" s="25">
        <v>3.40968660968661</v>
      </c>
      <c r="N35" s="13">
        <v>40273</v>
      </c>
      <c r="O35" s="24"/>
      <c r="P35" s="25">
        <v>-4.278278230694269</v>
      </c>
      <c r="Q35" s="136"/>
      <c r="R35" s="25">
        <v>734.3225071225071</v>
      </c>
      <c r="S35" s="4"/>
      <c r="U35" s="12" t="s">
        <v>30</v>
      </c>
      <c r="V35" s="146">
        <v>32734</v>
      </c>
      <c r="W35" s="126">
        <v>187</v>
      </c>
      <c r="X35" s="146">
        <v>40273</v>
      </c>
      <c r="Y35" s="216">
        <v>34056</v>
      </c>
      <c r="Z35">
        <v>179</v>
      </c>
      <c r="AA35" s="216">
        <v>42073</v>
      </c>
      <c r="AC35" s="50">
        <v>5484375</v>
      </c>
      <c r="AD35" s="58">
        <f t="shared" si="0"/>
        <v>54.84375</v>
      </c>
    </row>
    <row r="36" spans="2:30" ht="13.5" customHeight="1">
      <c r="B36" s="324"/>
      <c r="C36" s="12" t="s">
        <v>31</v>
      </c>
      <c r="D36" s="13">
        <v>5076</v>
      </c>
      <c r="E36" s="24"/>
      <c r="F36" s="25">
        <v>-7.692307692307693</v>
      </c>
      <c r="G36" s="136"/>
      <c r="H36" s="25">
        <v>379.0857580706955</v>
      </c>
      <c r="I36" s="13">
        <v>42</v>
      </c>
      <c r="J36" s="24"/>
      <c r="K36" s="25">
        <v>-14.285714285714292</v>
      </c>
      <c r="L36" s="136"/>
      <c r="M36" s="25">
        <v>3.1366433882918066</v>
      </c>
      <c r="N36" s="13">
        <v>6593</v>
      </c>
      <c r="O36" s="24"/>
      <c r="P36" s="25">
        <v>-7.049203440011269</v>
      </c>
      <c r="Q36" s="136"/>
      <c r="R36" s="25">
        <v>492.3783299763781</v>
      </c>
      <c r="S36" s="4"/>
      <c r="U36" s="12" t="s">
        <v>31</v>
      </c>
      <c r="V36" s="146">
        <v>5076</v>
      </c>
      <c r="W36" s="126">
        <v>42</v>
      </c>
      <c r="X36" s="146">
        <v>6593</v>
      </c>
      <c r="Y36" s="216">
        <v>5499</v>
      </c>
      <c r="Z36">
        <v>49</v>
      </c>
      <c r="AA36" s="216">
        <v>7093</v>
      </c>
      <c r="AC36" s="50">
        <v>1339011</v>
      </c>
      <c r="AD36" s="58">
        <f t="shared" si="0"/>
        <v>13.39011</v>
      </c>
    </row>
    <row r="37" spans="2:30" ht="13.5" customHeight="1">
      <c r="B37" s="325"/>
      <c r="C37" s="15" t="s">
        <v>32</v>
      </c>
      <c r="D37" s="16">
        <v>4752</v>
      </c>
      <c r="E37" s="26"/>
      <c r="F37" s="27">
        <v>-12.16266173752311</v>
      </c>
      <c r="G37" s="137"/>
      <c r="H37" s="27">
        <v>508.3946092197876</v>
      </c>
      <c r="I37" s="16">
        <v>47</v>
      </c>
      <c r="J37" s="26"/>
      <c r="K37" s="27">
        <v>-6</v>
      </c>
      <c r="L37" s="137"/>
      <c r="M37" s="27">
        <v>5.02831368546507</v>
      </c>
      <c r="N37" s="16">
        <v>5932</v>
      </c>
      <c r="O37" s="26"/>
      <c r="P37" s="27">
        <v>-12.713360800470866</v>
      </c>
      <c r="Q37" s="137"/>
      <c r="R37" s="27">
        <v>634.6373783442298</v>
      </c>
      <c r="S37" s="4"/>
      <c r="U37" s="15" t="s">
        <v>32</v>
      </c>
      <c r="V37" s="146">
        <v>4752</v>
      </c>
      <c r="W37" s="126">
        <v>47</v>
      </c>
      <c r="X37" s="146">
        <v>5932</v>
      </c>
      <c r="Y37" s="216">
        <v>5410</v>
      </c>
      <c r="Z37">
        <v>50</v>
      </c>
      <c r="AA37" s="216">
        <v>6796</v>
      </c>
      <c r="AC37" s="50">
        <v>934707</v>
      </c>
      <c r="AD37" s="58">
        <f t="shared" si="0"/>
        <v>9.34707</v>
      </c>
    </row>
    <row r="38" spans="2:30" ht="13.5" customHeight="1">
      <c r="B38" s="332" t="s">
        <v>112</v>
      </c>
      <c r="C38" s="12" t="s">
        <v>33</v>
      </c>
      <c r="D38" s="13">
        <v>1280</v>
      </c>
      <c r="E38" s="24"/>
      <c r="F38" s="25">
        <v>-7.847372210223185</v>
      </c>
      <c r="G38" s="136"/>
      <c r="H38" s="25">
        <v>228.40950254908572</v>
      </c>
      <c r="I38" s="13">
        <v>25</v>
      </c>
      <c r="J38" s="24"/>
      <c r="K38" s="25">
        <v>-16.666666666666657</v>
      </c>
      <c r="L38" s="136"/>
      <c r="M38" s="25">
        <v>4.46112309666183</v>
      </c>
      <c r="N38" s="13">
        <v>1619</v>
      </c>
      <c r="O38" s="24"/>
      <c r="P38" s="25">
        <v>-2.3522316043425775</v>
      </c>
      <c r="Q38" s="136"/>
      <c r="R38" s="25">
        <v>288.90233173982017</v>
      </c>
      <c r="S38" s="4"/>
      <c r="U38" s="12" t="s">
        <v>33</v>
      </c>
      <c r="V38" s="146">
        <v>1280</v>
      </c>
      <c r="W38" s="126">
        <v>25</v>
      </c>
      <c r="X38" s="146">
        <v>1619</v>
      </c>
      <c r="Y38" s="216">
        <v>1389</v>
      </c>
      <c r="Z38">
        <v>30</v>
      </c>
      <c r="AA38" s="216">
        <v>1658</v>
      </c>
      <c r="AC38" s="50">
        <v>560397</v>
      </c>
      <c r="AD38" s="58">
        <f t="shared" si="0"/>
        <v>5.60397</v>
      </c>
    </row>
    <row r="39" spans="2:30" ht="13.5" customHeight="1">
      <c r="B39" s="324"/>
      <c r="C39" s="12" t="s">
        <v>34</v>
      </c>
      <c r="D39" s="13">
        <v>1647</v>
      </c>
      <c r="E39" s="24"/>
      <c r="F39" s="25">
        <v>-4.521739130434781</v>
      </c>
      <c r="G39" s="136"/>
      <c r="H39" s="25">
        <v>242.1948411175373</v>
      </c>
      <c r="I39" s="13">
        <v>28</v>
      </c>
      <c r="J39" s="24"/>
      <c r="K39" s="25">
        <v>-37.77777777777778</v>
      </c>
      <c r="L39" s="136"/>
      <c r="M39" s="25">
        <v>4.117459351117817</v>
      </c>
      <c r="N39" s="13">
        <v>1950</v>
      </c>
      <c r="O39" s="24"/>
      <c r="P39" s="25">
        <v>-3.465346534653463</v>
      </c>
      <c r="Q39" s="136"/>
      <c r="R39" s="25">
        <v>286.75163338141937</v>
      </c>
      <c r="S39" s="4"/>
      <c r="U39" s="12" t="s">
        <v>34</v>
      </c>
      <c r="V39" s="146">
        <v>1647</v>
      </c>
      <c r="W39" s="126">
        <v>28</v>
      </c>
      <c r="X39" s="146">
        <v>1950</v>
      </c>
      <c r="Y39" s="216">
        <v>1725</v>
      </c>
      <c r="Z39">
        <v>45</v>
      </c>
      <c r="AA39" s="216">
        <v>2020</v>
      </c>
      <c r="AC39" s="50">
        <v>680031</v>
      </c>
      <c r="AD39" s="58">
        <f t="shared" si="0"/>
        <v>6.80031</v>
      </c>
    </row>
    <row r="40" spans="2:30" ht="13.5" customHeight="1">
      <c r="B40" s="324"/>
      <c r="C40" s="12" t="s">
        <v>35</v>
      </c>
      <c r="D40" s="13">
        <v>14182</v>
      </c>
      <c r="E40" s="24"/>
      <c r="F40" s="25">
        <v>-5.585513614273353</v>
      </c>
      <c r="G40" s="136"/>
      <c r="H40" s="25">
        <v>747.1142960547077</v>
      </c>
      <c r="I40" s="13">
        <v>107</v>
      </c>
      <c r="J40" s="24"/>
      <c r="K40" s="25">
        <v>-4.464285714285708</v>
      </c>
      <c r="L40" s="136"/>
      <c r="M40" s="25">
        <v>5.636809313062595</v>
      </c>
      <c r="N40" s="13">
        <v>17293</v>
      </c>
      <c r="O40" s="24"/>
      <c r="P40" s="25">
        <v>-7.519118669447565</v>
      </c>
      <c r="Q40" s="136"/>
      <c r="R40" s="25">
        <v>911.0032098204808</v>
      </c>
      <c r="S40" s="4"/>
      <c r="U40" s="12" t="s">
        <v>35</v>
      </c>
      <c r="V40" s="146">
        <v>14182</v>
      </c>
      <c r="W40" s="126">
        <v>107</v>
      </c>
      <c r="X40" s="146">
        <v>17293</v>
      </c>
      <c r="Y40" s="216">
        <v>15021</v>
      </c>
      <c r="Z40">
        <v>112</v>
      </c>
      <c r="AA40" s="216">
        <v>18699</v>
      </c>
      <c r="AC40" s="50">
        <v>1898237</v>
      </c>
      <c r="AD40" s="58">
        <f t="shared" si="0"/>
        <v>18.98237</v>
      </c>
    </row>
    <row r="41" spans="2:30" ht="13.5" customHeight="1">
      <c r="B41" s="324"/>
      <c r="C41" s="12" t="s">
        <v>36</v>
      </c>
      <c r="D41" s="13">
        <v>14370</v>
      </c>
      <c r="E41" s="24"/>
      <c r="F41" s="25">
        <v>-3.225806451612897</v>
      </c>
      <c r="G41" s="136"/>
      <c r="H41" s="25">
        <v>510.0887171002539</v>
      </c>
      <c r="I41" s="13">
        <v>116</v>
      </c>
      <c r="J41" s="24"/>
      <c r="K41" s="25">
        <v>-7.199999999999989</v>
      </c>
      <c r="L41" s="136"/>
      <c r="M41" s="25">
        <v>4.117626387169761</v>
      </c>
      <c r="N41" s="13">
        <v>18167</v>
      </c>
      <c r="O41" s="24"/>
      <c r="P41" s="25">
        <v>-1.725630206642876</v>
      </c>
      <c r="Q41" s="136"/>
      <c r="R41" s="25">
        <v>644.8699877216641</v>
      </c>
      <c r="S41" s="4"/>
      <c r="U41" s="12" t="s">
        <v>36</v>
      </c>
      <c r="V41" s="146">
        <v>14370</v>
      </c>
      <c r="W41" s="126">
        <v>116</v>
      </c>
      <c r="X41" s="146">
        <v>18167</v>
      </c>
      <c r="Y41" s="216">
        <v>14849</v>
      </c>
      <c r="Z41">
        <v>125</v>
      </c>
      <c r="AA41" s="216">
        <v>18486</v>
      </c>
      <c r="AC41" s="50">
        <v>2817157</v>
      </c>
      <c r="AD41" s="58">
        <f t="shared" si="0"/>
        <v>28.17157</v>
      </c>
    </row>
    <row r="42" spans="2:30" ht="13.5" customHeight="1">
      <c r="B42" s="325"/>
      <c r="C42" s="15" t="s">
        <v>37</v>
      </c>
      <c r="D42" s="16">
        <v>6914</v>
      </c>
      <c r="E42" s="26"/>
      <c r="F42" s="27">
        <v>-3.6510590858416947</v>
      </c>
      <c r="G42" s="137"/>
      <c r="H42" s="27">
        <v>504.5153908571362</v>
      </c>
      <c r="I42" s="16">
        <v>65</v>
      </c>
      <c r="J42" s="26"/>
      <c r="K42" s="27">
        <v>16.071428571428584</v>
      </c>
      <c r="L42" s="137"/>
      <c r="M42" s="27">
        <v>4.743057623042212</v>
      </c>
      <c r="N42" s="16">
        <v>8549</v>
      </c>
      <c r="O42" s="26"/>
      <c r="P42" s="27">
        <v>-4.298667860741062</v>
      </c>
      <c r="Q42" s="137"/>
      <c r="R42" s="27">
        <v>623.8215326059671</v>
      </c>
      <c r="S42" s="4"/>
      <c r="U42" s="15" t="s">
        <v>37</v>
      </c>
      <c r="V42" s="146">
        <v>6914</v>
      </c>
      <c r="W42" s="126">
        <v>65</v>
      </c>
      <c r="X42" s="146">
        <v>8549</v>
      </c>
      <c r="Y42" s="216">
        <v>7176</v>
      </c>
      <c r="Z42">
        <v>56</v>
      </c>
      <c r="AA42" s="216">
        <v>8933</v>
      </c>
      <c r="AC42" s="50">
        <v>1370424</v>
      </c>
      <c r="AD42" s="58">
        <f t="shared" si="0"/>
        <v>13.70424</v>
      </c>
    </row>
    <row r="43" spans="2:30" ht="13.5" customHeight="1">
      <c r="B43" s="332" t="s">
        <v>113</v>
      </c>
      <c r="C43" s="12" t="s">
        <v>38</v>
      </c>
      <c r="D43" s="13">
        <v>4800</v>
      </c>
      <c r="E43" s="24"/>
      <c r="F43" s="25">
        <v>-4.229848363926578</v>
      </c>
      <c r="G43" s="136"/>
      <c r="H43" s="25">
        <v>652.2004973028792</v>
      </c>
      <c r="I43" s="13">
        <v>49</v>
      </c>
      <c r="J43" s="24"/>
      <c r="K43" s="25">
        <v>53.125</v>
      </c>
      <c r="L43" s="136"/>
      <c r="M43" s="25">
        <v>6.657880076633559</v>
      </c>
      <c r="N43" s="13">
        <v>5888</v>
      </c>
      <c r="O43" s="24"/>
      <c r="P43" s="25">
        <v>-5.230967326573307</v>
      </c>
      <c r="Q43" s="136"/>
      <c r="R43" s="25">
        <v>800.0326100248651</v>
      </c>
      <c r="S43" s="4"/>
      <c r="U43" s="12" t="s">
        <v>38</v>
      </c>
      <c r="V43" s="146">
        <v>4800</v>
      </c>
      <c r="W43" s="126">
        <v>49</v>
      </c>
      <c r="X43" s="146">
        <v>5888</v>
      </c>
      <c r="Y43" s="216">
        <v>5012</v>
      </c>
      <c r="Z43">
        <v>32</v>
      </c>
      <c r="AA43" s="216">
        <v>6213</v>
      </c>
      <c r="AC43" s="50">
        <v>735970</v>
      </c>
      <c r="AD43" s="58">
        <f t="shared" si="0"/>
        <v>7.3597</v>
      </c>
    </row>
    <row r="44" spans="2:30" ht="13.5" customHeight="1">
      <c r="B44" s="324"/>
      <c r="C44" s="12" t="s">
        <v>39</v>
      </c>
      <c r="D44" s="13">
        <v>10101</v>
      </c>
      <c r="E44" s="24"/>
      <c r="F44" s="25">
        <v>-5.039014759800693</v>
      </c>
      <c r="G44" s="136"/>
      <c r="H44" s="25">
        <v>1049.965073926855</v>
      </c>
      <c r="I44" s="13">
        <v>55</v>
      </c>
      <c r="J44" s="24"/>
      <c r="K44" s="25">
        <v>-32.09876543209876</v>
      </c>
      <c r="L44" s="136"/>
      <c r="M44" s="25">
        <v>5.717065544597269</v>
      </c>
      <c r="N44" s="13">
        <v>12356</v>
      </c>
      <c r="O44" s="24"/>
      <c r="P44" s="25">
        <v>-5.987978391539215</v>
      </c>
      <c r="Q44" s="136"/>
      <c r="R44" s="25">
        <v>1284.364761255343</v>
      </c>
      <c r="S44" s="4"/>
      <c r="U44" s="12" t="s">
        <v>39</v>
      </c>
      <c r="V44" s="146">
        <v>10101</v>
      </c>
      <c r="W44" s="126">
        <v>55</v>
      </c>
      <c r="X44" s="146">
        <v>12356</v>
      </c>
      <c r="Y44" s="216">
        <v>10637</v>
      </c>
      <c r="Z44">
        <v>81</v>
      </c>
      <c r="AA44" s="216">
        <v>13143</v>
      </c>
      <c r="AC44" s="50">
        <v>962032</v>
      </c>
      <c r="AD44" s="58">
        <f t="shared" si="0"/>
        <v>9.62032</v>
      </c>
    </row>
    <row r="45" spans="2:30" ht="13.5" customHeight="1">
      <c r="B45" s="324"/>
      <c r="C45" s="12" t="s">
        <v>40</v>
      </c>
      <c r="D45" s="13">
        <v>6692</v>
      </c>
      <c r="E45" s="24"/>
      <c r="F45" s="25">
        <v>-5.85256049521665</v>
      </c>
      <c r="G45" s="136"/>
      <c r="H45" s="25">
        <v>495.0498711701508</v>
      </c>
      <c r="I45" s="13">
        <v>70</v>
      </c>
      <c r="J45" s="24"/>
      <c r="K45" s="25">
        <v>25</v>
      </c>
      <c r="L45" s="136"/>
      <c r="M45" s="25">
        <v>5.178345932742164</v>
      </c>
      <c r="N45" s="13">
        <v>7860</v>
      </c>
      <c r="O45" s="24"/>
      <c r="P45" s="25">
        <v>-6.261180679785326</v>
      </c>
      <c r="Q45" s="136"/>
      <c r="R45" s="25">
        <v>581.4542718764773</v>
      </c>
      <c r="S45" s="4"/>
      <c r="U45" s="12" t="s">
        <v>40</v>
      </c>
      <c r="V45" s="146">
        <v>6692</v>
      </c>
      <c r="W45" s="126">
        <v>70</v>
      </c>
      <c r="X45" s="146">
        <v>7860</v>
      </c>
      <c r="Y45" s="216">
        <v>7108</v>
      </c>
      <c r="Z45">
        <v>56</v>
      </c>
      <c r="AA45" s="216">
        <v>8385</v>
      </c>
      <c r="AC45" s="50">
        <v>1351783</v>
      </c>
      <c r="AD45" s="58">
        <f t="shared" si="0"/>
        <v>13.51783</v>
      </c>
    </row>
    <row r="46" spans="2:30" ht="13.5" customHeight="1">
      <c r="B46" s="325"/>
      <c r="C46" s="15" t="s">
        <v>41</v>
      </c>
      <c r="D46" s="16">
        <v>2959</v>
      </c>
      <c r="E46" s="26"/>
      <c r="F46" s="27">
        <v>-9.676434676434681</v>
      </c>
      <c r="G46" s="137"/>
      <c r="H46" s="27">
        <v>419.04702560166317</v>
      </c>
      <c r="I46" s="16">
        <v>42</v>
      </c>
      <c r="J46" s="26"/>
      <c r="K46" s="27">
        <v>-20.754716981132077</v>
      </c>
      <c r="L46" s="137"/>
      <c r="M46" s="27">
        <v>5.947946966971901</v>
      </c>
      <c r="N46" s="16">
        <v>3310</v>
      </c>
      <c r="O46" s="26"/>
      <c r="P46" s="27">
        <v>-9.488651900464859</v>
      </c>
      <c r="Q46" s="137"/>
      <c r="R46" s="27">
        <v>468.7548681113569</v>
      </c>
      <c r="S46" s="4"/>
      <c r="U46" s="15" t="s">
        <v>41</v>
      </c>
      <c r="V46" s="146">
        <v>2959</v>
      </c>
      <c r="W46" s="126">
        <v>42</v>
      </c>
      <c r="X46" s="146">
        <v>3310</v>
      </c>
      <c r="Y46" s="216">
        <v>3276</v>
      </c>
      <c r="Z46">
        <v>53</v>
      </c>
      <c r="AA46" s="216">
        <v>3657</v>
      </c>
      <c r="AC46" s="50">
        <v>706126</v>
      </c>
      <c r="AD46" s="58">
        <f t="shared" si="0"/>
        <v>7.06126</v>
      </c>
    </row>
    <row r="47" spans="2:30" ht="13.5" customHeight="1">
      <c r="B47" s="332" t="s">
        <v>114</v>
      </c>
      <c r="C47" s="12" t="s">
        <v>42</v>
      </c>
      <c r="D47" s="13">
        <v>43678</v>
      </c>
      <c r="E47" s="24"/>
      <c r="F47" s="25">
        <v>1.1579971281671249</v>
      </c>
      <c r="G47" s="136"/>
      <c r="H47" s="25">
        <v>855.2127781844966</v>
      </c>
      <c r="I47" s="13">
        <v>145</v>
      </c>
      <c r="J47" s="24"/>
      <c r="K47" s="25">
        <v>-9.937888198757761</v>
      </c>
      <c r="L47" s="136"/>
      <c r="M47" s="25">
        <v>2.8390918273902654</v>
      </c>
      <c r="N47" s="13">
        <v>57755</v>
      </c>
      <c r="O47" s="24"/>
      <c r="P47" s="25">
        <v>1.9145932592200552</v>
      </c>
      <c r="Q47" s="136"/>
      <c r="R47" s="25">
        <v>1130.8396447649986</v>
      </c>
      <c r="S47" s="4"/>
      <c r="U47" s="12" t="s">
        <v>42</v>
      </c>
      <c r="V47" s="146">
        <v>43678</v>
      </c>
      <c r="W47" s="126">
        <v>145</v>
      </c>
      <c r="X47" s="146">
        <v>57755</v>
      </c>
      <c r="Y47" s="216">
        <v>43178</v>
      </c>
      <c r="Z47">
        <v>161</v>
      </c>
      <c r="AA47" s="216">
        <v>56670</v>
      </c>
      <c r="AC47" s="50">
        <v>5107267</v>
      </c>
      <c r="AD47" s="58">
        <f t="shared" si="0"/>
        <v>51.07267</v>
      </c>
    </row>
    <row r="48" spans="2:30" ht="13.5" customHeight="1">
      <c r="B48" s="324"/>
      <c r="C48" s="12" t="s">
        <v>43</v>
      </c>
      <c r="D48" s="13">
        <v>9364</v>
      </c>
      <c r="E48" s="24"/>
      <c r="F48" s="25">
        <v>3.014301430143007</v>
      </c>
      <c r="G48" s="136"/>
      <c r="H48" s="25">
        <v>1143.0468717575627</v>
      </c>
      <c r="I48" s="13">
        <v>46</v>
      </c>
      <c r="J48" s="24"/>
      <c r="K48" s="25">
        <v>0</v>
      </c>
      <c r="L48" s="136"/>
      <c r="M48" s="25">
        <v>5.615138413161884</v>
      </c>
      <c r="N48" s="13">
        <v>12627</v>
      </c>
      <c r="O48" s="24"/>
      <c r="P48" s="25">
        <v>5.2513128282070625</v>
      </c>
      <c r="Q48" s="136"/>
      <c r="R48" s="25">
        <v>1541.3554944129373</v>
      </c>
      <c r="S48" s="4"/>
      <c r="U48" s="12" t="s">
        <v>43</v>
      </c>
      <c r="V48" s="146">
        <v>9364</v>
      </c>
      <c r="W48" s="126">
        <v>46</v>
      </c>
      <c r="X48" s="146">
        <v>12627</v>
      </c>
      <c r="Y48" s="216">
        <v>9090</v>
      </c>
      <c r="Z48">
        <v>46</v>
      </c>
      <c r="AA48" s="216">
        <v>11997</v>
      </c>
      <c r="AC48" s="50">
        <v>819214</v>
      </c>
      <c r="AD48" s="58">
        <f t="shared" si="0"/>
        <v>8.19214</v>
      </c>
    </row>
    <row r="49" spans="2:30" ht="13.5" customHeight="1">
      <c r="B49" s="324"/>
      <c r="C49" s="12" t="s">
        <v>44</v>
      </c>
      <c r="D49" s="13">
        <v>7165</v>
      </c>
      <c r="E49" s="24"/>
      <c r="F49" s="25">
        <v>1.8913538111490453</v>
      </c>
      <c r="G49" s="136"/>
      <c r="H49" s="25">
        <v>534.4621811129344</v>
      </c>
      <c r="I49" s="13">
        <v>47</v>
      </c>
      <c r="J49" s="24"/>
      <c r="K49" s="25">
        <v>20.51282051282051</v>
      </c>
      <c r="L49" s="136"/>
      <c r="M49" s="25">
        <v>3.5058928837833805</v>
      </c>
      <c r="N49" s="13">
        <v>9263</v>
      </c>
      <c r="O49" s="24"/>
      <c r="P49" s="25">
        <v>1.367914204421112</v>
      </c>
      <c r="Q49" s="136"/>
      <c r="R49" s="25">
        <v>690.9592719677756</v>
      </c>
      <c r="S49" s="4"/>
      <c r="U49" s="12" t="s">
        <v>44</v>
      </c>
      <c r="V49" s="146">
        <v>7165</v>
      </c>
      <c r="W49" s="126">
        <v>47</v>
      </c>
      <c r="X49" s="146">
        <v>9263</v>
      </c>
      <c r="Y49" s="216">
        <v>7032</v>
      </c>
      <c r="Z49">
        <v>39</v>
      </c>
      <c r="AA49" s="216">
        <v>9138</v>
      </c>
      <c r="AC49" s="50">
        <v>1340600</v>
      </c>
      <c r="AD49" s="58">
        <f t="shared" si="0"/>
        <v>13.406</v>
      </c>
    </row>
    <row r="50" spans="2:30" ht="13.5" customHeight="1">
      <c r="B50" s="324"/>
      <c r="C50" s="12" t="s">
        <v>45</v>
      </c>
      <c r="D50" s="13">
        <v>8732</v>
      </c>
      <c r="E50" s="24"/>
      <c r="F50" s="25">
        <v>-11.052256290109</v>
      </c>
      <c r="G50" s="136"/>
      <c r="H50" s="25">
        <v>497.0129136841338</v>
      </c>
      <c r="I50" s="13">
        <v>82</v>
      </c>
      <c r="J50" s="24"/>
      <c r="K50" s="25">
        <v>0</v>
      </c>
      <c r="L50" s="136"/>
      <c r="M50" s="25">
        <v>4.667322368540881</v>
      </c>
      <c r="N50" s="13">
        <v>11225</v>
      </c>
      <c r="O50" s="24"/>
      <c r="P50" s="25">
        <v>-10.00561212218392</v>
      </c>
      <c r="Q50" s="136"/>
      <c r="R50" s="25">
        <v>638.9108974008706</v>
      </c>
      <c r="S50" s="4"/>
      <c r="U50" s="12" t="s">
        <v>45</v>
      </c>
      <c r="V50" s="146">
        <v>8732</v>
      </c>
      <c r="W50" s="126">
        <v>82</v>
      </c>
      <c r="X50" s="146">
        <v>11225</v>
      </c>
      <c r="Y50" s="216">
        <v>9817</v>
      </c>
      <c r="Z50">
        <v>82</v>
      </c>
      <c r="AA50" s="216">
        <v>12473</v>
      </c>
      <c r="AC50" s="50">
        <v>1756896</v>
      </c>
      <c r="AD50" s="58">
        <f t="shared" si="0"/>
        <v>17.56896</v>
      </c>
    </row>
    <row r="51" spans="2:30" ht="13.5" customHeight="1">
      <c r="B51" s="324"/>
      <c r="C51" s="12" t="s">
        <v>46</v>
      </c>
      <c r="D51" s="13">
        <v>5767</v>
      </c>
      <c r="E51" s="24"/>
      <c r="F51" s="25">
        <v>-4.819277108433738</v>
      </c>
      <c r="G51" s="136"/>
      <c r="H51" s="25">
        <v>504.2913294595504</v>
      </c>
      <c r="I51" s="13">
        <v>60</v>
      </c>
      <c r="J51" s="24"/>
      <c r="K51" s="25">
        <v>50</v>
      </c>
      <c r="L51" s="136"/>
      <c r="M51" s="25">
        <v>5.246658534345938</v>
      </c>
      <c r="N51" s="13">
        <v>7498</v>
      </c>
      <c r="O51" s="24"/>
      <c r="P51" s="25">
        <v>-4.496242516876833</v>
      </c>
      <c r="Q51" s="136"/>
      <c r="R51" s="25">
        <v>655.6574281754307</v>
      </c>
      <c r="S51" s="4"/>
      <c r="U51" s="12" t="s">
        <v>46</v>
      </c>
      <c r="V51" s="146">
        <v>5767</v>
      </c>
      <c r="W51" s="126">
        <v>60</v>
      </c>
      <c r="X51" s="146">
        <v>7498</v>
      </c>
      <c r="Y51" s="216">
        <v>6059</v>
      </c>
      <c r="Z51">
        <v>40</v>
      </c>
      <c r="AA51" s="216">
        <v>7851</v>
      </c>
      <c r="AC51" s="50">
        <v>1143585</v>
      </c>
      <c r="AD51" s="58">
        <f t="shared" si="0"/>
        <v>11.43585</v>
      </c>
    </row>
    <row r="52" spans="2:30" ht="13.5" customHeight="1">
      <c r="B52" s="324"/>
      <c r="C52" s="12" t="s">
        <v>47</v>
      </c>
      <c r="D52" s="13">
        <v>10458</v>
      </c>
      <c r="E52" s="24"/>
      <c r="F52" s="25">
        <v>-2.9780128026718558</v>
      </c>
      <c r="G52" s="136"/>
      <c r="H52" s="25">
        <v>967.6738815029759</v>
      </c>
      <c r="I52" s="13">
        <v>59</v>
      </c>
      <c r="J52" s="24"/>
      <c r="K52" s="25">
        <v>18</v>
      </c>
      <c r="L52" s="136"/>
      <c r="M52" s="25">
        <v>5.459242590234803</v>
      </c>
      <c r="N52" s="13">
        <v>12589</v>
      </c>
      <c r="O52" s="24"/>
      <c r="P52" s="25">
        <v>-1.9319155565942197</v>
      </c>
      <c r="Q52" s="136"/>
      <c r="R52" s="25">
        <v>1164.8543214994227</v>
      </c>
      <c r="S52" s="4"/>
      <c r="U52" s="12" t="s">
        <v>47</v>
      </c>
      <c r="V52" s="146">
        <v>10458</v>
      </c>
      <c r="W52" s="126">
        <v>59</v>
      </c>
      <c r="X52" s="146">
        <v>12589</v>
      </c>
      <c r="Y52" s="216">
        <v>10779</v>
      </c>
      <c r="Z52">
        <v>50</v>
      </c>
      <c r="AA52" s="216">
        <v>12837</v>
      </c>
      <c r="AC52" s="50">
        <v>1080736</v>
      </c>
      <c r="AD52" s="58">
        <f t="shared" si="0"/>
        <v>10.80736</v>
      </c>
    </row>
    <row r="53" spans="2:30" ht="13.5" customHeight="1">
      <c r="B53" s="324"/>
      <c r="C53" s="12" t="s">
        <v>48</v>
      </c>
      <c r="D53" s="13">
        <v>9207</v>
      </c>
      <c r="E53" s="24"/>
      <c r="F53" s="25">
        <v>-3.621898879932999</v>
      </c>
      <c r="G53" s="136"/>
      <c r="H53" s="25">
        <v>570.3637578961649</v>
      </c>
      <c r="I53" s="13">
        <v>91</v>
      </c>
      <c r="J53" s="24"/>
      <c r="K53" s="25">
        <v>4.597701149425276</v>
      </c>
      <c r="L53" s="136"/>
      <c r="M53" s="25">
        <v>5.637352228581623</v>
      </c>
      <c r="N53" s="13">
        <v>10942</v>
      </c>
      <c r="O53" s="24"/>
      <c r="P53" s="25">
        <v>-4.918317692040318</v>
      </c>
      <c r="Q53" s="136"/>
      <c r="R53" s="25">
        <v>677.8451437927486</v>
      </c>
      <c r="S53" s="4"/>
      <c r="U53" s="12" t="s">
        <v>48</v>
      </c>
      <c r="V53" s="146">
        <v>9207</v>
      </c>
      <c r="W53" s="126">
        <v>91</v>
      </c>
      <c r="X53" s="146">
        <v>10942</v>
      </c>
      <c r="Y53" s="216">
        <v>9553</v>
      </c>
      <c r="Z53">
        <v>87</v>
      </c>
      <c r="AA53" s="216">
        <v>11508</v>
      </c>
      <c r="AC53" s="50">
        <v>1614233</v>
      </c>
      <c r="AD53" s="58">
        <f t="shared" si="0"/>
        <v>16.14233</v>
      </c>
    </row>
    <row r="54" spans="2:30" ht="13.5" customHeight="1">
      <c r="B54" s="324"/>
      <c r="C54" s="12" t="s">
        <v>49</v>
      </c>
      <c r="D54" s="13">
        <v>6664</v>
      </c>
      <c r="E54" s="24"/>
      <c r="F54" s="25">
        <v>-0.4927579513214937</v>
      </c>
      <c r="G54" s="136"/>
      <c r="H54" s="25">
        <v>460.3605651160815</v>
      </c>
      <c r="I54" s="13">
        <v>52</v>
      </c>
      <c r="J54" s="24"/>
      <c r="K54" s="25">
        <v>30</v>
      </c>
      <c r="L54" s="136"/>
      <c r="M54" s="25">
        <v>3.592249307628487</v>
      </c>
      <c r="N54" s="13">
        <v>7906</v>
      </c>
      <c r="O54" s="24"/>
      <c r="P54" s="25">
        <v>-1.2120454829438927</v>
      </c>
      <c r="Q54" s="136"/>
      <c r="R54" s="25">
        <v>546.1600581944388</v>
      </c>
      <c r="S54" s="4"/>
      <c r="U54" s="12" t="s">
        <v>49</v>
      </c>
      <c r="V54" s="1">
        <v>6664</v>
      </c>
      <c r="W54" s="1">
        <v>52</v>
      </c>
      <c r="X54" s="1">
        <v>7906</v>
      </c>
      <c r="Y54" s="216">
        <v>6697</v>
      </c>
      <c r="Z54">
        <v>40</v>
      </c>
      <c r="AA54" s="216">
        <v>8003</v>
      </c>
      <c r="AC54" s="50">
        <v>1447561</v>
      </c>
      <c r="AD54" s="58">
        <f t="shared" si="0"/>
        <v>14.47561</v>
      </c>
    </row>
    <row r="55" spans="2:19" ht="16.5" customHeight="1">
      <c r="B55" s="321" t="s">
        <v>50</v>
      </c>
      <c r="C55" s="333"/>
      <c r="D55" s="83">
        <v>28</v>
      </c>
      <c r="E55" s="84" t="s">
        <v>308</v>
      </c>
      <c r="F55" s="7">
        <v>19</v>
      </c>
      <c r="G55" s="84" t="s">
        <v>308</v>
      </c>
      <c r="H55" s="7">
        <v>12</v>
      </c>
      <c r="I55" s="83">
        <v>16</v>
      </c>
      <c r="J55" s="84" t="s">
        <v>308</v>
      </c>
      <c r="K55" s="7">
        <v>33</v>
      </c>
      <c r="L55" s="84" t="s">
        <v>308</v>
      </c>
      <c r="M55" s="7">
        <v>32</v>
      </c>
      <c r="N55" s="83">
        <v>27</v>
      </c>
      <c r="O55" s="84" t="s">
        <v>308</v>
      </c>
      <c r="P55" s="7">
        <v>15</v>
      </c>
      <c r="Q55" s="84" t="s">
        <v>308</v>
      </c>
      <c r="R55" s="7">
        <v>12</v>
      </c>
      <c r="S55" s="4"/>
    </row>
    <row r="56" spans="2:29" ht="13.5" customHeight="1">
      <c r="B56" s="3" t="s">
        <v>133</v>
      </c>
      <c r="C56" s="4"/>
      <c r="D56" s="4"/>
      <c r="E56" s="4"/>
      <c r="F56" s="4"/>
      <c r="G56" s="4"/>
      <c r="H56" s="4"/>
      <c r="I56" s="4"/>
      <c r="J56" s="4"/>
      <c r="K56" s="4"/>
      <c r="L56" s="4"/>
      <c r="M56" s="4"/>
      <c r="N56" s="4"/>
      <c r="O56" s="4"/>
      <c r="P56" s="4"/>
      <c r="Q56" s="4"/>
      <c r="R56" s="4"/>
      <c r="S56" s="4"/>
      <c r="T56" s="4"/>
      <c r="U56" s="4"/>
      <c r="V56" s="170">
        <f aca="true" t="shared" si="1" ref="V56:AA56">SUM(V8:V54)</f>
        <v>629021</v>
      </c>
      <c r="W56" s="170">
        <f t="shared" si="1"/>
        <v>4373</v>
      </c>
      <c r="X56" s="170">
        <f t="shared" si="1"/>
        <v>781494</v>
      </c>
      <c r="Y56" s="170">
        <f t="shared" si="1"/>
        <v>665138</v>
      </c>
      <c r="Z56" s="170">
        <f t="shared" si="1"/>
        <v>4411</v>
      </c>
      <c r="AA56" s="170">
        <f t="shared" si="1"/>
        <v>825396</v>
      </c>
      <c r="AC56" s="170">
        <f>SUM(AC8:AC54)</f>
        <v>126443180</v>
      </c>
    </row>
    <row r="57" spans="3:27" s="23" customFormat="1" ht="13.5" customHeight="1">
      <c r="C57" s="4"/>
      <c r="U57" s="4"/>
      <c r="V57" s="4"/>
      <c r="W57" s="4"/>
      <c r="X57" s="4"/>
      <c r="Y57" s="4"/>
      <c r="Z57" s="4"/>
      <c r="AA57" s="4"/>
    </row>
    <row r="58" spans="3:27" s="23" customFormat="1" ht="13.5" customHeight="1">
      <c r="C58" s="4"/>
      <c r="U58" s="4"/>
      <c r="V58" s="4"/>
      <c r="W58" s="4"/>
      <c r="X58" s="4"/>
      <c r="Y58" s="4"/>
      <c r="Z58" s="4"/>
      <c r="AA58" s="4"/>
    </row>
    <row r="59" spans="4:18" ht="12">
      <c r="D59" s="68">
        <f>MAX(D8:D54)</f>
        <v>48949</v>
      </c>
      <c r="E59" s="97"/>
      <c r="F59" s="69">
        <f>MAX(F8:F54)</f>
        <v>3.014301430143007</v>
      </c>
      <c r="G59" s="97"/>
      <c r="H59" s="69">
        <f>MAX(H8:H54)</f>
        <v>1143.0468717575627</v>
      </c>
      <c r="I59" s="69">
        <f>MAX(I8:I54)</f>
        <v>219</v>
      </c>
      <c r="J59" s="69"/>
      <c r="K59" s="69">
        <f>MAX(K8:K54)</f>
        <v>54.05405405405406</v>
      </c>
      <c r="L59" s="97"/>
      <c r="M59" s="69">
        <f>MAX(M8:M54)</f>
        <v>7.364597989852359</v>
      </c>
      <c r="N59" s="68">
        <f>MAX(N8:N54)</f>
        <v>60867</v>
      </c>
      <c r="O59" s="97"/>
      <c r="P59" s="69">
        <f>MAX(P8:P54)</f>
        <v>5.2513128282070625</v>
      </c>
      <c r="Q59" s="97"/>
      <c r="R59" s="69">
        <f>MAX(R8:R54)</f>
        <v>1541.3554944129373</v>
      </c>
    </row>
    <row r="60" spans="4:18" ht="12">
      <c r="D60" s="98">
        <f>SMALL(D8:D54,1)</f>
        <v>1280</v>
      </c>
      <c r="E60" s="97"/>
      <c r="F60" s="99">
        <f>SMALL(F8:F54,1)</f>
        <v>-15.760598503740653</v>
      </c>
      <c r="G60" s="97"/>
      <c r="H60" s="99">
        <f>SMALL(H8:H54,1)</f>
        <v>228.40950254908572</v>
      </c>
      <c r="I60" s="99">
        <f>SMALL(I8:I54,1)</f>
        <v>25</v>
      </c>
      <c r="J60" s="99"/>
      <c r="K60" s="99">
        <f>SMALL(K8:K54,1)</f>
        <v>-37.77777777777778</v>
      </c>
      <c r="L60" s="97"/>
      <c r="M60" s="69">
        <f>SMALL(M8:M54,1)</f>
        <v>1.2154419292593988</v>
      </c>
      <c r="N60" s="68">
        <f>SMALL(N8:N54,1)</f>
        <v>1619</v>
      </c>
      <c r="O60" s="97"/>
      <c r="P60" s="69">
        <f>SMALL(P8:P54,1)</f>
        <v>-16.030439121756487</v>
      </c>
      <c r="Q60" s="97"/>
      <c r="R60" s="69">
        <f>SMALL(R8:R54,1)</f>
        <v>286.75163338141937</v>
      </c>
    </row>
    <row r="61" spans="3:27" s="23" customFormat="1" ht="12">
      <c r="C61" s="4"/>
      <c r="D61" s="68">
        <f>SUM(D8,D20,D63,D64,D65,D66,D67,D68,D69)</f>
        <v>629021</v>
      </c>
      <c r="E61" s="68"/>
      <c r="I61" s="68">
        <f>SUM(I8,I20,I63,I64,I65,I66,I67,I68,I69)</f>
        <v>4373</v>
      </c>
      <c r="J61" s="68"/>
      <c r="N61" s="68">
        <f>SUM(N8,N20,N63,N64,N65,N66,N67,N68,N69)</f>
        <v>781494</v>
      </c>
      <c r="O61" s="68"/>
      <c r="U61" s="4"/>
      <c r="V61" s="4"/>
      <c r="W61" s="4"/>
      <c r="X61" s="4"/>
      <c r="Y61" s="4"/>
      <c r="Z61" s="4"/>
      <c r="AA61" s="4"/>
    </row>
    <row r="62" spans="3:27" s="23" customFormat="1" ht="12">
      <c r="C62" s="4"/>
      <c r="D62" s="68">
        <f>D7-D61</f>
        <v>0</v>
      </c>
      <c r="I62" s="68">
        <f>I7-I61</f>
        <v>0</v>
      </c>
      <c r="N62" s="68">
        <f>N7-N61</f>
        <v>0</v>
      </c>
      <c r="U62" s="4"/>
      <c r="V62" s="4"/>
      <c r="W62" s="4"/>
      <c r="X62" s="4"/>
      <c r="Y62" s="4"/>
      <c r="Z62" s="4"/>
      <c r="AA62" s="4"/>
    </row>
    <row r="63" spans="3:27" s="23" customFormat="1" ht="12">
      <c r="C63" s="4"/>
      <c r="D63" s="68">
        <f>SUM(D9:D14)</f>
        <v>36420</v>
      </c>
      <c r="E63" s="68"/>
      <c r="F63" s="23" t="s">
        <v>134</v>
      </c>
      <c r="I63" s="68">
        <f>SUM(I9:I14)</f>
        <v>374</v>
      </c>
      <c r="J63" s="68"/>
      <c r="K63" s="23" t="s">
        <v>134</v>
      </c>
      <c r="N63" s="68">
        <f>SUM(N9:N14)</f>
        <v>45569</v>
      </c>
      <c r="O63" s="68"/>
      <c r="P63" s="23" t="s">
        <v>134</v>
      </c>
      <c r="U63" s="4"/>
      <c r="V63" s="4"/>
      <c r="W63" s="4"/>
      <c r="X63" s="4"/>
      <c r="Y63" s="4"/>
      <c r="Z63" s="4"/>
      <c r="AA63" s="4"/>
    </row>
    <row r="64" spans="3:27" s="23" customFormat="1" ht="12">
      <c r="C64" s="4"/>
      <c r="D64" s="68">
        <f>SUM(D15,D16,D17,D18,D19,D21,D22,D26,D27,D29)</f>
        <v>184697</v>
      </c>
      <c r="E64" s="68"/>
      <c r="F64" s="23" t="s">
        <v>135</v>
      </c>
      <c r="I64" s="68">
        <f>SUM(I15,I16,I17,I18,I19,I21,I22,I26,I27,I29)</f>
        <v>1300</v>
      </c>
      <c r="J64" s="68"/>
      <c r="K64" s="23" t="s">
        <v>135</v>
      </c>
      <c r="N64" s="68">
        <f>SUM(N15,N16,N17,N18,N19,N21,N22,N26,N27,N29)</f>
        <v>231324</v>
      </c>
      <c r="O64" s="68"/>
      <c r="P64" s="23" t="s">
        <v>135</v>
      </c>
      <c r="U64" s="4"/>
      <c r="V64" s="4"/>
      <c r="W64" s="4"/>
      <c r="X64" s="4"/>
      <c r="Y64" s="4"/>
      <c r="Z64" s="4"/>
      <c r="AA64" s="4"/>
    </row>
    <row r="65" spans="3:27" s="23" customFormat="1" ht="12">
      <c r="C65" s="4"/>
      <c r="D65" s="68">
        <f>SUM(D23:D25,D28,D30:D31)</f>
        <v>80266</v>
      </c>
      <c r="E65" s="68"/>
      <c r="F65" s="23" t="s">
        <v>136</v>
      </c>
      <c r="I65" s="68">
        <f>SUM(I23:I25,I28,I30:I31)</f>
        <v>609</v>
      </c>
      <c r="J65" s="68"/>
      <c r="K65" s="23" t="s">
        <v>136</v>
      </c>
      <c r="N65" s="68">
        <f>SUM(N23:N25,N28,N30:N31)</f>
        <v>100526</v>
      </c>
      <c r="O65" s="68"/>
      <c r="P65" s="23" t="s">
        <v>136</v>
      </c>
      <c r="U65" s="4"/>
      <c r="V65" s="4"/>
      <c r="W65" s="4"/>
      <c r="X65" s="4"/>
      <c r="Y65" s="4"/>
      <c r="Z65" s="4"/>
      <c r="AA65" s="4"/>
    </row>
    <row r="66" spans="3:27" s="23" customFormat="1" ht="12">
      <c r="C66" s="4"/>
      <c r="D66" s="68">
        <f>SUM(D32:D37)</f>
        <v>107895</v>
      </c>
      <c r="E66" s="68"/>
      <c r="F66" s="23" t="s">
        <v>137</v>
      </c>
      <c r="I66" s="68">
        <f>SUM(I32:I37)</f>
        <v>599</v>
      </c>
      <c r="J66" s="68"/>
      <c r="K66" s="23" t="s">
        <v>137</v>
      </c>
      <c r="N66" s="68">
        <f>SUM(N32:N37)</f>
        <v>132176</v>
      </c>
      <c r="O66" s="68"/>
      <c r="P66" s="23" t="s">
        <v>137</v>
      </c>
      <c r="U66" s="4"/>
      <c r="V66" s="4"/>
      <c r="W66" s="4"/>
      <c r="X66" s="4"/>
      <c r="Y66" s="4"/>
      <c r="Z66" s="4"/>
      <c r="AA66" s="4"/>
    </row>
    <row r="67" spans="3:27" s="23" customFormat="1" ht="12">
      <c r="C67" s="4"/>
      <c r="D67" s="68">
        <f>SUM(D38:D42)</f>
        <v>38393</v>
      </c>
      <c r="E67" s="68"/>
      <c r="F67" s="23" t="s">
        <v>138</v>
      </c>
      <c r="I67" s="68">
        <f>SUM(I38:I42)</f>
        <v>341</v>
      </c>
      <c r="J67" s="68"/>
      <c r="K67" s="23" t="s">
        <v>138</v>
      </c>
      <c r="N67" s="68">
        <f>SUM(N38:N42)</f>
        <v>47578</v>
      </c>
      <c r="O67" s="68"/>
      <c r="P67" s="23" t="s">
        <v>138</v>
      </c>
      <c r="U67" s="4"/>
      <c r="V67" s="4"/>
      <c r="W67" s="4"/>
      <c r="X67" s="4"/>
      <c r="Y67" s="4"/>
      <c r="Z67" s="4"/>
      <c r="AA67" s="4"/>
    </row>
    <row r="68" spans="3:27" s="23" customFormat="1" ht="12">
      <c r="C68" s="4"/>
      <c r="D68" s="68">
        <f>SUM(D43:D46)</f>
        <v>24552</v>
      </c>
      <c r="E68" s="68"/>
      <c r="F68" s="23" t="s">
        <v>96</v>
      </c>
      <c r="I68" s="68">
        <f>SUM(I43:I46)</f>
        <v>216</v>
      </c>
      <c r="J68" s="68"/>
      <c r="K68" s="23" t="s">
        <v>96</v>
      </c>
      <c r="N68" s="68">
        <f>SUM(N43:N46)</f>
        <v>29414</v>
      </c>
      <c r="O68" s="68"/>
      <c r="P68" s="23" t="s">
        <v>96</v>
      </c>
      <c r="U68" s="4"/>
      <c r="V68" s="4"/>
      <c r="W68" s="4"/>
      <c r="X68" s="4"/>
      <c r="Y68" s="4"/>
      <c r="Z68" s="4"/>
      <c r="AA68" s="4"/>
    </row>
    <row r="69" spans="3:27" s="23" customFormat="1" ht="12">
      <c r="C69" s="4"/>
      <c r="D69" s="68">
        <f>SUM(D47:D54)</f>
        <v>101035</v>
      </c>
      <c r="E69" s="68"/>
      <c r="F69" s="23" t="s">
        <v>139</v>
      </c>
      <c r="I69" s="68">
        <f>SUM(I47:I54)</f>
        <v>582</v>
      </c>
      <c r="J69" s="68"/>
      <c r="K69" s="23" t="s">
        <v>139</v>
      </c>
      <c r="N69" s="68">
        <f>SUM(N47:N54)</f>
        <v>129805</v>
      </c>
      <c r="O69" s="68"/>
      <c r="P69" s="23" t="s">
        <v>139</v>
      </c>
      <c r="U69" s="4"/>
      <c r="V69" s="4"/>
      <c r="W69" s="4"/>
      <c r="X69" s="4"/>
      <c r="Y69" s="4"/>
      <c r="Z69" s="4"/>
      <c r="AA69" s="4"/>
    </row>
    <row r="70" spans="3:27" s="23" customFormat="1" ht="12">
      <c r="C70" s="4"/>
      <c r="U70" s="4"/>
      <c r="V70" s="4"/>
      <c r="W70" s="4"/>
      <c r="X70" s="4"/>
      <c r="Y70" s="4"/>
      <c r="Z70" s="4"/>
      <c r="AA70" s="4"/>
    </row>
    <row r="71" spans="3:27" s="23" customFormat="1" ht="12">
      <c r="C71" s="4"/>
      <c r="U71" s="4"/>
      <c r="V71" s="4"/>
      <c r="W71" s="4"/>
      <c r="X71" s="4"/>
      <c r="Y71" s="4"/>
      <c r="Z71" s="4"/>
      <c r="AA71" s="4"/>
    </row>
    <row r="72" spans="3:27" s="23" customFormat="1" ht="12">
      <c r="C72" s="4"/>
      <c r="U72" s="4"/>
      <c r="V72" s="4"/>
      <c r="W72" s="4"/>
      <c r="X72" s="4"/>
      <c r="Y72" s="4"/>
      <c r="Z72" s="4"/>
      <c r="AA72" s="4"/>
    </row>
    <row r="73" spans="3:27" s="23" customFormat="1" ht="12">
      <c r="C73" s="4"/>
      <c r="U73" s="4"/>
      <c r="V73" s="4"/>
      <c r="W73" s="4"/>
      <c r="X73" s="4"/>
      <c r="Y73" s="4"/>
      <c r="Z73" s="4"/>
      <c r="AA73" s="4"/>
    </row>
    <row r="74" spans="3:27" s="23" customFormat="1" ht="12">
      <c r="C74" s="4"/>
      <c r="U74" s="4"/>
      <c r="V74" s="4"/>
      <c r="W74" s="4"/>
      <c r="X74" s="4"/>
      <c r="Y74" s="4"/>
      <c r="Z74" s="4"/>
      <c r="AA74" s="4"/>
    </row>
    <row r="75" spans="3:27" s="23" customFormat="1" ht="12">
      <c r="C75" s="4"/>
      <c r="U75" s="4"/>
      <c r="V75" s="4"/>
      <c r="W75" s="4"/>
      <c r="X75" s="4"/>
      <c r="Y75" s="4"/>
      <c r="Z75" s="4"/>
      <c r="AA75" s="4"/>
    </row>
    <row r="76" spans="3:27" s="23" customFormat="1" ht="12">
      <c r="C76" s="4"/>
      <c r="U76" s="4"/>
      <c r="V76" s="4"/>
      <c r="W76" s="4"/>
      <c r="X76" s="4"/>
      <c r="Y76" s="4"/>
      <c r="Z76" s="4"/>
      <c r="AA76" s="4"/>
    </row>
    <row r="77" spans="3:27" s="23" customFormat="1" ht="12">
      <c r="C77" s="4"/>
      <c r="U77" s="4"/>
      <c r="V77" s="4"/>
      <c r="W77" s="4"/>
      <c r="X77" s="4"/>
      <c r="Y77" s="4"/>
      <c r="Z77" s="4"/>
      <c r="AA77" s="4"/>
    </row>
    <row r="78" spans="3:27" s="23" customFormat="1" ht="12">
      <c r="C78" s="4"/>
      <c r="U78" s="4"/>
      <c r="V78" s="4"/>
      <c r="W78" s="4"/>
      <c r="X78" s="4"/>
      <c r="Y78" s="4"/>
      <c r="Z78" s="4"/>
      <c r="AA78" s="4"/>
    </row>
    <row r="79" spans="3:27" s="23" customFormat="1" ht="12">
      <c r="C79" s="4"/>
      <c r="U79" s="4"/>
      <c r="V79" s="4"/>
      <c r="W79" s="4"/>
      <c r="X79" s="4"/>
      <c r="Y79" s="4"/>
      <c r="Z79" s="4"/>
      <c r="AA79" s="4"/>
    </row>
    <row r="80" spans="3:27" s="23" customFormat="1" ht="12">
      <c r="C80" s="4"/>
      <c r="U80" s="4"/>
      <c r="V80" s="4"/>
      <c r="W80" s="4"/>
      <c r="X80" s="4"/>
      <c r="Y80" s="4"/>
      <c r="Z80" s="4"/>
      <c r="AA80" s="4"/>
    </row>
    <row r="81" spans="3:27" s="23" customFormat="1" ht="12">
      <c r="C81" s="4"/>
      <c r="U81" s="4"/>
      <c r="V81" s="4"/>
      <c r="W81" s="4"/>
      <c r="X81" s="4"/>
      <c r="Y81" s="4"/>
      <c r="Z81" s="4"/>
      <c r="AA81" s="4"/>
    </row>
    <row r="82" spans="3:27" s="23" customFormat="1" ht="12">
      <c r="C82" s="4"/>
      <c r="U82" s="4"/>
      <c r="V82" s="4"/>
      <c r="W82" s="4"/>
      <c r="X82" s="4"/>
      <c r="Y82" s="4"/>
      <c r="Z82" s="4"/>
      <c r="AA82" s="4"/>
    </row>
    <row r="83" spans="3:27" s="23" customFormat="1" ht="12">
      <c r="C83" s="4"/>
      <c r="U83" s="4"/>
      <c r="V83" s="4"/>
      <c r="W83" s="4"/>
      <c r="X83" s="4"/>
      <c r="Y83" s="4"/>
      <c r="Z83" s="4"/>
      <c r="AA83" s="4"/>
    </row>
    <row r="84" spans="3:27" s="23" customFormat="1" ht="12">
      <c r="C84" s="4"/>
      <c r="U84" s="4"/>
      <c r="V84" s="4"/>
      <c r="W84" s="4"/>
      <c r="X84" s="4"/>
      <c r="Y84" s="4"/>
      <c r="Z84" s="4"/>
      <c r="AA84" s="4"/>
    </row>
    <row r="85" spans="3:27" s="23" customFormat="1" ht="12">
      <c r="C85" s="4"/>
      <c r="U85" s="4"/>
      <c r="V85" s="4"/>
      <c r="W85" s="4"/>
      <c r="X85" s="4"/>
      <c r="Y85" s="4"/>
      <c r="Z85" s="4"/>
      <c r="AA85" s="4"/>
    </row>
    <row r="86" spans="3:27" s="23" customFormat="1" ht="12">
      <c r="C86" s="4"/>
      <c r="U86" s="4"/>
      <c r="V86" s="4"/>
      <c r="W86" s="4"/>
      <c r="X86" s="4"/>
      <c r="Y86" s="4"/>
      <c r="Z86" s="4"/>
      <c r="AA86" s="4"/>
    </row>
    <row r="87" spans="3:27" s="23" customFormat="1" ht="12">
      <c r="C87" s="4"/>
      <c r="U87" s="4"/>
      <c r="V87" s="4"/>
      <c r="W87" s="4"/>
      <c r="X87" s="4"/>
      <c r="Y87" s="4"/>
      <c r="Z87" s="4"/>
      <c r="AA87" s="4"/>
    </row>
    <row r="88" spans="3:27" s="23" customFormat="1" ht="12">
      <c r="C88" s="4"/>
      <c r="U88" s="4"/>
      <c r="V88" s="4"/>
      <c r="W88" s="4"/>
      <c r="X88" s="4"/>
      <c r="Y88" s="4"/>
      <c r="Z88" s="4"/>
      <c r="AA88" s="4"/>
    </row>
    <row r="89" spans="3:27" s="23" customFormat="1" ht="12">
      <c r="C89" s="4"/>
      <c r="U89" s="4"/>
      <c r="V89" s="4"/>
      <c r="W89" s="4"/>
      <c r="X89" s="4"/>
      <c r="Y89" s="4"/>
      <c r="Z89" s="4"/>
      <c r="AA89" s="4"/>
    </row>
    <row r="90" spans="3:27" s="23" customFormat="1" ht="12">
      <c r="C90" s="4"/>
      <c r="U90" s="4"/>
      <c r="V90" s="4"/>
      <c r="W90" s="4"/>
      <c r="X90" s="4"/>
      <c r="Y90" s="4"/>
      <c r="Z90" s="4"/>
      <c r="AA90" s="4"/>
    </row>
    <row r="91" spans="3:27" s="23" customFormat="1" ht="12">
      <c r="C91" s="4"/>
      <c r="U91" s="4"/>
      <c r="V91" s="4"/>
      <c r="W91" s="4"/>
      <c r="X91" s="4"/>
      <c r="Y91" s="4"/>
      <c r="Z91" s="4"/>
      <c r="AA91" s="4"/>
    </row>
    <row r="92" spans="3:27" s="23" customFormat="1" ht="12">
      <c r="C92" s="4"/>
      <c r="U92" s="4"/>
      <c r="V92" s="4"/>
      <c r="W92" s="4"/>
      <c r="X92" s="4"/>
      <c r="Y92" s="4"/>
      <c r="Z92" s="4"/>
      <c r="AA92" s="4"/>
    </row>
    <row r="93" spans="3:27" s="23" customFormat="1" ht="12">
      <c r="C93" s="4"/>
      <c r="U93" s="4"/>
      <c r="V93" s="4"/>
      <c r="W93" s="4"/>
      <c r="X93" s="4"/>
      <c r="Y93" s="4"/>
      <c r="Z93" s="4"/>
      <c r="AA93" s="4"/>
    </row>
    <row r="94" spans="3:27" s="23" customFormat="1" ht="12">
      <c r="C94" s="4"/>
      <c r="U94" s="4"/>
      <c r="V94" s="4"/>
      <c r="W94" s="4"/>
      <c r="X94" s="4"/>
      <c r="Y94" s="4"/>
      <c r="Z94" s="4"/>
      <c r="AA94" s="4"/>
    </row>
    <row r="95" spans="3:27" s="23" customFormat="1" ht="12">
      <c r="C95" s="4"/>
      <c r="U95" s="4"/>
      <c r="V95" s="4"/>
      <c r="W95" s="4"/>
      <c r="X95" s="4"/>
      <c r="Y95" s="4"/>
      <c r="Z95" s="4"/>
      <c r="AA95" s="4"/>
    </row>
    <row r="96" spans="3:27" s="23" customFormat="1" ht="12">
      <c r="C96" s="4"/>
      <c r="U96" s="4"/>
      <c r="V96" s="4"/>
      <c r="W96" s="4"/>
      <c r="X96" s="4"/>
      <c r="Y96" s="4"/>
      <c r="Z96" s="4"/>
      <c r="AA96" s="4"/>
    </row>
    <row r="97" spans="3:27" s="23" customFormat="1" ht="12">
      <c r="C97" s="4"/>
      <c r="U97" s="4"/>
      <c r="V97" s="4"/>
      <c r="W97" s="4"/>
      <c r="X97" s="4"/>
      <c r="Y97" s="4"/>
      <c r="Z97" s="4"/>
      <c r="AA97" s="4"/>
    </row>
    <row r="98" spans="3:27" s="23" customFormat="1" ht="12">
      <c r="C98" s="4"/>
      <c r="U98" s="4"/>
      <c r="V98" s="4"/>
      <c r="W98" s="4"/>
      <c r="X98" s="4"/>
      <c r="Y98" s="4"/>
      <c r="Z98" s="4"/>
      <c r="AA98" s="4"/>
    </row>
    <row r="99" spans="3:27" s="23" customFormat="1" ht="12">
      <c r="C99" s="4"/>
      <c r="U99" s="4"/>
      <c r="V99" s="4"/>
      <c r="W99" s="4"/>
      <c r="X99" s="4"/>
      <c r="Y99" s="4"/>
      <c r="Z99" s="4"/>
      <c r="AA99" s="4"/>
    </row>
    <row r="100" spans="3:27" s="23" customFormat="1" ht="12">
      <c r="C100" s="4"/>
      <c r="U100" s="4"/>
      <c r="V100" s="4"/>
      <c r="W100" s="4"/>
      <c r="X100" s="4"/>
      <c r="Y100" s="4"/>
      <c r="Z100" s="4"/>
      <c r="AA100" s="4"/>
    </row>
    <row r="101" spans="3:27" s="23" customFormat="1" ht="12">
      <c r="C101" s="4"/>
      <c r="U101" s="4"/>
      <c r="V101" s="4"/>
      <c r="W101" s="4"/>
      <c r="X101" s="4"/>
      <c r="Y101" s="4"/>
      <c r="Z101" s="4"/>
      <c r="AA101" s="4"/>
    </row>
    <row r="102" spans="3:27" s="23" customFormat="1" ht="12">
      <c r="C102" s="4"/>
      <c r="U102" s="4"/>
      <c r="V102" s="4"/>
      <c r="W102" s="4"/>
      <c r="X102" s="4"/>
      <c r="Y102" s="4"/>
      <c r="Z102" s="4"/>
      <c r="AA102" s="4"/>
    </row>
    <row r="103" spans="3:27" s="23" customFormat="1" ht="12">
      <c r="C103" s="4"/>
      <c r="U103" s="4"/>
      <c r="V103" s="4"/>
      <c r="W103" s="4"/>
      <c r="X103" s="4"/>
      <c r="Y103" s="4"/>
      <c r="Z103" s="4"/>
      <c r="AA103" s="4"/>
    </row>
    <row r="104" spans="3:27" s="23" customFormat="1" ht="12">
      <c r="C104" s="4"/>
      <c r="U104" s="4"/>
      <c r="V104" s="4"/>
      <c r="W104" s="4"/>
      <c r="X104" s="4"/>
      <c r="Y104" s="4"/>
      <c r="Z104" s="4"/>
      <c r="AA104" s="4"/>
    </row>
    <row r="105" spans="3:27" s="23" customFormat="1" ht="12">
      <c r="C105" s="4"/>
      <c r="U105" s="4"/>
      <c r="V105" s="4"/>
      <c r="W105" s="4"/>
      <c r="X105" s="4"/>
      <c r="Y105" s="4"/>
      <c r="Z105" s="4"/>
      <c r="AA105" s="4"/>
    </row>
    <row r="106" spans="3:27" s="23" customFormat="1" ht="12">
      <c r="C106" s="4"/>
      <c r="U106" s="4"/>
      <c r="V106" s="4"/>
      <c r="W106" s="4"/>
      <c r="X106" s="4"/>
      <c r="Y106" s="4"/>
      <c r="Z106" s="4"/>
      <c r="AA106" s="4"/>
    </row>
    <row r="107" spans="3:27" s="23" customFormat="1" ht="12">
      <c r="C107" s="4"/>
      <c r="U107" s="4"/>
      <c r="V107" s="4"/>
      <c r="W107" s="4"/>
      <c r="X107" s="4"/>
      <c r="Y107" s="4"/>
      <c r="Z107" s="4"/>
      <c r="AA107" s="4"/>
    </row>
    <row r="108" spans="3:27" s="23" customFormat="1" ht="12">
      <c r="C108" s="4"/>
      <c r="U108" s="4"/>
      <c r="V108" s="4"/>
      <c r="W108" s="4"/>
      <c r="X108" s="4"/>
      <c r="Y108" s="4"/>
      <c r="Z108" s="4"/>
      <c r="AA108" s="4"/>
    </row>
    <row r="109" spans="3:27" s="23" customFormat="1" ht="12">
      <c r="C109" s="4"/>
      <c r="U109" s="4"/>
      <c r="V109" s="4"/>
      <c r="W109" s="4"/>
      <c r="X109" s="4"/>
      <c r="Y109" s="4"/>
      <c r="Z109" s="4"/>
      <c r="AA109" s="4"/>
    </row>
    <row r="110" spans="3:27" s="23" customFormat="1" ht="12">
      <c r="C110" s="4"/>
      <c r="U110" s="4"/>
      <c r="V110" s="4"/>
      <c r="W110" s="4"/>
      <c r="X110" s="4"/>
      <c r="Y110" s="4"/>
      <c r="Z110" s="4"/>
      <c r="AA110" s="4"/>
    </row>
    <row r="111" s="23" customFormat="1" ht="12"/>
    <row r="112" s="23" customFormat="1" ht="12"/>
    <row r="113" s="23" customFormat="1" ht="12"/>
    <row r="114" s="23" customFormat="1" ht="12"/>
    <row r="115" s="23" customFormat="1" ht="12"/>
  </sheetData>
  <sheetProtection/>
  <mergeCells count="24">
    <mergeCell ref="E6:F6"/>
    <mergeCell ref="G4:H4"/>
    <mergeCell ref="G5:H5"/>
    <mergeCell ref="G6:H6"/>
    <mergeCell ref="L4:M4"/>
    <mergeCell ref="L5:M5"/>
    <mergeCell ref="L6:M6"/>
    <mergeCell ref="J6:K6"/>
    <mergeCell ref="Y3:AA3"/>
    <mergeCell ref="B15:B21"/>
    <mergeCell ref="V3:X3"/>
    <mergeCell ref="B3:C6"/>
    <mergeCell ref="Q4:R4"/>
    <mergeCell ref="Q5:R5"/>
    <mergeCell ref="Q6:R6"/>
    <mergeCell ref="O6:P6"/>
    <mergeCell ref="B7:C7"/>
    <mergeCell ref="B8:B14"/>
    <mergeCell ref="B47:B54"/>
    <mergeCell ref="B55:C55"/>
    <mergeCell ref="B22:B31"/>
    <mergeCell ref="B32:B37"/>
    <mergeCell ref="B38:B42"/>
    <mergeCell ref="B43:B46"/>
  </mergeCells>
  <conditionalFormatting sqref="D8:R54">
    <cfRule type="cellIs" priority="1" dxfId="30" operator="equal" stopIfTrue="1">
      <formula>MAX(D$8:D$54)</formula>
    </cfRule>
    <cfRule type="cellIs" priority="2" dxfId="30" operator="equal" stopIfTrue="1">
      <formula>MIN(D$8:D$54)</formula>
    </cfRule>
  </conditionalFormatting>
  <printOptions horizontalCentered="1" verticalCentered="1"/>
  <pageMargins left="0.5905511811023623" right="0.5905511811023623" top="0.5905511811023623" bottom="0.5905511811023623" header="0.5118110236220472" footer="0.5118110236220472"/>
  <pageSetup horizontalDpi="300" verticalDpi="300" orientation="portrait" paperSize="9" r:id="rId1"/>
  <headerFooter alignWithMargins="0">
    <oddFooter>&amp;L128</oddFooter>
  </headerFooter>
</worksheet>
</file>

<file path=xl/worksheets/sheet14.xml><?xml version="1.0" encoding="utf-8"?>
<worksheet xmlns="http://schemas.openxmlformats.org/spreadsheetml/2006/main" xmlns:r="http://schemas.openxmlformats.org/officeDocument/2006/relationships">
  <sheetPr codeName="Sheet15"/>
  <dimension ref="A1:K168"/>
  <sheetViews>
    <sheetView zoomScalePageLayoutView="0" workbookViewId="0" topLeftCell="A1">
      <pane xSplit="3" ySplit="9" topLeftCell="D40" activePane="bottomRight" state="frozen"/>
      <selection pane="topLeft" activeCell="A1" sqref="A1"/>
      <selection pane="topRight" activeCell="A1" sqref="A1"/>
      <selection pane="bottomLeft" activeCell="A1" sqref="A1"/>
      <selection pane="bottomRight" activeCell="D10" sqref="D10:D56"/>
    </sheetView>
  </sheetViews>
  <sheetFormatPr defaultColWidth="9.00390625" defaultRowHeight="13.5"/>
  <cols>
    <col min="1" max="1" width="3.125" style="147" customWidth="1"/>
    <col min="2" max="2" width="3.375" style="145" customWidth="1"/>
    <col min="3" max="3" width="10.25390625" style="1" customWidth="1"/>
    <col min="4" max="4" width="13.625" style="146" customWidth="1"/>
    <col min="5" max="5" width="13.125" style="126" customWidth="1"/>
    <col min="6" max="6" width="10.875" style="146" customWidth="1"/>
    <col min="7" max="7" width="3.00390625" style="0" customWidth="1"/>
  </cols>
  <sheetData>
    <row r="1" spans="1:3" ht="13.5">
      <c r="A1" s="150" t="s">
        <v>191</v>
      </c>
      <c r="B1" s="150"/>
      <c r="C1" s="151"/>
    </row>
    <row r="2" ht="13.5">
      <c r="D2" s="146" t="s">
        <v>234</v>
      </c>
    </row>
    <row r="3" spans="1:9" ht="13.5" customHeight="1">
      <c r="A3" s="418" t="s">
        <v>348</v>
      </c>
      <c r="B3" s="419" t="s">
        <v>452</v>
      </c>
      <c r="D3" s="210" t="s">
        <v>198</v>
      </c>
      <c r="E3" s="210" t="s">
        <v>199</v>
      </c>
      <c r="F3" s="210" t="s">
        <v>200</v>
      </c>
      <c r="G3" s="145"/>
      <c r="H3" t="s">
        <v>453</v>
      </c>
      <c r="I3" s="210" t="s">
        <v>454</v>
      </c>
    </row>
    <row r="4" spans="1:11" ht="13.5">
      <c r="A4" s="418"/>
      <c r="B4" s="419"/>
      <c r="C4" s="4"/>
      <c r="G4" s="145"/>
      <c r="H4" s="210"/>
      <c r="I4">
        <v>24</v>
      </c>
      <c r="J4" t="s">
        <v>199</v>
      </c>
      <c r="K4" t="s">
        <v>200</v>
      </c>
    </row>
    <row r="5" spans="1:7" ht="13.5">
      <c r="A5" s="418"/>
      <c r="B5" s="419"/>
      <c r="C5"/>
      <c r="D5" s="31" t="s">
        <v>455</v>
      </c>
      <c r="E5" s="175" t="s">
        <v>456</v>
      </c>
      <c r="F5" s="146" t="s">
        <v>457</v>
      </c>
      <c r="G5" s="145"/>
    </row>
    <row r="6" spans="1:11" ht="13.5">
      <c r="A6" s="418"/>
      <c r="B6" s="419"/>
      <c r="C6"/>
      <c r="G6" s="145"/>
      <c r="I6" t="s">
        <v>458</v>
      </c>
      <c r="J6" t="s">
        <v>456</v>
      </c>
      <c r="K6" t="s">
        <v>459</v>
      </c>
    </row>
    <row r="7" spans="1:7" ht="13.5">
      <c r="A7" s="418"/>
      <c r="B7" s="419"/>
      <c r="C7"/>
      <c r="D7" s="126"/>
      <c r="G7" s="145"/>
    </row>
    <row r="8" spans="1:11" ht="13.5">
      <c r="A8" s="418"/>
      <c r="B8" s="419"/>
      <c r="C8"/>
      <c r="D8" s="146">
        <v>629021</v>
      </c>
      <c r="E8" s="126">
        <v>4373</v>
      </c>
      <c r="F8" s="146">
        <v>781494</v>
      </c>
      <c r="I8" t="s">
        <v>460</v>
      </c>
      <c r="J8" t="s">
        <v>461</v>
      </c>
      <c r="K8" t="s">
        <v>462</v>
      </c>
    </row>
    <row r="9" spans="1:11" ht="13.5">
      <c r="A9" s="418"/>
      <c r="B9" s="419"/>
      <c r="C9"/>
      <c r="D9" s="146">
        <v>629021</v>
      </c>
      <c r="E9" s="126">
        <v>4373</v>
      </c>
      <c r="F9" s="146">
        <v>781494</v>
      </c>
      <c r="H9" t="s">
        <v>349</v>
      </c>
      <c r="I9" s="216">
        <v>665138</v>
      </c>
      <c r="J9" s="216">
        <v>4411</v>
      </c>
      <c r="K9" s="216">
        <v>825396</v>
      </c>
    </row>
    <row r="10" spans="1:11" ht="13.5">
      <c r="A10" s="147">
        <v>1</v>
      </c>
      <c r="B10" s="145">
        <v>1</v>
      </c>
      <c r="C10" s="12" t="s">
        <v>144</v>
      </c>
      <c r="D10" s="146">
        <v>13722</v>
      </c>
      <c r="E10" s="126">
        <v>184</v>
      </c>
      <c r="F10" s="146">
        <v>16247</v>
      </c>
      <c r="H10" t="s">
        <v>350</v>
      </c>
      <c r="I10" s="216">
        <v>14973</v>
      </c>
      <c r="J10">
        <v>200</v>
      </c>
      <c r="K10" s="216">
        <v>18048</v>
      </c>
    </row>
    <row r="11" spans="1:11" ht="13.5">
      <c r="A11" s="147">
        <v>2</v>
      </c>
      <c r="B11" s="145">
        <v>2</v>
      </c>
      <c r="C11" s="12" t="s">
        <v>145</v>
      </c>
      <c r="D11" s="146">
        <v>4963</v>
      </c>
      <c r="E11" s="126">
        <v>48</v>
      </c>
      <c r="F11" s="146">
        <v>6122</v>
      </c>
      <c r="H11" t="s">
        <v>351</v>
      </c>
      <c r="I11" s="216">
        <v>5221</v>
      </c>
      <c r="J11">
        <v>59</v>
      </c>
      <c r="K11" s="216">
        <v>6460</v>
      </c>
    </row>
    <row r="12" spans="1:11" ht="13.5">
      <c r="A12" s="147">
        <v>3</v>
      </c>
      <c r="B12" s="145">
        <v>3</v>
      </c>
      <c r="C12" s="12" t="s">
        <v>146</v>
      </c>
      <c r="D12" s="146">
        <v>3058</v>
      </c>
      <c r="E12" s="126">
        <v>72</v>
      </c>
      <c r="F12" s="146">
        <v>3837</v>
      </c>
      <c r="H12" t="s">
        <v>352</v>
      </c>
      <c r="I12" s="216">
        <v>3408</v>
      </c>
      <c r="J12">
        <v>83</v>
      </c>
      <c r="K12" s="216">
        <v>4269</v>
      </c>
    </row>
    <row r="13" spans="1:11" ht="13.5">
      <c r="A13" s="147">
        <v>4</v>
      </c>
      <c r="B13" s="145">
        <v>4</v>
      </c>
      <c r="C13" s="12" t="s">
        <v>147</v>
      </c>
      <c r="D13" s="146">
        <v>9851</v>
      </c>
      <c r="E13" s="126">
        <v>88</v>
      </c>
      <c r="F13" s="146">
        <v>12651</v>
      </c>
      <c r="G13" s="153"/>
      <c r="H13" t="s">
        <v>353</v>
      </c>
      <c r="I13" s="216">
        <v>10409</v>
      </c>
      <c r="J13">
        <v>64</v>
      </c>
      <c r="K13" s="216">
        <v>13322</v>
      </c>
    </row>
    <row r="14" spans="1:11" ht="13.5">
      <c r="A14" s="147">
        <v>5</v>
      </c>
      <c r="B14" s="145">
        <v>5</v>
      </c>
      <c r="C14" s="12" t="s">
        <v>148</v>
      </c>
      <c r="D14" s="146">
        <v>2518</v>
      </c>
      <c r="E14" s="126">
        <v>48</v>
      </c>
      <c r="F14" s="146">
        <v>3146</v>
      </c>
      <c r="H14" s="153" t="s">
        <v>354</v>
      </c>
      <c r="I14" s="216">
        <v>2830</v>
      </c>
      <c r="J14">
        <v>42</v>
      </c>
      <c r="K14" s="216">
        <v>3533</v>
      </c>
    </row>
    <row r="15" spans="1:11" ht="13.5">
      <c r="A15" s="147">
        <v>6</v>
      </c>
      <c r="B15" s="145">
        <v>6</v>
      </c>
      <c r="C15" s="12" t="s">
        <v>149</v>
      </c>
      <c r="D15" s="146">
        <v>7082</v>
      </c>
      <c r="E15" s="126">
        <v>39</v>
      </c>
      <c r="F15" s="146">
        <v>8752</v>
      </c>
      <c r="H15" s="153" t="s">
        <v>355</v>
      </c>
      <c r="I15" s="216">
        <v>7084</v>
      </c>
      <c r="J15">
        <v>37</v>
      </c>
      <c r="K15" s="216">
        <v>8753</v>
      </c>
    </row>
    <row r="16" spans="1:11" ht="13.5">
      <c r="A16" s="147">
        <v>7</v>
      </c>
      <c r="B16" s="145">
        <v>7</v>
      </c>
      <c r="C16" s="15" t="s">
        <v>150</v>
      </c>
      <c r="D16" s="146">
        <v>8948</v>
      </c>
      <c r="E16" s="126">
        <v>79</v>
      </c>
      <c r="F16" s="146">
        <v>11061</v>
      </c>
      <c r="H16" t="s">
        <v>356</v>
      </c>
      <c r="I16" s="216">
        <v>9789</v>
      </c>
      <c r="J16">
        <v>89</v>
      </c>
      <c r="K16" s="216">
        <v>12188</v>
      </c>
    </row>
    <row r="17" spans="1:11" ht="13.5">
      <c r="A17" s="147">
        <v>8</v>
      </c>
      <c r="B17" s="145">
        <v>9</v>
      </c>
      <c r="C17" s="12" t="s">
        <v>151</v>
      </c>
      <c r="D17" s="146">
        <v>13279</v>
      </c>
      <c r="E17" s="126">
        <v>163</v>
      </c>
      <c r="F17" s="146">
        <v>17281</v>
      </c>
      <c r="H17" t="s">
        <v>357</v>
      </c>
      <c r="I17" s="216">
        <v>14732</v>
      </c>
      <c r="J17">
        <v>142</v>
      </c>
      <c r="K17" s="216">
        <v>19448</v>
      </c>
    </row>
    <row r="18" spans="1:11" ht="13.5">
      <c r="A18" s="147">
        <v>9</v>
      </c>
      <c r="B18" s="145">
        <v>10</v>
      </c>
      <c r="C18" s="18" t="s">
        <v>152</v>
      </c>
      <c r="D18" s="146">
        <v>7437</v>
      </c>
      <c r="E18" s="126">
        <v>101</v>
      </c>
      <c r="F18" s="146">
        <v>9389</v>
      </c>
      <c r="H18" t="s">
        <v>359</v>
      </c>
      <c r="I18" s="216">
        <v>8054</v>
      </c>
      <c r="J18">
        <v>94</v>
      </c>
      <c r="K18" s="216">
        <v>10265</v>
      </c>
    </row>
    <row r="19" spans="1:11" ht="13.5">
      <c r="A19" s="147">
        <v>10</v>
      </c>
      <c r="B19" s="145">
        <v>11</v>
      </c>
      <c r="C19" s="12" t="s">
        <v>153</v>
      </c>
      <c r="D19" s="146">
        <v>17682</v>
      </c>
      <c r="E19" s="126">
        <v>73</v>
      </c>
      <c r="F19" s="146">
        <v>22693</v>
      </c>
      <c r="H19" t="s">
        <v>360</v>
      </c>
      <c r="I19" s="216">
        <v>18430</v>
      </c>
      <c r="J19">
        <v>106</v>
      </c>
      <c r="K19" s="216">
        <v>23306</v>
      </c>
    </row>
    <row r="20" spans="1:11" ht="13.5">
      <c r="A20" s="147">
        <v>11</v>
      </c>
      <c r="B20" s="145">
        <v>12</v>
      </c>
      <c r="C20" s="12" t="s">
        <v>154</v>
      </c>
      <c r="D20" s="146">
        <v>33280</v>
      </c>
      <c r="E20" s="126">
        <v>180</v>
      </c>
      <c r="F20" s="146">
        <v>40852</v>
      </c>
      <c r="H20" t="s">
        <v>361</v>
      </c>
      <c r="I20" s="216">
        <v>35600</v>
      </c>
      <c r="J20">
        <v>200</v>
      </c>
      <c r="K20" s="216">
        <v>43519</v>
      </c>
    </row>
    <row r="21" spans="1:11" ht="13.5">
      <c r="A21" s="147">
        <v>12</v>
      </c>
      <c r="B21" s="145">
        <v>13</v>
      </c>
      <c r="C21" s="12" t="s">
        <v>155</v>
      </c>
      <c r="D21" s="146">
        <v>21467</v>
      </c>
      <c r="E21" s="126">
        <v>186</v>
      </c>
      <c r="F21" s="146">
        <v>26855</v>
      </c>
      <c r="H21" t="s">
        <v>362</v>
      </c>
      <c r="I21" s="216">
        <v>22931</v>
      </c>
      <c r="J21">
        <v>175</v>
      </c>
      <c r="K21" s="216">
        <v>28558</v>
      </c>
    </row>
    <row r="22" spans="1:11" ht="13.5">
      <c r="A22" s="147">
        <v>13</v>
      </c>
      <c r="B22" s="145">
        <v>8</v>
      </c>
      <c r="C22" s="12" t="s">
        <v>156</v>
      </c>
      <c r="D22" s="146">
        <v>42041</v>
      </c>
      <c r="E22" s="126">
        <v>168</v>
      </c>
      <c r="F22" s="146">
        <v>48855</v>
      </c>
      <c r="H22" t="s">
        <v>358</v>
      </c>
      <c r="I22" s="216">
        <v>47429</v>
      </c>
      <c r="J22">
        <v>183</v>
      </c>
      <c r="K22" s="216">
        <v>54837</v>
      </c>
    </row>
    <row r="23" spans="1:11" ht="13.5">
      <c r="A23" s="147">
        <v>14</v>
      </c>
      <c r="B23" s="145">
        <v>14</v>
      </c>
      <c r="C23" s="15" t="s">
        <v>157</v>
      </c>
      <c r="D23" s="146">
        <v>33847</v>
      </c>
      <c r="E23" s="126">
        <v>168</v>
      </c>
      <c r="F23" s="146">
        <v>40389</v>
      </c>
      <c r="H23" t="s">
        <v>363</v>
      </c>
      <c r="I23" s="216">
        <v>37049</v>
      </c>
      <c r="J23">
        <v>179</v>
      </c>
      <c r="K23" s="216">
        <v>44135</v>
      </c>
    </row>
    <row r="24" spans="1:11" ht="13.5">
      <c r="A24" s="147">
        <v>15</v>
      </c>
      <c r="B24" s="145">
        <v>15</v>
      </c>
      <c r="C24" s="12" t="s">
        <v>158</v>
      </c>
      <c r="D24" s="146">
        <v>7556</v>
      </c>
      <c r="E24" s="126">
        <v>107</v>
      </c>
      <c r="F24" s="146">
        <v>9218</v>
      </c>
      <c r="H24" t="s">
        <v>364</v>
      </c>
      <c r="I24" s="216">
        <v>8383</v>
      </c>
      <c r="J24">
        <v>107</v>
      </c>
      <c r="K24" s="216">
        <v>10207</v>
      </c>
    </row>
    <row r="25" spans="1:11" ht="13.5">
      <c r="A25" s="147">
        <v>16</v>
      </c>
      <c r="B25" s="145">
        <v>19</v>
      </c>
      <c r="C25" s="12" t="s">
        <v>159</v>
      </c>
      <c r="D25" s="146">
        <v>4649</v>
      </c>
      <c r="E25" s="126">
        <v>53</v>
      </c>
      <c r="F25" s="146">
        <v>5338</v>
      </c>
      <c r="H25" t="s">
        <v>365</v>
      </c>
      <c r="I25" s="216">
        <v>4973</v>
      </c>
      <c r="J25">
        <v>47</v>
      </c>
      <c r="K25" s="216">
        <v>5667</v>
      </c>
    </row>
    <row r="26" spans="1:11" ht="13.5">
      <c r="A26" s="147">
        <v>17</v>
      </c>
      <c r="B26" s="145">
        <v>20</v>
      </c>
      <c r="C26" s="12" t="s">
        <v>160</v>
      </c>
      <c r="D26" s="146">
        <v>4639</v>
      </c>
      <c r="E26" s="126">
        <v>61</v>
      </c>
      <c r="F26" s="146">
        <v>5538</v>
      </c>
      <c r="H26" t="s">
        <v>367</v>
      </c>
      <c r="I26" s="216">
        <v>5156</v>
      </c>
      <c r="J26">
        <v>44</v>
      </c>
      <c r="K26" s="216">
        <v>6142</v>
      </c>
    </row>
    <row r="27" spans="1:11" ht="13.5">
      <c r="A27" s="147">
        <v>18</v>
      </c>
      <c r="B27" s="145">
        <v>21</v>
      </c>
      <c r="C27" s="12" t="s">
        <v>161</v>
      </c>
      <c r="D27" s="146">
        <v>2893</v>
      </c>
      <c r="E27" s="126">
        <v>57</v>
      </c>
      <c r="F27" s="146">
        <v>3428</v>
      </c>
      <c r="H27" t="s">
        <v>369</v>
      </c>
      <c r="I27" s="216">
        <v>3148</v>
      </c>
      <c r="J27">
        <v>37</v>
      </c>
      <c r="K27" s="216">
        <v>3756</v>
      </c>
    </row>
    <row r="28" spans="1:11" ht="13.5">
      <c r="A28" s="147">
        <v>19</v>
      </c>
      <c r="B28" s="145">
        <v>16</v>
      </c>
      <c r="C28" s="12" t="s">
        <v>162</v>
      </c>
      <c r="D28" s="146">
        <v>5067</v>
      </c>
      <c r="E28" s="126">
        <v>38</v>
      </c>
      <c r="F28" s="146">
        <v>6731</v>
      </c>
      <c r="H28" t="s">
        <v>366</v>
      </c>
      <c r="I28" s="216">
        <v>6015</v>
      </c>
      <c r="J28">
        <v>40</v>
      </c>
      <c r="K28" s="216">
        <v>8016</v>
      </c>
    </row>
    <row r="29" spans="1:11" ht="13.5">
      <c r="A29" s="147">
        <v>20</v>
      </c>
      <c r="B29" s="145">
        <v>17</v>
      </c>
      <c r="C29" s="12" t="s">
        <v>163</v>
      </c>
      <c r="D29" s="146">
        <v>9858</v>
      </c>
      <c r="E29" s="126">
        <v>100</v>
      </c>
      <c r="F29" s="146">
        <v>12262</v>
      </c>
      <c r="H29" t="s">
        <v>368</v>
      </c>
      <c r="I29" s="216">
        <v>10403</v>
      </c>
      <c r="J29">
        <v>97</v>
      </c>
      <c r="K29" s="216">
        <v>13295</v>
      </c>
    </row>
    <row r="30" spans="1:11" ht="13.5">
      <c r="A30" s="147">
        <v>21</v>
      </c>
      <c r="B30" s="145">
        <v>22</v>
      </c>
      <c r="C30" s="12" t="s">
        <v>164</v>
      </c>
      <c r="D30" s="146">
        <v>9332</v>
      </c>
      <c r="E30" s="126">
        <v>125</v>
      </c>
      <c r="F30" s="146">
        <v>12470</v>
      </c>
      <c r="H30" t="s">
        <v>371</v>
      </c>
      <c r="I30" s="216">
        <v>10352</v>
      </c>
      <c r="J30">
        <v>121</v>
      </c>
      <c r="K30" s="216">
        <v>13687</v>
      </c>
    </row>
    <row r="31" spans="1:11" ht="13.5">
      <c r="A31" s="147">
        <v>22</v>
      </c>
      <c r="B31" s="145">
        <v>18</v>
      </c>
      <c r="C31" s="12" t="s">
        <v>165</v>
      </c>
      <c r="D31" s="146">
        <v>35224</v>
      </c>
      <c r="E31" s="126">
        <v>184</v>
      </c>
      <c r="F31" s="146">
        <v>45654</v>
      </c>
      <c r="H31" t="s">
        <v>370</v>
      </c>
      <c r="I31" s="216">
        <v>36946</v>
      </c>
      <c r="J31">
        <v>155</v>
      </c>
      <c r="K31" s="216">
        <v>48178</v>
      </c>
    </row>
    <row r="32" spans="1:11" ht="13.5">
      <c r="A32" s="147">
        <v>23</v>
      </c>
      <c r="B32" s="145">
        <v>23</v>
      </c>
      <c r="C32" s="12" t="s">
        <v>166</v>
      </c>
      <c r="D32" s="146">
        <v>48949</v>
      </c>
      <c r="E32" s="126">
        <v>219</v>
      </c>
      <c r="F32" s="146">
        <v>60867</v>
      </c>
      <c r="H32" t="s">
        <v>372</v>
      </c>
      <c r="I32" s="216">
        <v>49651</v>
      </c>
      <c r="J32">
        <v>235</v>
      </c>
      <c r="K32" s="216">
        <v>61576</v>
      </c>
    </row>
    <row r="33" spans="1:11" ht="13.5">
      <c r="A33" s="147">
        <v>24</v>
      </c>
      <c r="B33" s="145">
        <v>24</v>
      </c>
      <c r="C33" s="15" t="s">
        <v>167</v>
      </c>
      <c r="D33" s="146">
        <v>9804</v>
      </c>
      <c r="E33" s="126">
        <v>94</v>
      </c>
      <c r="F33" s="146">
        <v>12885</v>
      </c>
      <c r="H33" t="s">
        <v>373</v>
      </c>
      <c r="I33" s="216">
        <v>10155</v>
      </c>
      <c r="J33">
        <v>95</v>
      </c>
      <c r="K33" s="216">
        <v>13287</v>
      </c>
    </row>
    <row r="34" spans="1:11" ht="13.5">
      <c r="A34" s="147">
        <v>25</v>
      </c>
      <c r="B34" s="145">
        <v>25</v>
      </c>
      <c r="C34" s="12" t="s">
        <v>168</v>
      </c>
      <c r="D34" s="146">
        <v>7836</v>
      </c>
      <c r="E34" s="126">
        <v>74</v>
      </c>
      <c r="F34" s="146">
        <v>10214</v>
      </c>
      <c r="H34" t="s">
        <v>374</v>
      </c>
      <c r="I34" s="216">
        <v>8071</v>
      </c>
      <c r="J34">
        <v>79</v>
      </c>
      <c r="K34" s="216">
        <v>10419</v>
      </c>
    </row>
    <row r="35" spans="1:11" ht="13.5">
      <c r="A35" s="147">
        <v>26</v>
      </c>
      <c r="B35" s="145">
        <v>26</v>
      </c>
      <c r="C35" s="12" t="s">
        <v>169</v>
      </c>
      <c r="D35" s="146">
        <v>11387</v>
      </c>
      <c r="E35" s="126">
        <v>70</v>
      </c>
      <c r="F35" s="146">
        <v>13801</v>
      </c>
      <c r="H35" t="s">
        <v>375</v>
      </c>
      <c r="I35" s="216">
        <v>12371</v>
      </c>
      <c r="J35">
        <v>106</v>
      </c>
      <c r="K35" s="216">
        <v>15088</v>
      </c>
    </row>
    <row r="36" spans="1:11" ht="13.5">
      <c r="A36" s="147">
        <v>27</v>
      </c>
      <c r="B36" s="145">
        <v>27</v>
      </c>
      <c r="C36" s="12" t="s">
        <v>170</v>
      </c>
      <c r="D36" s="146">
        <v>46110</v>
      </c>
      <c r="E36" s="126">
        <v>179</v>
      </c>
      <c r="F36" s="146">
        <v>55363</v>
      </c>
      <c r="H36" t="s">
        <v>376</v>
      </c>
      <c r="I36" s="216">
        <v>48212</v>
      </c>
      <c r="J36">
        <v>182</v>
      </c>
      <c r="K36" s="216">
        <v>57804</v>
      </c>
    </row>
    <row r="37" spans="1:11" ht="13.5">
      <c r="A37" s="147">
        <v>28</v>
      </c>
      <c r="B37" s="145">
        <v>28</v>
      </c>
      <c r="C37" s="12" t="s">
        <v>171</v>
      </c>
      <c r="D37" s="146">
        <v>32734</v>
      </c>
      <c r="E37" s="126">
        <v>187</v>
      </c>
      <c r="F37" s="146">
        <v>40273</v>
      </c>
      <c r="H37" t="s">
        <v>377</v>
      </c>
      <c r="I37" s="216">
        <v>34056</v>
      </c>
      <c r="J37">
        <v>179</v>
      </c>
      <c r="K37" s="216">
        <v>42073</v>
      </c>
    </row>
    <row r="38" spans="1:11" ht="13.5">
      <c r="A38" s="147">
        <v>29</v>
      </c>
      <c r="B38" s="145">
        <v>29</v>
      </c>
      <c r="C38" s="15" t="s">
        <v>172</v>
      </c>
      <c r="D38" s="146">
        <v>5076</v>
      </c>
      <c r="E38" s="126">
        <v>42</v>
      </c>
      <c r="F38" s="146">
        <v>6593</v>
      </c>
      <c r="H38" t="s">
        <v>378</v>
      </c>
      <c r="I38" s="216">
        <v>5499</v>
      </c>
      <c r="J38">
        <v>49</v>
      </c>
      <c r="K38" s="216">
        <v>7093</v>
      </c>
    </row>
    <row r="39" spans="1:11" ht="13.5">
      <c r="A39" s="147">
        <v>30</v>
      </c>
      <c r="B39" s="145">
        <v>30</v>
      </c>
      <c r="C39" s="12" t="s">
        <v>173</v>
      </c>
      <c r="D39" s="146">
        <v>4752</v>
      </c>
      <c r="E39" s="126">
        <v>47</v>
      </c>
      <c r="F39" s="146">
        <v>5932</v>
      </c>
      <c r="H39" t="s">
        <v>379</v>
      </c>
      <c r="I39" s="216">
        <v>5410</v>
      </c>
      <c r="J39">
        <v>50</v>
      </c>
      <c r="K39" s="216">
        <v>6796</v>
      </c>
    </row>
    <row r="40" spans="1:11" ht="13.5">
      <c r="A40" s="147">
        <v>31</v>
      </c>
      <c r="B40" s="145">
        <v>31</v>
      </c>
      <c r="C40" s="12" t="s">
        <v>174</v>
      </c>
      <c r="D40" s="146">
        <v>1280</v>
      </c>
      <c r="E40" s="126">
        <v>25</v>
      </c>
      <c r="F40" s="146">
        <v>1619</v>
      </c>
      <c r="H40" t="s">
        <v>380</v>
      </c>
      <c r="I40" s="216">
        <v>1389</v>
      </c>
      <c r="J40">
        <v>30</v>
      </c>
      <c r="K40" s="216">
        <v>1658</v>
      </c>
    </row>
    <row r="41" spans="1:11" ht="13.5">
      <c r="A41" s="147">
        <v>32</v>
      </c>
      <c r="B41" s="145">
        <v>32</v>
      </c>
      <c r="C41" s="12" t="s">
        <v>175</v>
      </c>
      <c r="D41" s="146">
        <v>1647</v>
      </c>
      <c r="E41" s="126">
        <v>28</v>
      </c>
      <c r="F41" s="146">
        <v>1950</v>
      </c>
      <c r="H41" t="s">
        <v>381</v>
      </c>
      <c r="I41" s="216">
        <v>1725</v>
      </c>
      <c r="J41">
        <v>45</v>
      </c>
      <c r="K41" s="216">
        <v>2020</v>
      </c>
    </row>
    <row r="42" spans="1:11" ht="13.5">
      <c r="A42" s="147">
        <v>33</v>
      </c>
      <c r="B42" s="145">
        <v>33</v>
      </c>
      <c r="C42" s="12" t="s">
        <v>176</v>
      </c>
      <c r="D42" s="146">
        <v>14182</v>
      </c>
      <c r="E42" s="126">
        <v>107</v>
      </c>
      <c r="F42" s="146">
        <v>17293</v>
      </c>
      <c r="H42" t="s">
        <v>382</v>
      </c>
      <c r="I42" s="216">
        <v>15021</v>
      </c>
      <c r="J42">
        <v>112</v>
      </c>
      <c r="K42" s="216">
        <v>18699</v>
      </c>
    </row>
    <row r="43" spans="1:11" ht="13.5">
      <c r="A43" s="147">
        <v>34</v>
      </c>
      <c r="B43" s="145">
        <v>34</v>
      </c>
      <c r="C43" s="12" t="s">
        <v>177</v>
      </c>
      <c r="D43" s="146">
        <v>14370</v>
      </c>
      <c r="E43" s="126">
        <v>116</v>
      </c>
      <c r="F43" s="146">
        <v>18167</v>
      </c>
      <c r="H43" t="s">
        <v>383</v>
      </c>
      <c r="I43" s="216">
        <v>14849</v>
      </c>
      <c r="J43">
        <v>125</v>
      </c>
      <c r="K43" s="216">
        <v>18486</v>
      </c>
    </row>
    <row r="44" spans="1:11" ht="13.5">
      <c r="A44" s="147">
        <v>35</v>
      </c>
      <c r="B44" s="145">
        <v>35</v>
      </c>
      <c r="C44" s="15" t="s">
        <v>178</v>
      </c>
      <c r="D44" s="146">
        <v>6914</v>
      </c>
      <c r="E44" s="126">
        <v>65</v>
      </c>
      <c r="F44" s="146">
        <v>8549</v>
      </c>
      <c r="H44" t="s">
        <v>384</v>
      </c>
      <c r="I44" s="216">
        <v>7176</v>
      </c>
      <c r="J44">
        <v>56</v>
      </c>
      <c r="K44" s="216">
        <v>8933</v>
      </c>
    </row>
    <row r="45" spans="1:11" ht="13.5">
      <c r="A45" s="147">
        <v>36</v>
      </c>
      <c r="B45" s="145">
        <v>36</v>
      </c>
      <c r="C45" s="12" t="s">
        <v>179</v>
      </c>
      <c r="D45" s="146">
        <v>4800</v>
      </c>
      <c r="E45" s="126">
        <v>49</v>
      </c>
      <c r="F45" s="146">
        <v>5888</v>
      </c>
      <c r="H45" t="s">
        <v>385</v>
      </c>
      <c r="I45" s="216">
        <v>5012</v>
      </c>
      <c r="J45">
        <v>32</v>
      </c>
      <c r="K45" s="216">
        <v>6213</v>
      </c>
    </row>
    <row r="46" spans="1:11" ht="13.5">
      <c r="A46" s="147">
        <v>37</v>
      </c>
      <c r="B46" s="145">
        <v>37</v>
      </c>
      <c r="C46" s="12" t="s">
        <v>180</v>
      </c>
      <c r="D46" s="146">
        <v>10101</v>
      </c>
      <c r="E46" s="126">
        <v>55</v>
      </c>
      <c r="F46" s="146">
        <v>12356</v>
      </c>
      <c r="H46" t="s">
        <v>386</v>
      </c>
      <c r="I46" s="216">
        <v>10637</v>
      </c>
      <c r="J46">
        <v>81</v>
      </c>
      <c r="K46" s="216">
        <v>13143</v>
      </c>
    </row>
    <row r="47" spans="1:11" ht="13.5">
      <c r="A47" s="147">
        <v>38</v>
      </c>
      <c r="B47" s="145">
        <v>38</v>
      </c>
      <c r="C47" s="12" t="s">
        <v>181</v>
      </c>
      <c r="D47" s="146">
        <v>6692</v>
      </c>
      <c r="E47" s="126">
        <v>70</v>
      </c>
      <c r="F47" s="146">
        <v>7860</v>
      </c>
      <c r="H47" t="s">
        <v>387</v>
      </c>
      <c r="I47" s="216">
        <v>7108</v>
      </c>
      <c r="J47">
        <v>56</v>
      </c>
      <c r="K47" s="216">
        <v>8385</v>
      </c>
    </row>
    <row r="48" spans="1:11" ht="13.5">
      <c r="A48" s="147">
        <v>39</v>
      </c>
      <c r="B48" s="145">
        <v>39</v>
      </c>
      <c r="C48" s="15" t="s">
        <v>182</v>
      </c>
      <c r="D48" s="146">
        <v>2959</v>
      </c>
      <c r="E48" s="126">
        <v>42</v>
      </c>
      <c r="F48" s="146">
        <v>3310</v>
      </c>
      <c r="H48" t="s">
        <v>388</v>
      </c>
      <c r="I48" s="216">
        <v>3276</v>
      </c>
      <c r="J48">
        <v>53</v>
      </c>
      <c r="K48" s="216">
        <v>3657</v>
      </c>
    </row>
    <row r="49" spans="1:11" ht="13.5">
      <c r="A49" s="147">
        <v>40</v>
      </c>
      <c r="B49" s="145">
        <v>40</v>
      </c>
      <c r="C49" s="12" t="s">
        <v>183</v>
      </c>
      <c r="D49" s="146">
        <v>43678</v>
      </c>
      <c r="E49" s="126">
        <v>145</v>
      </c>
      <c r="F49" s="146">
        <v>57755</v>
      </c>
      <c r="H49" t="s">
        <v>389</v>
      </c>
      <c r="I49" s="216">
        <v>43178</v>
      </c>
      <c r="J49">
        <v>161</v>
      </c>
      <c r="K49" s="216">
        <v>56670</v>
      </c>
    </row>
    <row r="50" spans="1:11" ht="13.5">
      <c r="A50" s="147">
        <v>41</v>
      </c>
      <c r="B50" s="145">
        <v>41</v>
      </c>
      <c r="C50" s="12" t="s">
        <v>184</v>
      </c>
      <c r="D50" s="146">
        <v>9364</v>
      </c>
      <c r="E50" s="126">
        <v>46</v>
      </c>
      <c r="F50" s="146">
        <v>12627</v>
      </c>
      <c r="H50" t="s">
        <v>390</v>
      </c>
      <c r="I50" s="216">
        <v>9090</v>
      </c>
      <c r="J50">
        <v>46</v>
      </c>
      <c r="K50" s="216">
        <v>11997</v>
      </c>
    </row>
    <row r="51" spans="1:11" ht="13.5">
      <c r="A51" s="147">
        <v>42</v>
      </c>
      <c r="B51" s="145">
        <v>42</v>
      </c>
      <c r="C51" s="12" t="s">
        <v>185</v>
      </c>
      <c r="D51" s="146">
        <v>7165</v>
      </c>
      <c r="E51" s="126">
        <v>47</v>
      </c>
      <c r="F51" s="146">
        <v>9263</v>
      </c>
      <c r="H51" t="s">
        <v>391</v>
      </c>
      <c r="I51" s="216">
        <v>7032</v>
      </c>
      <c r="J51">
        <v>39</v>
      </c>
      <c r="K51" s="216">
        <v>9138</v>
      </c>
    </row>
    <row r="52" spans="1:11" ht="13.5">
      <c r="A52" s="147">
        <v>43</v>
      </c>
      <c r="B52" s="145">
        <v>43</v>
      </c>
      <c r="C52" s="12" t="s">
        <v>186</v>
      </c>
      <c r="D52" s="146">
        <v>8732</v>
      </c>
      <c r="E52" s="126">
        <v>82</v>
      </c>
      <c r="F52" s="146">
        <v>11225</v>
      </c>
      <c r="H52" t="s">
        <v>392</v>
      </c>
      <c r="I52" s="216">
        <v>9817</v>
      </c>
      <c r="J52">
        <v>82</v>
      </c>
      <c r="K52" s="216">
        <v>12473</v>
      </c>
    </row>
    <row r="53" spans="1:11" ht="13.5">
      <c r="A53" s="147">
        <v>44</v>
      </c>
      <c r="B53" s="145">
        <v>44</v>
      </c>
      <c r="C53" s="12" t="s">
        <v>187</v>
      </c>
      <c r="D53" s="146">
        <v>5767</v>
      </c>
      <c r="E53" s="126">
        <v>60</v>
      </c>
      <c r="F53" s="146">
        <v>7498</v>
      </c>
      <c r="H53" t="s">
        <v>393</v>
      </c>
      <c r="I53" s="216">
        <v>6059</v>
      </c>
      <c r="J53">
        <v>40</v>
      </c>
      <c r="K53" s="216">
        <v>7851</v>
      </c>
    </row>
    <row r="54" spans="1:11" ht="13.5">
      <c r="A54" s="147">
        <v>45</v>
      </c>
      <c r="B54" s="145">
        <v>45</v>
      </c>
      <c r="C54" s="12" t="s">
        <v>188</v>
      </c>
      <c r="D54" s="146">
        <v>10458</v>
      </c>
      <c r="E54" s="126">
        <v>59</v>
      </c>
      <c r="F54" s="146">
        <v>12589</v>
      </c>
      <c r="H54" t="s">
        <v>394</v>
      </c>
      <c r="I54" s="216">
        <v>10779</v>
      </c>
      <c r="J54">
        <v>50</v>
      </c>
      <c r="K54" s="216">
        <v>12837</v>
      </c>
    </row>
    <row r="55" spans="1:11" ht="13.5">
      <c r="A55" s="147">
        <v>46</v>
      </c>
      <c r="B55" s="145">
        <v>46</v>
      </c>
      <c r="C55" s="12" t="s">
        <v>189</v>
      </c>
      <c r="D55" s="146">
        <v>9207</v>
      </c>
      <c r="E55" s="126">
        <v>91</v>
      </c>
      <c r="F55" s="146">
        <v>10942</v>
      </c>
      <c r="H55" t="s">
        <v>395</v>
      </c>
      <c r="I55" s="216">
        <v>9553</v>
      </c>
      <c r="J55">
        <v>87</v>
      </c>
      <c r="K55" s="216">
        <v>11508</v>
      </c>
    </row>
    <row r="56" spans="1:11" ht="13.5">
      <c r="A56" s="147">
        <v>47</v>
      </c>
      <c r="B56" s="145">
        <v>47</v>
      </c>
      <c r="C56" s="12" t="s">
        <v>190</v>
      </c>
      <c r="D56" s="146">
        <v>6664</v>
      </c>
      <c r="E56" s="126">
        <v>52</v>
      </c>
      <c r="F56" s="146">
        <v>7906</v>
      </c>
      <c r="H56" t="s">
        <v>49</v>
      </c>
      <c r="I56" s="216">
        <v>6697</v>
      </c>
      <c r="J56">
        <v>40</v>
      </c>
      <c r="K56" s="216">
        <v>8003</v>
      </c>
    </row>
    <row r="57" ht="13.5">
      <c r="C57"/>
    </row>
    <row r="58" spans="3:11" ht="13.5">
      <c r="C58" s="4"/>
      <c r="I58" s="216">
        <v>665138</v>
      </c>
      <c r="J58" s="216">
        <v>4411</v>
      </c>
      <c r="K58" s="216">
        <v>825396</v>
      </c>
    </row>
    <row r="59" ht="13.5">
      <c r="C59" s="4"/>
    </row>
    <row r="60" ht="13.5">
      <c r="C60" s="4"/>
    </row>
    <row r="61" ht="13.5">
      <c r="C61" s="4"/>
    </row>
    <row r="62" ht="13.5">
      <c r="C62" s="4"/>
    </row>
    <row r="63" ht="13.5">
      <c r="C63" s="4"/>
    </row>
    <row r="64" ht="13.5">
      <c r="C64" s="4"/>
    </row>
    <row r="65" ht="13.5">
      <c r="C65" s="4"/>
    </row>
    <row r="66" ht="13.5">
      <c r="C66" s="4"/>
    </row>
    <row r="67" ht="13.5">
      <c r="C67" s="4"/>
    </row>
    <row r="68" ht="13.5">
      <c r="C68" s="4"/>
    </row>
    <row r="69" ht="13.5">
      <c r="C69" s="4"/>
    </row>
    <row r="70" ht="13.5">
      <c r="C70" s="4"/>
    </row>
    <row r="71" ht="13.5">
      <c r="C71" s="4"/>
    </row>
    <row r="72" ht="13.5">
      <c r="C72" s="4"/>
    </row>
    <row r="73" ht="13.5">
      <c r="C73" s="4"/>
    </row>
    <row r="74" ht="13.5">
      <c r="C74" s="4"/>
    </row>
    <row r="75" ht="13.5">
      <c r="C75" s="4"/>
    </row>
    <row r="76" ht="13.5">
      <c r="C76" s="4"/>
    </row>
    <row r="77" ht="13.5">
      <c r="C77" s="4"/>
    </row>
    <row r="78" ht="13.5">
      <c r="C78" s="4"/>
    </row>
    <row r="79" ht="13.5">
      <c r="C79" s="4"/>
    </row>
    <row r="80" ht="13.5">
      <c r="C80" s="4"/>
    </row>
    <row r="81" ht="13.5">
      <c r="C81" s="4"/>
    </row>
    <row r="82" ht="13.5">
      <c r="C82" s="4"/>
    </row>
    <row r="83" ht="13.5">
      <c r="C83" s="4"/>
    </row>
    <row r="84" ht="13.5">
      <c r="C84" s="4"/>
    </row>
    <row r="85" ht="13.5">
      <c r="C85" s="4"/>
    </row>
    <row r="86" ht="13.5">
      <c r="C86" s="4"/>
    </row>
    <row r="87" ht="13.5">
      <c r="C87" s="4"/>
    </row>
    <row r="88" ht="13.5">
      <c r="C88" s="4"/>
    </row>
    <row r="89" ht="13.5">
      <c r="C89" s="4"/>
    </row>
    <row r="90" ht="13.5">
      <c r="C90" s="4"/>
    </row>
    <row r="91" ht="13.5">
      <c r="C91" s="4"/>
    </row>
    <row r="92" ht="13.5">
      <c r="C92" s="4"/>
    </row>
    <row r="93" ht="13.5">
      <c r="C93" s="4"/>
    </row>
    <row r="94" ht="13.5">
      <c r="C94" s="4"/>
    </row>
    <row r="95" ht="13.5">
      <c r="C95" s="4"/>
    </row>
    <row r="96" ht="13.5">
      <c r="C96" s="4"/>
    </row>
    <row r="97" ht="13.5">
      <c r="C97" s="4"/>
    </row>
    <row r="98" ht="13.5">
      <c r="C98" s="4"/>
    </row>
    <row r="99" ht="13.5">
      <c r="C99" s="4"/>
    </row>
    <row r="100" ht="13.5">
      <c r="C100" s="4"/>
    </row>
    <row r="101" ht="13.5">
      <c r="C101" s="4"/>
    </row>
    <row r="102" ht="13.5">
      <c r="C102" s="4"/>
    </row>
    <row r="103" ht="13.5">
      <c r="C103" s="4"/>
    </row>
    <row r="104" ht="13.5">
      <c r="C104" s="4"/>
    </row>
    <row r="105" ht="13.5">
      <c r="C105" s="4"/>
    </row>
    <row r="106" ht="13.5">
      <c r="C106" s="4"/>
    </row>
    <row r="107" ht="13.5">
      <c r="C107" s="4"/>
    </row>
    <row r="108" ht="13.5">
      <c r="C108" s="4"/>
    </row>
    <row r="109" ht="13.5">
      <c r="C109" s="4"/>
    </row>
    <row r="110" ht="13.5">
      <c r="C110" s="4"/>
    </row>
    <row r="111" ht="13.5">
      <c r="C111" s="4"/>
    </row>
    <row r="112" ht="13.5">
      <c r="C112" s="4"/>
    </row>
    <row r="113" ht="13.5">
      <c r="C113" s="23"/>
    </row>
    <row r="114" ht="13.5">
      <c r="C114" s="23"/>
    </row>
    <row r="115" ht="13.5">
      <c r="C115" s="23"/>
    </row>
    <row r="116" ht="13.5">
      <c r="C116" s="23"/>
    </row>
    <row r="117" ht="13.5">
      <c r="C117" s="23"/>
    </row>
    <row r="118" ht="13.5">
      <c r="C118" s="23"/>
    </row>
    <row r="119" ht="13.5">
      <c r="C119" s="23"/>
    </row>
    <row r="120" ht="13.5">
      <c r="C120" s="23"/>
    </row>
    <row r="121" ht="13.5">
      <c r="C121" s="23"/>
    </row>
    <row r="122" ht="13.5">
      <c r="C122" s="23"/>
    </row>
    <row r="123" ht="13.5">
      <c r="C123" s="23"/>
    </row>
    <row r="124" ht="13.5">
      <c r="C124" s="23"/>
    </row>
    <row r="125" ht="13.5">
      <c r="C125" s="23"/>
    </row>
    <row r="126" ht="13.5">
      <c r="C126" s="23"/>
    </row>
    <row r="127" ht="13.5">
      <c r="C127" s="23"/>
    </row>
    <row r="128" ht="13.5">
      <c r="C128" s="23"/>
    </row>
    <row r="129" ht="13.5">
      <c r="C129" s="23"/>
    </row>
    <row r="130" ht="13.5">
      <c r="C130" s="23"/>
    </row>
    <row r="131" ht="13.5">
      <c r="C131" s="23"/>
    </row>
    <row r="132" ht="13.5">
      <c r="C132" s="23"/>
    </row>
    <row r="133" ht="13.5">
      <c r="C133" s="23"/>
    </row>
    <row r="134" ht="13.5">
      <c r="C134" s="23"/>
    </row>
    <row r="135" ht="13.5">
      <c r="C135" s="23"/>
    </row>
    <row r="136" ht="13.5">
      <c r="C136" s="23"/>
    </row>
    <row r="137" ht="13.5">
      <c r="C137" s="23"/>
    </row>
    <row r="138" ht="13.5">
      <c r="C138" s="23"/>
    </row>
    <row r="139" ht="13.5">
      <c r="C139" s="23"/>
    </row>
    <row r="140" ht="13.5">
      <c r="C140" s="23"/>
    </row>
    <row r="141" ht="13.5">
      <c r="C141" s="23"/>
    </row>
    <row r="142" ht="13.5">
      <c r="C142" s="23"/>
    </row>
    <row r="143" ht="13.5">
      <c r="C143" s="23"/>
    </row>
    <row r="144" ht="13.5">
      <c r="C144" s="23"/>
    </row>
    <row r="145" ht="13.5">
      <c r="C145" s="23"/>
    </row>
    <row r="146" ht="13.5">
      <c r="C146" s="23"/>
    </row>
    <row r="147" ht="13.5">
      <c r="C147" s="23"/>
    </row>
    <row r="148" ht="13.5">
      <c r="C148" s="23"/>
    </row>
    <row r="149" ht="13.5">
      <c r="C149" s="23"/>
    </row>
    <row r="150" ht="13.5">
      <c r="C150" s="23"/>
    </row>
    <row r="151" ht="13.5">
      <c r="C151" s="23"/>
    </row>
    <row r="152" ht="13.5">
      <c r="C152" s="23"/>
    </row>
    <row r="153" ht="13.5">
      <c r="C153" s="23"/>
    </row>
    <row r="154" ht="13.5">
      <c r="C154" s="23"/>
    </row>
    <row r="155" ht="13.5">
      <c r="C155" s="23"/>
    </row>
    <row r="156" ht="13.5">
      <c r="C156" s="23"/>
    </row>
    <row r="157" ht="13.5">
      <c r="C157" s="23"/>
    </row>
    <row r="158" ht="13.5">
      <c r="C158" s="23"/>
    </row>
    <row r="159" ht="13.5">
      <c r="C159" s="23"/>
    </row>
    <row r="160" ht="13.5">
      <c r="C160" s="23"/>
    </row>
    <row r="161" ht="13.5">
      <c r="C161" s="23"/>
    </row>
    <row r="162" ht="13.5">
      <c r="C162" s="23"/>
    </row>
    <row r="163" ht="13.5">
      <c r="C163" s="23"/>
    </row>
    <row r="164" ht="13.5">
      <c r="C164" s="23"/>
    </row>
    <row r="165" ht="13.5">
      <c r="C165" s="23"/>
    </row>
    <row r="166" ht="13.5">
      <c r="C166" s="23"/>
    </row>
    <row r="167" ht="13.5">
      <c r="C167" s="23"/>
    </row>
    <row r="168" ht="13.5">
      <c r="C168" s="23"/>
    </row>
  </sheetData>
  <sheetProtection/>
  <mergeCells count="2">
    <mergeCell ref="A3:A9"/>
    <mergeCell ref="B3:B9"/>
  </mergeCells>
  <printOptions/>
  <pageMargins left="0.787" right="0.787" top="0.984" bottom="0.984"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7">
    <tabColor rgb="FF00B050"/>
  </sheetPr>
  <dimension ref="A1:Q60"/>
  <sheetViews>
    <sheetView view="pageBreakPreview" zoomScale="110" zoomScaleSheetLayoutView="110" zoomScalePageLayoutView="0" workbookViewId="0" topLeftCell="A1">
      <pane xSplit="3" ySplit="7" topLeftCell="D8" activePane="bottomRight" state="frozen"/>
      <selection pane="topLeft" activeCell="B1" sqref="B1"/>
      <selection pane="topRight" activeCell="B1" sqref="B1"/>
      <selection pane="bottomLeft" activeCell="B1" sqref="B1"/>
      <selection pane="bottomRight" activeCell="W17" sqref="W17"/>
    </sheetView>
  </sheetViews>
  <sheetFormatPr defaultColWidth="7.50390625" defaultRowHeight="13.5"/>
  <cols>
    <col min="1" max="2" width="3.25390625" style="1" customWidth="1"/>
    <col min="3" max="3" width="8.75390625" style="1" customWidth="1"/>
    <col min="4" max="4" width="9.625" style="1" customWidth="1"/>
    <col min="5" max="5" width="6.125" style="1" customWidth="1"/>
    <col min="6" max="6" width="9.625" style="1" customWidth="1"/>
    <col min="7" max="7" width="1.875" style="1" customWidth="1"/>
    <col min="8" max="8" width="6.75390625" style="1" customWidth="1"/>
    <col min="9" max="9" width="1.875" style="1" customWidth="1"/>
    <col min="10" max="10" width="6.125" style="1" customWidth="1"/>
    <col min="11" max="11" width="1.875" style="1" customWidth="1"/>
    <col min="12" max="12" width="6.125" style="1" customWidth="1"/>
    <col min="13" max="13" width="1.875" style="1" customWidth="1"/>
    <col min="14" max="14" width="6.125" style="1" customWidth="1"/>
    <col min="15" max="15" width="9.625" style="1" customWidth="1"/>
    <col min="16" max="16" width="6.125" style="1" customWidth="1"/>
    <col min="17" max="16384" width="7.50390625" style="1" customWidth="1"/>
  </cols>
  <sheetData>
    <row r="1" spans="1:17" ht="17.25">
      <c r="A1" s="109"/>
      <c r="B1" s="2" t="s">
        <v>259</v>
      </c>
      <c r="G1" s="3"/>
      <c r="P1" s="154" t="s">
        <v>228</v>
      </c>
      <c r="Q1" s="23"/>
    </row>
    <row r="2" spans="2:17" ht="13.5" customHeight="1">
      <c r="B2" s="175" t="s">
        <v>283</v>
      </c>
      <c r="C2" s="4"/>
      <c r="D2" s="4"/>
      <c r="E2" s="4"/>
      <c r="G2" s="139"/>
      <c r="H2" s="139"/>
      <c r="I2" s="139"/>
      <c r="J2" s="139"/>
      <c r="K2" s="4"/>
      <c r="L2" s="4"/>
      <c r="M2" s="4"/>
      <c r="N2" s="4"/>
      <c r="P2" s="158" t="s">
        <v>282</v>
      </c>
      <c r="Q2" s="23"/>
    </row>
    <row r="3" spans="2:17" ht="13.5" customHeight="1">
      <c r="B3" s="340" t="s">
        <v>289</v>
      </c>
      <c r="C3" s="327"/>
      <c r="D3" s="392" t="s">
        <v>463</v>
      </c>
      <c r="E3" s="7"/>
      <c r="F3" s="313" t="s">
        <v>464</v>
      </c>
      <c r="G3" s="51"/>
      <c r="H3" s="51"/>
      <c r="I3" s="6"/>
      <c r="J3" s="6"/>
      <c r="K3" s="6"/>
      <c r="L3" s="6"/>
      <c r="M3" s="6"/>
      <c r="N3" s="7"/>
      <c r="O3" s="313" t="s">
        <v>465</v>
      </c>
      <c r="P3" s="7"/>
      <c r="Q3" s="23"/>
    </row>
    <row r="4" spans="2:17" ht="13.5" customHeight="1">
      <c r="B4" s="328"/>
      <c r="C4" s="329"/>
      <c r="D4" s="409"/>
      <c r="E4" s="43" t="s">
        <v>124</v>
      </c>
      <c r="F4" s="314"/>
      <c r="G4" s="340" t="s">
        <v>140</v>
      </c>
      <c r="H4" s="341"/>
      <c r="I4" s="372"/>
      <c r="J4" s="372"/>
      <c r="K4" s="372"/>
      <c r="L4" s="372"/>
      <c r="M4" s="372"/>
      <c r="N4" s="337"/>
      <c r="O4" s="314"/>
      <c r="P4" s="44" t="s">
        <v>124</v>
      </c>
      <c r="Q4" s="23"/>
    </row>
    <row r="5" spans="2:17" ht="13.5" customHeight="1">
      <c r="B5" s="328"/>
      <c r="C5" s="329"/>
      <c r="D5" s="409"/>
      <c r="E5" s="43" t="s">
        <v>128</v>
      </c>
      <c r="F5" s="314"/>
      <c r="G5" s="424" t="s">
        <v>466</v>
      </c>
      <c r="H5" s="425"/>
      <c r="I5" s="420" t="s">
        <v>195</v>
      </c>
      <c r="J5" s="421"/>
      <c r="K5" s="420" t="s">
        <v>195</v>
      </c>
      <c r="L5" s="421"/>
      <c r="M5" s="420" t="s">
        <v>195</v>
      </c>
      <c r="N5" s="421"/>
      <c r="O5" s="314"/>
      <c r="P5" s="44" t="s">
        <v>128</v>
      </c>
      <c r="Q5" s="23"/>
    </row>
    <row r="6" spans="2:17" ht="13.5" customHeight="1">
      <c r="B6" s="328"/>
      <c r="C6" s="329"/>
      <c r="D6" s="398"/>
      <c r="E6" s="45" t="s">
        <v>80</v>
      </c>
      <c r="F6" s="315"/>
      <c r="G6" s="336" t="s">
        <v>141</v>
      </c>
      <c r="H6" s="337"/>
      <c r="I6" s="422" t="s">
        <v>467</v>
      </c>
      <c r="J6" s="423"/>
      <c r="K6" s="422" t="s">
        <v>468</v>
      </c>
      <c r="L6" s="423"/>
      <c r="M6" s="422" t="s">
        <v>142</v>
      </c>
      <c r="N6" s="423"/>
      <c r="O6" s="315"/>
      <c r="P6" s="49" t="s">
        <v>80</v>
      </c>
      <c r="Q6" s="23"/>
    </row>
    <row r="7" spans="2:17" ht="16.5" customHeight="1">
      <c r="B7" s="321" t="s">
        <v>107</v>
      </c>
      <c r="C7" s="322"/>
      <c r="D7" s="70">
        <v>261655</v>
      </c>
      <c r="E7" s="77">
        <v>206.93484614986747</v>
      </c>
      <c r="F7" s="70">
        <v>748559</v>
      </c>
      <c r="G7" s="73"/>
      <c r="H7" s="74">
        <v>593.3083203375895</v>
      </c>
      <c r="I7" s="140"/>
      <c r="J7" s="74">
        <v>3.7299784726503806</v>
      </c>
      <c r="K7" s="140"/>
      <c r="L7" s="74">
        <v>44.98246244333342</v>
      </c>
      <c r="M7" s="140"/>
      <c r="N7" s="74">
        <v>422.1113440898959</v>
      </c>
      <c r="O7" s="70">
        <v>294206</v>
      </c>
      <c r="P7" s="77">
        <v>233.18785519009307</v>
      </c>
      <c r="Q7" s="23"/>
    </row>
    <row r="8" spans="2:17" ht="16.5" customHeight="1">
      <c r="B8" s="321" t="s">
        <v>50</v>
      </c>
      <c r="C8" s="333"/>
      <c r="D8" s="83">
        <v>21</v>
      </c>
      <c r="E8" s="83">
        <v>36</v>
      </c>
      <c r="F8" s="83">
        <v>17</v>
      </c>
      <c r="G8" s="274" t="s">
        <v>308</v>
      </c>
      <c r="H8" s="7">
        <v>35</v>
      </c>
      <c r="I8" s="274" t="s">
        <v>308</v>
      </c>
      <c r="J8" s="7">
        <v>30</v>
      </c>
      <c r="K8" s="274" t="s">
        <v>308</v>
      </c>
      <c r="L8" s="7">
        <v>16</v>
      </c>
      <c r="M8" s="274" t="s">
        <v>308</v>
      </c>
      <c r="N8" s="7">
        <v>38</v>
      </c>
      <c r="O8" s="83">
        <v>18</v>
      </c>
      <c r="P8" s="83">
        <v>16</v>
      </c>
      <c r="Q8" s="23"/>
    </row>
    <row r="9" spans="2:17" ht="13.5" customHeight="1">
      <c r="B9" s="323" t="s">
        <v>108</v>
      </c>
      <c r="C9" s="12" t="s">
        <v>3</v>
      </c>
      <c r="D9" s="13">
        <v>10694</v>
      </c>
      <c r="E9" s="14">
        <v>202.31743708039326</v>
      </c>
      <c r="F9" s="198">
        <v>23607</v>
      </c>
      <c r="G9" s="24"/>
      <c r="H9" s="25">
        <v>449.65294609631263</v>
      </c>
      <c r="I9" s="141"/>
      <c r="J9" s="231">
        <v>2.7428315430960737</v>
      </c>
      <c r="K9" s="141"/>
      <c r="L9" s="231">
        <v>52.45665326171242</v>
      </c>
      <c r="M9" s="141"/>
      <c r="N9" s="231">
        <v>291.50204121904386</v>
      </c>
      <c r="O9" s="198">
        <v>11108</v>
      </c>
      <c r="P9" s="14">
        <v>211.57897764382773</v>
      </c>
      <c r="Q9" s="23"/>
    </row>
    <row r="10" spans="2:17" ht="13.5" customHeight="1">
      <c r="B10" s="324"/>
      <c r="C10" s="12" t="s">
        <v>4</v>
      </c>
      <c r="D10" s="13">
        <v>2318</v>
      </c>
      <c r="E10" s="14">
        <v>183.5514755780723</v>
      </c>
      <c r="F10" s="199">
        <v>3488</v>
      </c>
      <c r="G10" s="24"/>
      <c r="H10" s="25">
        <v>279.85246768418074</v>
      </c>
      <c r="I10" s="141"/>
      <c r="J10" s="232">
        <v>2.005823306222626</v>
      </c>
      <c r="K10" s="141"/>
      <c r="L10" s="232">
        <v>26.39663470988975</v>
      </c>
      <c r="M10" s="141"/>
      <c r="N10" s="232">
        <v>186.30086868195744</v>
      </c>
      <c r="O10" s="199">
        <v>1987</v>
      </c>
      <c r="P10" s="14">
        <v>159.42283637857426</v>
      </c>
      <c r="Q10" s="23"/>
    </row>
    <row r="11" spans="2:17" ht="13.5" customHeight="1">
      <c r="B11" s="324"/>
      <c r="C11" s="12" t="s">
        <v>5</v>
      </c>
      <c r="D11" s="13">
        <v>2143</v>
      </c>
      <c r="E11" s="14">
        <v>172.71922768794803</v>
      </c>
      <c r="F11" s="199">
        <v>3063</v>
      </c>
      <c r="G11" s="24"/>
      <c r="H11" s="25">
        <v>249.67069226355054</v>
      </c>
      <c r="I11" s="141"/>
      <c r="J11" s="232">
        <v>2.4453544785852155</v>
      </c>
      <c r="K11" s="141"/>
      <c r="L11" s="232">
        <v>17.932599509624914</v>
      </c>
      <c r="M11" s="141"/>
      <c r="N11" s="232">
        <v>175.33191611455996</v>
      </c>
      <c r="O11" s="199">
        <v>1850</v>
      </c>
      <c r="P11" s="14">
        <v>150.79685951275496</v>
      </c>
      <c r="Q11" s="23"/>
    </row>
    <row r="12" spans="2:17" ht="13.5" customHeight="1">
      <c r="B12" s="324"/>
      <c r="C12" s="12" t="s">
        <v>6</v>
      </c>
      <c r="D12" s="13">
        <v>3810</v>
      </c>
      <c r="E12" s="14">
        <v>164.53782361804423</v>
      </c>
      <c r="F12" s="199">
        <v>12979</v>
      </c>
      <c r="G12" s="24"/>
      <c r="H12" s="25">
        <v>562.7470066533267</v>
      </c>
      <c r="I12" s="141"/>
      <c r="J12" s="232">
        <v>2.774929380215187</v>
      </c>
      <c r="K12" s="141"/>
      <c r="L12" s="232">
        <v>39.54274366806642</v>
      </c>
      <c r="M12" s="141"/>
      <c r="N12" s="232">
        <v>404.7928233388904</v>
      </c>
      <c r="O12" s="199">
        <v>5295</v>
      </c>
      <c r="P12" s="14">
        <v>229.58204794124086</v>
      </c>
      <c r="Q12" s="23"/>
    </row>
    <row r="13" spans="2:17" ht="13.5" customHeight="1">
      <c r="B13" s="324"/>
      <c r="C13" s="12" t="s">
        <v>7</v>
      </c>
      <c r="D13" s="13">
        <v>1998</v>
      </c>
      <c r="E13" s="14">
        <v>203.66640299444657</v>
      </c>
      <c r="F13" s="199">
        <v>2162</v>
      </c>
      <c r="G13" s="24"/>
      <c r="H13" s="25">
        <v>223.69605479622138</v>
      </c>
      <c r="I13" s="141"/>
      <c r="J13" s="232">
        <v>1.6554749661144967</v>
      </c>
      <c r="K13" s="141"/>
      <c r="L13" s="232">
        <v>13.761135655826756</v>
      </c>
      <c r="M13" s="141"/>
      <c r="N13" s="232">
        <v>163.16775134766007</v>
      </c>
      <c r="O13" s="199">
        <v>1706</v>
      </c>
      <c r="P13" s="14">
        <v>176.51501826195823</v>
      </c>
      <c r="Q13" s="23"/>
    </row>
    <row r="14" spans="2:17" ht="13.5" customHeight="1">
      <c r="B14" s="324"/>
      <c r="C14" s="12" t="s">
        <v>8</v>
      </c>
      <c r="D14" s="13">
        <v>2004</v>
      </c>
      <c r="E14" s="14">
        <v>183.81155829825718</v>
      </c>
      <c r="F14" s="199">
        <v>3275</v>
      </c>
      <c r="G14" s="24"/>
      <c r="H14" s="25">
        <v>303.8974969981423</v>
      </c>
      <c r="I14" s="141"/>
      <c r="J14" s="232">
        <v>0.9279312885439459</v>
      </c>
      <c r="K14" s="141"/>
      <c r="L14" s="232">
        <v>53.44884222013128</v>
      </c>
      <c r="M14" s="141"/>
      <c r="N14" s="232">
        <v>194.67998433651985</v>
      </c>
      <c r="O14" s="199">
        <v>2289</v>
      </c>
      <c r="P14" s="14">
        <v>212.4034719477092</v>
      </c>
      <c r="Q14" s="23"/>
    </row>
    <row r="15" spans="2:17" ht="13.5" customHeight="1">
      <c r="B15" s="325"/>
      <c r="C15" s="15" t="s">
        <v>9</v>
      </c>
      <c r="D15" s="16">
        <v>3479</v>
      </c>
      <c r="E15" s="17">
        <v>186.66846950097974</v>
      </c>
      <c r="F15" s="200">
        <v>9416</v>
      </c>
      <c r="G15" s="26"/>
      <c r="H15" s="27">
        <v>510.20878137802976</v>
      </c>
      <c r="I15" s="142"/>
      <c r="J15" s="232">
        <v>2.763450281465539</v>
      </c>
      <c r="K15" s="142"/>
      <c r="L15" s="235">
        <v>33.97418287213515</v>
      </c>
      <c r="M15" s="142"/>
      <c r="N15" s="232">
        <v>365.1547342509072</v>
      </c>
      <c r="O15" s="200">
        <v>4342</v>
      </c>
      <c r="P15" s="17">
        <v>235.27257102202688</v>
      </c>
      <c r="Q15" s="23"/>
    </row>
    <row r="16" spans="2:17" ht="13.5" customHeight="1">
      <c r="B16" s="332" t="s">
        <v>109</v>
      </c>
      <c r="C16" s="12" t="s">
        <v>10</v>
      </c>
      <c r="D16" s="13">
        <v>4875</v>
      </c>
      <c r="E16" s="14">
        <v>169.4357979087973</v>
      </c>
      <c r="F16" s="201">
        <v>20312</v>
      </c>
      <c r="G16" s="24"/>
      <c r="H16" s="25">
        <v>710.1335625861141</v>
      </c>
      <c r="I16" s="141"/>
      <c r="J16" s="233">
        <v>3.9156635983480097</v>
      </c>
      <c r="K16" s="141"/>
      <c r="L16" s="232">
        <v>44.54067343120861</v>
      </c>
      <c r="M16" s="141"/>
      <c r="N16" s="233">
        <v>550.8499612104574</v>
      </c>
      <c r="O16" s="201">
        <v>7286</v>
      </c>
      <c r="P16" s="14">
        <v>254.72790158538928</v>
      </c>
      <c r="Q16" s="23"/>
    </row>
    <row r="17" spans="2:17" ht="13.5" customHeight="1">
      <c r="B17" s="324"/>
      <c r="C17" s="18" t="s">
        <v>11</v>
      </c>
      <c r="D17" s="19">
        <v>3460</v>
      </c>
      <c r="E17" s="20">
        <v>177.80481964116314</v>
      </c>
      <c r="F17" s="202">
        <v>11155</v>
      </c>
      <c r="G17" s="28"/>
      <c r="H17" s="29">
        <v>576.7868499837125</v>
      </c>
      <c r="I17" s="143"/>
      <c r="J17" s="234">
        <v>3.102394531512572</v>
      </c>
      <c r="K17" s="143"/>
      <c r="L17" s="234">
        <v>30.40346640882321</v>
      </c>
      <c r="M17" s="143"/>
      <c r="N17" s="234">
        <v>437.33421579222227</v>
      </c>
      <c r="O17" s="202">
        <v>4704</v>
      </c>
      <c r="P17" s="20">
        <v>243.22773127058568</v>
      </c>
      <c r="Q17" s="23"/>
    </row>
    <row r="18" spans="2:17" ht="13.5" customHeight="1">
      <c r="B18" s="324"/>
      <c r="C18" s="12" t="s">
        <v>12</v>
      </c>
      <c r="D18" s="13">
        <v>3490</v>
      </c>
      <c r="E18" s="14">
        <v>178.7786193065541</v>
      </c>
      <c r="F18" s="199">
        <v>11699</v>
      </c>
      <c r="G18" s="24"/>
      <c r="H18" s="25">
        <v>602.2787646155177</v>
      </c>
      <c r="I18" s="141"/>
      <c r="J18" s="232">
        <v>3.758128884257867</v>
      </c>
      <c r="K18" s="141"/>
      <c r="L18" s="232">
        <v>59.76969362497786</v>
      </c>
      <c r="M18" s="141"/>
      <c r="N18" s="237">
        <v>416.7404564118827</v>
      </c>
      <c r="O18" s="199">
        <v>5987</v>
      </c>
      <c r="P18" s="14">
        <v>308.2180497267377</v>
      </c>
      <c r="Q18" s="23"/>
    </row>
    <row r="19" spans="2:17" ht="13.5" customHeight="1">
      <c r="B19" s="324"/>
      <c r="C19" s="12" t="s">
        <v>13</v>
      </c>
      <c r="D19" s="13">
        <v>11684</v>
      </c>
      <c r="E19" s="14">
        <v>159.40394602531092</v>
      </c>
      <c r="F19" s="199">
        <v>55497</v>
      </c>
      <c r="G19" s="24"/>
      <c r="H19" s="25">
        <v>755.092763738567</v>
      </c>
      <c r="I19" s="141"/>
      <c r="J19" s="232">
        <v>4.585225532549455</v>
      </c>
      <c r="K19" s="141"/>
      <c r="L19" s="232">
        <v>51.240235476502214</v>
      </c>
      <c r="M19" s="141"/>
      <c r="N19" s="237">
        <v>551.6556950065806</v>
      </c>
      <c r="O19" s="199">
        <v>18750</v>
      </c>
      <c r="P19" s="14">
        <v>255.11269654392368</v>
      </c>
      <c r="Q19" s="23"/>
    </row>
    <row r="20" spans="2:17" ht="13.5" customHeight="1">
      <c r="B20" s="324"/>
      <c r="C20" s="12" t="s">
        <v>14</v>
      </c>
      <c r="D20" s="13">
        <v>11839</v>
      </c>
      <c r="E20" s="14">
        <v>189.28514042098715</v>
      </c>
      <c r="F20" s="199">
        <v>41793</v>
      </c>
      <c r="G20" s="24"/>
      <c r="H20" s="25">
        <v>667.6857236065797</v>
      </c>
      <c r="I20" s="141"/>
      <c r="J20" s="232">
        <v>3.6105800860212716</v>
      </c>
      <c r="K20" s="141"/>
      <c r="L20" s="232">
        <v>37.47973841507037</v>
      </c>
      <c r="M20" s="141"/>
      <c r="N20" s="237">
        <v>495.67193694201757</v>
      </c>
      <c r="O20" s="199">
        <v>12883</v>
      </c>
      <c r="P20" s="14">
        <v>205.81904092129224</v>
      </c>
      <c r="Q20" s="23"/>
    </row>
    <row r="21" spans="2:17" ht="13.5" customHeight="1">
      <c r="B21" s="324"/>
      <c r="C21" s="12" t="s">
        <v>15</v>
      </c>
      <c r="D21" s="13">
        <v>44547</v>
      </c>
      <c r="E21" s="14">
        <v>322.28745013522877</v>
      </c>
      <c r="F21" s="199">
        <v>104664</v>
      </c>
      <c r="G21" s="24"/>
      <c r="H21" s="25">
        <v>751.8607411155632</v>
      </c>
      <c r="I21" s="141"/>
      <c r="J21" s="232">
        <v>4.741153492473742</v>
      </c>
      <c r="K21" s="141"/>
      <c r="L21" s="232">
        <v>54.49453089985728</v>
      </c>
      <c r="M21" s="141"/>
      <c r="N21" s="232">
        <v>531.4976736381019</v>
      </c>
      <c r="O21" s="199">
        <v>34309</v>
      </c>
      <c r="P21" s="14">
        <v>246.46096238376</v>
      </c>
      <c r="Q21" s="23"/>
    </row>
    <row r="22" spans="2:17" ht="13.5" customHeight="1">
      <c r="B22" s="325"/>
      <c r="C22" s="15" t="s">
        <v>16</v>
      </c>
      <c r="D22" s="16">
        <v>15556</v>
      </c>
      <c r="E22" s="17">
        <v>169.5182330176098</v>
      </c>
      <c r="F22" s="200">
        <v>41780</v>
      </c>
      <c r="G22" s="26"/>
      <c r="H22" s="27">
        <v>454.21594587154885</v>
      </c>
      <c r="I22" s="142"/>
      <c r="J22" s="235">
        <v>2.739646202959079</v>
      </c>
      <c r="K22" s="142"/>
      <c r="L22" s="235">
        <v>30.266567575547917</v>
      </c>
      <c r="M22" s="142"/>
      <c r="N22" s="235">
        <v>330.29044163531654</v>
      </c>
      <c r="O22" s="200">
        <v>17738</v>
      </c>
      <c r="P22" s="17">
        <v>192.84065217495294</v>
      </c>
      <c r="Q22" s="23"/>
    </row>
    <row r="23" spans="2:17" ht="13.5" customHeight="1">
      <c r="B23" s="332" t="s">
        <v>110</v>
      </c>
      <c r="C23" s="12" t="s">
        <v>17</v>
      </c>
      <c r="D23" s="13">
        <v>4229</v>
      </c>
      <c r="E23" s="14">
        <v>188.31880159952976</v>
      </c>
      <c r="F23" s="201">
        <v>10743</v>
      </c>
      <c r="G23" s="24"/>
      <c r="H23" s="25">
        <v>483.24281433273984</v>
      </c>
      <c r="I23" s="141"/>
      <c r="J23" s="232">
        <v>3.418640406710251</v>
      </c>
      <c r="K23" s="141"/>
      <c r="L23" s="232">
        <v>40.61884588499154</v>
      </c>
      <c r="M23" s="141"/>
      <c r="N23" s="232">
        <v>330.3486203536853</v>
      </c>
      <c r="O23" s="201">
        <v>5615</v>
      </c>
      <c r="P23" s="14">
        <v>252.5745511010271</v>
      </c>
      <c r="Q23" s="23"/>
    </row>
    <row r="24" spans="2:17" ht="13.5" customHeight="1">
      <c r="B24" s="324"/>
      <c r="C24" s="12" t="s">
        <v>18</v>
      </c>
      <c r="D24" s="13">
        <v>1975</v>
      </c>
      <c r="E24" s="14">
        <v>188.00839612179138</v>
      </c>
      <c r="F24" s="199">
        <v>4508</v>
      </c>
      <c r="G24" s="24"/>
      <c r="H24" s="25">
        <v>432.00683851109056</v>
      </c>
      <c r="I24" s="141"/>
      <c r="J24" s="232">
        <v>2.395778829364965</v>
      </c>
      <c r="K24" s="141"/>
      <c r="L24" s="232">
        <v>47.62808312777551</v>
      </c>
      <c r="M24" s="141"/>
      <c r="N24" s="232">
        <v>290.36839411903384</v>
      </c>
      <c r="O24" s="199">
        <v>2297</v>
      </c>
      <c r="P24" s="14">
        <v>220.12415884205302</v>
      </c>
      <c r="Q24" s="23"/>
    </row>
    <row r="25" spans="2:17" ht="13.5" customHeight="1">
      <c r="B25" s="324"/>
      <c r="C25" s="12" t="s">
        <v>19</v>
      </c>
      <c r="D25" s="13">
        <v>2007</v>
      </c>
      <c r="E25" s="14">
        <v>175.52989124493286</v>
      </c>
      <c r="F25" s="199">
        <v>4508</v>
      </c>
      <c r="G25" s="24"/>
      <c r="H25" s="25">
        <v>396.25578715403435</v>
      </c>
      <c r="I25" s="141"/>
      <c r="J25" s="232">
        <v>1.582210330251246</v>
      </c>
      <c r="K25" s="141"/>
      <c r="L25" s="232">
        <v>29.358791683550905</v>
      </c>
      <c r="M25" s="141"/>
      <c r="N25" s="232">
        <v>306.8609034948389</v>
      </c>
      <c r="O25" s="199">
        <v>2246</v>
      </c>
      <c r="P25" s="14">
        <v>197.4246889857944</v>
      </c>
      <c r="Q25" s="23"/>
    </row>
    <row r="26" spans="2:17" ht="13.5" customHeight="1">
      <c r="B26" s="324"/>
      <c r="C26" s="12" t="s">
        <v>20</v>
      </c>
      <c r="D26" s="13">
        <v>1757</v>
      </c>
      <c r="E26" s="14">
        <v>227.0105029503613</v>
      </c>
      <c r="F26" s="199">
        <v>3132</v>
      </c>
      <c r="G26" s="24"/>
      <c r="H26" s="25">
        <v>407.8459561135874</v>
      </c>
      <c r="I26" s="141"/>
      <c r="J26" s="232">
        <v>1.9532852304290584</v>
      </c>
      <c r="K26" s="141"/>
      <c r="L26" s="232">
        <v>58.7287759282337</v>
      </c>
      <c r="M26" s="141"/>
      <c r="N26" s="232">
        <v>277.10606469020246</v>
      </c>
      <c r="O26" s="199">
        <v>2023</v>
      </c>
      <c r="P26" s="14">
        <v>263.43306807719904</v>
      </c>
      <c r="Q26" s="23"/>
    </row>
    <row r="27" spans="2:17" ht="13.5" customHeight="1">
      <c r="B27" s="324"/>
      <c r="C27" s="12" t="s">
        <v>21</v>
      </c>
      <c r="D27" s="13">
        <v>1681</v>
      </c>
      <c r="E27" s="14">
        <v>205.63194206586095</v>
      </c>
      <c r="F27" s="199">
        <v>3985</v>
      </c>
      <c r="G27" s="24"/>
      <c r="H27" s="25">
        <v>491.39534080763934</v>
      </c>
      <c r="I27" s="141"/>
      <c r="J27" s="232">
        <v>2.3429137955696735</v>
      </c>
      <c r="K27" s="141"/>
      <c r="L27" s="232">
        <v>24.53893922728237</v>
      </c>
      <c r="M27" s="141"/>
      <c r="N27" s="232">
        <v>371.90673723358606</v>
      </c>
      <c r="O27" s="199">
        <v>1850</v>
      </c>
      <c r="P27" s="14">
        <v>228.12581693704712</v>
      </c>
      <c r="Q27" s="23"/>
    </row>
    <row r="28" spans="2:17" ht="13.5" customHeight="1">
      <c r="B28" s="324"/>
      <c r="C28" s="12" t="s">
        <v>22</v>
      </c>
      <c r="D28" s="13">
        <v>3506</v>
      </c>
      <c r="E28" s="14">
        <v>169.92213436934463</v>
      </c>
      <c r="F28" s="199">
        <v>8504</v>
      </c>
      <c r="G28" s="24"/>
      <c r="H28" s="25">
        <v>415.0742633456821</v>
      </c>
      <c r="I28" s="141"/>
      <c r="J28" s="232">
        <v>2.538083454136344</v>
      </c>
      <c r="K28" s="141"/>
      <c r="L28" s="232">
        <v>23.6725091395409</v>
      </c>
      <c r="M28" s="141"/>
      <c r="N28" s="232">
        <v>304.81406098233595</v>
      </c>
      <c r="O28" s="199">
        <v>4154</v>
      </c>
      <c r="P28" s="14">
        <v>202.75382054773792</v>
      </c>
      <c r="Q28" s="23"/>
    </row>
    <row r="29" spans="2:17" ht="13.5" customHeight="1">
      <c r="B29" s="324"/>
      <c r="C29" s="12" t="s">
        <v>23</v>
      </c>
      <c r="D29" s="13">
        <v>3561</v>
      </c>
      <c r="E29" s="14">
        <v>178.3450719214941</v>
      </c>
      <c r="F29" s="199">
        <v>12857</v>
      </c>
      <c r="G29" s="24"/>
      <c r="H29" s="25">
        <v>647.1903822988875</v>
      </c>
      <c r="I29" s="141"/>
      <c r="J29" s="232">
        <v>2.919580164372363</v>
      </c>
      <c r="K29" s="141"/>
      <c r="L29" s="232">
        <v>51.44501599980267</v>
      </c>
      <c r="M29" s="141"/>
      <c r="N29" s="232">
        <v>443.1721339161084</v>
      </c>
      <c r="O29" s="199">
        <v>4795</v>
      </c>
      <c r="P29" s="14">
        <v>241.368739451129</v>
      </c>
      <c r="Q29" s="23"/>
    </row>
    <row r="30" spans="2:17" ht="13.5" customHeight="1">
      <c r="B30" s="324"/>
      <c r="C30" s="12" t="s">
        <v>24</v>
      </c>
      <c r="D30" s="13">
        <v>6268</v>
      </c>
      <c r="E30" s="14">
        <v>171.29572315462883</v>
      </c>
      <c r="F30" s="199">
        <v>17876</v>
      </c>
      <c r="G30" s="24"/>
      <c r="H30" s="25">
        <v>490.62337382888234</v>
      </c>
      <c r="I30" s="141"/>
      <c r="J30" s="232">
        <v>3.9522133492592895</v>
      </c>
      <c r="K30" s="141"/>
      <c r="L30" s="232">
        <v>53.492109845183016</v>
      </c>
      <c r="M30" s="141"/>
      <c r="N30" s="232">
        <v>328.5277346571784</v>
      </c>
      <c r="O30" s="199">
        <v>8114</v>
      </c>
      <c r="P30" s="14">
        <v>222.69624386034633</v>
      </c>
      <c r="Q30" s="23"/>
    </row>
    <row r="31" spans="2:17" ht="13.5" customHeight="1">
      <c r="B31" s="324"/>
      <c r="C31" s="12" t="s">
        <v>25</v>
      </c>
      <c r="D31" s="13">
        <v>13616</v>
      </c>
      <c r="E31" s="14">
        <v>180.660826414481</v>
      </c>
      <c r="F31" s="199">
        <v>49956</v>
      </c>
      <c r="G31" s="24"/>
      <c r="H31" s="25">
        <v>661.4727102783692</v>
      </c>
      <c r="I31" s="141"/>
      <c r="J31" s="232">
        <v>4.462252849784018</v>
      </c>
      <c r="K31" s="141"/>
      <c r="L31" s="232">
        <v>49.654148921928986</v>
      </c>
      <c r="M31" s="141"/>
      <c r="N31" s="232">
        <v>454.1037432740145</v>
      </c>
      <c r="O31" s="199">
        <v>17395</v>
      </c>
      <c r="P31" s="14">
        <v>230.32904546585456</v>
      </c>
      <c r="Q31" s="23"/>
    </row>
    <row r="32" spans="2:17" ht="13.5" customHeight="1">
      <c r="B32" s="325"/>
      <c r="C32" s="15" t="s">
        <v>26</v>
      </c>
      <c r="D32" s="16">
        <v>3068</v>
      </c>
      <c r="E32" s="17">
        <v>171.26881835680186</v>
      </c>
      <c r="F32" s="200">
        <v>10322</v>
      </c>
      <c r="G32" s="26"/>
      <c r="H32" s="27">
        <v>579.6004451726728</v>
      </c>
      <c r="I32" s="141"/>
      <c r="J32" s="232">
        <v>2.3583819702821414</v>
      </c>
      <c r="K32" s="141"/>
      <c r="L32" s="232">
        <v>26.616025093184163</v>
      </c>
      <c r="M32" s="141"/>
      <c r="N32" s="232">
        <v>423.6664753756846</v>
      </c>
      <c r="O32" s="200">
        <v>3829</v>
      </c>
      <c r="P32" s="17">
        <v>215.00582295738855</v>
      </c>
      <c r="Q32" s="23"/>
    </row>
    <row r="33" spans="2:17" ht="13.5" customHeight="1">
      <c r="B33" s="332" t="s">
        <v>111</v>
      </c>
      <c r="C33" s="12" t="s">
        <v>27</v>
      </c>
      <c r="D33" s="13">
        <v>2324</v>
      </c>
      <c r="E33" s="14">
        <v>164.53912760278385</v>
      </c>
      <c r="F33" s="201">
        <v>6771</v>
      </c>
      <c r="G33" s="24"/>
      <c r="H33" s="25">
        <v>478.8736179605543</v>
      </c>
      <c r="I33" s="196"/>
      <c r="J33" s="233">
        <v>3.1118651883421045</v>
      </c>
      <c r="K33" s="196"/>
      <c r="L33" s="233">
        <v>28.926201409816382</v>
      </c>
      <c r="M33" s="196"/>
      <c r="N33" s="233">
        <v>335.79854350564347</v>
      </c>
      <c r="O33" s="201">
        <v>2840</v>
      </c>
      <c r="P33" s="14">
        <v>200.85675306571764</v>
      </c>
      <c r="Q33" s="23"/>
    </row>
    <row r="34" spans="2:17" ht="13.5" customHeight="1">
      <c r="B34" s="324"/>
      <c r="C34" s="12" t="s">
        <v>28</v>
      </c>
      <c r="D34" s="13">
        <v>6622</v>
      </c>
      <c r="E34" s="14">
        <v>255.58735494877254</v>
      </c>
      <c r="F34" s="199">
        <v>15136</v>
      </c>
      <c r="G34" s="24"/>
      <c r="H34" s="25">
        <v>585.9950436650707</v>
      </c>
      <c r="I34" s="141"/>
      <c r="J34" s="232">
        <v>3.4843785630190514</v>
      </c>
      <c r="K34" s="141"/>
      <c r="L34" s="232">
        <v>35.192223486492416</v>
      </c>
      <c r="M34" s="141"/>
      <c r="N34" s="232">
        <v>428.9657164250121</v>
      </c>
      <c r="O34" s="199">
        <v>5212</v>
      </c>
      <c r="P34" s="14">
        <v>201.78423411616998</v>
      </c>
      <c r="Q34" s="23"/>
    </row>
    <row r="35" spans="2:17" ht="13.5" customHeight="1">
      <c r="B35" s="324"/>
      <c r="C35" s="12" t="s">
        <v>29</v>
      </c>
      <c r="D35" s="21">
        <v>21642</v>
      </c>
      <c r="E35" s="14">
        <v>245.5712749009409</v>
      </c>
      <c r="F35" s="199">
        <v>84672</v>
      </c>
      <c r="G35" s="66"/>
      <c r="H35" s="25">
        <v>961.1591666730045</v>
      </c>
      <c r="I35" s="141"/>
      <c r="J35" s="232">
        <v>7.2990521562115225</v>
      </c>
      <c r="K35" s="141"/>
      <c r="L35" s="232">
        <v>50.2987559940486</v>
      </c>
      <c r="M35" s="141"/>
      <c r="N35" s="237">
        <v>734.5025968392947</v>
      </c>
      <c r="O35" s="199">
        <v>22074</v>
      </c>
      <c r="P35" s="14">
        <v>250.5743037266145</v>
      </c>
      <c r="Q35" s="23"/>
    </row>
    <row r="36" spans="2:17" ht="13.5" customHeight="1">
      <c r="B36" s="324"/>
      <c r="C36" s="12" t="s">
        <v>30</v>
      </c>
      <c r="D36" s="13">
        <v>11763</v>
      </c>
      <c r="E36" s="14">
        <v>214.48205128205132</v>
      </c>
      <c r="F36" s="199">
        <v>40395</v>
      </c>
      <c r="G36" s="24"/>
      <c r="H36" s="25">
        <v>738.997363794526</v>
      </c>
      <c r="I36" s="141"/>
      <c r="J36" s="232">
        <v>4.665040915152968</v>
      </c>
      <c r="K36" s="141"/>
      <c r="L36" s="232">
        <v>71.9331014838489</v>
      </c>
      <c r="M36" s="141"/>
      <c r="N36" s="232">
        <v>489.90247320345617</v>
      </c>
      <c r="O36" s="199">
        <v>16524</v>
      </c>
      <c r="P36" s="14">
        <v>302.2946513019123</v>
      </c>
      <c r="Q36" s="23"/>
    </row>
    <row r="37" spans="2:17" ht="13.5" customHeight="1">
      <c r="B37" s="324"/>
      <c r="C37" s="12" t="s">
        <v>31</v>
      </c>
      <c r="D37" s="13">
        <v>2494</v>
      </c>
      <c r="E37" s="14">
        <v>186.2568716761849</v>
      </c>
      <c r="F37" s="199">
        <v>6616</v>
      </c>
      <c r="G37" s="24"/>
      <c r="H37" s="25">
        <v>497.3976090932944</v>
      </c>
      <c r="I37" s="141"/>
      <c r="J37" s="232">
        <v>1.8795254273476965</v>
      </c>
      <c r="K37" s="141"/>
      <c r="L37" s="232">
        <v>38.94376685464427</v>
      </c>
      <c r="M37" s="141"/>
      <c r="N37" s="232">
        <v>330.7964752131946</v>
      </c>
      <c r="O37" s="199">
        <v>4075</v>
      </c>
      <c r="P37" s="14">
        <v>306.3626446576745</v>
      </c>
      <c r="Q37" s="23"/>
    </row>
    <row r="38" spans="2:17" ht="13.5" customHeight="1">
      <c r="B38" s="325"/>
      <c r="C38" s="15" t="s">
        <v>32</v>
      </c>
      <c r="D38" s="16">
        <v>2199</v>
      </c>
      <c r="E38" s="17">
        <v>235.26088924122746</v>
      </c>
      <c r="F38" s="200">
        <v>4363</v>
      </c>
      <c r="G38" s="26"/>
      <c r="H38" s="27">
        <v>471.70984276698965</v>
      </c>
      <c r="I38" s="142"/>
      <c r="J38" s="235">
        <v>2.3785506625885335</v>
      </c>
      <c r="K38" s="142"/>
      <c r="L38" s="235">
        <v>54.49043336111913</v>
      </c>
      <c r="M38" s="142"/>
      <c r="N38" s="235">
        <v>308.45477456204935</v>
      </c>
      <c r="O38" s="200">
        <v>2704</v>
      </c>
      <c r="P38" s="17">
        <v>292.3454996199725</v>
      </c>
      <c r="Q38" s="23"/>
    </row>
    <row r="39" spans="2:17" ht="13.5" customHeight="1">
      <c r="B39" s="332" t="s">
        <v>112</v>
      </c>
      <c r="C39" s="12" t="s">
        <v>33</v>
      </c>
      <c r="D39" s="13">
        <v>1239</v>
      </c>
      <c r="E39" s="14">
        <v>221.09326067056034</v>
      </c>
      <c r="F39" s="201">
        <v>2029</v>
      </c>
      <c r="G39" s="24"/>
      <c r="H39" s="25">
        <v>365.21839303907063</v>
      </c>
      <c r="I39" s="141"/>
      <c r="J39" s="232">
        <v>1.4399936640278783</v>
      </c>
      <c r="K39" s="141"/>
      <c r="L39" s="232">
        <v>30.779864568595897</v>
      </c>
      <c r="M39" s="141"/>
      <c r="N39" s="232">
        <v>273.95879458130383</v>
      </c>
      <c r="O39" s="201">
        <v>1489</v>
      </c>
      <c r="P39" s="14">
        <v>268.0188207171889</v>
      </c>
      <c r="Q39" s="23"/>
    </row>
    <row r="40" spans="2:17" ht="13.5" customHeight="1">
      <c r="B40" s="324"/>
      <c r="C40" s="12" t="s">
        <v>34</v>
      </c>
      <c r="D40" s="13">
        <v>1523</v>
      </c>
      <c r="E40" s="14">
        <v>223.96037827687266</v>
      </c>
      <c r="F40" s="199">
        <v>2310</v>
      </c>
      <c r="G40" s="24"/>
      <c r="H40" s="25">
        <v>342.55411910206334</v>
      </c>
      <c r="I40" s="141"/>
      <c r="J40" s="232">
        <v>2.5209610496688644</v>
      </c>
      <c r="K40" s="141"/>
      <c r="L40" s="232">
        <v>14.829182645110967</v>
      </c>
      <c r="M40" s="141"/>
      <c r="N40" s="232">
        <v>252.24439679333756</v>
      </c>
      <c r="O40" s="199">
        <v>1482</v>
      </c>
      <c r="P40" s="14">
        <v>219.76848680054454</v>
      </c>
      <c r="Q40" s="23"/>
    </row>
    <row r="41" spans="2:17" ht="13.5" customHeight="1">
      <c r="B41" s="324"/>
      <c r="C41" s="12" t="s">
        <v>35</v>
      </c>
      <c r="D41" s="13">
        <v>3602</v>
      </c>
      <c r="E41" s="14">
        <v>189.75502005281743</v>
      </c>
      <c r="F41" s="199">
        <v>9436</v>
      </c>
      <c r="G41" s="24"/>
      <c r="H41" s="25">
        <v>499.3686447719236</v>
      </c>
      <c r="I41" s="141"/>
      <c r="J41" s="232">
        <v>3.757436814201629</v>
      </c>
      <c r="K41" s="141"/>
      <c r="L41" s="232">
        <v>46.25351796636935</v>
      </c>
      <c r="M41" s="141"/>
      <c r="N41" s="232">
        <v>350.3412916903491</v>
      </c>
      <c r="O41" s="199">
        <v>4185</v>
      </c>
      <c r="P41" s="14">
        <v>221.47708545681436</v>
      </c>
      <c r="Q41" s="23"/>
    </row>
    <row r="42" spans="2:17" ht="13.5" customHeight="1">
      <c r="B42" s="324"/>
      <c r="C42" s="12" t="s">
        <v>36</v>
      </c>
      <c r="D42" s="13">
        <v>5171</v>
      </c>
      <c r="E42" s="14">
        <v>183.55384524185197</v>
      </c>
      <c r="F42" s="199">
        <v>14160</v>
      </c>
      <c r="G42" s="24"/>
      <c r="H42" s="25">
        <v>504.96099211996966</v>
      </c>
      <c r="I42" s="141"/>
      <c r="J42" s="232">
        <v>3.708753049468703</v>
      </c>
      <c r="K42" s="141"/>
      <c r="L42" s="232">
        <v>44.112764636469095</v>
      </c>
      <c r="M42" s="141"/>
      <c r="N42" s="232">
        <v>329.1874942273615</v>
      </c>
      <c r="O42" s="199">
        <v>6459</v>
      </c>
      <c r="P42" s="14">
        <v>230.33496102421495</v>
      </c>
      <c r="Q42" s="23"/>
    </row>
    <row r="43" spans="2:17" ht="13.5" customHeight="1">
      <c r="B43" s="325"/>
      <c r="C43" s="15" t="s">
        <v>37</v>
      </c>
      <c r="D43" s="16">
        <v>3170</v>
      </c>
      <c r="E43" s="17">
        <v>231.3152717699048</v>
      </c>
      <c r="F43" s="200">
        <v>5196</v>
      </c>
      <c r="G43" s="26"/>
      <c r="H43" s="27">
        <v>382.52685638899356</v>
      </c>
      <c r="I43" s="141"/>
      <c r="J43" s="232">
        <v>2.3558235959291367</v>
      </c>
      <c r="K43" s="141"/>
      <c r="L43" s="232">
        <v>30.846565209197134</v>
      </c>
      <c r="M43" s="141"/>
      <c r="N43" s="232">
        <v>257.15286939313984</v>
      </c>
      <c r="O43" s="200">
        <v>2874</v>
      </c>
      <c r="P43" s="17">
        <v>211.58240670938562</v>
      </c>
      <c r="Q43" s="23"/>
    </row>
    <row r="44" spans="2:17" ht="13.5" customHeight="1">
      <c r="B44" s="332" t="s">
        <v>113</v>
      </c>
      <c r="C44" s="12" t="s">
        <v>38</v>
      </c>
      <c r="D44" s="13">
        <v>1564</v>
      </c>
      <c r="E44" s="14">
        <v>212.5086620378548</v>
      </c>
      <c r="F44" s="201">
        <v>3111</v>
      </c>
      <c r="G44" s="24"/>
      <c r="H44" s="25">
        <v>427.3486662353344</v>
      </c>
      <c r="I44" s="196"/>
      <c r="J44" s="233">
        <v>2.884706522321447</v>
      </c>
      <c r="K44" s="196"/>
      <c r="L44" s="233">
        <v>16.346670293154865</v>
      </c>
      <c r="M44" s="196"/>
      <c r="N44" s="233">
        <v>323.08713050000205</v>
      </c>
      <c r="O44" s="201">
        <v>1654</v>
      </c>
      <c r="P44" s="14">
        <v>227.2049803771273</v>
      </c>
      <c r="Q44" s="23"/>
    </row>
    <row r="45" spans="2:17" ht="13.5" customHeight="1">
      <c r="B45" s="324"/>
      <c r="C45" s="12" t="s">
        <v>39</v>
      </c>
      <c r="D45" s="13">
        <v>1853</v>
      </c>
      <c r="E45" s="14">
        <v>192.61313552979527</v>
      </c>
      <c r="F45" s="199">
        <v>4962</v>
      </c>
      <c r="G45" s="24"/>
      <c r="H45" s="25">
        <v>518.8493297934746</v>
      </c>
      <c r="I45" s="141"/>
      <c r="J45" s="232">
        <v>4.0780177069620125</v>
      </c>
      <c r="K45" s="141"/>
      <c r="L45" s="232">
        <v>48.622518813777845</v>
      </c>
      <c r="M45" s="141"/>
      <c r="N45" s="232">
        <v>347.57258610107</v>
      </c>
      <c r="O45" s="199">
        <v>2688</v>
      </c>
      <c r="P45" s="14">
        <v>281.06952811061257</v>
      </c>
      <c r="Q45" s="23"/>
    </row>
    <row r="46" spans="2:17" ht="13.5" customHeight="1">
      <c r="B46" s="324"/>
      <c r="C46" s="12" t="s">
        <v>40</v>
      </c>
      <c r="D46" s="13">
        <v>2467</v>
      </c>
      <c r="E46" s="14">
        <v>182.49970594392738</v>
      </c>
      <c r="F46" s="199">
        <v>7446</v>
      </c>
      <c r="G46" s="24"/>
      <c r="H46" s="25">
        <v>555.9973566604317</v>
      </c>
      <c r="I46" s="141"/>
      <c r="J46" s="232">
        <v>1.6427534040464002</v>
      </c>
      <c r="K46" s="141"/>
      <c r="L46" s="232">
        <v>38.978058041464585</v>
      </c>
      <c r="M46" s="141"/>
      <c r="N46" s="232">
        <v>378.13196536777144</v>
      </c>
      <c r="O46" s="199">
        <v>3094</v>
      </c>
      <c r="P46" s="14">
        <v>231.03086509634377</v>
      </c>
      <c r="Q46" s="23"/>
    </row>
    <row r="47" spans="2:17" ht="13.5" customHeight="1">
      <c r="B47" s="325"/>
      <c r="C47" s="15" t="s">
        <v>41</v>
      </c>
      <c r="D47" s="16">
        <v>1628</v>
      </c>
      <c r="E47" s="17">
        <v>230.55375386262506</v>
      </c>
      <c r="F47" s="200">
        <v>3562</v>
      </c>
      <c r="G47" s="26"/>
      <c r="H47" s="27">
        <v>510.2939849203973</v>
      </c>
      <c r="I47" s="142"/>
      <c r="J47" s="235">
        <v>2.4354289005184597</v>
      </c>
      <c r="K47" s="142"/>
      <c r="L47" s="235">
        <v>30.084709947580972</v>
      </c>
      <c r="M47" s="142"/>
      <c r="N47" s="235">
        <v>380.0701690044396</v>
      </c>
      <c r="O47" s="200">
        <v>1545</v>
      </c>
      <c r="P47" s="17">
        <v>221.33750890006004</v>
      </c>
      <c r="Q47" s="23"/>
    </row>
    <row r="48" spans="2:17" ht="13.5" customHeight="1">
      <c r="B48" s="332" t="s">
        <v>114</v>
      </c>
      <c r="C48" s="12" t="s">
        <v>42</v>
      </c>
      <c r="D48" s="13">
        <v>10976</v>
      </c>
      <c r="E48" s="14">
        <v>214.90946136162452</v>
      </c>
      <c r="F48" s="201">
        <v>34520</v>
      </c>
      <c r="G48" s="24"/>
      <c r="H48" s="25">
        <v>676.3748268650909</v>
      </c>
      <c r="I48" s="141"/>
      <c r="J48" s="232">
        <v>4.447771891609954</v>
      </c>
      <c r="K48" s="141"/>
      <c r="L48" s="232">
        <v>71.94809861670376</v>
      </c>
      <c r="M48" s="141"/>
      <c r="N48" s="232">
        <v>467.58426617347993</v>
      </c>
      <c r="O48" s="201">
        <v>14697</v>
      </c>
      <c r="P48" s="14">
        <v>287.9687378457775</v>
      </c>
      <c r="Q48" s="23"/>
    </row>
    <row r="49" spans="2:17" ht="13.5" customHeight="1">
      <c r="B49" s="324"/>
      <c r="C49" s="12" t="s">
        <v>43</v>
      </c>
      <c r="D49" s="13">
        <v>1718</v>
      </c>
      <c r="E49" s="14">
        <v>209.7132129089591</v>
      </c>
      <c r="F49" s="199">
        <v>3400</v>
      </c>
      <c r="G49" s="24"/>
      <c r="H49" s="25">
        <v>417.3258983860535</v>
      </c>
      <c r="I49" s="141"/>
      <c r="J49" s="232">
        <v>2.454858225800314</v>
      </c>
      <c r="K49" s="141"/>
      <c r="L49" s="232">
        <v>26.389725927353382</v>
      </c>
      <c r="M49" s="141"/>
      <c r="N49" s="232">
        <v>307.96196442664944</v>
      </c>
      <c r="O49" s="199">
        <v>2145</v>
      </c>
      <c r="P49" s="14">
        <v>263.2835447170837</v>
      </c>
      <c r="Q49" s="23"/>
    </row>
    <row r="50" spans="2:17" ht="13.5" customHeight="1">
      <c r="B50" s="324"/>
      <c r="C50" s="12" t="s">
        <v>44</v>
      </c>
      <c r="D50" s="13">
        <v>3106</v>
      </c>
      <c r="E50" s="14">
        <v>231.68730419215277</v>
      </c>
      <c r="F50" s="199">
        <v>3394</v>
      </c>
      <c r="G50" s="24"/>
      <c r="H50" s="25">
        <v>255.85665996242813</v>
      </c>
      <c r="I50" s="141"/>
      <c r="J50" s="232">
        <v>1.884624778745051</v>
      </c>
      <c r="K50" s="141"/>
      <c r="L50" s="232">
        <v>30.455536424520023</v>
      </c>
      <c r="M50" s="141"/>
      <c r="N50" s="232">
        <v>164.33928070656845</v>
      </c>
      <c r="O50" s="199">
        <v>2204</v>
      </c>
      <c r="P50" s="14">
        <v>166.14852049416368</v>
      </c>
      <c r="Q50" s="23"/>
    </row>
    <row r="51" spans="2:17" ht="13.5" customHeight="1">
      <c r="B51" s="324"/>
      <c r="C51" s="12" t="s">
        <v>45</v>
      </c>
      <c r="D51" s="13">
        <v>3105</v>
      </c>
      <c r="E51" s="14">
        <v>176.73214578438336</v>
      </c>
      <c r="F51" s="199">
        <v>6498</v>
      </c>
      <c r="G51" s="24"/>
      <c r="H51" s="25">
        <v>371.83123737172883</v>
      </c>
      <c r="I51" s="141"/>
      <c r="J51" s="232">
        <v>2.4033413311192073</v>
      </c>
      <c r="K51" s="141"/>
      <c r="L51" s="232">
        <v>37.82401475880467</v>
      </c>
      <c r="M51" s="141"/>
      <c r="N51" s="232">
        <v>259.73253099881146</v>
      </c>
      <c r="O51" s="199">
        <v>3468</v>
      </c>
      <c r="P51" s="14">
        <v>198.4473270552717</v>
      </c>
      <c r="Q51" s="23"/>
    </row>
    <row r="52" spans="2:17" ht="13.5" customHeight="1">
      <c r="B52" s="324"/>
      <c r="C52" s="12" t="s">
        <v>46</v>
      </c>
      <c r="D52" s="13">
        <v>2071</v>
      </c>
      <c r="E52" s="14">
        <v>181.09716374384064</v>
      </c>
      <c r="F52" s="199">
        <v>3018</v>
      </c>
      <c r="G52" s="24"/>
      <c r="H52" s="25">
        <v>265.8014468476371</v>
      </c>
      <c r="I52" s="141"/>
      <c r="J52" s="232">
        <v>2.9944496994100933</v>
      </c>
      <c r="K52" s="141"/>
      <c r="L52" s="232">
        <v>25.364750395003146</v>
      </c>
      <c r="M52" s="141"/>
      <c r="N52" s="232">
        <v>175.0872353655078</v>
      </c>
      <c r="O52" s="199">
        <v>1506</v>
      </c>
      <c r="P52" s="14">
        <v>132.6365072738706</v>
      </c>
      <c r="Q52" s="23"/>
    </row>
    <row r="53" spans="2:17" ht="13.5" customHeight="1">
      <c r="B53" s="324"/>
      <c r="C53" s="12" t="s">
        <v>47</v>
      </c>
      <c r="D53" s="13">
        <v>2032</v>
      </c>
      <c r="E53" s="14">
        <v>188.02001598910374</v>
      </c>
      <c r="F53" s="199">
        <v>3993</v>
      </c>
      <c r="G53" s="24"/>
      <c r="H53" s="25">
        <v>372.02984065047923</v>
      </c>
      <c r="I53" s="141"/>
      <c r="J53" s="232">
        <v>1.4907281368413894</v>
      </c>
      <c r="K53" s="141"/>
      <c r="L53" s="232">
        <v>35.77747528419334</v>
      </c>
      <c r="M53" s="141"/>
      <c r="N53" s="232">
        <v>270.00813378539664</v>
      </c>
      <c r="O53" s="199">
        <v>1909</v>
      </c>
      <c r="P53" s="14">
        <v>177.86250082688827</v>
      </c>
      <c r="Q53" s="23"/>
    </row>
    <row r="54" spans="2:17" ht="13.5" customHeight="1">
      <c r="B54" s="324"/>
      <c r="C54" s="12" t="s">
        <v>48</v>
      </c>
      <c r="D54" s="13">
        <v>3057</v>
      </c>
      <c r="E54" s="14">
        <v>189.37786552498926</v>
      </c>
      <c r="F54" s="199">
        <v>5776</v>
      </c>
      <c r="G54" s="24"/>
      <c r="H54" s="25">
        <v>360.48788190277185</v>
      </c>
      <c r="I54" s="141"/>
      <c r="J54" s="232">
        <v>2.2468081282028716</v>
      </c>
      <c r="K54" s="141"/>
      <c r="L54" s="232">
        <v>26.836874864645413</v>
      </c>
      <c r="M54" s="141"/>
      <c r="N54" s="232">
        <v>261.1290335666893</v>
      </c>
      <c r="O54" s="199">
        <v>2963</v>
      </c>
      <c r="P54" s="14">
        <v>184.92479121847524</v>
      </c>
      <c r="Q54" s="23"/>
    </row>
    <row r="55" spans="1:16" s="266" customFormat="1" ht="13.5" customHeight="1">
      <c r="A55" s="23"/>
      <c r="B55" s="362"/>
      <c r="C55" s="265" t="s">
        <v>49</v>
      </c>
      <c r="D55" s="78">
        <v>2764</v>
      </c>
      <c r="E55" s="300">
        <v>190.94186704394497</v>
      </c>
      <c r="F55" s="197">
        <v>6514</v>
      </c>
      <c r="G55" s="220"/>
      <c r="H55" s="301">
        <v>448.26200411789966</v>
      </c>
      <c r="I55" s="302"/>
      <c r="J55" s="236">
        <v>3.4407583982030983</v>
      </c>
      <c r="K55" s="302"/>
      <c r="L55" s="236">
        <v>52.23071248472303</v>
      </c>
      <c r="M55" s="302"/>
      <c r="N55" s="236">
        <v>291.36342115983837</v>
      </c>
      <c r="O55" s="197">
        <v>3863</v>
      </c>
      <c r="P55" s="300">
        <v>265.8329938451714</v>
      </c>
    </row>
    <row r="56" spans="1:17" ht="13.5" customHeight="1">
      <c r="A56" s="23"/>
      <c r="B56" s="1" t="s">
        <v>143</v>
      </c>
      <c r="Q56" s="23"/>
    </row>
    <row r="57" ht="12">
      <c r="Q57" s="23"/>
    </row>
    <row r="59" spans="6:17" ht="12">
      <c r="F59" s="144"/>
      <c r="O59" s="144"/>
      <c r="Q59" s="23"/>
    </row>
    <row r="60" spans="6:17" ht="12">
      <c r="F60" s="56"/>
      <c r="O60" s="56"/>
      <c r="Q60" s="23"/>
    </row>
  </sheetData>
  <sheetProtection/>
  <mergeCells count="23">
    <mergeCell ref="F3:F6"/>
    <mergeCell ref="B44:B47"/>
    <mergeCell ref="G4:H4"/>
    <mergeCell ref="I4:N4"/>
    <mergeCell ref="G5:H5"/>
    <mergeCell ref="B48:B55"/>
    <mergeCell ref="B8:C8"/>
    <mergeCell ref="I5:J5"/>
    <mergeCell ref="I6:J6"/>
    <mergeCell ref="B7:C7"/>
    <mergeCell ref="B33:B38"/>
    <mergeCell ref="B39:B43"/>
    <mergeCell ref="B16:B22"/>
    <mergeCell ref="B23:B32"/>
    <mergeCell ref="B3:C6"/>
    <mergeCell ref="D3:D6"/>
    <mergeCell ref="B9:B15"/>
    <mergeCell ref="O3:O6"/>
    <mergeCell ref="G6:H6"/>
    <mergeCell ref="K5:L5"/>
    <mergeCell ref="K6:L6"/>
    <mergeCell ref="M5:N5"/>
    <mergeCell ref="M6:N6"/>
  </mergeCells>
  <conditionalFormatting sqref="D9:P55">
    <cfRule type="cellIs" priority="3" dxfId="30" operator="equal" stopIfTrue="1">
      <formula>MAX(D$9:D$55)</formula>
    </cfRule>
    <cfRule type="cellIs" priority="4"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N108"/>
  <sheetViews>
    <sheetView view="pageBreakPreview" zoomScale="90" zoomScaleSheetLayoutView="90" zoomScalePageLayoutView="0" workbookViewId="0" topLeftCell="A1">
      <pane xSplit="3" ySplit="7" topLeftCell="E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1" customWidth="1"/>
    <col min="3" max="3" width="8.50390625" style="1" customWidth="1"/>
    <col min="4" max="4" width="9.375" style="1" customWidth="1"/>
    <col min="5" max="5" width="8.50390625" style="1" customWidth="1"/>
    <col min="6" max="6" width="2.00390625" style="1" customWidth="1"/>
    <col min="7" max="7" width="6.00390625" style="1" customWidth="1"/>
    <col min="8" max="8" width="8.50390625" style="1" customWidth="1"/>
    <col min="9" max="9" width="6.75390625" style="1" customWidth="1"/>
    <col min="10" max="10" width="8.50390625" style="1" customWidth="1"/>
    <col min="11" max="11" width="6.75390625" style="1" customWidth="1"/>
    <col min="12" max="12" width="8.50390625" style="1" customWidth="1"/>
    <col min="13" max="13" width="6.75390625" style="1" customWidth="1"/>
    <col min="14" max="14" width="3.25390625" style="1" customWidth="1"/>
    <col min="15" max="16384" width="7.50390625" style="1" customWidth="1"/>
  </cols>
  <sheetData>
    <row r="1" spans="1:13" ht="17.25">
      <c r="A1" s="109"/>
      <c r="B1" s="2" t="s">
        <v>248</v>
      </c>
      <c r="H1" s="3"/>
      <c r="M1" s="154" t="s">
        <v>93</v>
      </c>
    </row>
    <row r="2" spans="2:13" ht="13.5" customHeight="1">
      <c r="B2" s="152" t="s">
        <v>273</v>
      </c>
      <c r="C2" s="4"/>
      <c r="D2" s="4"/>
      <c r="E2" s="4"/>
      <c r="F2" s="4"/>
      <c r="G2" s="4"/>
      <c r="H2" s="4"/>
      <c r="I2" s="4"/>
      <c r="J2" s="82"/>
      <c r="L2" s="4"/>
      <c r="M2" s="156" t="s">
        <v>274</v>
      </c>
    </row>
    <row r="3" spans="2:13" s="100" customFormat="1" ht="13.5" customHeight="1">
      <c r="B3" s="326" t="s">
        <v>289</v>
      </c>
      <c r="C3" s="327"/>
      <c r="D3" s="313" t="s">
        <v>300</v>
      </c>
      <c r="E3" s="103"/>
      <c r="F3" s="103"/>
      <c r="G3" s="103"/>
      <c r="H3" s="103"/>
      <c r="I3" s="103"/>
      <c r="J3" s="103"/>
      <c r="K3" s="103"/>
      <c r="L3" s="103"/>
      <c r="M3" s="104"/>
    </row>
    <row r="4" spans="2:13" s="100" customFormat="1" ht="13.5" customHeight="1">
      <c r="B4" s="328"/>
      <c r="C4" s="329"/>
      <c r="D4" s="314"/>
      <c r="E4" s="42" t="s">
        <v>195</v>
      </c>
      <c r="F4" s="338" t="s">
        <v>301</v>
      </c>
      <c r="G4" s="339"/>
      <c r="H4" s="42" t="s">
        <v>195</v>
      </c>
      <c r="I4" s="107" t="s">
        <v>302</v>
      </c>
      <c r="J4" s="42" t="s">
        <v>303</v>
      </c>
      <c r="K4" s="107" t="s">
        <v>304</v>
      </c>
      <c r="L4" s="42" t="s">
        <v>195</v>
      </c>
      <c r="M4" s="108" t="s">
        <v>304</v>
      </c>
    </row>
    <row r="5" spans="2:13" s="100" customFormat="1" ht="13.5" customHeight="1">
      <c r="B5" s="328"/>
      <c r="C5" s="329"/>
      <c r="D5" s="314"/>
      <c r="E5" s="43" t="s">
        <v>100</v>
      </c>
      <c r="F5" s="334" t="s">
        <v>196</v>
      </c>
      <c r="G5" s="335"/>
      <c r="H5" s="43" t="s">
        <v>58</v>
      </c>
      <c r="I5" s="316" t="s">
        <v>305</v>
      </c>
      <c r="J5" s="43" t="s">
        <v>306</v>
      </c>
      <c r="K5" s="316" t="s">
        <v>305</v>
      </c>
      <c r="L5" s="43" t="s">
        <v>52</v>
      </c>
      <c r="M5" s="316" t="s">
        <v>305</v>
      </c>
    </row>
    <row r="6" spans="2:13" s="100" customFormat="1" ht="13.5" customHeight="1">
      <c r="B6" s="330"/>
      <c r="C6" s="331"/>
      <c r="D6" s="315"/>
      <c r="E6" s="45"/>
      <c r="F6" s="336" t="s">
        <v>307</v>
      </c>
      <c r="G6" s="337"/>
      <c r="H6" s="45" t="s">
        <v>60</v>
      </c>
      <c r="I6" s="318"/>
      <c r="J6" s="45" t="s">
        <v>53</v>
      </c>
      <c r="K6" s="318"/>
      <c r="L6" s="45" t="s">
        <v>53</v>
      </c>
      <c r="M6" s="318"/>
    </row>
    <row r="7" spans="2:13" ht="16.5" customHeight="1">
      <c r="B7" s="321" t="s">
        <v>107</v>
      </c>
      <c r="C7" s="322"/>
      <c r="D7" s="95">
        <v>323853</v>
      </c>
      <c r="E7" s="95">
        <v>77431</v>
      </c>
      <c r="F7" s="89"/>
      <c r="G7" s="96">
        <v>23.9</v>
      </c>
      <c r="H7" s="95">
        <v>12935</v>
      </c>
      <c r="I7" s="90">
        <v>3.9940960868048156</v>
      </c>
      <c r="J7" s="95">
        <v>28129</v>
      </c>
      <c r="K7" s="90">
        <v>8.685730871722665</v>
      </c>
      <c r="L7" s="95">
        <v>36524</v>
      </c>
      <c r="M7" s="90">
        <v>11.277956356742102</v>
      </c>
    </row>
    <row r="8" spans="2:13" ht="16.5" customHeight="1">
      <c r="B8" s="321" t="s">
        <v>50</v>
      </c>
      <c r="C8" s="333"/>
      <c r="D8" s="83">
        <v>12</v>
      </c>
      <c r="E8" s="83">
        <v>14</v>
      </c>
      <c r="F8" s="84" t="s">
        <v>308</v>
      </c>
      <c r="G8" s="7">
        <v>16</v>
      </c>
      <c r="H8" s="83">
        <v>38</v>
      </c>
      <c r="I8" s="83">
        <v>46</v>
      </c>
      <c r="J8" s="83">
        <v>25</v>
      </c>
      <c r="K8" s="83">
        <v>33</v>
      </c>
      <c r="L8" s="83">
        <v>34</v>
      </c>
      <c r="M8" s="83">
        <v>43</v>
      </c>
    </row>
    <row r="9" spans="2:13" ht="13.5" customHeight="1">
      <c r="B9" s="323" t="s">
        <v>108</v>
      </c>
      <c r="C9" s="12" t="s">
        <v>3</v>
      </c>
      <c r="D9" s="13">
        <v>313060</v>
      </c>
      <c r="E9" s="13">
        <v>73534</v>
      </c>
      <c r="F9" s="85"/>
      <c r="G9" s="25">
        <v>23.5</v>
      </c>
      <c r="H9" s="13">
        <v>12405</v>
      </c>
      <c r="I9" s="14">
        <v>3.9624992014310356</v>
      </c>
      <c r="J9" s="13">
        <v>20752</v>
      </c>
      <c r="K9" s="14">
        <v>6.628761259822398</v>
      </c>
      <c r="L9" s="13">
        <v>34018</v>
      </c>
      <c r="M9" s="14">
        <v>10.866287612598224</v>
      </c>
    </row>
    <row r="10" spans="2:13" ht="13.5" customHeight="1">
      <c r="B10" s="324"/>
      <c r="C10" s="12" t="s">
        <v>4</v>
      </c>
      <c r="D10" s="13">
        <v>284225</v>
      </c>
      <c r="E10" s="13">
        <v>69560</v>
      </c>
      <c r="F10" s="85"/>
      <c r="G10" s="25">
        <v>24.5</v>
      </c>
      <c r="H10" s="13">
        <v>9124</v>
      </c>
      <c r="I10" s="14">
        <v>3.2101328173102295</v>
      </c>
      <c r="J10" s="13">
        <v>17070</v>
      </c>
      <c r="K10" s="14">
        <v>6.005805259917319</v>
      </c>
      <c r="L10" s="13">
        <v>28316</v>
      </c>
      <c r="M10" s="14">
        <v>9.962529685988214</v>
      </c>
    </row>
    <row r="11" spans="2:13" ht="13.5" customHeight="1">
      <c r="B11" s="324"/>
      <c r="C11" s="12" t="s">
        <v>5</v>
      </c>
      <c r="D11" s="13">
        <v>323643</v>
      </c>
      <c r="E11" s="13">
        <v>78062</v>
      </c>
      <c r="F11" s="85"/>
      <c r="G11" s="25">
        <v>24.1</v>
      </c>
      <c r="H11" s="13">
        <v>11946</v>
      </c>
      <c r="I11" s="14">
        <v>3.691104086910577</v>
      </c>
      <c r="J11" s="13">
        <v>30131</v>
      </c>
      <c r="K11" s="14">
        <v>9.309949543169479</v>
      </c>
      <c r="L11" s="13">
        <v>34923</v>
      </c>
      <c r="M11" s="14">
        <v>10.790593338956814</v>
      </c>
    </row>
    <row r="12" spans="2:13" ht="13.5" customHeight="1">
      <c r="B12" s="324"/>
      <c r="C12" s="12" t="s">
        <v>6</v>
      </c>
      <c r="D12" s="13">
        <v>298333</v>
      </c>
      <c r="E12" s="13">
        <v>80384</v>
      </c>
      <c r="F12" s="85"/>
      <c r="G12" s="25">
        <v>26.9</v>
      </c>
      <c r="H12" s="13">
        <v>13914</v>
      </c>
      <c r="I12" s="14">
        <v>4.663915825604274</v>
      </c>
      <c r="J12" s="13">
        <v>19599</v>
      </c>
      <c r="K12" s="14">
        <v>6.569504546932454</v>
      </c>
      <c r="L12" s="13">
        <v>37726</v>
      </c>
      <c r="M12" s="14">
        <v>12.645600721341587</v>
      </c>
    </row>
    <row r="13" spans="2:13" ht="13.5" customHeight="1">
      <c r="B13" s="324"/>
      <c r="C13" s="12" t="s">
        <v>7</v>
      </c>
      <c r="D13" s="13">
        <v>300011</v>
      </c>
      <c r="E13" s="13">
        <v>70365</v>
      </c>
      <c r="F13" s="85"/>
      <c r="G13" s="25">
        <v>23.5</v>
      </c>
      <c r="H13" s="13">
        <v>10387</v>
      </c>
      <c r="I13" s="14">
        <v>3.462206385765855</v>
      </c>
      <c r="J13" s="13">
        <v>27158</v>
      </c>
      <c r="K13" s="14">
        <v>9.052334747725917</v>
      </c>
      <c r="L13" s="13">
        <v>32931</v>
      </c>
      <c r="M13" s="14">
        <v>10.976597524757425</v>
      </c>
    </row>
    <row r="14" spans="2:13" ht="13.5" customHeight="1">
      <c r="B14" s="324"/>
      <c r="C14" s="12" t="s">
        <v>8</v>
      </c>
      <c r="D14" s="13">
        <v>343080</v>
      </c>
      <c r="E14" s="13">
        <v>79384</v>
      </c>
      <c r="F14" s="85"/>
      <c r="G14" s="25">
        <v>23.1</v>
      </c>
      <c r="H14" s="13">
        <v>12004</v>
      </c>
      <c r="I14" s="14">
        <v>3.498892386615367</v>
      </c>
      <c r="J14" s="13">
        <v>30294</v>
      </c>
      <c r="K14" s="14">
        <v>8.830010493179435</v>
      </c>
      <c r="L14" s="13">
        <v>31298</v>
      </c>
      <c r="M14" s="14">
        <v>9.122653608487816</v>
      </c>
    </row>
    <row r="15" spans="2:13" ht="13.5" customHeight="1">
      <c r="B15" s="325"/>
      <c r="C15" s="15" t="s">
        <v>9</v>
      </c>
      <c r="D15" s="16">
        <v>339696</v>
      </c>
      <c r="E15" s="16">
        <v>79866</v>
      </c>
      <c r="F15" s="86"/>
      <c r="G15" s="27">
        <v>23.5</v>
      </c>
      <c r="H15" s="16">
        <v>13520</v>
      </c>
      <c r="I15" s="17">
        <v>3.9800292025811315</v>
      </c>
      <c r="J15" s="16">
        <v>37904</v>
      </c>
      <c r="K15" s="17">
        <v>11.158212048419763</v>
      </c>
      <c r="L15" s="16">
        <v>32369</v>
      </c>
      <c r="M15" s="17">
        <v>9.528813998398569</v>
      </c>
    </row>
    <row r="16" spans="2:13" ht="13.5" customHeight="1">
      <c r="B16" s="332" t="s">
        <v>109</v>
      </c>
      <c r="C16" s="12" t="s">
        <v>10</v>
      </c>
      <c r="D16" s="13">
        <v>312821</v>
      </c>
      <c r="E16" s="13">
        <v>73789</v>
      </c>
      <c r="F16" s="85"/>
      <c r="G16" s="25">
        <v>23.6</v>
      </c>
      <c r="H16" s="13">
        <v>11571</v>
      </c>
      <c r="I16" s="14">
        <v>3.698920468894352</v>
      </c>
      <c r="J16" s="13">
        <v>35908</v>
      </c>
      <c r="K16" s="14">
        <v>11.478769008474494</v>
      </c>
      <c r="L16" s="13">
        <v>32048</v>
      </c>
      <c r="M16" s="14">
        <v>10.24483650394315</v>
      </c>
    </row>
    <row r="17" spans="2:13" ht="13.5" customHeight="1">
      <c r="B17" s="324"/>
      <c r="C17" s="18" t="s">
        <v>11</v>
      </c>
      <c r="D17" s="19">
        <v>334540</v>
      </c>
      <c r="E17" s="19">
        <v>78142</v>
      </c>
      <c r="F17" s="87"/>
      <c r="G17" s="29">
        <v>23.4</v>
      </c>
      <c r="H17" s="19">
        <v>10739</v>
      </c>
      <c r="I17" s="20">
        <v>3.2100795121659593</v>
      </c>
      <c r="J17" s="19">
        <v>27268</v>
      </c>
      <c r="K17" s="20">
        <v>8.150893764572247</v>
      </c>
      <c r="L17" s="19">
        <v>31642</v>
      </c>
      <c r="M17" s="20">
        <v>9.458360734142405</v>
      </c>
    </row>
    <row r="18" spans="2:13" ht="13.5" customHeight="1">
      <c r="B18" s="324"/>
      <c r="C18" s="12" t="s">
        <v>12</v>
      </c>
      <c r="D18" s="13">
        <v>292458</v>
      </c>
      <c r="E18" s="13">
        <v>72942</v>
      </c>
      <c r="F18" s="85"/>
      <c r="G18" s="25">
        <v>24.9</v>
      </c>
      <c r="H18" s="13">
        <v>11407</v>
      </c>
      <c r="I18" s="14">
        <v>3.900389115702084</v>
      </c>
      <c r="J18" s="13">
        <v>28487</v>
      </c>
      <c r="K18" s="14">
        <v>9.740543941352263</v>
      </c>
      <c r="L18" s="13">
        <v>33726</v>
      </c>
      <c r="M18" s="14">
        <v>11.531912274583018</v>
      </c>
    </row>
    <row r="19" spans="2:13" ht="13.5" customHeight="1">
      <c r="B19" s="324"/>
      <c r="C19" s="12" t="s">
        <v>13</v>
      </c>
      <c r="D19" s="13">
        <v>363041</v>
      </c>
      <c r="E19" s="13">
        <v>87988</v>
      </c>
      <c r="F19" s="85"/>
      <c r="G19" s="25">
        <v>24.2</v>
      </c>
      <c r="H19" s="13">
        <v>17227</v>
      </c>
      <c r="I19" s="14">
        <v>4.745194068989453</v>
      </c>
      <c r="J19" s="13">
        <v>35209</v>
      </c>
      <c r="K19" s="14">
        <v>9.698353629479865</v>
      </c>
      <c r="L19" s="13">
        <v>47096</v>
      </c>
      <c r="M19" s="14">
        <v>12.972639453945972</v>
      </c>
    </row>
    <row r="20" spans="2:13" ht="13.5" customHeight="1">
      <c r="B20" s="324"/>
      <c r="C20" s="12" t="s">
        <v>14</v>
      </c>
      <c r="D20" s="13">
        <v>348553</v>
      </c>
      <c r="E20" s="13">
        <v>81003</v>
      </c>
      <c r="F20" s="85"/>
      <c r="G20" s="25">
        <v>23.2</v>
      </c>
      <c r="H20" s="13">
        <v>13885</v>
      </c>
      <c r="I20" s="14">
        <v>3.983612248352474</v>
      </c>
      <c r="J20" s="13">
        <v>31830</v>
      </c>
      <c r="K20" s="14">
        <v>9.132040177533977</v>
      </c>
      <c r="L20" s="13">
        <v>40701</v>
      </c>
      <c r="M20" s="14">
        <v>11.677133750104002</v>
      </c>
    </row>
    <row r="21" spans="2:13" ht="13.5" customHeight="1">
      <c r="B21" s="324"/>
      <c r="C21" s="12" t="s">
        <v>15</v>
      </c>
      <c r="D21" s="13">
        <v>374809</v>
      </c>
      <c r="E21" s="13">
        <v>92787</v>
      </c>
      <c r="F21" s="85"/>
      <c r="G21" s="25">
        <v>24.8</v>
      </c>
      <c r="H21" s="13">
        <v>17301</v>
      </c>
      <c r="I21" s="14">
        <v>4.615951057738742</v>
      </c>
      <c r="J21" s="13">
        <v>38558</v>
      </c>
      <c r="K21" s="14">
        <v>10.287373035332664</v>
      </c>
      <c r="L21" s="13">
        <v>49844</v>
      </c>
      <c r="M21" s="14">
        <v>13.298506706082296</v>
      </c>
    </row>
    <row r="22" spans="2:13" ht="13.5" customHeight="1">
      <c r="B22" s="325"/>
      <c r="C22" s="15" t="s">
        <v>16</v>
      </c>
      <c r="D22" s="16">
        <v>340640</v>
      </c>
      <c r="E22" s="16">
        <v>83676</v>
      </c>
      <c r="F22" s="86"/>
      <c r="G22" s="27">
        <v>24.6</v>
      </c>
      <c r="H22" s="16">
        <v>16159</v>
      </c>
      <c r="I22" s="17">
        <v>4.743717707844058</v>
      </c>
      <c r="J22" s="16">
        <v>29532</v>
      </c>
      <c r="K22" s="17">
        <v>8.669563175199624</v>
      </c>
      <c r="L22" s="16">
        <v>38741</v>
      </c>
      <c r="M22" s="17">
        <v>11.373003757632691</v>
      </c>
    </row>
    <row r="23" spans="2:13" ht="13.5" customHeight="1">
      <c r="B23" s="332" t="s">
        <v>110</v>
      </c>
      <c r="C23" s="12" t="s">
        <v>17</v>
      </c>
      <c r="D23" s="13">
        <v>314427</v>
      </c>
      <c r="E23" s="13">
        <v>73913</v>
      </c>
      <c r="F23" s="85"/>
      <c r="G23" s="25">
        <v>23.5</v>
      </c>
      <c r="H23" s="13">
        <v>13053</v>
      </c>
      <c r="I23" s="14">
        <v>4.15136104723831</v>
      </c>
      <c r="J23" s="13">
        <v>26264</v>
      </c>
      <c r="K23" s="14">
        <v>8.35297223202842</v>
      </c>
      <c r="L23" s="13">
        <v>34446</v>
      </c>
      <c r="M23" s="14">
        <v>10.955166063983054</v>
      </c>
    </row>
    <row r="24" spans="2:13" ht="13.5" customHeight="1">
      <c r="B24" s="324"/>
      <c r="C24" s="12" t="s">
        <v>18</v>
      </c>
      <c r="D24" s="13">
        <v>323725</v>
      </c>
      <c r="E24" s="13">
        <v>77226</v>
      </c>
      <c r="F24" s="85"/>
      <c r="G24" s="25">
        <v>23.9</v>
      </c>
      <c r="H24" s="13">
        <v>11582</v>
      </c>
      <c r="I24" s="14">
        <v>3.5777280098849333</v>
      </c>
      <c r="J24" s="13">
        <v>25659</v>
      </c>
      <c r="K24" s="14">
        <v>7.926171905166422</v>
      </c>
      <c r="L24" s="13">
        <v>31935</v>
      </c>
      <c r="M24" s="14">
        <v>9.864854428913429</v>
      </c>
    </row>
    <row r="25" spans="2:13" ht="13.5" customHeight="1">
      <c r="B25" s="324"/>
      <c r="C25" s="12" t="s">
        <v>19</v>
      </c>
      <c r="D25" s="13">
        <v>369468</v>
      </c>
      <c r="E25" s="13">
        <v>85701</v>
      </c>
      <c r="F25" s="85"/>
      <c r="G25" s="25">
        <v>23.2</v>
      </c>
      <c r="H25" s="13">
        <v>13648</v>
      </c>
      <c r="I25" s="14">
        <v>3.693959964056427</v>
      </c>
      <c r="J25" s="13">
        <v>31645</v>
      </c>
      <c r="K25" s="14">
        <v>8.5650178093908</v>
      </c>
      <c r="L25" s="13">
        <v>46689</v>
      </c>
      <c r="M25" s="14">
        <v>12.636818344213843</v>
      </c>
    </row>
    <row r="26" spans="2:13" ht="13.5" customHeight="1">
      <c r="B26" s="324"/>
      <c r="C26" s="12" t="s">
        <v>20</v>
      </c>
      <c r="D26" s="13">
        <v>310652</v>
      </c>
      <c r="E26" s="13">
        <v>76520</v>
      </c>
      <c r="F26" s="85"/>
      <c r="G26" s="25">
        <v>24.6</v>
      </c>
      <c r="H26" s="13">
        <v>10293</v>
      </c>
      <c r="I26" s="14">
        <v>3.3133538493233585</v>
      </c>
      <c r="J26" s="13">
        <v>27905</v>
      </c>
      <c r="K26" s="14">
        <v>8.982720214259041</v>
      </c>
      <c r="L26" s="13">
        <v>30250</v>
      </c>
      <c r="M26" s="14">
        <v>9.737584177793801</v>
      </c>
    </row>
    <row r="27" spans="2:13" ht="13.5" customHeight="1">
      <c r="B27" s="324"/>
      <c r="C27" s="12" t="s">
        <v>21</v>
      </c>
      <c r="D27" s="13">
        <v>328322</v>
      </c>
      <c r="E27" s="13">
        <v>77755</v>
      </c>
      <c r="F27" s="85"/>
      <c r="G27" s="25">
        <v>23.7</v>
      </c>
      <c r="H27" s="13">
        <v>11367</v>
      </c>
      <c r="I27" s="14">
        <v>3.462149962536778</v>
      </c>
      <c r="J27" s="13">
        <v>22328</v>
      </c>
      <c r="K27" s="14">
        <v>6.80064083430291</v>
      </c>
      <c r="L27" s="13">
        <v>36778</v>
      </c>
      <c r="M27" s="14">
        <v>11.2018079811892</v>
      </c>
    </row>
    <row r="28" spans="2:13" ht="13.5" customHeight="1">
      <c r="B28" s="324"/>
      <c r="C28" s="12" t="s">
        <v>22</v>
      </c>
      <c r="D28" s="13">
        <v>339272</v>
      </c>
      <c r="E28" s="13">
        <v>75553</v>
      </c>
      <c r="F28" s="85"/>
      <c r="G28" s="25">
        <v>22.3</v>
      </c>
      <c r="H28" s="13">
        <v>13183</v>
      </c>
      <c r="I28" s="14">
        <v>3.885672852460562</v>
      </c>
      <c r="J28" s="13">
        <v>32880</v>
      </c>
      <c r="K28" s="14">
        <v>9.691339102548987</v>
      </c>
      <c r="L28" s="13">
        <v>40171</v>
      </c>
      <c r="M28" s="14">
        <v>11.840352283713361</v>
      </c>
    </row>
    <row r="29" spans="2:13" ht="13.5" customHeight="1">
      <c r="B29" s="324"/>
      <c r="C29" s="12" t="s">
        <v>23</v>
      </c>
      <c r="D29" s="13">
        <v>327221</v>
      </c>
      <c r="E29" s="13">
        <v>78851</v>
      </c>
      <c r="F29" s="85"/>
      <c r="G29" s="25">
        <v>24.1</v>
      </c>
      <c r="H29" s="13">
        <v>11751</v>
      </c>
      <c r="I29" s="14">
        <v>3.5911509346893995</v>
      </c>
      <c r="J29" s="13">
        <v>30461</v>
      </c>
      <c r="K29" s="14">
        <v>9.30899911680485</v>
      </c>
      <c r="L29" s="13">
        <v>36509</v>
      </c>
      <c r="M29" s="14">
        <v>11.157291249644736</v>
      </c>
    </row>
    <row r="30" spans="2:13" ht="13.5" customHeight="1">
      <c r="B30" s="324"/>
      <c r="C30" s="12" t="s">
        <v>24</v>
      </c>
      <c r="D30" s="13">
        <v>309361</v>
      </c>
      <c r="E30" s="13">
        <v>80912</v>
      </c>
      <c r="F30" s="85"/>
      <c r="G30" s="25">
        <v>26.2</v>
      </c>
      <c r="H30" s="13">
        <v>12478</v>
      </c>
      <c r="I30" s="14">
        <v>4.033475454242778</v>
      </c>
      <c r="J30" s="13">
        <v>25858</v>
      </c>
      <c r="K30" s="14">
        <v>8.358519658263324</v>
      </c>
      <c r="L30" s="13">
        <v>31741</v>
      </c>
      <c r="M30" s="14">
        <v>10.260181470838276</v>
      </c>
    </row>
    <row r="31" spans="2:13" ht="13.5" customHeight="1">
      <c r="B31" s="324"/>
      <c r="C31" s="12" t="s">
        <v>25</v>
      </c>
      <c r="D31" s="13">
        <v>320191</v>
      </c>
      <c r="E31" s="13">
        <v>79145</v>
      </c>
      <c r="F31" s="85"/>
      <c r="G31" s="25">
        <v>24.7</v>
      </c>
      <c r="H31" s="13">
        <v>11190</v>
      </c>
      <c r="I31" s="14">
        <v>3.494789047787102</v>
      </c>
      <c r="J31" s="13">
        <v>24092</v>
      </c>
      <c r="K31" s="14">
        <v>7.524258957934483</v>
      </c>
      <c r="L31" s="13">
        <v>36991</v>
      </c>
      <c r="M31" s="14">
        <v>11.552791927318381</v>
      </c>
    </row>
    <row r="32" spans="2:13" ht="13.5" customHeight="1">
      <c r="B32" s="325"/>
      <c r="C32" s="15" t="s">
        <v>26</v>
      </c>
      <c r="D32" s="16">
        <v>350081</v>
      </c>
      <c r="E32" s="16">
        <v>78373</v>
      </c>
      <c r="F32" s="86"/>
      <c r="G32" s="27">
        <v>22.4</v>
      </c>
      <c r="H32" s="16">
        <v>13555</v>
      </c>
      <c r="I32" s="17">
        <v>3.871961060440298</v>
      </c>
      <c r="J32" s="16">
        <v>32161</v>
      </c>
      <c r="K32" s="17">
        <v>9.186731070809326</v>
      </c>
      <c r="L32" s="16">
        <v>40721</v>
      </c>
      <c r="M32" s="17">
        <v>11.631879479320501</v>
      </c>
    </row>
    <row r="33" spans="2:13" ht="13.5" customHeight="1">
      <c r="B33" s="332" t="s">
        <v>111</v>
      </c>
      <c r="C33" s="12" t="s">
        <v>27</v>
      </c>
      <c r="D33" s="13">
        <v>320770</v>
      </c>
      <c r="E33" s="13">
        <v>77963</v>
      </c>
      <c r="F33" s="85"/>
      <c r="G33" s="25">
        <v>24.3</v>
      </c>
      <c r="H33" s="13">
        <v>12193</v>
      </c>
      <c r="I33" s="14">
        <v>3.801165944446176</v>
      </c>
      <c r="J33" s="13">
        <v>31971</v>
      </c>
      <c r="K33" s="14">
        <v>9.966954515696605</v>
      </c>
      <c r="L33" s="13">
        <v>38104</v>
      </c>
      <c r="M33" s="14">
        <v>11.878916357514731</v>
      </c>
    </row>
    <row r="34" spans="2:13" ht="13.5" customHeight="1">
      <c r="B34" s="324"/>
      <c r="C34" s="12" t="s">
        <v>28</v>
      </c>
      <c r="D34" s="13">
        <v>290767</v>
      </c>
      <c r="E34" s="13">
        <v>75829</v>
      </c>
      <c r="F34" s="85"/>
      <c r="G34" s="25">
        <v>26.1</v>
      </c>
      <c r="H34" s="13">
        <v>11330</v>
      </c>
      <c r="I34" s="14">
        <v>3.896590741040077</v>
      </c>
      <c r="J34" s="13">
        <v>29557</v>
      </c>
      <c r="K34" s="14">
        <v>10.165183806965715</v>
      </c>
      <c r="L34" s="13">
        <v>30301</v>
      </c>
      <c r="M34" s="14">
        <v>10.421058785900739</v>
      </c>
    </row>
    <row r="35" spans="2:13" ht="13.5" customHeight="1">
      <c r="B35" s="324"/>
      <c r="C35" s="12" t="s">
        <v>29</v>
      </c>
      <c r="D35" s="21">
        <v>291972</v>
      </c>
      <c r="E35" s="21">
        <v>77242</v>
      </c>
      <c r="F35" s="88"/>
      <c r="G35" s="25">
        <v>26.5</v>
      </c>
      <c r="H35" s="21">
        <v>11829</v>
      </c>
      <c r="I35" s="14">
        <v>4.051415889194854</v>
      </c>
      <c r="J35" s="21">
        <v>21299</v>
      </c>
      <c r="K35" s="14">
        <v>7.294877591001876</v>
      </c>
      <c r="L35" s="21">
        <v>35188</v>
      </c>
      <c r="M35" s="14">
        <v>12.051840587453592</v>
      </c>
    </row>
    <row r="36" spans="2:13" ht="13.5" customHeight="1">
      <c r="B36" s="324"/>
      <c r="C36" s="12" t="s">
        <v>30</v>
      </c>
      <c r="D36" s="13">
        <v>302857</v>
      </c>
      <c r="E36" s="13">
        <v>78734</v>
      </c>
      <c r="F36" s="85"/>
      <c r="G36" s="25">
        <v>26</v>
      </c>
      <c r="H36" s="13">
        <v>11860</v>
      </c>
      <c r="I36" s="14">
        <v>3.9160395830375396</v>
      </c>
      <c r="J36" s="13">
        <v>25115</v>
      </c>
      <c r="K36" s="14">
        <v>8.292692590892733</v>
      </c>
      <c r="L36" s="13">
        <v>36186</v>
      </c>
      <c r="M36" s="14">
        <v>11.948213183119426</v>
      </c>
    </row>
    <row r="37" spans="2:13" ht="13.5" customHeight="1">
      <c r="B37" s="324"/>
      <c r="C37" s="12" t="s">
        <v>31</v>
      </c>
      <c r="D37" s="13">
        <v>337012</v>
      </c>
      <c r="E37" s="13">
        <v>76733</v>
      </c>
      <c r="F37" s="85"/>
      <c r="G37" s="25">
        <v>22.8</v>
      </c>
      <c r="H37" s="13">
        <v>14615</v>
      </c>
      <c r="I37" s="14">
        <v>4.336640831780471</v>
      </c>
      <c r="J37" s="13">
        <v>32750</v>
      </c>
      <c r="K37" s="14">
        <v>9.717754857393803</v>
      </c>
      <c r="L37" s="13">
        <v>36767</v>
      </c>
      <c r="M37" s="14">
        <v>10.909700544787723</v>
      </c>
    </row>
    <row r="38" spans="2:13" ht="13.5" customHeight="1">
      <c r="B38" s="325"/>
      <c r="C38" s="15" t="s">
        <v>32</v>
      </c>
      <c r="D38" s="16">
        <v>263715</v>
      </c>
      <c r="E38" s="16">
        <v>67163</v>
      </c>
      <c r="F38" s="86"/>
      <c r="G38" s="27">
        <v>25.5</v>
      </c>
      <c r="H38" s="16">
        <v>9669</v>
      </c>
      <c r="I38" s="17">
        <v>3.6664581081849725</v>
      </c>
      <c r="J38" s="16">
        <v>26935</v>
      </c>
      <c r="K38" s="17">
        <v>10.213677644426749</v>
      </c>
      <c r="L38" s="16">
        <v>28046</v>
      </c>
      <c r="M38" s="17">
        <v>10.63496577744914</v>
      </c>
    </row>
    <row r="39" spans="2:13" ht="13.5" customHeight="1">
      <c r="B39" s="332" t="s">
        <v>112</v>
      </c>
      <c r="C39" s="12" t="s">
        <v>33</v>
      </c>
      <c r="D39" s="13">
        <v>299529</v>
      </c>
      <c r="E39" s="13">
        <v>73325</v>
      </c>
      <c r="F39" s="85"/>
      <c r="G39" s="25">
        <v>24.5</v>
      </c>
      <c r="H39" s="13">
        <v>10735</v>
      </c>
      <c r="I39" s="14">
        <v>3.583960150770042</v>
      </c>
      <c r="J39" s="13">
        <v>23790</v>
      </c>
      <c r="K39" s="14">
        <v>7.9424696773935075</v>
      </c>
      <c r="L39" s="13">
        <v>31015</v>
      </c>
      <c r="M39" s="14">
        <v>10.354590039695657</v>
      </c>
    </row>
    <row r="40" spans="2:13" ht="13.5" customHeight="1">
      <c r="B40" s="324"/>
      <c r="C40" s="12" t="s">
        <v>34</v>
      </c>
      <c r="D40" s="13">
        <v>290785</v>
      </c>
      <c r="E40" s="13">
        <v>66290</v>
      </c>
      <c r="F40" s="85"/>
      <c r="G40" s="25">
        <v>22.8</v>
      </c>
      <c r="H40" s="13">
        <v>11986</v>
      </c>
      <c r="I40" s="14">
        <v>4.121945767491446</v>
      </c>
      <c r="J40" s="13">
        <v>27729</v>
      </c>
      <c r="K40" s="14">
        <v>9.535911412211771</v>
      </c>
      <c r="L40" s="13">
        <v>26876</v>
      </c>
      <c r="M40" s="14">
        <v>9.242567532713172</v>
      </c>
    </row>
    <row r="41" spans="2:13" ht="13.5" customHeight="1">
      <c r="B41" s="324"/>
      <c r="C41" s="12" t="s">
        <v>35</v>
      </c>
      <c r="D41" s="13">
        <v>318036</v>
      </c>
      <c r="E41" s="13">
        <v>71816</v>
      </c>
      <c r="F41" s="85"/>
      <c r="G41" s="25">
        <v>22.6</v>
      </c>
      <c r="H41" s="13">
        <v>11673</v>
      </c>
      <c r="I41" s="14">
        <v>3.67033920688224</v>
      </c>
      <c r="J41" s="13">
        <v>22806</v>
      </c>
      <c r="K41" s="14">
        <v>7.170886314756821</v>
      </c>
      <c r="L41" s="13">
        <v>33042</v>
      </c>
      <c r="M41" s="14">
        <v>10.3893898803909</v>
      </c>
    </row>
    <row r="42" spans="2:13" ht="13.5" customHeight="1">
      <c r="B42" s="324"/>
      <c r="C42" s="12" t="s">
        <v>36</v>
      </c>
      <c r="D42" s="13">
        <v>327058</v>
      </c>
      <c r="E42" s="13">
        <v>76156</v>
      </c>
      <c r="F42" s="85"/>
      <c r="G42" s="25">
        <v>23.3</v>
      </c>
      <c r="H42" s="13">
        <v>14069</v>
      </c>
      <c r="I42" s="14">
        <v>4.301683493447645</v>
      </c>
      <c r="J42" s="13">
        <v>29228</v>
      </c>
      <c r="K42" s="14">
        <v>8.936641207369947</v>
      </c>
      <c r="L42" s="13">
        <v>38233</v>
      </c>
      <c r="M42" s="14">
        <v>11.689975478355521</v>
      </c>
    </row>
    <row r="43" spans="2:13" ht="13.5" customHeight="1">
      <c r="B43" s="325"/>
      <c r="C43" s="15" t="s">
        <v>37</v>
      </c>
      <c r="D43" s="16">
        <v>323403</v>
      </c>
      <c r="E43" s="16">
        <v>77504</v>
      </c>
      <c r="F43" s="86"/>
      <c r="G43" s="27">
        <v>24</v>
      </c>
      <c r="H43" s="16">
        <v>11983</v>
      </c>
      <c r="I43" s="17">
        <v>3.7052841191949364</v>
      </c>
      <c r="J43" s="16">
        <v>25327</v>
      </c>
      <c r="K43" s="17">
        <v>7.831405398218322</v>
      </c>
      <c r="L43" s="16">
        <v>32087</v>
      </c>
      <c r="M43" s="17">
        <v>9.92167666966602</v>
      </c>
    </row>
    <row r="44" spans="2:13" ht="13.5" customHeight="1">
      <c r="B44" s="332" t="s">
        <v>113</v>
      </c>
      <c r="C44" s="12" t="s">
        <v>38</v>
      </c>
      <c r="D44" s="13">
        <v>324192</v>
      </c>
      <c r="E44" s="13">
        <v>73397</v>
      </c>
      <c r="F44" s="85"/>
      <c r="G44" s="25">
        <v>22.6</v>
      </c>
      <c r="H44" s="13">
        <v>12979</v>
      </c>
      <c r="I44" s="14">
        <v>4.003491757970585</v>
      </c>
      <c r="J44" s="13">
        <v>36998</v>
      </c>
      <c r="K44" s="14">
        <v>11.412372914815911</v>
      </c>
      <c r="L44" s="13">
        <v>32479</v>
      </c>
      <c r="M44" s="14">
        <v>10.018445859243904</v>
      </c>
    </row>
    <row r="45" spans="2:13" ht="13.5" customHeight="1">
      <c r="B45" s="324"/>
      <c r="C45" s="12" t="s">
        <v>39</v>
      </c>
      <c r="D45" s="13">
        <v>330365</v>
      </c>
      <c r="E45" s="13">
        <v>72628</v>
      </c>
      <c r="F45" s="85"/>
      <c r="G45" s="25">
        <v>22</v>
      </c>
      <c r="H45" s="13">
        <v>11999</v>
      </c>
      <c r="I45" s="14">
        <v>3.6320433459960952</v>
      </c>
      <c r="J45" s="13">
        <v>25604</v>
      </c>
      <c r="K45" s="14">
        <v>7.750215670546214</v>
      </c>
      <c r="L45" s="13">
        <v>36118</v>
      </c>
      <c r="M45" s="14">
        <v>10.932756193906739</v>
      </c>
    </row>
    <row r="46" spans="2:13" ht="13.5" customHeight="1">
      <c r="B46" s="324"/>
      <c r="C46" s="12" t="s">
        <v>40</v>
      </c>
      <c r="D46" s="13">
        <v>272275</v>
      </c>
      <c r="E46" s="13">
        <v>66992</v>
      </c>
      <c r="F46" s="85"/>
      <c r="G46" s="25">
        <v>24.6</v>
      </c>
      <c r="H46" s="13">
        <v>11006</v>
      </c>
      <c r="I46" s="14">
        <v>4.042236709209439</v>
      </c>
      <c r="J46" s="13">
        <v>21126</v>
      </c>
      <c r="K46" s="14">
        <v>7.75906711964007</v>
      </c>
      <c r="L46" s="13">
        <v>27953</v>
      </c>
      <c r="M46" s="14">
        <v>10.266458543751721</v>
      </c>
    </row>
    <row r="47" spans="2:13" ht="13.5" customHeight="1">
      <c r="B47" s="325"/>
      <c r="C47" s="15" t="s">
        <v>41</v>
      </c>
      <c r="D47" s="16">
        <v>308179</v>
      </c>
      <c r="E47" s="16">
        <v>77279</v>
      </c>
      <c r="F47" s="86"/>
      <c r="G47" s="27">
        <v>25.1</v>
      </c>
      <c r="H47" s="16">
        <v>11183</v>
      </c>
      <c r="I47" s="17">
        <v>3.628735248021442</v>
      </c>
      <c r="J47" s="16">
        <v>28690</v>
      </c>
      <c r="K47" s="17">
        <v>9.309524659370041</v>
      </c>
      <c r="L47" s="16">
        <v>33320</v>
      </c>
      <c r="M47" s="17">
        <v>10.811898279895775</v>
      </c>
    </row>
    <row r="48" spans="2:13" ht="13.5" customHeight="1">
      <c r="B48" s="332" t="s">
        <v>114</v>
      </c>
      <c r="C48" s="12" t="s">
        <v>42</v>
      </c>
      <c r="D48" s="13">
        <v>343473</v>
      </c>
      <c r="E48" s="13">
        <v>77279</v>
      </c>
      <c r="F48" s="85"/>
      <c r="G48" s="25">
        <v>22.5</v>
      </c>
      <c r="H48" s="13">
        <v>16345</v>
      </c>
      <c r="I48" s="14">
        <v>4.758743773164121</v>
      </c>
      <c r="J48" s="13">
        <v>32905</v>
      </c>
      <c r="K48" s="14">
        <v>9.58008344178436</v>
      </c>
      <c r="L48" s="13">
        <v>41597</v>
      </c>
      <c r="M48" s="14">
        <v>12.110704480410396</v>
      </c>
    </row>
    <row r="49" spans="2:13" ht="13.5" customHeight="1">
      <c r="B49" s="324"/>
      <c r="C49" s="12" t="s">
        <v>43</v>
      </c>
      <c r="D49" s="13">
        <v>324644</v>
      </c>
      <c r="E49" s="13">
        <v>72601</v>
      </c>
      <c r="F49" s="85"/>
      <c r="G49" s="25">
        <v>22.4</v>
      </c>
      <c r="H49" s="13">
        <v>12655</v>
      </c>
      <c r="I49" s="14">
        <v>3.898116090240386</v>
      </c>
      <c r="J49" s="13">
        <v>28982</v>
      </c>
      <c r="K49" s="14">
        <v>8.927317307573833</v>
      </c>
      <c r="L49" s="13">
        <v>32528</v>
      </c>
      <c r="M49" s="14">
        <v>10.019590690109782</v>
      </c>
    </row>
    <row r="50" spans="2:13" ht="13.5" customHeight="1">
      <c r="B50" s="324"/>
      <c r="C50" s="12" t="s">
        <v>44</v>
      </c>
      <c r="D50" s="13">
        <v>321459</v>
      </c>
      <c r="E50" s="13">
        <v>70574</v>
      </c>
      <c r="F50" s="85"/>
      <c r="G50" s="25">
        <v>22</v>
      </c>
      <c r="H50" s="13">
        <v>11060</v>
      </c>
      <c r="I50" s="14">
        <v>3.4405631822409704</v>
      </c>
      <c r="J50" s="13">
        <v>26732</v>
      </c>
      <c r="K50" s="14">
        <v>8.315834989843184</v>
      </c>
      <c r="L50" s="13">
        <v>30780</v>
      </c>
      <c r="M50" s="14">
        <v>9.575093557809861</v>
      </c>
    </row>
    <row r="51" spans="2:13" ht="13.5" customHeight="1">
      <c r="B51" s="324"/>
      <c r="C51" s="12" t="s">
        <v>45</v>
      </c>
      <c r="D51" s="13">
        <v>325075</v>
      </c>
      <c r="E51" s="13">
        <v>71773</v>
      </c>
      <c r="F51" s="85"/>
      <c r="G51" s="25">
        <v>22.1</v>
      </c>
      <c r="H51" s="13">
        <v>12404</v>
      </c>
      <c r="I51" s="14">
        <v>3.8157348304237484</v>
      </c>
      <c r="J51" s="13">
        <v>31854</v>
      </c>
      <c r="K51" s="14">
        <v>9.798969468584174</v>
      </c>
      <c r="L51" s="13">
        <v>31348</v>
      </c>
      <c r="M51" s="14">
        <v>9.643313081596554</v>
      </c>
    </row>
    <row r="52" spans="2:13" ht="13.5" customHeight="1">
      <c r="B52" s="324"/>
      <c r="C52" s="12" t="s">
        <v>46</v>
      </c>
      <c r="D52" s="13">
        <v>273544</v>
      </c>
      <c r="E52" s="13">
        <v>65175</v>
      </c>
      <c r="F52" s="85"/>
      <c r="G52" s="25">
        <v>23.8</v>
      </c>
      <c r="H52" s="13">
        <v>9850</v>
      </c>
      <c r="I52" s="14">
        <v>3.6008832217120466</v>
      </c>
      <c r="J52" s="13">
        <v>24112</v>
      </c>
      <c r="K52" s="14">
        <v>8.814669669230545</v>
      </c>
      <c r="L52" s="13">
        <v>28148</v>
      </c>
      <c r="M52" s="14">
        <v>10.290117860380779</v>
      </c>
    </row>
    <row r="53" spans="2:13" ht="13.5" customHeight="1">
      <c r="B53" s="324"/>
      <c r="C53" s="12" t="s">
        <v>47</v>
      </c>
      <c r="D53" s="13">
        <v>283694</v>
      </c>
      <c r="E53" s="13">
        <v>68082</v>
      </c>
      <c r="F53" s="85"/>
      <c r="G53" s="25">
        <v>24</v>
      </c>
      <c r="H53" s="13">
        <v>10058</v>
      </c>
      <c r="I53" s="14">
        <v>3.545369306365309</v>
      </c>
      <c r="J53" s="13">
        <v>14178</v>
      </c>
      <c r="K53" s="14">
        <v>4.9976383004222855</v>
      </c>
      <c r="L53" s="13">
        <v>26329</v>
      </c>
      <c r="M53" s="14">
        <v>9.28077435546751</v>
      </c>
    </row>
    <row r="54" spans="2:13" ht="13.5" customHeight="1">
      <c r="B54" s="324"/>
      <c r="C54" s="12" t="s">
        <v>48</v>
      </c>
      <c r="D54" s="13">
        <v>304992</v>
      </c>
      <c r="E54" s="13">
        <v>72926</v>
      </c>
      <c r="F54" s="85"/>
      <c r="G54" s="25">
        <v>23.9</v>
      </c>
      <c r="H54" s="13">
        <v>10521</v>
      </c>
      <c r="I54" s="14">
        <v>3.4495986779981114</v>
      </c>
      <c r="J54" s="13">
        <v>26580</v>
      </c>
      <c r="K54" s="14">
        <v>8.714982688070506</v>
      </c>
      <c r="L54" s="13">
        <v>33071</v>
      </c>
      <c r="M54" s="14">
        <v>10.843235232399538</v>
      </c>
    </row>
    <row r="55" spans="2:13" s="23" customFormat="1" ht="13.5" customHeight="1">
      <c r="B55" s="324"/>
      <c r="C55" s="12" t="s">
        <v>49</v>
      </c>
      <c r="D55" s="13">
        <v>240482</v>
      </c>
      <c r="E55" s="13">
        <v>63768</v>
      </c>
      <c r="F55" s="85"/>
      <c r="G55" s="25">
        <v>26.5</v>
      </c>
      <c r="H55" s="13">
        <v>7039</v>
      </c>
      <c r="I55" s="14">
        <v>2.9270381982851106</v>
      </c>
      <c r="J55" s="13">
        <v>14635</v>
      </c>
      <c r="K55" s="14">
        <v>6.085694563418468</v>
      </c>
      <c r="L55" s="13">
        <v>22265</v>
      </c>
      <c r="M55" s="14">
        <v>9.25848920085495</v>
      </c>
    </row>
    <row r="56" spans="2:13" s="23" customFormat="1" ht="13.5" customHeight="1">
      <c r="B56" s="51" t="s">
        <v>54</v>
      </c>
      <c r="C56" s="51"/>
      <c r="D56" s="51"/>
      <c r="E56" s="51"/>
      <c r="F56" s="51"/>
      <c r="G56" s="51"/>
      <c r="H56" s="51"/>
      <c r="I56" s="51"/>
      <c r="J56" s="51"/>
      <c r="K56" s="51"/>
      <c r="L56" s="51"/>
      <c r="M56" s="51"/>
    </row>
    <row r="57" spans="3:14" s="23" customFormat="1" ht="13.5" customHeight="1">
      <c r="C57" s="4"/>
      <c r="N57" s="4"/>
    </row>
    <row r="58" spans="3:14" s="23" customFormat="1" ht="12">
      <c r="C58" s="4"/>
      <c r="N58" s="4"/>
    </row>
    <row r="59" spans="3:14" s="23" customFormat="1" ht="12">
      <c r="C59" s="4"/>
      <c r="N59" s="4"/>
    </row>
    <row r="60" spans="3:14" s="23" customFormat="1" ht="12">
      <c r="C60" s="4"/>
      <c r="N60" s="4"/>
    </row>
    <row r="61" spans="3:14" s="23" customFormat="1" ht="12">
      <c r="C61" s="4"/>
      <c r="N61" s="4"/>
    </row>
    <row r="62" spans="3:14" s="23" customFormat="1" ht="12">
      <c r="C62" s="4"/>
      <c r="N62" s="4"/>
    </row>
    <row r="63" spans="3:14" s="23" customFormat="1" ht="12">
      <c r="C63" s="4"/>
      <c r="N63" s="4"/>
    </row>
    <row r="64" spans="3:14" s="23" customFormat="1" ht="12">
      <c r="C64" s="4"/>
      <c r="N64" s="4"/>
    </row>
    <row r="65" spans="3:14" s="23" customFormat="1" ht="12">
      <c r="C65" s="4"/>
      <c r="N65" s="4"/>
    </row>
    <row r="66" spans="3:14" s="23" customFormat="1" ht="12">
      <c r="C66" s="4"/>
      <c r="N66" s="4"/>
    </row>
    <row r="67" spans="3:14" s="23" customFormat="1" ht="12">
      <c r="C67" s="4"/>
      <c r="N67" s="4"/>
    </row>
    <row r="68" spans="3:14" s="23" customFormat="1" ht="12">
      <c r="C68" s="4"/>
      <c r="N68" s="4"/>
    </row>
    <row r="69" spans="3:14" s="23" customFormat="1" ht="12">
      <c r="C69" s="4"/>
      <c r="N69" s="4"/>
    </row>
    <row r="70" spans="3:14" s="23" customFormat="1" ht="12">
      <c r="C70" s="4"/>
      <c r="N70" s="4"/>
    </row>
    <row r="71" spans="3:14" s="23" customFormat="1" ht="12">
      <c r="C71" s="4"/>
      <c r="N71" s="4"/>
    </row>
    <row r="72" spans="3:14" s="23" customFormat="1" ht="12">
      <c r="C72" s="4"/>
      <c r="N72" s="4"/>
    </row>
    <row r="73" spans="3:14" s="23" customFormat="1" ht="12">
      <c r="C73" s="4"/>
      <c r="N73" s="4"/>
    </row>
    <row r="74" spans="3:14" s="23" customFormat="1" ht="12">
      <c r="C74" s="4"/>
      <c r="N74" s="4"/>
    </row>
    <row r="75" spans="3:14" s="23" customFormat="1" ht="12">
      <c r="C75" s="4"/>
      <c r="N75" s="4"/>
    </row>
    <row r="76" spans="3:14" s="23" customFormat="1" ht="12">
      <c r="C76" s="4"/>
      <c r="N76" s="4"/>
    </row>
    <row r="77" spans="3:14" s="23" customFormat="1" ht="12">
      <c r="C77" s="4"/>
      <c r="N77" s="4"/>
    </row>
    <row r="78" spans="3:14" s="23" customFormat="1" ht="12">
      <c r="C78" s="4"/>
      <c r="N78" s="4"/>
    </row>
    <row r="79" spans="3:14" s="23" customFormat="1" ht="12">
      <c r="C79" s="4"/>
      <c r="N79" s="4"/>
    </row>
    <row r="80" spans="3:14" s="23" customFormat="1" ht="12">
      <c r="C80" s="4"/>
      <c r="N80" s="4"/>
    </row>
    <row r="81" spans="3:14" s="23" customFormat="1" ht="12">
      <c r="C81" s="4"/>
      <c r="N81" s="4"/>
    </row>
    <row r="82" spans="3:14" s="23" customFormat="1" ht="12">
      <c r="C82" s="4"/>
      <c r="N82" s="4"/>
    </row>
    <row r="83" spans="3:14" s="23" customFormat="1" ht="12">
      <c r="C83" s="4"/>
      <c r="N83" s="4"/>
    </row>
    <row r="84" spans="3:14" s="23" customFormat="1" ht="12">
      <c r="C84" s="4"/>
      <c r="N84" s="4"/>
    </row>
    <row r="85" spans="3:14" s="23" customFormat="1" ht="12">
      <c r="C85" s="4"/>
      <c r="N85" s="4"/>
    </row>
    <row r="86" spans="3:14" s="23" customFormat="1" ht="12">
      <c r="C86" s="4"/>
      <c r="N86" s="4"/>
    </row>
    <row r="87" spans="3:14" s="23" customFormat="1" ht="12">
      <c r="C87" s="4"/>
      <c r="N87" s="4"/>
    </row>
    <row r="88" spans="3:14" s="23" customFormat="1" ht="12">
      <c r="C88" s="4"/>
      <c r="N88" s="4"/>
    </row>
    <row r="89" spans="3:14" s="23" customFormat="1" ht="12">
      <c r="C89" s="4"/>
      <c r="N89" s="4"/>
    </row>
    <row r="90" spans="3:14" s="23" customFormat="1" ht="12">
      <c r="C90" s="4"/>
      <c r="N90" s="4"/>
    </row>
    <row r="91" spans="3:14" s="23" customFormat="1" ht="12">
      <c r="C91" s="4"/>
      <c r="N91" s="4"/>
    </row>
    <row r="92" spans="3:14" s="23" customFormat="1" ht="12">
      <c r="C92" s="4"/>
      <c r="N92" s="4"/>
    </row>
    <row r="93" spans="3:14" s="23" customFormat="1" ht="12">
      <c r="C93" s="4"/>
      <c r="N93" s="4"/>
    </row>
    <row r="94" spans="3:14" s="23" customFormat="1" ht="12">
      <c r="C94" s="4"/>
      <c r="N94" s="4"/>
    </row>
    <row r="95" spans="3:14" s="23" customFormat="1" ht="12">
      <c r="C95" s="4"/>
      <c r="N95" s="4"/>
    </row>
    <row r="96" spans="3:14" s="23" customFormat="1" ht="12">
      <c r="C96" s="4"/>
      <c r="N96" s="4"/>
    </row>
    <row r="97" spans="3:14" s="23" customFormat="1" ht="12">
      <c r="C97" s="4"/>
      <c r="N97" s="4"/>
    </row>
    <row r="98" spans="3:14" s="23" customFormat="1" ht="12">
      <c r="C98" s="4"/>
      <c r="N98" s="4"/>
    </row>
    <row r="99" spans="3:14" s="23" customFormat="1" ht="12">
      <c r="C99" s="4"/>
      <c r="N99" s="4"/>
    </row>
    <row r="100" spans="3:14" s="23" customFormat="1" ht="12">
      <c r="C100" s="4"/>
      <c r="N100" s="4"/>
    </row>
    <row r="101" spans="3:14" s="23" customFormat="1" ht="12">
      <c r="C101" s="4"/>
      <c r="N101" s="4"/>
    </row>
    <row r="102" spans="3:14" s="23" customFormat="1" ht="12">
      <c r="C102" s="4"/>
      <c r="N102" s="4"/>
    </row>
    <row r="103" spans="3:14" s="23" customFormat="1" ht="12">
      <c r="C103" s="4"/>
      <c r="N103" s="4"/>
    </row>
    <row r="104" spans="3:14" s="23" customFormat="1" ht="12">
      <c r="C104" s="4"/>
      <c r="N104" s="4"/>
    </row>
    <row r="105" spans="3:14" s="23" customFormat="1" ht="12">
      <c r="C105" s="4"/>
      <c r="N105" s="4"/>
    </row>
    <row r="106" spans="3:14" s="23" customFormat="1" ht="12">
      <c r="C106" s="4"/>
      <c r="N106" s="4"/>
    </row>
    <row r="107" spans="3:14" s="23" customFormat="1" ht="12">
      <c r="C107" s="4"/>
      <c r="N107" s="4"/>
    </row>
    <row r="108" spans="3:14" s="23" customFormat="1" ht="12">
      <c r="C108" s="4"/>
      <c r="N108" s="4"/>
    </row>
    <row r="109" s="23" customFormat="1" ht="12"/>
    <row r="110" s="23" customFormat="1" ht="12"/>
    <row r="111" s="23" customFormat="1" ht="12"/>
    <row r="112" s="23" customFormat="1" ht="12"/>
  </sheetData>
  <sheetProtection/>
  <mergeCells count="17">
    <mergeCell ref="B9:B15"/>
    <mergeCell ref="B16:B22"/>
    <mergeCell ref="B48:B55"/>
    <mergeCell ref="I5:I6"/>
    <mergeCell ref="B8:C8"/>
    <mergeCell ref="B23:B32"/>
    <mergeCell ref="B33:B38"/>
    <mergeCell ref="B39:B43"/>
    <mergeCell ref="B44:B47"/>
    <mergeCell ref="B7:C7"/>
    <mergeCell ref="K5:K6"/>
    <mergeCell ref="M5:M6"/>
    <mergeCell ref="F5:G5"/>
    <mergeCell ref="F6:G6"/>
    <mergeCell ref="F4:G4"/>
    <mergeCell ref="B3:C6"/>
    <mergeCell ref="D3:D6"/>
  </mergeCells>
  <conditionalFormatting sqref="D9:M55">
    <cfRule type="cellIs" priority="1" dxfId="30" operator="equal" stopIfTrue="1">
      <formula>MAX(D$9:D$55)</formula>
    </cfRule>
    <cfRule type="cellIs" priority="2"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tabColor rgb="FF00B050"/>
  </sheetPr>
  <dimension ref="A1:M57"/>
  <sheetViews>
    <sheetView view="pageBreakPreview" zoomScale="140" zoomScaleSheetLayoutView="140" zoomScalePageLayoutView="0" workbookViewId="0" topLeftCell="A1">
      <pane xSplit="3" ySplit="7" topLeftCell="E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1" customWidth="1"/>
    <col min="3" max="5" width="8.50390625" style="1" customWidth="1"/>
    <col min="6" max="8" width="6.75390625" style="1" customWidth="1"/>
    <col min="9" max="9" width="7.625" style="1" bestFit="1" customWidth="1"/>
    <col min="10" max="13" width="6.75390625" style="1" customWidth="1"/>
    <col min="14" max="15" width="3.25390625" style="1" customWidth="1"/>
    <col min="16" max="16384" width="7.50390625" style="1" customWidth="1"/>
  </cols>
  <sheetData>
    <row r="1" spans="1:13" ht="17.25">
      <c r="A1" s="174"/>
      <c r="B1" s="172" t="s">
        <v>249</v>
      </c>
      <c r="M1" s="157" t="s">
        <v>93</v>
      </c>
    </row>
    <row r="2" spans="2:13" ht="13.5" customHeight="1">
      <c r="B2" s="4" t="s">
        <v>250</v>
      </c>
      <c r="C2" s="4"/>
      <c r="D2" s="4"/>
      <c r="E2" s="4"/>
      <c r="F2" s="4"/>
      <c r="G2" s="4"/>
      <c r="I2" s="4"/>
      <c r="J2" s="4"/>
      <c r="K2" s="4"/>
      <c r="L2" s="4"/>
      <c r="M2" s="156" t="s">
        <v>238</v>
      </c>
    </row>
    <row r="3" spans="2:13" ht="13.5" customHeight="1">
      <c r="B3" s="340" t="s">
        <v>289</v>
      </c>
      <c r="C3" s="327"/>
      <c r="D3" s="224" t="s">
        <v>309</v>
      </c>
      <c r="E3" s="225" t="s">
        <v>310</v>
      </c>
      <c r="F3" s="341" t="s">
        <v>311</v>
      </c>
      <c r="G3" s="342"/>
      <c r="H3" s="342"/>
      <c r="I3" s="342"/>
      <c r="J3" s="342"/>
      <c r="K3" s="342"/>
      <c r="L3" s="342"/>
      <c r="M3" s="327"/>
    </row>
    <row r="4" spans="2:13" ht="13.5" customHeight="1">
      <c r="B4" s="328"/>
      <c r="C4" s="329"/>
      <c r="D4" s="241" t="s">
        <v>312</v>
      </c>
      <c r="E4" s="242" t="s">
        <v>313</v>
      </c>
      <c r="F4" s="316" t="s">
        <v>314</v>
      </c>
      <c r="G4" s="316" t="s">
        <v>315</v>
      </c>
      <c r="H4" s="347" t="s">
        <v>316</v>
      </c>
      <c r="I4" s="349" t="s">
        <v>317</v>
      </c>
      <c r="J4" s="344" t="s">
        <v>318</v>
      </c>
      <c r="K4" s="316" t="s">
        <v>319</v>
      </c>
      <c r="L4" s="316" t="s">
        <v>320</v>
      </c>
      <c r="M4" s="316" t="s">
        <v>321</v>
      </c>
    </row>
    <row r="5" spans="2:13" ht="13.5" customHeight="1">
      <c r="B5" s="328"/>
      <c r="C5" s="329"/>
      <c r="D5" s="243" t="s">
        <v>239</v>
      </c>
      <c r="E5" s="244" t="s">
        <v>240</v>
      </c>
      <c r="F5" s="317"/>
      <c r="G5" s="317"/>
      <c r="H5" s="319"/>
      <c r="I5" s="350"/>
      <c r="J5" s="345"/>
      <c r="K5" s="317"/>
      <c r="L5" s="317"/>
      <c r="M5" s="317"/>
    </row>
    <row r="6" spans="2:13" ht="13.5" customHeight="1">
      <c r="B6" s="328"/>
      <c r="C6" s="329"/>
      <c r="D6" s="239" t="s">
        <v>55</v>
      </c>
      <c r="E6" s="240" t="s">
        <v>55</v>
      </c>
      <c r="F6" s="318"/>
      <c r="G6" s="318"/>
      <c r="H6" s="348"/>
      <c r="I6" s="351"/>
      <c r="J6" s="346"/>
      <c r="K6" s="318"/>
      <c r="L6" s="318"/>
      <c r="M6" s="318"/>
    </row>
    <row r="7" spans="2:13" ht="16.5" customHeight="1">
      <c r="B7" s="321" t="s">
        <v>107</v>
      </c>
      <c r="C7" s="322"/>
      <c r="D7" s="32">
        <v>15646</v>
      </c>
      <c r="E7" s="10">
        <v>5333</v>
      </c>
      <c r="F7" s="33">
        <v>58.3</v>
      </c>
      <c r="G7" s="34">
        <v>6.6</v>
      </c>
      <c r="H7" s="34">
        <v>98.1</v>
      </c>
      <c r="I7" s="34">
        <v>90</v>
      </c>
      <c r="J7" s="34">
        <v>84.8</v>
      </c>
      <c r="K7" s="34">
        <v>58.3</v>
      </c>
      <c r="L7" s="34">
        <v>62.5</v>
      </c>
      <c r="M7" s="35">
        <v>42.7</v>
      </c>
    </row>
    <row r="8" spans="2:13" ht="16.5" customHeight="1">
      <c r="B8" s="321" t="s">
        <v>50</v>
      </c>
      <c r="C8" s="343"/>
      <c r="D8" s="83">
        <v>22</v>
      </c>
      <c r="E8" s="83">
        <v>7</v>
      </c>
      <c r="F8" s="84">
        <v>18</v>
      </c>
      <c r="G8" s="83">
        <v>5</v>
      </c>
      <c r="H8" s="83">
        <v>22</v>
      </c>
      <c r="I8" s="84">
        <v>30</v>
      </c>
      <c r="J8" s="83">
        <v>7</v>
      </c>
      <c r="K8" s="83">
        <v>25</v>
      </c>
      <c r="L8" s="84">
        <v>23</v>
      </c>
      <c r="M8" s="83">
        <v>2</v>
      </c>
    </row>
    <row r="9" spans="2:13" ht="13.5" customHeight="1">
      <c r="B9" s="323" t="s">
        <v>108</v>
      </c>
      <c r="C9" s="36" t="s">
        <v>3</v>
      </c>
      <c r="D9" s="13">
        <v>11918</v>
      </c>
      <c r="E9" s="13">
        <v>4348</v>
      </c>
      <c r="F9" s="37">
        <v>58.2</v>
      </c>
      <c r="G9" s="37">
        <v>1.8</v>
      </c>
      <c r="H9" s="37">
        <v>98.5</v>
      </c>
      <c r="I9" s="37">
        <v>26.6</v>
      </c>
      <c r="J9" s="37">
        <v>89.3</v>
      </c>
      <c r="K9" s="37">
        <v>50.1</v>
      </c>
      <c r="L9" s="37">
        <v>54.6</v>
      </c>
      <c r="M9" s="37">
        <v>43.1</v>
      </c>
    </row>
    <row r="10" spans="2:13" ht="13.5" customHeight="1">
      <c r="B10" s="324"/>
      <c r="C10" s="36" t="s">
        <v>4</v>
      </c>
      <c r="D10" s="13">
        <v>8624</v>
      </c>
      <c r="E10" s="13">
        <v>3910</v>
      </c>
      <c r="F10" s="37">
        <v>47.8</v>
      </c>
      <c r="G10" s="37">
        <v>2.1</v>
      </c>
      <c r="H10" s="37">
        <v>97.4</v>
      </c>
      <c r="I10" s="37">
        <v>56.4</v>
      </c>
      <c r="J10" s="37">
        <v>91.4</v>
      </c>
      <c r="K10" s="37">
        <v>49</v>
      </c>
      <c r="L10" s="37">
        <v>43</v>
      </c>
      <c r="M10" s="37">
        <v>35.9</v>
      </c>
    </row>
    <row r="11" spans="2:13" ht="13.5" customHeight="1">
      <c r="B11" s="324"/>
      <c r="C11" s="36" t="s">
        <v>5</v>
      </c>
      <c r="D11" s="13">
        <v>12689</v>
      </c>
      <c r="E11" s="13">
        <v>4222</v>
      </c>
      <c r="F11" s="37">
        <v>50.2</v>
      </c>
      <c r="G11" s="37">
        <v>7</v>
      </c>
      <c r="H11" s="37">
        <v>97.5</v>
      </c>
      <c r="I11" s="37">
        <v>61.2</v>
      </c>
      <c r="J11" s="37">
        <v>94</v>
      </c>
      <c r="K11" s="37">
        <v>50</v>
      </c>
      <c r="L11" s="37">
        <v>59.6</v>
      </c>
      <c r="M11" s="37">
        <v>41.7</v>
      </c>
    </row>
    <row r="12" spans="2:13" ht="13.5" customHeight="1">
      <c r="B12" s="324"/>
      <c r="C12" s="36" t="s">
        <v>6</v>
      </c>
      <c r="D12" s="13">
        <v>12154</v>
      </c>
      <c r="E12" s="13">
        <v>4999</v>
      </c>
      <c r="F12" s="37">
        <v>54.6</v>
      </c>
      <c r="G12" s="37">
        <v>4.5</v>
      </c>
      <c r="H12" s="37">
        <v>96.4</v>
      </c>
      <c r="I12" s="37">
        <v>75</v>
      </c>
      <c r="J12" s="37">
        <v>91</v>
      </c>
      <c r="K12" s="37">
        <v>57.3</v>
      </c>
      <c r="L12" s="37">
        <v>57.6</v>
      </c>
      <c r="M12" s="37">
        <v>40.3</v>
      </c>
    </row>
    <row r="13" spans="2:13" ht="13.5" customHeight="1">
      <c r="B13" s="324"/>
      <c r="C13" s="36" t="s">
        <v>7</v>
      </c>
      <c r="D13" s="13">
        <v>10419</v>
      </c>
      <c r="E13" s="13">
        <v>4072</v>
      </c>
      <c r="F13" s="37">
        <v>52.5</v>
      </c>
      <c r="G13" s="37">
        <v>2.3</v>
      </c>
      <c r="H13" s="37">
        <v>98.7</v>
      </c>
      <c r="I13" s="37">
        <v>78.9</v>
      </c>
      <c r="J13" s="37">
        <v>94.1</v>
      </c>
      <c r="K13" s="37">
        <v>52.4</v>
      </c>
      <c r="L13" s="37">
        <v>56</v>
      </c>
      <c r="M13" s="37">
        <v>37.4</v>
      </c>
    </row>
    <row r="14" spans="2:13" ht="13.5" customHeight="1">
      <c r="B14" s="324"/>
      <c r="C14" s="36" t="s">
        <v>8</v>
      </c>
      <c r="D14" s="13">
        <v>12640</v>
      </c>
      <c r="E14" s="13">
        <v>4634</v>
      </c>
      <c r="F14" s="37">
        <v>56.2</v>
      </c>
      <c r="G14" s="37">
        <v>3.7</v>
      </c>
      <c r="H14" s="37">
        <v>98.9</v>
      </c>
      <c r="I14" s="37">
        <v>84</v>
      </c>
      <c r="J14" s="37">
        <v>97.4</v>
      </c>
      <c r="K14" s="37">
        <v>58.2</v>
      </c>
      <c r="L14" s="37">
        <v>64.1</v>
      </c>
      <c r="M14" s="37">
        <v>44.1</v>
      </c>
    </row>
    <row r="15" spans="2:13" ht="13.5" customHeight="1">
      <c r="B15" s="325"/>
      <c r="C15" s="38" t="s">
        <v>9</v>
      </c>
      <c r="D15" s="16">
        <v>12491</v>
      </c>
      <c r="E15" s="16">
        <v>4856</v>
      </c>
      <c r="F15" s="39">
        <v>48.7</v>
      </c>
      <c r="G15" s="39">
        <v>7.2</v>
      </c>
      <c r="H15" s="39">
        <v>97.4</v>
      </c>
      <c r="I15" s="39">
        <v>75</v>
      </c>
      <c r="J15" s="39">
        <v>95.4</v>
      </c>
      <c r="K15" s="39">
        <v>52.8</v>
      </c>
      <c r="L15" s="39">
        <v>57.3</v>
      </c>
      <c r="M15" s="39">
        <v>42</v>
      </c>
    </row>
    <row r="16" spans="2:13" ht="13.5" customHeight="1">
      <c r="B16" s="332" t="s">
        <v>109</v>
      </c>
      <c r="C16" s="36" t="s">
        <v>10</v>
      </c>
      <c r="D16" s="13">
        <v>15211</v>
      </c>
      <c r="E16" s="13">
        <v>4642</v>
      </c>
      <c r="F16" s="37">
        <v>58.6</v>
      </c>
      <c r="G16" s="37">
        <v>8.3</v>
      </c>
      <c r="H16" s="37">
        <v>98.9</v>
      </c>
      <c r="I16" s="37">
        <v>94.9</v>
      </c>
      <c r="J16" s="37">
        <v>96.2</v>
      </c>
      <c r="K16" s="37">
        <v>59.3</v>
      </c>
      <c r="L16" s="37">
        <v>62.4</v>
      </c>
      <c r="M16" s="37">
        <v>45.7</v>
      </c>
    </row>
    <row r="17" spans="2:13" ht="13.5" customHeight="1">
      <c r="B17" s="324"/>
      <c r="C17" s="304" t="s">
        <v>11</v>
      </c>
      <c r="D17" s="222">
        <v>15311</v>
      </c>
      <c r="E17" s="222">
        <v>5609</v>
      </c>
      <c r="F17" s="305">
        <v>59</v>
      </c>
      <c r="G17" s="305">
        <v>11.8</v>
      </c>
      <c r="H17" s="305">
        <v>98.3</v>
      </c>
      <c r="I17" s="305">
        <v>93.7</v>
      </c>
      <c r="J17" s="305">
        <v>96.4</v>
      </c>
      <c r="K17" s="305">
        <v>56.9</v>
      </c>
      <c r="L17" s="305">
        <v>62.1</v>
      </c>
      <c r="M17" s="305">
        <v>45.9</v>
      </c>
    </row>
    <row r="18" spans="2:13" ht="13.5" customHeight="1">
      <c r="B18" s="324"/>
      <c r="C18" s="36" t="s">
        <v>12</v>
      </c>
      <c r="D18" s="13">
        <v>12811</v>
      </c>
      <c r="E18" s="13">
        <v>4690</v>
      </c>
      <c r="F18" s="37">
        <v>62.2</v>
      </c>
      <c r="G18" s="37">
        <v>9.7</v>
      </c>
      <c r="H18" s="37">
        <v>97.8</v>
      </c>
      <c r="I18" s="37">
        <v>90.3</v>
      </c>
      <c r="J18" s="37">
        <v>95.3</v>
      </c>
      <c r="K18" s="37">
        <v>57.5</v>
      </c>
      <c r="L18" s="37">
        <v>62.5</v>
      </c>
      <c r="M18" s="37">
        <v>45.1</v>
      </c>
    </row>
    <row r="19" spans="2:13" ht="13.5" customHeight="1">
      <c r="B19" s="324"/>
      <c r="C19" s="36" t="s">
        <v>13</v>
      </c>
      <c r="D19" s="13">
        <v>16489</v>
      </c>
      <c r="E19" s="13">
        <v>6176</v>
      </c>
      <c r="F19" s="37">
        <v>63.8</v>
      </c>
      <c r="G19" s="37">
        <v>7.2</v>
      </c>
      <c r="H19" s="37">
        <v>98.4</v>
      </c>
      <c r="I19" s="37">
        <v>96.4</v>
      </c>
      <c r="J19" s="37">
        <v>84.4</v>
      </c>
      <c r="K19" s="37">
        <v>59.9</v>
      </c>
      <c r="L19" s="37">
        <v>65.5</v>
      </c>
      <c r="M19" s="37">
        <v>43.6</v>
      </c>
    </row>
    <row r="20" spans="2:13" ht="13.5" customHeight="1">
      <c r="B20" s="324"/>
      <c r="C20" s="36" t="s">
        <v>14</v>
      </c>
      <c r="D20" s="13">
        <v>17479</v>
      </c>
      <c r="E20" s="13">
        <v>5712</v>
      </c>
      <c r="F20" s="37">
        <v>62.4</v>
      </c>
      <c r="G20" s="37">
        <v>6</v>
      </c>
      <c r="H20" s="37">
        <v>98.1</v>
      </c>
      <c r="I20" s="37">
        <v>95.1</v>
      </c>
      <c r="J20" s="37">
        <v>83.1</v>
      </c>
      <c r="K20" s="37">
        <v>58.5</v>
      </c>
      <c r="L20" s="37">
        <v>63.6</v>
      </c>
      <c r="M20" s="37">
        <v>42.4</v>
      </c>
    </row>
    <row r="21" spans="2:13" ht="13.5" customHeight="1">
      <c r="B21" s="324"/>
      <c r="C21" s="36" t="s">
        <v>15</v>
      </c>
      <c r="D21" s="13">
        <v>19669</v>
      </c>
      <c r="E21" s="13">
        <v>7889</v>
      </c>
      <c r="F21" s="37">
        <v>61.5</v>
      </c>
      <c r="G21" s="37">
        <v>3.6</v>
      </c>
      <c r="H21" s="37">
        <v>97.5</v>
      </c>
      <c r="I21" s="37">
        <v>93</v>
      </c>
      <c r="J21" s="37">
        <v>58.4</v>
      </c>
      <c r="K21" s="37">
        <v>65.7</v>
      </c>
      <c r="L21" s="37">
        <v>68.9</v>
      </c>
      <c r="M21" s="37">
        <v>45.8</v>
      </c>
    </row>
    <row r="22" spans="2:13" ht="13.5" customHeight="1">
      <c r="B22" s="325"/>
      <c r="C22" s="38" t="s">
        <v>16</v>
      </c>
      <c r="D22" s="16">
        <v>19035</v>
      </c>
      <c r="E22" s="16">
        <v>7172</v>
      </c>
      <c r="F22" s="39">
        <v>61.4</v>
      </c>
      <c r="G22" s="39">
        <v>3.6</v>
      </c>
      <c r="H22" s="39">
        <v>98</v>
      </c>
      <c r="I22" s="39">
        <v>94.8</v>
      </c>
      <c r="J22" s="39">
        <v>75.7</v>
      </c>
      <c r="K22" s="39">
        <v>60.6</v>
      </c>
      <c r="L22" s="39">
        <v>65.6</v>
      </c>
      <c r="M22" s="39">
        <v>42</v>
      </c>
    </row>
    <row r="23" spans="2:13" ht="13.5" customHeight="1">
      <c r="B23" s="332" t="s">
        <v>110</v>
      </c>
      <c r="C23" s="36" t="s">
        <v>17</v>
      </c>
      <c r="D23" s="13">
        <v>14208</v>
      </c>
      <c r="E23" s="13">
        <v>4496</v>
      </c>
      <c r="F23" s="37">
        <v>62.2</v>
      </c>
      <c r="G23" s="37">
        <v>2.3</v>
      </c>
      <c r="H23" s="37">
        <v>98.3</v>
      </c>
      <c r="I23" s="37">
        <v>93.9</v>
      </c>
      <c r="J23" s="37">
        <v>94.3</v>
      </c>
      <c r="K23" s="37">
        <v>56.5</v>
      </c>
      <c r="L23" s="37">
        <v>65</v>
      </c>
      <c r="M23" s="37">
        <v>40.1</v>
      </c>
    </row>
    <row r="24" spans="2:13" ht="13.5" customHeight="1">
      <c r="B24" s="324"/>
      <c r="C24" s="36" t="s">
        <v>18</v>
      </c>
      <c r="D24" s="13">
        <v>17170</v>
      </c>
      <c r="E24" s="13">
        <v>3916</v>
      </c>
      <c r="F24" s="37">
        <v>66.6</v>
      </c>
      <c r="G24" s="37">
        <v>4.7</v>
      </c>
      <c r="H24" s="37">
        <v>98.4</v>
      </c>
      <c r="I24" s="37">
        <v>94.8</v>
      </c>
      <c r="J24" s="37">
        <v>96.7</v>
      </c>
      <c r="K24" s="37">
        <v>56.7</v>
      </c>
      <c r="L24" s="37">
        <v>67</v>
      </c>
      <c r="M24" s="37">
        <v>42.5</v>
      </c>
    </row>
    <row r="25" spans="2:13" ht="13.5" customHeight="1">
      <c r="B25" s="324"/>
      <c r="C25" s="36" t="s">
        <v>19</v>
      </c>
      <c r="D25" s="13">
        <v>16152</v>
      </c>
      <c r="E25" s="13">
        <v>4303</v>
      </c>
      <c r="F25" s="37">
        <v>60.2</v>
      </c>
      <c r="G25" s="37">
        <v>3.2</v>
      </c>
      <c r="H25" s="37">
        <v>98.4</v>
      </c>
      <c r="I25" s="37">
        <v>96</v>
      </c>
      <c r="J25" s="37">
        <v>95.1</v>
      </c>
      <c r="K25" s="37">
        <v>56.3</v>
      </c>
      <c r="L25" s="37">
        <v>63.1</v>
      </c>
      <c r="M25" s="37">
        <v>39</v>
      </c>
    </row>
    <row r="26" spans="2:13" ht="13.5" customHeight="1">
      <c r="B26" s="324"/>
      <c r="C26" s="36" t="s">
        <v>20</v>
      </c>
      <c r="D26" s="13">
        <v>18562</v>
      </c>
      <c r="E26" s="13">
        <v>4586</v>
      </c>
      <c r="F26" s="37">
        <v>64.7</v>
      </c>
      <c r="G26" s="37">
        <v>6.2</v>
      </c>
      <c r="H26" s="37">
        <v>99.5</v>
      </c>
      <c r="I26" s="37">
        <v>97.8</v>
      </c>
      <c r="J26" s="37">
        <v>97.2</v>
      </c>
      <c r="K26" s="37">
        <v>61.3</v>
      </c>
      <c r="L26" s="37">
        <v>67.1</v>
      </c>
      <c r="M26" s="37">
        <v>44</v>
      </c>
    </row>
    <row r="27" spans="2:13" ht="13.5" customHeight="1">
      <c r="B27" s="324"/>
      <c r="C27" s="36" t="s">
        <v>21</v>
      </c>
      <c r="D27" s="13">
        <v>13074</v>
      </c>
      <c r="E27" s="13">
        <v>4105</v>
      </c>
      <c r="F27" s="37">
        <v>55.9</v>
      </c>
      <c r="G27" s="37">
        <v>12.4</v>
      </c>
      <c r="H27" s="37">
        <v>97.1</v>
      </c>
      <c r="I27" s="37">
        <v>80.8</v>
      </c>
      <c r="J27" s="37">
        <v>95.4</v>
      </c>
      <c r="K27" s="37">
        <v>54.7</v>
      </c>
      <c r="L27" s="37">
        <v>61.9</v>
      </c>
      <c r="M27" s="37">
        <v>45</v>
      </c>
    </row>
    <row r="28" spans="2:13" ht="13.5" customHeight="1">
      <c r="B28" s="324"/>
      <c r="C28" s="36" t="s">
        <v>22</v>
      </c>
      <c r="D28" s="13">
        <v>15486</v>
      </c>
      <c r="E28" s="13">
        <v>4046</v>
      </c>
      <c r="F28" s="37">
        <v>57.9</v>
      </c>
      <c r="G28" s="37">
        <v>10.6</v>
      </c>
      <c r="H28" s="37">
        <v>98.6</v>
      </c>
      <c r="I28" s="37">
        <v>64.1</v>
      </c>
      <c r="J28" s="37">
        <v>97</v>
      </c>
      <c r="K28" s="37">
        <v>55.2</v>
      </c>
      <c r="L28" s="37">
        <v>64.9</v>
      </c>
      <c r="M28" s="37">
        <v>45.2</v>
      </c>
    </row>
    <row r="29" spans="2:13" ht="13.5" customHeight="1">
      <c r="B29" s="324"/>
      <c r="C29" s="36" t="s">
        <v>23</v>
      </c>
      <c r="D29" s="13">
        <v>16864</v>
      </c>
      <c r="E29" s="13">
        <v>4526</v>
      </c>
      <c r="F29" s="37">
        <v>60.5</v>
      </c>
      <c r="G29" s="37">
        <v>9.6</v>
      </c>
      <c r="H29" s="37">
        <v>98.8</v>
      </c>
      <c r="I29" s="37">
        <v>92.5</v>
      </c>
      <c r="J29" s="37">
        <v>96.9</v>
      </c>
      <c r="K29" s="37">
        <v>59.3</v>
      </c>
      <c r="L29" s="37">
        <v>63.8</v>
      </c>
      <c r="M29" s="37">
        <v>46</v>
      </c>
    </row>
    <row r="30" spans="2:13" ht="13.5" customHeight="1">
      <c r="B30" s="324"/>
      <c r="C30" s="36" t="s">
        <v>24</v>
      </c>
      <c r="D30" s="13">
        <v>15552</v>
      </c>
      <c r="E30" s="13">
        <v>5331</v>
      </c>
      <c r="F30" s="37">
        <v>58.9</v>
      </c>
      <c r="G30" s="37">
        <v>10.5</v>
      </c>
      <c r="H30" s="37">
        <v>98.5</v>
      </c>
      <c r="I30" s="37">
        <v>93.5</v>
      </c>
      <c r="J30" s="37">
        <v>95.5</v>
      </c>
      <c r="K30" s="37">
        <v>58.4</v>
      </c>
      <c r="L30" s="37">
        <v>64.3</v>
      </c>
      <c r="M30" s="37">
        <v>42.4</v>
      </c>
    </row>
    <row r="31" spans="2:13" ht="13.5" customHeight="1">
      <c r="B31" s="324"/>
      <c r="C31" s="36" t="s">
        <v>25</v>
      </c>
      <c r="D31" s="13">
        <v>18551</v>
      </c>
      <c r="E31" s="13">
        <v>5800</v>
      </c>
      <c r="F31" s="37">
        <v>63.1</v>
      </c>
      <c r="G31" s="37">
        <v>9.3</v>
      </c>
      <c r="H31" s="37">
        <v>98.7</v>
      </c>
      <c r="I31" s="37">
        <v>97.2</v>
      </c>
      <c r="J31" s="37">
        <v>93.9</v>
      </c>
      <c r="K31" s="37">
        <v>61.2</v>
      </c>
      <c r="L31" s="37">
        <v>65.3</v>
      </c>
      <c r="M31" s="37">
        <v>44.4</v>
      </c>
    </row>
    <row r="32" spans="2:13" ht="13.5" customHeight="1">
      <c r="B32" s="325"/>
      <c r="C32" s="38" t="s">
        <v>26</v>
      </c>
      <c r="D32" s="16">
        <v>17209</v>
      </c>
      <c r="E32" s="16">
        <v>4813</v>
      </c>
      <c r="F32" s="39">
        <v>59.9</v>
      </c>
      <c r="G32" s="39">
        <v>7.1</v>
      </c>
      <c r="H32" s="39">
        <v>98.7</v>
      </c>
      <c r="I32" s="39">
        <v>98</v>
      </c>
      <c r="J32" s="39">
        <v>93.8</v>
      </c>
      <c r="K32" s="39">
        <v>57</v>
      </c>
      <c r="L32" s="39">
        <v>63.1</v>
      </c>
      <c r="M32" s="39">
        <v>41.4</v>
      </c>
    </row>
    <row r="33" spans="2:13" ht="13.5" customHeight="1">
      <c r="B33" s="332" t="s">
        <v>111</v>
      </c>
      <c r="C33" s="36" t="s">
        <v>27</v>
      </c>
      <c r="D33" s="13">
        <v>16607</v>
      </c>
      <c r="E33" s="13">
        <v>5837</v>
      </c>
      <c r="F33" s="37">
        <v>67.1</v>
      </c>
      <c r="G33" s="37">
        <v>11.7</v>
      </c>
      <c r="H33" s="37">
        <v>98.7</v>
      </c>
      <c r="I33" s="37">
        <v>96.4</v>
      </c>
      <c r="J33" s="37">
        <v>93.4</v>
      </c>
      <c r="K33" s="37">
        <v>66.2</v>
      </c>
      <c r="L33" s="37">
        <v>73.3</v>
      </c>
      <c r="M33" s="37">
        <v>44.4</v>
      </c>
    </row>
    <row r="34" spans="2:13" ht="13.5" customHeight="1">
      <c r="B34" s="324"/>
      <c r="C34" s="36" t="s">
        <v>28</v>
      </c>
      <c r="D34" s="13">
        <v>14190</v>
      </c>
      <c r="E34" s="13">
        <v>5030</v>
      </c>
      <c r="F34" s="37">
        <v>55</v>
      </c>
      <c r="G34" s="37">
        <v>4.9</v>
      </c>
      <c r="H34" s="37">
        <v>98.6</v>
      </c>
      <c r="I34" s="37">
        <v>97.7</v>
      </c>
      <c r="J34" s="37">
        <v>78.9</v>
      </c>
      <c r="K34" s="37">
        <v>60.3</v>
      </c>
      <c r="L34" s="37">
        <v>66.1</v>
      </c>
      <c r="M34" s="37">
        <v>41.7</v>
      </c>
    </row>
    <row r="35" spans="2:13" ht="13.5" customHeight="1">
      <c r="B35" s="324"/>
      <c r="C35" s="36" t="s">
        <v>29</v>
      </c>
      <c r="D35" s="13">
        <v>15017</v>
      </c>
      <c r="E35" s="13">
        <v>5533</v>
      </c>
      <c r="F35" s="37">
        <v>58.1</v>
      </c>
      <c r="G35" s="37">
        <v>3.6</v>
      </c>
      <c r="H35" s="37">
        <v>98.1</v>
      </c>
      <c r="I35" s="37">
        <v>97.7</v>
      </c>
      <c r="J35" s="37">
        <v>69</v>
      </c>
      <c r="K35" s="37">
        <v>59.7</v>
      </c>
      <c r="L35" s="37">
        <v>61.2</v>
      </c>
      <c r="M35" s="37">
        <v>42.3</v>
      </c>
    </row>
    <row r="36" spans="2:13" ht="13.5" customHeight="1">
      <c r="B36" s="324"/>
      <c r="C36" s="36" t="s">
        <v>30</v>
      </c>
      <c r="D36" s="13">
        <v>16778</v>
      </c>
      <c r="E36" s="13">
        <v>4931</v>
      </c>
      <c r="F36" s="37">
        <v>60</v>
      </c>
      <c r="G36" s="37">
        <v>5.3</v>
      </c>
      <c r="H36" s="37">
        <v>98.3</v>
      </c>
      <c r="I36" s="37">
        <v>96.8</v>
      </c>
      <c r="J36" s="37">
        <v>78.8</v>
      </c>
      <c r="K36" s="37">
        <v>58.9</v>
      </c>
      <c r="L36" s="37">
        <v>66</v>
      </c>
      <c r="M36" s="37">
        <v>43.3</v>
      </c>
    </row>
    <row r="37" spans="2:13" ht="13.5" customHeight="1">
      <c r="B37" s="324"/>
      <c r="C37" s="36" t="s">
        <v>31</v>
      </c>
      <c r="D37" s="13">
        <v>17849</v>
      </c>
      <c r="E37" s="13">
        <v>4440</v>
      </c>
      <c r="F37" s="37">
        <v>62.2</v>
      </c>
      <c r="G37" s="37">
        <v>6.9</v>
      </c>
      <c r="H37" s="37">
        <v>98</v>
      </c>
      <c r="I37" s="37">
        <v>96.9</v>
      </c>
      <c r="J37" s="37">
        <v>89.3</v>
      </c>
      <c r="K37" s="37">
        <v>60.2</v>
      </c>
      <c r="L37" s="37">
        <v>66.6</v>
      </c>
      <c r="M37" s="37">
        <v>43.5</v>
      </c>
    </row>
    <row r="38" spans="2:13" ht="13.5" customHeight="1">
      <c r="B38" s="325"/>
      <c r="C38" s="38" t="s">
        <v>32</v>
      </c>
      <c r="D38" s="16">
        <v>17629</v>
      </c>
      <c r="E38" s="16">
        <v>4065</v>
      </c>
      <c r="F38" s="39">
        <v>59.4</v>
      </c>
      <c r="G38" s="39">
        <v>10.2</v>
      </c>
      <c r="H38" s="39">
        <v>99.4</v>
      </c>
      <c r="I38" s="39">
        <v>98.2</v>
      </c>
      <c r="J38" s="39">
        <v>94.2</v>
      </c>
      <c r="K38" s="39">
        <v>59.8</v>
      </c>
      <c r="L38" s="39">
        <v>60.2</v>
      </c>
      <c r="M38" s="39">
        <v>44</v>
      </c>
    </row>
    <row r="39" spans="2:13" ht="13.5" customHeight="1">
      <c r="B39" s="332" t="s">
        <v>112</v>
      </c>
      <c r="C39" s="36" t="s">
        <v>33</v>
      </c>
      <c r="D39" s="13">
        <v>14759</v>
      </c>
      <c r="E39" s="13">
        <v>3715</v>
      </c>
      <c r="F39" s="37">
        <v>52.6</v>
      </c>
      <c r="G39" s="37">
        <v>6.1</v>
      </c>
      <c r="H39" s="37">
        <v>97.4</v>
      </c>
      <c r="I39" s="37">
        <v>91.5</v>
      </c>
      <c r="J39" s="37">
        <v>95.4</v>
      </c>
      <c r="K39" s="37">
        <v>54.1</v>
      </c>
      <c r="L39" s="37">
        <v>62.9</v>
      </c>
      <c r="M39" s="37">
        <v>40.8</v>
      </c>
    </row>
    <row r="40" spans="2:13" ht="13.5" customHeight="1">
      <c r="B40" s="324"/>
      <c r="C40" s="36" t="s">
        <v>34</v>
      </c>
      <c r="D40" s="13">
        <v>16640</v>
      </c>
      <c r="E40" s="13">
        <v>2742</v>
      </c>
      <c r="F40" s="37">
        <v>49.1</v>
      </c>
      <c r="G40" s="37">
        <v>9.4</v>
      </c>
      <c r="H40" s="37">
        <v>97.8</v>
      </c>
      <c r="I40" s="37">
        <v>94</v>
      </c>
      <c r="J40" s="37">
        <v>93.4</v>
      </c>
      <c r="K40" s="37">
        <v>48</v>
      </c>
      <c r="L40" s="37">
        <v>60.8</v>
      </c>
      <c r="M40" s="37">
        <v>34.6</v>
      </c>
    </row>
    <row r="41" spans="2:13" ht="13.5" customHeight="1">
      <c r="B41" s="324"/>
      <c r="C41" s="36" t="s">
        <v>35</v>
      </c>
      <c r="D41" s="13">
        <v>16645</v>
      </c>
      <c r="E41" s="13">
        <v>4303</v>
      </c>
      <c r="F41" s="37">
        <v>57.1</v>
      </c>
      <c r="G41" s="37">
        <v>9</v>
      </c>
      <c r="H41" s="37">
        <v>98.6</v>
      </c>
      <c r="I41" s="37">
        <v>95.4</v>
      </c>
      <c r="J41" s="37">
        <v>95</v>
      </c>
      <c r="K41" s="37">
        <v>58.1</v>
      </c>
      <c r="L41" s="37">
        <v>59</v>
      </c>
      <c r="M41" s="37">
        <v>41.6</v>
      </c>
    </row>
    <row r="42" spans="2:13" ht="13.5" customHeight="1">
      <c r="B42" s="324"/>
      <c r="C42" s="36" t="s">
        <v>36</v>
      </c>
      <c r="D42" s="13">
        <v>17106</v>
      </c>
      <c r="E42" s="13">
        <v>4738</v>
      </c>
      <c r="F42" s="37">
        <v>57.3</v>
      </c>
      <c r="G42" s="37">
        <v>8.5</v>
      </c>
      <c r="H42" s="37">
        <v>99</v>
      </c>
      <c r="I42" s="37">
        <v>95.9</v>
      </c>
      <c r="J42" s="37">
        <v>91.7</v>
      </c>
      <c r="K42" s="37">
        <v>58.2</v>
      </c>
      <c r="L42" s="37">
        <v>62.9</v>
      </c>
      <c r="M42" s="37">
        <v>44.7</v>
      </c>
    </row>
    <row r="43" spans="2:13" ht="13.5" customHeight="1">
      <c r="B43" s="325"/>
      <c r="C43" s="38" t="s">
        <v>37</v>
      </c>
      <c r="D43" s="16">
        <v>16659</v>
      </c>
      <c r="E43" s="16">
        <v>3563</v>
      </c>
      <c r="F43" s="39">
        <v>52.2</v>
      </c>
      <c r="G43" s="39">
        <v>8.8</v>
      </c>
      <c r="H43" s="39">
        <v>98.2</v>
      </c>
      <c r="I43" s="39">
        <v>94.1</v>
      </c>
      <c r="J43" s="39">
        <v>93</v>
      </c>
      <c r="K43" s="39">
        <v>45.9</v>
      </c>
      <c r="L43" s="39">
        <v>58.4</v>
      </c>
      <c r="M43" s="39">
        <v>41.6</v>
      </c>
    </row>
    <row r="44" spans="2:13" ht="13.5" customHeight="1">
      <c r="B44" s="332" t="s">
        <v>113</v>
      </c>
      <c r="C44" s="36" t="s">
        <v>38</v>
      </c>
      <c r="D44" s="13">
        <v>14739</v>
      </c>
      <c r="E44" s="13">
        <v>3394</v>
      </c>
      <c r="F44" s="37">
        <v>55.5</v>
      </c>
      <c r="G44" s="37">
        <v>7.5</v>
      </c>
      <c r="H44" s="37">
        <v>98.3</v>
      </c>
      <c r="I44" s="37">
        <v>97.3</v>
      </c>
      <c r="J44" s="37">
        <v>95.8</v>
      </c>
      <c r="K44" s="37">
        <v>58</v>
      </c>
      <c r="L44" s="37">
        <v>57.2</v>
      </c>
      <c r="M44" s="37">
        <v>42.6</v>
      </c>
    </row>
    <row r="45" spans="2:13" ht="13.5" customHeight="1">
      <c r="B45" s="324"/>
      <c r="C45" s="36" t="s">
        <v>39</v>
      </c>
      <c r="D45" s="13">
        <v>18215</v>
      </c>
      <c r="E45" s="13">
        <v>3017</v>
      </c>
      <c r="F45" s="37">
        <v>61.7</v>
      </c>
      <c r="G45" s="37">
        <v>11.7</v>
      </c>
      <c r="H45" s="37">
        <v>98.7</v>
      </c>
      <c r="I45" s="37">
        <v>98</v>
      </c>
      <c r="J45" s="37">
        <v>94.9</v>
      </c>
      <c r="K45" s="37">
        <v>53.2</v>
      </c>
      <c r="L45" s="37">
        <v>62</v>
      </c>
      <c r="M45" s="37">
        <v>41.2</v>
      </c>
    </row>
    <row r="46" spans="2:13" ht="13.5" customHeight="1">
      <c r="B46" s="324"/>
      <c r="C46" s="36" t="s">
        <v>40</v>
      </c>
      <c r="D46" s="13">
        <v>12627</v>
      </c>
      <c r="E46" s="13">
        <v>4270</v>
      </c>
      <c r="F46" s="37">
        <v>54.4</v>
      </c>
      <c r="G46" s="37">
        <v>7.3</v>
      </c>
      <c r="H46" s="37">
        <v>99.2</v>
      </c>
      <c r="I46" s="37">
        <v>96.6</v>
      </c>
      <c r="J46" s="37">
        <v>94.5</v>
      </c>
      <c r="K46" s="37">
        <v>58.1</v>
      </c>
      <c r="L46" s="37">
        <v>58.5</v>
      </c>
      <c r="M46" s="37">
        <v>44.9</v>
      </c>
    </row>
    <row r="47" spans="2:13" ht="13.5" customHeight="1">
      <c r="B47" s="325"/>
      <c r="C47" s="38" t="s">
        <v>41</v>
      </c>
      <c r="D47" s="16">
        <v>12597</v>
      </c>
      <c r="E47" s="16">
        <v>3589</v>
      </c>
      <c r="F47" s="39">
        <v>44.2</v>
      </c>
      <c r="G47" s="39">
        <v>10.1</v>
      </c>
      <c r="H47" s="39">
        <v>95.8</v>
      </c>
      <c r="I47" s="39">
        <v>90.8</v>
      </c>
      <c r="J47" s="39">
        <v>88.9</v>
      </c>
      <c r="K47" s="39">
        <v>49.6</v>
      </c>
      <c r="L47" s="39">
        <v>47.7</v>
      </c>
      <c r="M47" s="39">
        <v>34.5</v>
      </c>
    </row>
    <row r="48" spans="2:13" ht="13.5" customHeight="1">
      <c r="B48" s="332" t="s">
        <v>114</v>
      </c>
      <c r="C48" s="36" t="s">
        <v>42</v>
      </c>
      <c r="D48" s="13">
        <v>11804</v>
      </c>
      <c r="E48" s="13">
        <v>3742</v>
      </c>
      <c r="F48" s="37">
        <v>52.9</v>
      </c>
      <c r="G48" s="37">
        <v>9.5</v>
      </c>
      <c r="H48" s="37">
        <v>96.6</v>
      </c>
      <c r="I48" s="37">
        <v>95.5</v>
      </c>
      <c r="J48" s="37">
        <v>87.6</v>
      </c>
      <c r="K48" s="37">
        <v>56.8</v>
      </c>
      <c r="L48" s="37">
        <v>59.2</v>
      </c>
      <c r="M48" s="37">
        <v>40</v>
      </c>
    </row>
    <row r="49" spans="2:13" ht="13.5" customHeight="1">
      <c r="B49" s="324"/>
      <c r="C49" s="36" t="s">
        <v>43</v>
      </c>
      <c r="D49" s="13">
        <v>13004</v>
      </c>
      <c r="E49" s="13">
        <v>4203</v>
      </c>
      <c r="F49" s="37">
        <v>54.2</v>
      </c>
      <c r="G49" s="37">
        <v>13.9</v>
      </c>
      <c r="H49" s="37">
        <v>98.2</v>
      </c>
      <c r="I49" s="37">
        <v>97.7</v>
      </c>
      <c r="J49" s="37">
        <v>96.8</v>
      </c>
      <c r="K49" s="37">
        <v>57.9</v>
      </c>
      <c r="L49" s="37">
        <v>61.5</v>
      </c>
      <c r="M49" s="37">
        <v>40.4</v>
      </c>
    </row>
    <row r="50" spans="2:13" ht="13.5" customHeight="1">
      <c r="B50" s="324"/>
      <c r="C50" s="36" t="s">
        <v>44</v>
      </c>
      <c r="D50" s="13">
        <v>10173</v>
      </c>
      <c r="E50" s="13">
        <v>2734</v>
      </c>
      <c r="F50" s="37">
        <v>44.8</v>
      </c>
      <c r="G50" s="37">
        <v>7.6</v>
      </c>
      <c r="H50" s="37">
        <v>98.2</v>
      </c>
      <c r="I50" s="37">
        <v>95.8</v>
      </c>
      <c r="J50" s="37">
        <v>88.6</v>
      </c>
      <c r="K50" s="37">
        <v>54.4</v>
      </c>
      <c r="L50" s="37">
        <v>57.5</v>
      </c>
      <c r="M50" s="37">
        <v>41.4</v>
      </c>
    </row>
    <row r="51" spans="2:13" ht="13.5" customHeight="1">
      <c r="B51" s="324"/>
      <c r="C51" s="36" t="s">
        <v>45</v>
      </c>
      <c r="D51" s="13">
        <v>11865</v>
      </c>
      <c r="E51" s="13">
        <v>4997</v>
      </c>
      <c r="F51" s="37">
        <v>54.2</v>
      </c>
      <c r="G51" s="37">
        <v>11.8</v>
      </c>
      <c r="H51" s="37">
        <v>96.7</v>
      </c>
      <c r="I51" s="37">
        <v>96.3</v>
      </c>
      <c r="J51" s="37">
        <v>93.6</v>
      </c>
      <c r="K51" s="37">
        <v>54.9</v>
      </c>
      <c r="L51" s="37">
        <v>54.3</v>
      </c>
      <c r="M51" s="37">
        <v>43.1</v>
      </c>
    </row>
    <row r="52" spans="2:13" ht="13.5" customHeight="1">
      <c r="B52" s="324"/>
      <c r="C52" s="36" t="s">
        <v>46</v>
      </c>
      <c r="D52" s="13">
        <v>11336</v>
      </c>
      <c r="E52" s="13">
        <v>3867</v>
      </c>
      <c r="F52" s="37">
        <v>49.5</v>
      </c>
      <c r="G52" s="37">
        <v>9</v>
      </c>
      <c r="H52" s="37">
        <v>98.4</v>
      </c>
      <c r="I52" s="37">
        <v>94.6</v>
      </c>
      <c r="J52" s="37">
        <v>91.8</v>
      </c>
      <c r="K52" s="37">
        <v>51.1</v>
      </c>
      <c r="L52" s="37">
        <v>56.1</v>
      </c>
      <c r="M52" s="37">
        <v>37.9</v>
      </c>
    </row>
    <row r="53" spans="2:13" ht="13.5" customHeight="1">
      <c r="B53" s="324"/>
      <c r="C53" s="36" t="s">
        <v>47</v>
      </c>
      <c r="D53" s="13">
        <v>10136</v>
      </c>
      <c r="E53" s="13">
        <v>3961</v>
      </c>
      <c r="F53" s="37">
        <v>45.3</v>
      </c>
      <c r="G53" s="37">
        <v>14.3</v>
      </c>
      <c r="H53" s="37">
        <v>97.8</v>
      </c>
      <c r="I53" s="37">
        <v>92.4</v>
      </c>
      <c r="J53" s="37">
        <v>95.3</v>
      </c>
      <c r="K53" s="37">
        <v>53.3</v>
      </c>
      <c r="L53" s="37">
        <v>54.1</v>
      </c>
      <c r="M53" s="37">
        <v>38.7</v>
      </c>
    </row>
    <row r="54" spans="2:13" ht="13.5" customHeight="1">
      <c r="B54" s="324"/>
      <c r="C54" s="36" t="s">
        <v>48</v>
      </c>
      <c r="D54" s="13">
        <v>9477</v>
      </c>
      <c r="E54" s="13">
        <v>5142</v>
      </c>
      <c r="F54" s="37">
        <v>46.4</v>
      </c>
      <c r="G54" s="37">
        <v>12</v>
      </c>
      <c r="H54" s="37">
        <v>97.5</v>
      </c>
      <c r="I54" s="37">
        <v>95</v>
      </c>
      <c r="J54" s="37">
        <v>94</v>
      </c>
      <c r="K54" s="37">
        <v>54.6</v>
      </c>
      <c r="L54" s="37">
        <v>55</v>
      </c>
      <c r="M54" s="37">
        <v>42.5</v>
      </c>
    </row>
    <row r="55" spans="2:13" s="23" customFormat="1" ht="13.5" customHeight="1">
      <c r="B55" s="324"/>
      <c r="C55" s="36" t="s">
        <v>49</v>
      </c>
      <c r="D55" s="13">
        <v>5747</v>
      </c>
      <c r="E55" s="13">
        <v>4875</v>
      </c>
      <c r="F55" s="37">
        <v>36</v>
      </c>
      <c r="G55" s="37">
        <v>7.1</v>
      </c>
      <c r="H55" s="37">
        <v>94.1</v>
      </c>
      <c r="I55" s="37">
        <v>88.9</v>
      </c>
      <c r="J55" s="37">
        <v>89.6</v>
      </c>
      <c r="K55" s="37">
        <v>55.3</v>
      </c>
      <c r="L55" s="37">
        <v>44.3</v>
      </c>
      <c r="M55" s="37">
        <v>31.3</v>
      </c>
    </row>
    <row r="56" spans="2:13" s="23" customFormat="1" ht="12">
      <c r="B56" s="264" t="s">
        <v>260</v>
      </c>
      <c r="C56" s="264"/>
      <c r="D56" s="264"/>
      <c r="E56" s="264"/>
      <c r="F56" s="264"/>
      <c r="G56" s="264"/>
      <c r="H56" s="264"/>
      <c r="I56" s="264"/>
      <c r="J56" s="264"/>
      <c r="K56" s="264"/>
      <c r="L56" s="264"/>
      <c r="M56" s="264"/>
    </row>
    <row r="57" ht="12">
      <c r="D57" s="56"/>
    </row>
  </sheetData>
  <sheetProtection/>
  <mergeCells count="19">
    <mergeCell ref="B33:B38"/>
    <mergeCell ref="M4:M6"/>
    <mergeCell ref="J4:J6"/>
    <mergeCell ref="G4:G6"/>
    <mergeCell ref="B7:C7"/>
    <mergeCell ref="H4:H6"/>
    <mergeCell ref="I4:I6"/>
    <mergeCell ref="K4:K6"/>
    <mergeCell ref="L4:L6"/>
    <mergeCell ref="B39:B43"/>
    <mergeCell ref="B44:B47"/>
    <mergeCell ref="B48:B55"/>
    <mergeCell ref="B16:B22"/>
    <mergeCell ref="B3:C6"/>
    <mergeCell ref="F3:M3"/>
    <mergeCell ref="F4:F6"/>
    <mergeCell ref="B9:B15"/>
    <mergeCell ref="B23:B32"/>
    <mergeCell ref="B8:C8"/>
  </mergeCells>
  <conditionalFormatting sqref="D9:M55">
    <cfRule type="cellIs" priority="1" dxfId="30" operator="equal" stopIfTrue="1">
      <formula>MAX(D$9:D$55)</formula>
    </cfRule>
    <cfRule type="cellIs" priority="2"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rgb="FF00B050"/>
  </sheetPr>
  <dimension ref="A1:M108"/>
  <sheetViews>
    <sheetView view="pageBreakPreview" zoomScale="110" zoomScaleSheetLayoutView="110" zoomScalePageLayoutView="0" workbookViewId="0" topLeftCell="B1">
      <selection activeCell="B1" sqref="B1"/>
    </sheetView>
  </sheetViews>
  <sheetFormatPr defaultColWidth="7.50390625" defaultRowHeight="13.5"/>
  <cols>
    <col min="1" max="2" width="3.25390625" style="1" customWidth="1"/>
    <col min="3" max="3" width="8.50390625" style="1" customWidth="1"/>
    <col min="4" max="4" width="9.125" style="1" customWidth="1"/>
    <col min="5" max="5" width="8.25390625" style="1" customWidth="1"/>
    <col min="6" max="11" width="8.625" style="1" customWidth="1"/>
    <col min="12" max="12" width="3.25390625" style="1" customWidth="1"/>
    <col min="13" max="16384" width="7.50390625" style="1" customWidth="1"/>
  </cols>
  <sheetData>
    <row r="1" spans="1:11" ht="17.25">
      <c r="A1" s="109"/>
      <c r="B1" s="2" t="s">
        <v>251</v>
      </c>
      <c r="K1" s="154" t="s">
        <v>99</v>
      </c>
    </row>
    <row r="2" spans="2:13" ht="13.5" customHeight="1">
      <c r="B2" s="175" t="s">
        <v>263</v>
      </c>
      <c r="C2" s="4"/>
      <c r="D2" s="4"/>
      <c r="E2" s="4"/>
      <c r="F2" s="4"/>
      <c r="H2" s="4"/>
      <c r="J2" s="4"/>
      <c r="K2" s="156" t="s">
        <v>264</v>
      </c>
      <c r="M2" s="109"/>
    </row>
    <row r="3" spans="2:12" s="109" customFormat="1" ht="13.5" customHeight="1">
      <c r="B3" s="354" t="s">
        <v>322</v>
      </c>
      <c r="C3" s="355"/>
      <c r="D3" s="110"/>
      <c r="E3" s="113"/>
      <c r="F3" s="112"/>
      <c r="G3" s="112"/>
      <c r="H3" s="112"/>
      <c r="I3" s="112"/>
      <c r="J3" s="112"/>
      <c r="K3" s="112"/>
      <c r="L3" s="81"/>
    </row>
    <row r="4" spans="2:12" s="109" customFormat="1" ht="13.5" customHeight="1">
      <c r="B4" s="356"/>
      <c r="C4" s="357"/>
      <c r="D4" s="352" t="s">
        <v>56</v>
      </c>
      <c r="E4" s="245" t="s">
        <v>57</v>
      </c>
      <c r="F4" s="352" t="s">
        <v>100</v>
      </c>
      <c r="G4" s="352" t="s">
        <v>101</v>
      </c>
      <c r="H4" s="247" t="s">
        <v>58</v>
      </c>
      <c r="I4" s="247" t="s">
        <v>102</v>
      </c>
      <c r="J4" s="352" t="s">
        <v>103</v>
      </c>
      <c r="K4" s="247" t="s">
        <v>104</v>
      </c>
      <c r="L4" s="81"/>
    </row>
    <row r="5" spans="2:12" s="109" customFormat="1" ht="13.5" customHeight="1">
      <c r="B5" s="356"/>
      <c r="C5" s="357"/>
      <c r="D5" s="352"/>
      <c r="E5" s="246" t="s">
        <v>59</v>
      </c>
      <c r="F5" s="352"/>
      <c r="G5" s="352"/>
      <c r="H5" s="248" t="s">
        <v>60</v>
      </c>
      <c r="I5" s="248" t="s">
        <v>105</v>
      </c>
      <c r="J5" s="352"/>
      <c r="K5" s="248" t="s">
        <v>106</v>
      </c>
      <c r="L5" s="81"/>
    </row>
    <row r="6" spans="2:12" ht="13.5" customHeight="1">
      <c r="B6" s="118"/>
      <c r="C6" s="117"/>
      <c r="D6" s="9"/>
      <c r="E6" s="45" t="s">
        <v>2</v>
      </c>
      <c r="F6" s="49"/>
      <c r="G6" s="49"/>
      <c r="H6" s="49"/>
      <c r="I6" s="49"/>
      <c r="J6" s="49"/>
      <c r="K6" s="49"/>
      <c r="L6" s="4"/>
    </row>
    <row r="7" spans="2:12" ht="16.5" customHeight="1">
      <c r="B7" s="321" t="s">
        <v>107</v>
      </c>
      <c r="C7" s="353"/>
      <c r="D7" s="101">
        <v>101.8</v>
      </c>
      <c r="E7" s="101">
        <v>0.5</v>
      </c>
      <c r="F7" s="90">
        <v>104.3</v>
      </c>
      <c r="G7" s="90">
        <v>99.8</v>
      </c>
      <c r="H7" s="90">
        <v>102.6</v>
      </c>
      <c r="I7" s="90">
        <v>99</v>
      </c>
      <c r="J7" s="90">
        <v>101.1</v>
      </c>
      <c r="K7" s="90">
        <v>103.8</v>
      </c>
      <c r="L7" s="4"/>
    </row>
    <row r="8" spans="2:12" ht="16.5" customHeight="1">
      <c r="B8" s="321" t="s">
        <v>50</v>
      </c>
      <c r="C8" s="343"/>
      <c r="D8" s="218" t="s">
        <v>324</v>
      </c>
      <c r="E8" s="218" t="s">
        <v>324</v>
      </c>
      <c r="F8" s="218" t="s">
        <v>324</v>
      </c>
      <c r="G8" s="218" t="s">
        <v>324</v>
      </c>
      <c r="H8" s="218" t="s">
        <v>324</v>
      </c>
      <c r="I8" s="218" t="s">
        <v>324</v>
      </c>
      <c r="J8" s="218" t="s">
        <v>324</v>
      </c>
      <c r="K8" s="218" t="s">
        <v>324</v>
      </c>
      <c r="L8" s="4"/>
    </row>
    <row r="9" spans="2:12" ht="13.5" customHeight="1">
      <c r="B9" s="360" t="s">
        <v>108</v>
      </c>
      <c r="C9" s="46" t="s">
        <v>3</v>
      </c>
      <c r="D9" s="91">
        <v>102.7</v>
      </c>
      <c r="E9" s="91">
        <v>0.6</v>
      </c>
      <c r="F9" s="91">
        <v>105</v>
      </c>
      <c r="G9" s="91">
        <v>101</v>
      </c>
      <c r="H9" s="91">
        <v>101.2</v>
      </c>
      <c r="I9" s="91">
        <v>99.1</v>
      </c>
      <c r="J9" s="91">
        <v>101.1</v>
      </c>
      <c r="K9" s="91">
        <v>103.1</v>
      </c>
      <c r="L9" s="4"/>
    </row>
    <row r="10" spans="2:12" ht="13.5" customHeight="1">
      <c r="B10" s="359"/>
      <c r="C10" s="36" t="s">
        <v>4</v>
      </c>
      <c r="D10" s="48">
        <v>102.5</v>
      </c>
      <c r="E10" s="48">
        <v>0.6</v>
      </c>
      <c r="F10" s="48">
        <v>104.9</v>
      </c>
      <c r="G10" s="48">
        <v>100.6</v>
      </c>
      <c r="H10" s="48">
        <v>104</v>
      </c>
      <c r="I10" s="48">
        <v>98.8</v>
      </c>
      <c r="J10" s="48">
        <v>101.7</v>
      </c>
      <c r="K10" s="48">
        <v>103</v>
      </c>
      <c r="L10" s="4"/>
    </row>
    <row r="11" spans="2:12" ht="13.5" customHeight="1">
      <c r="B11" s="359"/>
      <c r="C11" s="36" t="s">
        <v>5</v>
      </c>
      <c r="D11" s="48">
        <v>102.5</v>
      </c>
      <c r="E11" s="48">
        <v>0.2</v>
      </c>
      <c r="F11" s="48">
        <v>105.3</v>
      </c>
      <c r="G11" s="48">
        <v>99.7</v>
      </c>
      <c r="H11" s="48">
        <v>103.1</v>
      </c>
      <c r="I11" s="48">
        <v>99.1</v>
      </c>
      <c r="J11" s="48">
        <v>100.8</v>
      </c>
      <c r="K11" s="48">
        <v>104.3</v>
      </c>
      <c r="L11" s="4"/>
    </row>
    <row r="12" spans="2:12" ht="13.5" customHeight="1">
      <c r="B12" s="359"/>
      <c r="C12" s="36" t="s">
        <v>6</v>
      </c>
      <c r="D12" s="48">
        <v>102</v>
      </c>
      <c r="E12" s="48">
        <v>0.6</v>
      </c>
      <c r="F12" s="48">
        <v>105.4</v>
      </c>
      <c r="G12" s="48">
        <v>99.9</v>
      </c>
      <c r="H12" s="48">
        <v>99.2</v>
      </c>
      <c r="I12" s="48">
        <v>98.3</v>
      </c>
      <c r="J12" s="48">
        <v>101</v>
      </c>
      <c r="K12" s="48">
        <v>103.7</v>
      </c>
      <c r="L12" s="4"/>
    </row>
    <row r="13" spans="2:12" ht="13.5" customHeight="1">
      <c r="B13" s="359"/>
      <c r="C13" s="217" t="s">
        <v>7</v>
      </c>
      <c r="D13" s="48">
        <v>102.7</v>
      </c>
      <c r="E13" s="48">
        <v>0.5</v>
      </c>
      <c r="F13" s="48">
        <v>105.8</v>
      </c>
      <c r="G13" s="48">
        <v>100</v>
      </c>
      <c r="H13" s="48">
        <v>103.8</v>
      </c>
      <c r="I13" s="48">
        <v>99.7</v>
      </c>
      <c r="J13" s="48">
        <v>108.4</v>
      </c>
      <c r="K13" s="48">
        <v>103.7</v>
      </c>
      <c r="L13" s="4"/>
    </row>
    <row r="14" spans="2:12" ht="13.5" customHeight="1">
      <c r="B14" s="359"/>
      <c r="C14" s="36" t="s">
        <v>8</v>
      </c>
      <c r="D14" s="48">
        <v>101.9</v>
      </c>
      <c r="E14" s="48">
        <v>0.6</v>
      </c>
      <c r="F14" s="48">
        <v>103.4</v>
      </c>
      <c r="G14" s="48">
        <v>101.3</v>
      </c>
      <c r="H14" s="48">
        <v>103.3</v>
      </c>
      <c r="I14" s="48">
        <v>98.8</v>
      </c>
      <c r="J14" s="48">
        <v>101.5</v>
      </c>
      <c r="K14" s="48">
        <v>103</v>
      </c>
      <c r="L14" s="4"/>
    </row>
    <row r="15" spans="2:12" ht="13.5" customHeight="1">
      <c r="B15" s="361"/>
      <c r="C15" s="38" t="s">
        <v>9</v>
      </c>
      <c r="D15" s="92">
        <v>101.9</v>
      </c>
      <c r="E15" s="92">
        <v>0.7</v>
      </c>
      <c r="F15" s="92">
        <v>104</v>
      </c>
      <c r="G15" s="92">
        <v>99.6</v>
      </c>
      <c r="H15" s="92">
        <v>101</v>
      </c>
      <c r="I15" s="92">
        <v>99.1</v>
      </c>
      <c r="J15" s="92">
        <v>102.4</v>
      </c>
      <c r="K15" s="92">
        <v>104.6</v>
      </c>
      <c r="L15" s="4"/>
    </row>
    <row r="16" spans="2:12" ht="13.5" customHeight="1">
      <c r="B16" s="358" t="s">
        <v>109</v>
      </c>
      <c r="C16" s="47" t="s">
        <v>10</v>
      </c>
      <c r="D16" s="93">
        <v>102.1</v>
      </c>
      <c r="E16" s="93">
        <v>0.7</v>
      </c>
      <c r="F16" s="93">
        <v>103.9</v>
      </c>
      <c r="G16" s="93">
        <v>100.4</v>
      </c>
      <c r="H16" s="93">
        <v>100.6</v>
      </c>
      <c r="I16" s="93">
        <v>99.5</v>
      </c>
      <c r="J16" s="93">
        <v>102.1</v>
      </c>
      <c r="K16" s="93">
        <v>104.4</v>
      </c>
      <c r="L16" s="4"/>
    </row>
    <row r="17" spans="2:12" ht="13.5" customHeight="1">
      <c r="B17" s="359"/>
      <c r="C17" s="40" t="s">
        <v>11</v>
      </c>
      <c r="D17" s="94">
        <v>100.9</v>
      </c>
      <c r="E17" s="94">
        <v>0.5</v>
      </c>
      <c r="F17" s="94">
        <v>105.8</v>
      </c>
      <c r="G17" s="94">
        <v>93.2</v>
      </c>
      <c r="H17" s="94">
        <v>100.1</v>
      </c>
      <c r="I17" s="94">
        <v>99.6</v>
      </c>
      <c r="J17" s="94">
        <v>99.8</v>
      </c>
      <c r="K17" s="94">
        <v>102.8</v>
      </c>
      <c r="L17" s="4"/>
    </row>
    <row r="18" spans="2:12" ht="13.5" customHeight="1">
      <c r="B18" s="359"/>
      <c r="C18" s="36" t="s">
        <v>12</v>
      </c>
      <c r="D18" s="48">
        <v>102.5</v>
      </c>
      <c r="E18" s="48">
        <v>0.6</v>
      </c>
      <c r="F18" s="48">
        <v>106.1</v>
      </c>
      <c r="G18" s="48">
        <v>98</v>
      </c>
      <c r="H18" s="48">
        <v>105.9</v>
      </c>
      <c r="I18" s="48">
        <v>101</v>
      </c>
      <c r="J18" s="48">
        <v>100.9</v>
      </c>
      <c r="K18" s="48">
        <v>103.9</v>
      </c>
      <c r="L18" s="4"/>
    </row>
    <row r="19" spans="2:12" ht="13.5" customHeight="1">
      <c r="B19" s="359"/>
      <c r="C19" s="36" t="s">
        <v>13</v>
      </c>
      <c r="D19" s="48">
        <v>101.5</v>
      </c>
      <c r="E19" s="48">
        <v>0.5</v>
      </c>
      <c r="F19" s="48">
        <v>104.8</v>
      </c>
      <c r="G19" s="48">
        <v>99.9</v>
      </c>
      <c r="H19" s="48">
        <v>97.9</v>
      </c>
      <c r="I19" s="48">
        <v>97.9</v>
      </c>
      <c r="J19" s="48">
        <v>99.4</v>
      </c>
      <c r="K19" s="48">
        <v>103.5</v>
      </c>
      <c r="L19" s="4"/>
    </row>
    <row r="20" spans="2:12" ht="13.5" customHeight="1">
      <c r="B20" s="359"/>
      <c r="C20" s="36" t="s">
        <v>14</v>
      </c>
      <c r="D20" s="48">
        <v>101.7</v>
      </c>
      <c r="E20" s="48">
        <v>0.6</v>
      </c>
      <c r="F20" s="48">
        <v>105.1</v>
      </c>
      <c r="G20" s="48">
        <v>98</v>
      </c>
      <c r="H20" s="48">
        <v>107.3</v>
      </c>
      <c r="I20" s="48">
        <v>98.5</v>
      </c>
      <c r="J20" s="48">
        <v>99.7</v>
      </c>
      <c r="K20" s="48">
        <v>104.8</v>
      </c>
      <c r="L20" s="4"/>
    </row>
    <row r="21" spans="2:12" ht="13.5" customHeight="1">
      <c r="B21" s="359"/>
      <c r="C21" s="36" t="s">
        <v>15</v>
      </c>
      <c r="D21" s="48">
        <v>101.7</v>
      </c>
      <c r="E21" s="48">
        <v>0.8</v>
      </c>
      <c r="F21" s="48">
        <v>104.1</v>
      </c>
      <c r="G21" s="48">
        <v>99.9</v>
      </c>
      <c r="H21" s="48">
        <v>102.9</v>
      </c>
      <c r="I21" s="48">
        <v>98.3</v>
      </c>
      <c r="J21" s="48">
        <v>100.7</v>
      </c>
      <c r="K21" s="48">
        <v>105.1</v>
      </c>
      <c r="L21" s="4"/>
    </row>
    <row r="22" spans="2:12" ht="13.5" customHeight="1">
      <c r="B22" s="361"/>
      <c r="C22" s="38" t="s">
        <v>16</v>
      </c>
      <c r="D22" s="92">
        <v>101.5</v>
      </c>
      <c r="E22" s="92">
        <v>0.7</v>
      </c>
      <c r="F22" s="92">
        <v>103.9</v>
      </c>
      <c r="G22" s="92">
        <v>99</v>
      </c>
      <c r="H22" s="92">
        <v>104.3</v>
      </c>
      <c r="I22" s="92">
        <v>97.8</v>
      </c>
      <c r="J22" s="92">
        <v>98.9</v>
      </c>
      <c r="K22" s="92">
        <v>105.6</v>
      </c>
      <c r="L22" s="4"/>
    </row>
    <row r="23" spans="2:12" ht="13.5" customHeight="1">
      <c r="B23" s="358" t="s">
        <v>110</v>
      </c>
      <c r="C23" s="47" t="s">
        <v>17</v>
      </c>
      <c r="D23" s="48">
        <v>101.8</v>
      </c>
      <c r="E23" s="93">
        <v>0.4</v>
      </c>
      <c r="F23" s="48">
        <v>104.5</v>
      </c>
      <c r="G23" s="48">
        <v>100.1</v>
      </c>
      <c r="H23" s="48">
        <v>100.4</v>
      </c>
      <c r="I23" s="48">
        <v>100.1</v>
      </c>
      <c r="J23" s="48">
        <v>101.6</v>
      </c>
      <c r="K23" s="48">
        <v>101.6</v>
      </c>
      <c r="L23" s="4"/>
    </row>
    <row r="24" spans="2:12" ht="13.5" customHeight="1">
      <c r="B24" s="359"/>
      <c r="C24" s="36" t="s">
        <v>18</v>
      </c>
      <c r="D24" s="48">
        <v>101.3</v>
      </c>
      <c r="E24" s="48">
        <v>-0.1</v>
      </c>
      <c r="F24" s="48">
        <v>105.7</v>
      </c>
      <c r="G24" s="48">
        <v>96.6</v>
      </c>
      <c r="H24" s="48">
        <v>100.2</v>
      </c>
      <c r="I24" s="48">
        <v>98.5</v>
      </c>
      <c r="J24" s="48">
        <v>105.9</v>
      </c>
      <c r="K24" s="48">
        <v>102.1</v>
      </c>
      <c r="L24" s="4"/>
    </row>
    <row r="25" spans="2:12" ht="13.5" customHeight="1">
      <c r="B25" s="359"/>
      <c r="C25" s="36" t="s">
        <v>19</v>
      </c>
      <c r="D25" s="48">
        <v>102.7</v>
      </c>
      <c r="E25" s="48">
        <v>0.5</v>
      </c>
      <c r="F25" s="48">
        <v>103.1</v>
      </c>
      <c r="G25" s="48">
        <v>106</v>
      </c>
      <c r="H25" s="48">
        <v>100.2</v>
      </c>
      <c r="I25" s="48">
        <v>98.3</v>
      </c>
      <c r="J25" s="48">
        <v>101.8</v>
      </c>
      <c r="K25" s="48">
        <v>103.3</v>
      </c>
      <c r="L25" s="4"/>
    </row>
    <row r="26" spans="2:12" ht="13.5" customHeight="1">
      <c r="B26" s="359"/>
      <c r="C26" s="36" t="s">
        <v>20</v>
      </c>
      <c r="D26" s="48">
        <v>102.4</v>
      </c>
      <c r="E26" s="48">
        <v>0.8</v>
      </c>
      <c r="F26" s="48">
        <v>104.7</v>
      </c>
      <c r="G26" s="48">
        <v>99.7</v>
      </c>
      <c r="H26" s="48">
        <v>108.6</v>
      </c>
      <c r="I26" s="48">
        <v>98.5</v>
      </c>
      <c r="J26" s="48">
        <v>102.7</v>
      </c>
      <c r="K26" s="48">
        <v>102.9</v>
      </c>
      <c r="L26" s="4"/>
    </row>
    <row r="27" spans="2:12" ht="13.5" customHeight="1">
      <c r="B27" s="359"/>
      <c r="C27" s="36" t="s">
        <v>21</v>
      </c>
      <c r="D27" s="48">
        <v>102.1</v>
      </c>
      <c r="E27" s="48">
        <v>0.7</v>
      </c>
      <c r="F27" s="48">
        <v>105.3</v>
      </c>
      <c r="G27" s="48">
        <v>99.8</v>
      </c>
      <c r="H27" s="48">
        <v>100</v>
      </c>
      <c r="I27" s="48">
        <v>98.9</v>
      </c>
      <c r="J27" s="48">
        <v>100.1</v>
      </c>
      <c r="K27" s="48">
        <v>104.7</v>
      </c>
      <c r="L27" s="4"/>
    </row>
    <row r="28" spans="2:12" ht="13.5" customHeight="1">
      <c r="B28" s="359"/>
      <c r="C28" s="36" t="s">
        <v>22</v>
      </c>
      <c r="D28" s="48">
        <v>102.7</v>
      </c>
      <c r="E28" s="48">
        <v>0.9</v>
      </c>
      <c r="F28" s="48">
        <v>105.5</v>
      </c>
      <c r="G28" s="48">
        <v>100.1</v>
      </c>
      <c r="H28" s="48">
        <v>105.8</v>
      </c>
      <c r="I28" s="48">
        <v>99.6</v>
      </c>
      <c r="J28" s="48">
        <v>103.3</v>
      </c>
      <c r="K28" s="48">
        <v>104.2</v>
      </c>
      <c r="L28" s="4"/>
    </row>
    <row r="29" spans="2:12" ht="13.5" customHeight="1">
      <c r="B29" s="359"/>
      <c r="C29" s="36" t="s">
        <v>23</v>
      </c>
      <c r="D29" s="48">
        <v>100.9</v>
      </c>
      <c r="E29" s="48">
        <v>0.1</v>
      </c>
      <c r="F29" s="48">
        <v>103.4</v>
      </c>
      <c r="G29" s="48">
        <v>100.9</v>
      </c>
      <c r="H29" s="48">
        <v>97.5</v>
      </c>
      <c r="I29" s="48">
        <v>98.2</v>
      </c>
      <c r="J29" s="48">
        <v>100</v>
      </c>
      <c r="K29" s="48">
        <v>103.1</v>
      </c>
      <c r="L29" s="4"/>
    </row>
    <row r="30" spans="2:12" ht="13.5" customHeight="1">
      <c r="B30" s="359"/>
      <c r="C30" s="36" t="s">
        <v>24</v>
      </c>
      <c r="D30" s="48">
        <v>101.3</v>
      </c>
      <c r="E30" s="48">
        <v>0.1</v>
      </c>
      <c r="F30" s="48">
        <v>103.4</v>
      </c>
      <c r="G30" s="48">
        <v>98.7</v>
      </c>
      <c r="H30" s="48">
        <v>103.1</v>
      </c>
      <c r="I30" s="48">
        <v>98.9</v>
      </c>
      <c r="J30" s="48">
        <v>105</v>
      </c>
      <c r="K30" s="48">
        <v>104</v>
      </c>
      <c r="L30" s="4"/>
    </row>
    <row r="31" spans="2:12" ht="13.5" customHeight="1">
      <c r="B31" s="359"/>
      <c r="C31" s="36" t="s">
        <v>25</v>
      </c>
      <c r="D31" s="48">
        <v>101.1</v>
      </c>
      <c r="E31" s="48">
        <v>0.1</v>
      </c>
      <c r="F31" s="48">
        <v>103.2</v>
      </c>
      <c r="G31" s="48">
        <v>100.1</v>
      </c>
      <c r="H31" s="48">
        <v>99.3</v>
      </c>
      <c r="I31" s="48">
        <v>97.6</v>
      </c>
      <c r="J31" s="48">
        <v>102.8</v>
      </c>
      <c r="K31" s="48">
        <v>103.9</v>
      </c>
      <c r="L31" s="4"/>
    </row>
    <row r="32" spans="2:12" ht="13.5" customHeight="1">
      <c r="B32" s="361"/>
      <c r="C32" s="38" t="s">
        <v>26</v>
      </c>
      <c r="D32" s="92">
        <v>101.4</v>
      </c>
      <c r="E32" s="92">
        <v>0.2</v>
      </c>
      <c r="F32" s="92">
        <v>103.4</v>
      </c>
      <c r="G32" s="92">
        <v>98.9</v>
      </c>
      <c r="H32" s="92">
        <v>103.1</v>
      </c>
      <c r="I32" s="92">
        <v>99.8</v>
      </c>
      <c r="J32" s="92">
        <v>102.3</v>
      </c>
      <c r="K32" s="92">
        <v>103.4</v>
      </c>
      <c r="L32" s="4"/>
    </row>
    <row r="33" spans="2:12" ht="13.5" customHeight="1">
      <c r="B33" s="358" t="s">
        <v>111</v>
      </c>
      <c r="C33" s="47" t="s">
        <v>27</v>
      </c>
      <c r="D33" s="48">
        <v>102.5</v>
      </c>
      <c r="E33" s="93">
        <v>0.8</v>
      </c>
      <c r="F33" s="48">
        <v>104.7</v>
      </c>
      <c r="G33" s="48">
        <v>102.1</v>
      </c>
      <c r="H33" s="48">
        <v>100.7</v>
      </c>
      <c r="I33" s="48">
        <v>99.1</v>
      </c>
      <c r="J33" s="48">
        <v>103.7</v>
      </c>
      <c r="K33" s="48">
        <v>104.7</v>
      </c>
      <c r="L33" s="4"/>
    </row>
    <row r="34" spans="2:12" ht="13.5" customHeight="1">
      <c r="B34" s="359"/>
      <c r="C34" s="36" t="s">
        <v>28</v>
      </c>
      <c r="D34" s="48">
        <v>101.9</v>
      </c>
      <c r="E34" s="48">
        <v>0.4</v>
      </c>
      <c r="F34" s="48">
        <v>104.4</v>
      </c>
      <c r="G34" s="48">
        <v>100.3</v>
      </c>
      <c r="H34" s="48">
        <v>105.1</v>
      </c>
      <c r="I34" s="48">
        <v>99.4</v>
      </c>
      <c r="J34" s="48">
        <v>101.6</v>
      </c>
      <c r="K34" s="48">
        <v>104.8</v>
      </c>
      <c r="L34" s="4"/>
    </row>
    <row r="35" spans="2:12" ht="13.5" customHeight="1">
      <c r="B35" s="359"/>
      <c r="C35" s="36" t="s">
        <v>29</v>
      </c>
      <c r="D35" s="48">
        <v>101</v>
      </c>
      <c r="E35" s="48">
        <v>0.5</v>
      </c>
      <c r="F35" s="48">
        <v>104.8</v>
      </c>
      <c r="G35" s="48">
        <v>99.2</v>
      </c>
      <c r="H35" s="48">
        <v>100.9</v>
      </c>
      <c r="I35" s="48">
        <v>97.3</v>
      </c>
      <c r="J35" s="48">
        <v>93.9</v>
      </c>
      <c r="K35" s="48">
        <v>103.5</v>
      </c>
      <c r="L35" s="4"/>
    </row>
    <row r="36" spans="2:12" ht="13.5" customHeight="1">
      <c r="B36" s="359"/>
      <c r="C36" s="36" t="s">
        <v>30</v>
      </c>
      <c r="D36" s="48">
        <v>101.7</v>
      </c>
      <c r="E36" s="48">
        <v>0.6</v>
      </c>
      <c r="F36" s="48">
        <v>103.9</v>
      </c>
      <c r="G36" s="48">
        <v>101.2</v>
      </c>
      <c r="H36" s="48">
        <v>101.1</v>
      </c>
      <c r="I36" s="48">
        <v>99</v>
      </c>
      <c r="J36" s="48">
        <v>102.8</v>
      </c>
      <c r="K36" s="48">
        <v>102.2</v>
      </c>
      <c r="L36" s="4"/>
    </row>
    <row r="37" spans="2:12" ht="13.5" customHeight="1">
      <c r="B37" s="359"/>
      <c r="C37" s="217" t="s">
        <v>31</v>
      </c>
      <c r="D37" s="48">
        <v>102.1</v>
      </c>
      <c r="E37" s="48">
        <v>0.6</v>
      </c>
      <c r="F37" s="48">
        <v>106.7</v>
      </c>
      <c r="G37" s="48">
        <v>101.4</v>
      </c>
      <c r="H37" s="48">
        <v>99.3</v>
      </c>
      <c r="I37" s="48">
        <v>98.4</v>
      </c>
      <c r="J37" s="48">
        <v>100.2</v>
      </c>
      <c r="K37" s="48">
        <v>104.3</v>
      </c>
      <c r="L37" s="4"/>
    </row>
    <row r="38" spans="2:12" ht="13.5" customHeight="1">
      <c r="B38" s="361"/>
      <c r="C38" s="38" t="s">
        <v>32</v>
      </c>
      <c r="D38" s="92">
        <v>101.3</v>
      </c>
      <c r="E38" s="92">
        <v>-0.2</v>
      </c>
      <c r="F38" s="92">
        <v>105.4</v>
      </c>
      <c r="G38" s="92">
        <v>97.2</v>
      </c>
      <c r="H38" s="92">
        <v>101.8</v>
      </c>
      <c r="I38" s="92">
        <v>98.7</v>
      </c>
      <c r="J38" s="92">
        <v>104.8</v>
      </c>
      <c r="K38" s="92">
        <v>102.5</v>
      </c>
      <c r="L38" s="4"/>
    </row>
    <row r="39" spans="2:12" ht="13.5" customHeight="1">
      <c r="B39" s="358" t="s">
        <v>112</v>
      </c>
      <c r="C39" s="47" t="s">
        <v>33</v>
      </c>
      <c r="D39" s="48">
        <v>102.6</v>
      </c>
      <c r="E39" s="93">
        <v>0.5</v>
      </c>
      <c r="F39" s="48">
        <v>105.9</v>
      </c>
      <c r="G39" s="48">
        <v>99.8</v>
      </c>
      <c r="H39" s="48">
        <v>103.2</v>
      </c>
      <c r="I39" s="48">
        <v>98.8</v>
      </c>
      <c r="J39" s="48">
        <v>101.8</v>
      </c>
      <c r="K39" s="48">
        <v>103.2</v>
      </c>
      <c r="L39" s="4"/>
    </row>
    <row r="40" spans="2:12" ht="13.5" customHeight="1">
      <c r="B40" s="359"/>
      <c r="C40" s="36" t="s">
        <v>34</v>
      </c>
      <c r="D40" s="48">
        <v>101.3</v>
      </c>
      <c r="E40" s="48">
        <v>0.3</v>
      </c>
      <c r="F40" s="48">
        <v>103.5</v>
      </c>
      <c r="G40" s="48">
        <v>98.1</v>
      </c>
      <c r="H40" s="48">
        <v>104.1</v>
      </c>
      <c r="I40" s="48">
        <v>98.8</v>
      </c>
      <c r="J40" s="48">
        <v>103.6</v>
      </c>
      <c r="K40" s="48">
        <v>105.5</v>
      </c>
      <c r="L40" s="4"/>
    </row>
    <row r="41" spans="2:12" ht="13.5" customHeight="1">
      <c r="B41" s="359"/>
      <c r="C41" s="36" t="s">
        <v>35</v>
      </c>
      <c r="D41" s="48">
        <v>101.1</v>
      </c>
      <c r="E41" s="48">
        <v>0</v>
      </c>
      <c r="F41" s="48">
        <v>102.8</v>
      </c>
      <c r="G41" s="48">
        <v>99.3</v>
      </c>
      <c r="H41" s="48">
        <v>98.3</v>
      </c>
      <c r="I41" s="48">
        <v>99.2</v>
      </c>
      <c r="J41" s="48">
        <v>96.8</v>
      </c>
      <c r="K41" s="48">
        <v>103.3</v>
      </c>
      <c r="L41" s="4"/>
    </row>
    <row r="42" spans="2:12" ht="13.5" customHeight="1">
      <c r="B42" s="359"/>
      <c r="C42" s="36" t="s">
        <v>36</v>
      </c>
      <c r="D42" s="48">
        <v>101.2</v>
      </c>
      <c r="E42" s="48">
        <v>0.1</v>
      </c>
      <c r="F42" s="48">
        <v>103.5</v>
      </c>
      <c r="G42" s="48">
        <v>100</v>
      </c>
      <c r="H42" s="48">
        <v>104.8</v>
      </c>
      <c r="I42" s="48">
        <v>98.2</v>
      </c>
      <c r="J42" s="48">
        <v>103.5</v>
      </c>
      <c r="K42" s="48">
        <v>100.9</v>
      </c>
      <c r="L42" s="4"/>
    </row>
    <row r="43" spans="2:12" ht="13.5" customHeight="1">
      <c r="B43" s="361"/>
      <c r="C43" s="38" t="s">
        <v>37</v>
      </c>
      <c r="D43" s="92">
        <v>102.5</v>
      </c>
      <c r="E43" s="92">
        <v>0.9</v>
      </c>
      <c r="F43" s="92">
        <v>104.6</v>
      </c>
      <c r="G43" s="92">
        <v>101.6</v>
      </c>
      <c r="H43" s="92">
        <v>107.2</v>
      </c>
      <c r="I43" s="92">
        <v>98.9</v>
      </c>
      <c r="J43" s="92">
        <v>99.7</v>
      </c>
      <c r="K43" s="92">
        <v>103.9</v>
      </c>
      <c r="L43" s="4"/>
    </row>
    <row r="44" spans="2:12" ht="13.5" customHeight="1">
      <c r="B44" s="358" t="s">
        <v>113</v>
      </c>
      <c r="C44" s="47" t="s">
        <v>38</v>
      </c>
      <c r="D44" s="48">
        <v>102.2</v>
      </c>
      <c r="E44" s="93">
        <v>0.5</v>
      </c>
      <c r="F44" s="48">
        <v>103.5</v>
      </c>
      <c r="G44" s="48">
        <v>100.5</v>
      </c>
      <c r="H44" s="48">
        <v>108</v>
      </c>
      <c r="I44" s="48">
        <v>98.3</v>
      </c>
      <c r="J44" s="48">
        <v>100.7</v>
      </c>
      <c r="K44" s="48">
        <v>103.2</v>
      </c>
      <c r="L44" s="4"/>
    </row>
    <row r="45" spans="2:12" ht="13.5" customHeight="1">
      <c r="B45" s="359"/>
      <c r="C45" s="36" t="s">
        <v>39</v>
      </c>
      <c r="D45" s="48">
        <v>101.9</v>
      </c>
      <c r="E45" s="48">
        <v>0.4</v>
      </c>
      <c r="F45" s="48">
        <v>104.6</v>
      </c>
      <c r="G45" s="48">
        <v>97.9</v>
      </c>
      <c r="H45" s="48">
        <v>104.3</v>
      </c>
      <c r="I45" s="48">
        <v>98.2</v>
      </c>
      <c r="J45" s="48">
        <v>102.7</v>
      </c>
      <c r="K45" s="48">
        <v>104.8</v>
      </c>
      <c r="L45" s="4"/>
    </row>
    <row r="46" spans="2:12" ht="13.5" customHeight="1">
      <c r="B46" s="359"/>
      <c r="C46" s="36" t="s">
        <v>40</v>
      </c>
      <c r="D46" s="48">
        <v>101.3</v>
      </c>
      <c r="E46" s="48">
        <v>0.2</v>
      </c>
      <c r="F46" s="48">
        <v>103.4</v>
      </c>
      <c r="G46" s="48">
        <v>99.2</v>
      </c>
      <c r="H46" s="48">
        <v>101</v>
      </c>
      <c r="I46" s="48">
        <v>97.7</v>
      </c>
      <c r="J46" s="48">
        <v>102.2</v>
      </c>
      <c r="K46" s="48">
        <v>102.4</v>
      </c>
      <c r="L46" s="4"/>
    </row>
    <row r="47" spans="2:12" ht="13.5" customHeight="1">
      <c r="B47" s="361"/>
      <c r="C47" s="38" t="s">
        <v>41</v>
      </c>
      <c r="D47" s="92">
        <v>101.5</v>
      </c>
      <c r="E47" s="92">
        <v>0.5</v>
      </c>
      <c r="F47" s="92">
        <v>103.5</v>
      </c>
      <c r="G47" s="92">
        <v>99.1</v>
      </c>
      <c r="H47" s="92">
        <v>104</v>
      </c>
      <c r="I47" s="92">
        <v>98.5</v>
      </c>
      <c r="J47" s="92">
        <v>98.8</v>
      </c>
      <c r="K47" s="92">
        <v>103.2</v>
      </c>
      <c r="L47" s="4"/>
    </row>
    <row r="48" spans="2:12" ht="13.5" customHeight="1">
      <c r="B48" s="358" t="s">
        <v>114</v>
      </c>
      <c r="C48" s="47" t="s">
        <v>42</v>
      </c>
      <c r="D48" s="48">
        <v>102.2</v>
      </c>
      <c r="E48" s="93">
        <v>0.6</v>
      </c>
      <c r="F48" s="48">
        <v>102.8</v>
      </c>
      <c r="G48" s="48">
        <v>101.4</v>
      </c>
      <c r="H48" s="48">
        <v>100.5</v>
      </c>
      <c r="I48" s="48">
        <v>100.6</v>
      </c>
      <c r="J48" s="48">
        <v>104.2</v>
      </c>
      <c r="K48" s="48">
        <v>104</v>
      </c>
      <c r="L48" s="4"/>
    </row>
    <row r="49" spans="2:12" ht="13.5" customHeight="1">
      <c r="B49" s="359"/>
      <c r="C49" s="36" t="s">
        <v>43</v>
      </c>
      <c r="D49" s="48">
        <v>102.1</v>
      </c>
      <c r="E49" s="48">
        <v>0.3</v>
      </c>
      <c r="F49" s="48">
        <v>103.9</v>
      </c>
      <c r="G49" s="48">
        <v>101</v>
      </c>
      <c r="H49" s="48">
        <v>102</v>
      </c>
      <c r="I49" s="48">
        <v>99</v>
      </c>
      <c r="J49" s="48">
        <v>106.5</v>
      </c>
      <c r="K49" s="48">
        <v>103.8</v>
      </c>
      <c r="L49" s="4"/>
    </row>
    <row r="50" spans="2:12" ht="13.5" customHeight="1">
      <c r="B50" s="359"/>
      <c r="C50" s="36" t="s">
        <v>44</v>
      </c>
      <c r="D50" s="48">
        <v>103.2</v>
      </c>
      <c r="E50" s="48">
        <v>0.8</v>
      </c>
      <c r="F50" s="48">
        <v>103.4</v>
      </c>
      <c r="G50" s="48">
        <v>107.3</v>
      </c>
      <c r="H50" s="48">
        <v>103</v>
      </c>
      <c r="I50" s="48">
        <v>99.1</v>
      </c>
      <c r="J50" s="48">
        <v>100</v>
      </c>
      <c r="K50" s="48">
        <v>103.2</v>
      </c>
      <c r="L50" s="4"/>
    </row>
    <row r="51" spans="2:12" ht="13.5" customHeight="1">
      <c r="B51" s="359"/>
      <c r="C51" s="36" t="s">
        <v>45</v>
      </c>
      <c r="D51" s="48">
        <v>101.5</v>
      </c>
      <c r="E51" s="48">
        <v>0.2</v>
      </c>
      <c r="F51" s="48">
        <v>102.7</v>
      </c>
      <c r="G51" s="48">
        <v>102</v>
      </c>
      <c r="H51" s="48">
        <v>103.2</v>
      </c>
      <c r="I51" s="48">
        <v>98.3</v>
      </c>
      <c r="J51" s="48">
        <v>101.9</v>
      </c>
      <c r="K51" s="48">
        <v>101.9</v>
      </c>
      <c r="L51" s="4"/>
    </row>
    <row r="52" spans="2:12" ht="13.5" customHeight="1">
      <c r="B52" s="359"/>
      <c r="C52" s="36" t="s">
        <v>46</v>
      </c>
      <c r="D52" s="48">
        <v>102.3</v>
      </c>
      <c r="E52" s="48">
        <v>0.4</v>
      </c>
      <c r="F52" s="48">
        <v>105.3</v>
      </c>
      <c r="G52" s="48">
        <v>100.6</v>
      </c>
      <c r="H52" s="48">
        <v>99.1</v>
      </c>
      <c r="I52" s="48">
        <v>100</v>
      </c>
      <c r="J52" s="48">
        <v>101</v>
      </c>
      <c r="K52" s="48">
        <v>103.7</v>
      </c>
      <c r="L52" s="4"/>
    </row>
    <row r="53" spans="2:12" ht="13.5" customHeight="1">
      <c r="B53" s="359"/>
      <c r="C53" s="36" t="s">
        <v>47</v>
      </c>
      <c r="D53" s="48">
        <v>101.7</v>
      </c>
      <c r="E53" s="48">
        <v>0.3</v>
      </c>
      <c r="F53" s="48">
        <v>104.2</v>
      </c>
      <c r="G53" s="48">
        <v>99.3</v>
      </c>
      <c r="H53" s="48">
        <v>100.3</v>
      </c>
      <c r="I53" s="48">
        <v>99.6</v>
      </c>
      <c r="J53" s="48">
        <v>103</v>
      </c>
      <c r="K53" s="48">
        <v>100.5</v>
      </c>
      <c r="L53" s="4"/>
    </row>
    <row r="54" spans="2:12" ht="13.5" customHeight="1">
      <c r="B54" s="359"/>
      <c r="C54" s="36" t="s">
        <v>48</v>
      </c>
      <c r="D54" s="48">
        <v>101.3</v>
      </c>
      <c r="E54" s="48">
        <v>0.2</v>
      </c>
      <c r="F54" s="48">
        <v>102.6</v>
      </c>
      <c r="G54" s="48">
        <v>100.3</v>
      </c>
      <c r="H54" s="48">
        <v>100.6</v>
      </c>
      <c r="I54" s="48">
        <v>98.4</v>
      </c>
      <c r="J54" s="48">
        <v>103.6</v>
      </c>
      <c r="K54" s="48">
        <v>103.2</v>
      </c>
      <c r="L54" s="4"/>
    </row>
    <row r="55" spans="2:12" s="23" customFormat="1" ht="13.5" customHeight="1">
      <c r="B55" s="359"/>
      <c r="C55" s="36" t="s">
        <v>49</v>
      </c>
      <c r="D55" s="48">
        <v>102.3</v>
      </c>
      <c r="E55" s="48">
        <v>0.3</v>
      </c>
      <c r="F55" s="48">
        <v>104.4</v>
      </c>
      <c r="G55" s="48">
        <v>100.1</v>
      </c>
      <c r="H55" s="48">
        <v>102.2</v>
      </c>
      <c r="I55" s="48">
        <v>99.4</v>
      </c>
      <c r="J55" s="48">
        <v>102.5</v>
      </c>
      <c r="K55" s="48">
        <v>104.2</v>
      </c>
      <c r="L55" s="4"/>
    </row>
    <row r="56" spans="2:12" s="23" customFormat="1" ht="13.5" customHeight="1">
      <c r="B56" s="51" t="s">
        <v>241</v>
      </c>
      <c r="C56" s="51"/>
      <c r="D56" s="51"/>
      <c r="E56" s="51"/>
      <c r="F56" s="51"/>
      <c r="G56" s="51"/>
      <c r="H56" s="51"/>
      <c r="I56" s="51"/>
      <c r="J56" s="51"/>
      <c r="K56" s="51"/>
      <c r="L56" s="4"/>
    </row>
    <row r="57" s="23" customFormat="1" ht="13.5" customHeight="1">
      <c r="C57" s="4"/>
    </row>
    <row r="58" s="23" customFormat="1" ht="13.5" customHeight="1">
      <c r="C58" s="4"/>
    </row>
    <row r="59" s="23" customFormat="1" ht="12">
      <c r="C59" s="4"/>
    </row>
    <row r="60" s="23" customFormat="1" ht="12">
      <c r="C60" s="4"/>
    </row>
    <row r="61" s="23" customFormat="1" ht="12">
      <c r="C61" s="4"/>
    </row>
    <row r="62" s="23" customFormat="1" ht="12">
      <c r="C62" s="4"/>
    </row>
    <row r="63" s="23" customFormat="1" ht="12">
      <c r="C63" s="4"/>
    </row>
    <row r="64" s="23" customFormat="1" ht="12">
      <c r="C64" s="4"/>
    </row>
    <row r="65" s="23" customFormat="1" ht="12">
      <c r="C65" s="4"/>
    </row>
    <row r="66" s="23" customFormat="1" ht="12">
      <c r="C66" s="4"/>
    </row>
    <row r="67" s="23" customFormat="1" ht="12">
      <c r="C67" s="4"/>
    </row>
    <row r="68" s="23" customFormat="1" ht="12">
      <c r="C68" s="4"/>
    </row>
    <row r="69" s="23" customFormat="1" ht="12">
      <c r="C69" s="4"/>
    </row>
    <row r="70" s="23" customFormat="1" ht="12">
      <c r="C70" s="4"/>
    </row>
    <row r="71" s="23" customFormat="1" ht="12">
      <c r="C71" s="4"/>
    </row>
    <row r="72" s="23" customFormat="1" ht="12">
      <c r="C72" s="4"/>
    </row>
    <row r="73" s="23" customFormat="1" ht="12">
      <c r="C73" s="4"/>
    </row>
    <row r="74" s="23" customFormat="1" ht="12">
      <c r="C74" s="4"/>
    </row>
    <row r="75" s="23" customFormat="1" ht="12">
      <c r="C75" s="4"/>
    </row>
    <row r="76" s="23" customFormat="1" ht="12">
      <c r="C76" s="4"/>
    </row>
    <row r="77" s="23" customFormat="1" ht="12">
      <c r="C77" s="4"/>
    </row>
    <row r="78" s="23" customFormat="1" ht="12">
      <c r="C78" s="4"/>
    </row>
    <row r="79" s="23" customFormat="1" ht="12">
      <c r="C79" s="4"/>
    </row>
    <row r="80" s="23" customFormat="1" ht="12">
      <c r="C80" s="4"/>
    </row>
    <row r="81" s="23" customFormat="1" ht="12">
      <c r="C81" s="4"/>
    </row>
    <row r="82" s="23" customFormat="1" ht="12">
      <c r="C82" s="4"/>
    </row>
    <row r="83" s="23" customFormat="1" ht="12">
      <c r="C83" s="4"/>
    </row>
    <row r="84" s="23" customFormat="1" ht="12">
      <c r="C84" s="4"/>
    </row>
    <row r="85" s="23" customFormat="1" ht="12">
      <c r="C85" s="4"/>
    </row>
    <row r="86" s="23" customFormat="1" ht="12">
      <c r="C86" s="4"/>
    </row>
    <row r="87" s="23" customFormat="1" ht="12">
      <c r="C87" s="4"/>
    </row>
    <row r="88" s="23" customFormat="1" ht="12">
      <c r="C88" s="4"/>
    </row>
    <row r="89" s="23" customFormat="1" ht="12">
      <c r="C89" s="4"/>
    </row>
    <row r="90" s="23" customFormat="1" ht="12">
      <c r="C90" s="4"/>
    </row>
    <row r="91" s="23" customFormat="1" ht="12">
      <c r="C91" s="4"/>
    </row>
    <row r="92" s="23" customFormat="1" ht="12">
      <c r="C92" s="4"/>
    </row>
    <row r="93" s="23" customFormat="1" ht="12">
      <c r="C93" s="4"/>
    </row>
    <row r="94" s="23" customFormat="1" ht="12">
      <c r="C94" s="4"/>
    </row>
    <row r="95" s="23" customFormat="1" ht="12">
      <c r="C95" s="4"/>
    </row>
    <row r="96" s="23" customFormat="1" ht="12">
      <c r="C96" s="4"/>
    </row>
    <row r="97" s="23" customFormat="1" ht="12">
      <c r="C97" s="4"/>
    </row>
    <row r="98" s="23" customFormat="1" ht="12">
      <c r="C98" s="4"/>
    </row>
    <row r="99" s="23" customFormat="1" ht="12">
      <c r="C99" s="4"/>
    </row>
    <row r="100" s="23" customFormat="1" ht="12">
      <c r="C100" s="4"/>
    </row>
    <row r="101" s="23" customFormat="1" ht="12">
      <c r="C101" s="4"/>
    </row>
    <row r="102" s="23" customFormat="1" ht="12">
      <c r="C102" s="4"/>
    </row>
    <row r="103" s="23" customFormat="1" ht="12">
      <c r="C103" s="4"/>
    </row>
    <row r="104" s="23" customFormat="1" ht="12">
      <c r="C104" s="4"/>
    </row>
    <row r="105" s="23" customFormat="1" ht="12">
      <c r="C105" s="4"/>
    </row>
    <row r="106" s="23" customFormat="1" ht="12">
      <c r="C106" s="4"/>
    </row>
    <row r="107" s="23" customFormat="1" ht="12">
      <c r="C107" s="4"/>
    </row>
    <row r="108" s="23" customFormat="1" ht="12">
      <c r="C108" s="4"/>
    </row>
    <row r="109" s="23" customFormat="1" ht="12"/>
    <row r="110" s="23" customFormat="1" ht="12"/>
    <row r="111" s="23" customFormat="1" ht="12"/>
    <row r="112" s="23" customFormat="1" ht="12"/>
    <row r="113" s="23" customFormat="1" ht="12"/>
    <row r="114" s="23" customFormat="1" ht="12"/>
  </sheetData>
  <sheetProtection/>
  <mergeCells count="14">
    <mergeCell ref="B48:B55"/>
    <mergeCell ref="B9:B15"/>
    <mergeCell ref="B8:C8"/>
    <mergeCell ref="B23:B32"/>
    <mergeCell ref="B33:B38"/>
    <mergeCell ref="B39:B43"/>
    <mergeCell ref="B44:B47"/>
    <mergeCell ref="B16:B22"/>
    <mergeCell ref="F4:F5"/>
    <mergeCell ref="G4:G5"/>
    <mergeCell ref="B7:C7"/>
    <mergeCell ref="J4:J5"/>
    <mergeCell ref="B3:C5"/>
    <mergeCell ref="D4:D5"/>
  </mergeCells>
  <conditionalFormatting sqref="D9:K55">
    <cfRule type="cellIs" priority="3" dxfId="30" operator="equal" stopIfTrue="1">
      <formula>MAX(D$9:D$55)</formula>
    </cfRule>
    <cfRule type="cellIs" priority="4"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1" max="55" man="1"/>
  </colBreaks>
</worksheet>
</file>

<file path=xl/worksheets/sheet5.xml><?xml version="1.0" encoding="utf-8"?>
<worksheet xmlns="http://schemas.openxmlformats.org/spreadsheetml/2006/main" xmlns:r="http://schemas.openxmlformats.org/officeDocument/2006/relationships">
  <sheetPr codeName="Sheet5">
    <tabColor rgb="FF00B050"/>
  </sheetPr>
  <dimension ref="A1:L56"/>
  <sheetViews>
    <sheetView view="pageBreakPreview" zoomScaleSheetLayoutView="100" zoomScalePageLayoutView="0" workbookViewId="0" topLeftCell="A1">
      <pane xSplit="3" ySplit="7" topLeftCell="E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1" customWidth="1"/>
    <col min="3" max="3" width="8.50390625" style="1" customWidth="1"/>
    <col min="4" max="11" width="8.625" style="1" customWidth="1"/>
    <col min="12" max="12" width="3.25390625" style="1" customWidth="1"/>
    <col min="13" max="16384" width="7.50390625" style="1" customWidth="1"/>
  </cols>
  <sheetData>
    <row r="1" spans="1:11" ht="17.25">
      <c r="A1" s="109"/>
      <c r="B1" s="2" t="s">
        <v>252</v>
      </c>
      <c r="K1" s="155" t="s">
        <v>98</v>
      </c>
    </row>
    <row r="2" spans="2:11" ht="13.5" customHeight="1">
      <c r="B2" s="175" t="s">
        <v>285</v>
      </c>
      <c r="C2" s="4"/>
      <c r="D2" s="4"/>
      <c r="E2" s="4"/>
      <c r="H2" s="4"/>
      <c r="I2" s="4"/>
      <c r="J2" s="4"/>
      <c r="K2" s="156" t="s">
        <v>286</v>
      </c>
    </row>
    <row r="3" spans="2:12" ht="13.5" customHeight="1">
      <c r="B3" s="340" t="s">
        <v>289</v>
      </c>
      <c r="C3" s="327"/>
      <c r="D3" s="340" t="s">
        <v>325</v>
      </c>
      <c r="E3" s="365"/>
      <c r="F3" s="365"/>
      <c r="G3" s="366"/>
      <c r="H3" s="340" t="s">
        <v>326</v>
      </c>
      <c r="I3" s="366"/>
      <c r="J3" s="61" t="s">
        <v>63</v>
      </c>
      <c r="K3" s="363" t="s">
        <v>65</v>
      </c>
      <c r="L3" s="4"/>
    </row>
    <row r="4" spans="2:12" ht="13.5" customHeight="1">
      <c r="B4" s="328"/>
      <c r="C4" s="329"/>
      <c r="D4" s="367"/>
      <c r="E4" s="368"/>
      <c r="F4" s="368"/>
      <c r="G4" s="369"/>
      <c r="H4" s="367"/>
      <c r="I4" s="369"/>
      <c r="J4" s="49" t="s">
        <v>64</v>
      </c>
      <c r="K4" s="364"/>
      <c r="L4" s="4"/>
    </row>
    <row r="5" spans="2:12" ht="13.5" customHeight="1">
      <c r="B5" s="328"/>
      <c r="C5" s="329"/>
      <c r="D5" s="245" t="s">
        <v>61</v>
      </c>
      <c r="E5" s="253" t="s">
        <v>327</v>
      </c>
      <c r="F5" s="254" t="s">
        <v>62</v>
      </c>
      <c r="G5" s="113"/>
      <c r="H5" s="249" t="s">
        <v>61</v>
      </c>
      <c r="I5" s="250" t="s">
        <v>62</v>
      </c>
      <c r="J5" s="250" t="s">
        <v>62</v>
      </c>
      <c r="K5" s="250" t="s">
        <v>62</v>
      </c>
      <c r="L5" s="4"/>
    </row>
    <row r="6" spans="2:12" ht="13.5" customHeight="1">
      <c r="B6" s="328"/>
      <c r="C6" s="329"/>
      <c r="D6" s="255" t="s">
        <v>328</v>
      </c>
      <c r="E6" s="256" t="s">
        <v>329</v>
      </c>
      <c r="F6" s="255" t="s">
        <v>2</v>
      </c>
      <c r="G6" s="122" t="s">
        <v>323</v>
      </c>
      <c r="H6" s="251" t="s">
        <v>328</v>
      </c>
      <c r="I6" s="252" t="s">
        <v>2</v>
      </c>
      <c r="J6" s="252" t="s">
        <v>2</v>
      </c>
      <c r="K6" s="252" t="s">
        <v>2</v>
      </c>
      <c r="L6" s="4"/>
    </row>
    <row r="7" spans="2:12" ht="16.5" customHeight="1">
      <c r="B7" s="321" t="s">
        <v>107</v>
      </c>
      <c r="C7" s="322"/>
      <c r="D7" s="76" t="s">
        <v>330</v>
      </c>
      <c r="E7" s="76" t="s">
        <v>330</v>
      </c>
      <c r="F7" s="77">
        <v>-0.7</v>
      </c>
      <c r="G7" s="77">
        <v>-0.1</v>
      </c>
      <c r="H7" s="76" t="s">
        <v>330</v>
      </c>
      <c r="I7" s="77">
        <v>-0.3</v>
      </c>
      <c r="J7" s="77">
        <v>-0.5</v>
      </c>
      <c r="K7" s="77">
        <v>0.2</v>
      </c>
      <c r="L7" s="4"/>
    </row>
    <row r="8" spans="2:12" ht="16.5" customHeight="1">
      <c r="B8" s="321" t="s">
        <v>50</v>
      </c>
      <c r="C8" s="333"/>
      <c r="D8" s="83">
        <v>21</v>
      </c>
      <c r="E8" s="83">
        <v>21</v>
      </c>
      <c r="F8" s="83">
        <v>34</v>
      </c>
      <c r="G8" s="83">
        <v>23</v>
      </c>
      <c r="H8" s="83">
        <v>30</v>
      </c>
      <c r="I8" s="83">
        <v>36</v>
      </c>
      <c r="J8" s="218">
        <v>31</v>
      </c>
      <c r="K8" s="83">
        <v>25</v>
      </c>
      <c r="L8" s="4"/>
    </row>
    <row r="9" spans="2:12" ht="13.5" customHeight="1">
      <c r="B9" s="323" t="s">
        <v>108</v>
      </c>
      <c r="C9" s="12" t="s">
        <v>3</v>
      </c>
      <c r="D9" s="14">
        <v>20</v>
      </c>
      <c r="E9" s="14">
        <v>5.289605924358635</v>
      </c>
      <c r="F9" s="14">
        <v>-0.5</v>
      </c>
      <c r="G9" s="14">
        <v>-0.5</v>
      </c>
      <c r="H9" s="14">
        <v>88.5</v>
      </c>
      <c r="I9" s="14">
        <v>-0.4</v>
      </c>
      <c r="J9" s="48" t="s">
        <v>284</v>
      </c>
      <c r="K9" s="14">
        <v>1.4</v>
      </c>
      <c r="L9" s="4"/>
    </row>
    <row r="10" spans="2:12" ht="13.5" customHeight="1">
      <c r="B10" s="324"/>
      <c r="C10" s="12" t="s">
        <v>4</v>
      </c>
      <c r="D10" s="14">
        <v>16.1</v>
      </c>
      <c r="E10" s="14">
        <v>4.258132769108702</v>
      </c>
      <c r="F10" s="14">
        <v>-1.2</v>
      </c>
      <c r="G10" s="14">
        <v>-1.1</v>
      </c>
      <c r="H10" s="14">
        <v>33.7</v>
      </c>
      <c r="I10" s="14">
        <v>-1.2</v>
      </c>
      <c r="J10" s="48">
        <v>-1.2</v>
      </c>
      <c r="K10" s="14">
        <v>-0.6</v>
      </c>
      <c r="L10" s="4"/>
    </row>
    <row r="11" spans="2:12" ht="13.5" customHeight="1">
      <c r="B11" s="324"/>
      <c r="C11" s="12" t="s">
        <v>5</v>
      </c>
      <c r="D11" s="14">
        <v>24.9</v>
      </c>
      <c r="E11" s="14">
        <v>6.5855593758265</v>
      </c>
      <c r="F11" s="14">
        <v>-1.1</v>
      </c>
      <c r="G11" s="14">
        <v>-0.8</v>
      </c>
      <c r="H11" s="14">
        <v>44.8</v>
      </c>
      <c r="I11" s="14">
        <v>-1.8</v>
      </c>
      <c r="J11" s="48">
        <v>1.4</v>
      </c>
      <c r="K11" s="14">
        <v>0.5</v>
      </c>
      <c r="L11" s="4"/>
    </row>
    <row r="12" spans="2:12" ht="13.5" customHeight="1">
      <c r="B12" s="324"/>
      <c r="C12" s="12" t="s">
        <v>6</v>
      </c>
      <c r="D12" s="14">
        <v>42</v>
      </c>
      <c r="E12" s="14">
        <v>11.108172441153133</v>
      </c>
      <c r="F12" s="14">
        <v>0.1</v>
      </c>
      <c r="G12" s="14">
        <v>0.9</v>
      </c>
      <c r="H12" s="14">
        <v>256.8</v>
      </c>
      <c r="I12" s="14">
        <v>3</v>
      </c>
      <c r="J12" s="48">
        <v>1.9</v>
      </c>
      <c r="K12" s="14">
        <v>1.3</v>
      </c>
      <c r="L12" s="4"/>
    </row>
    <row r="13" spans="2:12" ht="13.5" customHeight="1">
      <c r="B13" s="324"/>
      <c r="C13" s="12" t="s">
        <v>7</v>
      </c>
      <c r="D13" s="14">
        <v>13.2</v>
      </c>
      <c r="E13" s="14">
        <v>3.491139910076699</v>
      </c>
      <c r="F13" s="14">
        <v>-1.8</v>
      </c>
      <c r="G13" s="14">
        <v>-2</v>
      </c>
      <c r="H13" s="14">
        <v>24.5</v>
      </c>
      <c r="I13" s="14">
        <v>-2.1</v>
      </c>
      <c r="J13" s="48">
        <v>-0.5</v>
      </c>
      <c r="K13" s="14">
        <v>-1</v>
      </c>
      <c r="L13" s="4"/>
    </row>
    <row r="14" spans="2:12" ht="13.5" customHeight="1">
      <c r="B14" s="324"/>
      <c r="C14" s="12" t="s">
        <v>8</v>
      </c>
      <c r="D14" s="14">
        <v>19.7</v>
      </c>
      <c r="E14" s="14">
        <v>5.210261835493255</v>
      </c>
      <c r="F14" s="14">
        <v>-0.7</v>
      </c>
      <c r="G14" s="14">
        <v>-0.7</v>
      </c>
      <c r="H14" s="14">
        <v>40.7</v>
      </c>
      <c r="I14" s="14">
        <v>-1.1</v>
      </c>
      <c r="J14" s="48" t="s">
        <v>284</v>
      </c>
      <c r="K14" s="14">
        <v>-0.3</v>
      </c>
      <c r="L14" s="4"/>
    </row>
    <row r="15" spans="2:12" ht="13.5" customHeight="1">
      <c r="B15" s="325"/>
      <c r="C15" s="15" t="s">
        <v>9</v>
      </c>
      <c r="D15" s="17">
        <v>23.3</v>
      </c>
      <c r="E15" s="17">
        <v>6.16239090187781</v>
      </c>
      <c r="F15" s="17">
        <v>-0.6</v>
      </c>
      <c r="G15" s="17">
        <v>0.2</v>
      </c>
      <c r="H15" s="17">
        <v>45.7</v>
      </c>
      <c r="I15" s="17">
        <v>-0.8</v>
      </c>
      <c r="J15" s="92">
        <v>-0.5</v>
      </c>
      <c r="K15" s="17">
        <v>-0.4</v>
      </c>
      <c r="L15" s="4"/>
    </row>
    <row r="16" spans="2:12" ht="13.5" customHeight="1">
      <c r="B16" s="332" t="s">
        <v>109</v>
      </c>
      <c r="C16" s="12" t="s">
        <v>10</v>
      </c>
      <c r="D16" s="14">
        <v>32.4</v>
      </c>
      <c r="E16" s="14">
        <v>8.569161597460988</v>
      </c>
      <c r="F16" s="14">
        <v>-0.7</v>
      </c>
      <c r="G16" s="14">
        <v>-0.4</v>
      </c>
      <c r="H16" s="14">
        <v>65.1</v>
      </c>
      <c r="I16" s="14">
        <v>-0.7</v>
      </c>
      <c r="J16" s="48">
        <v>-1.6</v>
      </c>
      <c r="K16" s="14">
        <v>0.3</v>
      </c>
      <c r="L16" s="4"/>
    </row>
    <row r="17" spans="2:12" ht="13.5" customHeight="1">
      <c r="B17" s="324"/>
      <c r="C17" s="18" t="s">
        <v>11</v>
      </c>
      <c r="D17" s="20">
        <v>32.4</v>
      </c>
      <c r="E17" s="20">
        <v>8.569161597460988</v>
      </c>
      <c r="F17" s="20">
        <v>-1.3</v>
      </c>
      <c r="G17" s="20">
        <v>-0.7</v>
      </c>
      <c r="H17" s="20">
        <v>65.9</v>
      </c>
      <c r="I17" s="20">
        <v>-1.5</v>
      </c>
      <c r="J17" s="94">
        <v>-1.6</v>
      </c>
      <c r="K17" s="20">
        <v>-0.4</v>
      </c>
      <c r="L17" s="4"/>
    </row>
    <row r="18" spans="2:12" ht="13.5" customHeight="1">
      <c r="B18" s="324"/>
      <c r="C18" s="12" t="s">
        <v>12</v>
      </c>
      <c r="D18" s="14">
        <v>31.7</v>
      </c>
      <c r="E18" s="14">
        <v>8.384025390108436</v>
      </c>
      <c r="F18" s="14">
        <v>-1.2</v>
      </c>
      <c r="G18" s="14">
        <v>-1</v>
      </c>
      <c r="H18" s="14">
        <v>70.9</v>
      </c>
      <c r="I18" s="14">
        <v>-0.9</v>
      </c>
      <c r="J18" s="48" t="s">
        <v>284</v>
      </c>
      <c r="K18" s="14">
        <v>-0.2</v>
      </c>
      <c r="L18" s="4"/>
    </row>
    <row r="19" spans="2:12" ht="13.5" customHeight="1">
      <c r="B19" s="324"/>
      <c r="C19" s="12" t="s">
        <v>13</v>
      </c>
      <c r="D19" s="14">
        <v>113.7</v>
      </c>
      <c r="E19" s="14">
        <v>30.07140967997884</v>
      </c>
      <c r="F19" s="14">
        <v>-0.3</v>
      </c>
      <c r="G19" s="14">
        <v>0.7</v>
      </c>
      <c r="H19" s="14">
        <v>305.2</v>
      </c>
      <c r="I19" s="14">
        <v>0</v>
      </c>
      <c r="J19" s="48" t="s">
        <v>284</v>
      </c>
      <c r="K19" s="14">
        <v>1.3</v>
      </c>
      <c r="L19" s="4"/>
    </row>
    <row r="20" spans="2:12" ht="13.5" customHeight="1">
      <c r="B20" s="324"/>
      <c r="C20" s="12" t="s">
        <v>14</v>
      </c>
      <c r="D20" s="14">
        <v>75.6</v>
      </c>
      <c r="E20" s="14">
        <v>19.99471039407564</v>
      </c>
      <c r="F20" s="14">
        <v>-0.2</v>
      </c>
      <c r="G20" s="14">
        <v>0.3</v>
      </c>
      <c r="H20" s="14">
        <v>252.9</v>
      </c>
      <c r="I20" s="14">
        <v>1.4</v>
      </c>
      <c r="J20" s="48" t="s">
        <v>284</v>
      </c>
      <c r="K20" s="14">
        <v>2.4</v>
      </c>
      <c r="L20" s="4"/>
    </row>
    <row r="21" spans="2:12" ht="13.5" customHeight="1">
      <c r="B21" s="324"/>
      <c r="C21" s="12" t="s">
        <v>15</v>
      </c>
      <c r="D21" s="14">
        <v>378.1</v>
      </c>
      <c r="E21" s="14">
        <v>100</v>
      </c>
      <c r="F21" s="14">
        <v>0.2</v>
      </c>
      <c r="G21" s="14">
        <v>2.5</v>
      </c>
      <c r="H21" s="14">
        <v>2145.6</v>
      </c>
      <c r="I21" s="14">
        <v>1.3</v>
      </c>
      <c r="J21" s="48">
        <v>-1.3</v>
      </c>
      <c r="K21" s="14">
        <v>1</v>
      </c>
      <c r="L21" s="4"/>
    </row>
    <row r="22" spans="2:12" ht="13.5" customHeight="1">
      <c r="B22" s="325"/>
      <c r="C22" s="15" t="s">
        <v>16</v>
      </c>
      <c r="D22" s="17">
        <v>179.3</v>
      </c>
      <c r="E22" s="17">
        <v>47.42131711187517</v>
      </c>
      <c r="F22" s="17">
        <v>-0.9</v>
      </c>
      <c r="G22" s="17">
        <v>0.1</v>
      </c>
      <c r="H22" s="17">
        <v>590.3</v>
      </c>
      <c r="I22" s="17">
        <v>0.2</v>
      </c>
      <c r="J22" s="92" t="s">
        <v>284</v>
      </c>
      <c r="K22" s="17">
        <v>1.5</v>
      </c>
      <c r="L22" s="4"/>
    </row>
    <row r="23" spans="2:12" ht="13.5" customHeight="1">
      <c r="B23" s="332" t="s">
        <v>110</v>
      </c>
      <c r="C23" s="12" t="s">
        <v>17</v>
      </c>
      <c r="D23" s="14">
        <v>26</v>
      </c>
      <c r="E23" s="14">
        <v>6.876487701666226</v>
      </c>
      <c r="F23" s="14">
        <v>-1.2</v>
      </c>
      <c r="G23" s="14">
        <v>-0.9</v>
      </c>
      <c r="H23" s="14">
        <v>75.7</v>
      </c>
      <c r="I23" s="14">
        <v>-1.5</v>
      </c>
      <c r="J23" s="48">
        <v>-0.3</v>
      </c>
      <c r="K23" s="14">
        <v>-0.3</v>
      </c>
      <c r="L23" s="4"/>
    </row>
    <row r="24" spans="2:12" ht="13.5" customHeight="1">
      <c r="B24" s="324"/>
      <c r="C24" s="12" t="s">
        <v>18</v>
      </c>
      <c r="D24" s="14">
        <v>30.8</v>
      </c>
      <c r="E24" s="14">
        <v>8.145993123512298</v>
      </c>
      <c r="F24" s="14">
        <v>-0.5</v>
      </c>
      <c r="G24" s="14">
        <v>-0.2</v>
      </c>
      <c r="H24" s="14">
        <v>76.1</v>
      </c>
      <c r="I24" s="14">
        <v>-0.4</v>
      </c>
      <c r="J24" s="48">
        <v>-1</v>
      </c>
      <c r="K24" s="14">
        <v>0</v>
      </c>
      <c r="L24" s="4"/>
    </row>
    <row r="25" spans="2:12" ht="13.5" customHeight="1">
      <c r="B25" s="324"/>
      <c r="C25" s="12" t="s">
        <v>19</v>
      </c>
      <c r="D25" s="14">
        <v>44.3</v>
      </c>
      <c r="E25" s="14">
        <v>11.716477122454377</v>
      </c>
      <c r="F25" s="14">
        <v>-1.1</v>
      </c>
      <c r="G25" s="14">
        <v>0.4</v>
      </c>
      <c r="H25" s="14">
        <v>115.6</v>
      </c>
      <c r="I25" s="14">
        <v>-1.9</v>
      </c>
      <c r="J25" s="48">
        <v>-1</v>
      </c>
      <c r="K25" s="14">
        <v>-1.3</v>
      </c>
      <c r="L25" s="4"/>
    </row>
    <row r="26" spans="2:12" ht="13.5" customHeight="1">
      <c r="B26" s="324"/>
      <c r="C26" s="12" t="s">
        <v>20</v>
      </c>
      <c r="D26" s="14">
        <v>29.7</v>
      </c>
      <c r="E26" s="14">
        <v>7.855064797672573</v>
      </c>
      <c r="F26" s="14">
        <v>-1.7</v>
      </c>
      <c r="G26" s="14">
        <v>-1.6</v>
      </c>
      <c r="H26" s="14">
        <v>55.9</v>
      </c>
      <c r="I26" s="14">
        <v>-1.7</v>
      </c>
      <c r="J26" s="48" t="s">
        <v>284</v>
      </c>
      <c r="K26" s="48">
        <v>0</v>
      </c>
      <c r="L26" s="4"/>
    </row>
    <row r="27" spans="2:12" ht="13.5" customHeight="1">
      <c r="B27" s="324"/>
      <c r="C27" s="12" t="s">
        <v>21</v>
      </c>
      <c r="D27" s="14">
        <v>24</v>
      </c>
      <c r="E27" s="14">
        <v>6.347527109230362</v>
      </c>
      <c r="F27" s="14">
        <v>-1.6</v>
      </c>
      <c r="G27" s="14">
        <v>-1.4</v>
      </c>
      <c r="H27" s="14">
        <v>45.1</v>
      </c>
      <c r="I27" s="14">
        <v>-1.4</v>
      </c>
      <c r="J27" s="48">
        <v>-1</v>
      </c>
      <c r="K27" s="14">
        <v>-0.1</v>
      </c>
      <c r="L27" s="4"/>
    </row>
    <row r="28" spans="2:12" ht="13.5" customHeight="1">
      <c r="B28" s="324"/>
      <c r="C28" s="12" t="s">
        <v>22</v>
      </c>
      <c r="D28" s="14">
        <v>25</v>
      </c>
      <c r="E28" s="14">
        <v>6.612007405448293</v>
      </c>
      <c r="F28" s="14">
        <v>-1.1</v>
      </c>
      <c r="G28" s="14">
        <v>-0.8</v>
      </c>
      <c r="H28" s="14">
        <v>53.1</v>
      </c>
      <c r="I28" s="14">
        <v>-1.1</v>
      </c>
      <c r="J28" s="48" t="s">
        <v>284</v>
      </c>
      <c r="K28" s="14">
        <v>-0.8</v>
      </c>
      <c r="L28" s="4"/>
    </row>
    <row r="29" spans="2:12" ht="13.5" customHeight="1">
      <c r="B29" s="324"/>
      <c r="C29" s="12" t="s">
        <v>23</v>
      </c>
      <c r="D29" s="14">
        <v>32.6</v>
      </c>
      <c r="E29" s="14">
        <v>8.622057656704575</v>
      </c>
      <c r="F29" s="14">
        <v>-2</v>
      </c>
      <c r="G29" s="14">
        <v>-1.4</v>
      </c>
      <c r="H29" s="14">
        <v>88.2</v>
      </c>
      <c r="I29" s="14">
        <v>-2.2</v>
      </c>
      <c r="J29" s="48" t="s">
        <v>284</v>
      </c>
      <c r="K29" s="14">
        <v>-0.9</v>
      </c>
      <c r="L29" s="4"/>
    </row>
    <row r="30" spans="2:12" ht="13.5" customHeight="1">
      <c r="B30" s="324"/>
      <c r="C30" s="12" t="s">
        <v>24</v>
      </c>
      <c r="D30" s="14">
        <v>64.5</v>
      </c>
      <c r="E30" s="14">
        <v>17.058979106056597</v>
      </c>
      <c r="F30" s="14">
        <v>-1.6</v>
      </c>
      <c r="G30" s="14">
        <v>-1</v>
      </c>
      <c r="H30" s="14">
        <v>140.9</v>
      </c>
      <c r="I30" s="14">
        <v>-1.7</v>
      </c>
      <c r="J30" s="48" t="s">
        <v>284</v>
      </c>
      <c r="K30" s="14">
        <v>-0.9</v>
      </c>
      <c r="L30" s="4"/>
    </row>
    <row r="31" spans="2:12" ht="13.5" customHeight="1">
      <c r="B31" s="324"/>
      <c r="C31" s="12" t="s">
        <v>25</v>
      </c>
      <c r="D31" s="14">
        <v>104.3</v>
      </c>
      <c r="E31" s="14">
        <v>27.585294895530282</v>
      </c>
      <c r="F31" s="14">
        <v>-0.7</v>
      </c>
      <c r="G31" s="14">
        <v>0.9</v>
      </c>
      <c r="H31" s="14">
        <v>423.9</v>
      </c>
      <c r="I31" s="14">
        <v>-1.1</v>
      </c>
      <c r="J31" s="48" t="s">
        <v>284</v>
      </c>
      <c r="K31" s="14">
        <v>-0.7</v>
      </c>
      <c r="L31" s="4"/>
    </row>
    <row r="32" spans="2:12" ht="13.5" customHeight="1">
      <c r="B32" s="325"/>
      <c r="C32" s="15" t="s">
        <v>26</v>
      </c>
      <c r="D32" s="17">
        <v>28.5</v>
      </c>
      <c r="E32" s="17">
        <v>7.537688442211055</v>
      </c>
      <c r="F32" s="17">
        <v>-1.6</v>
      </c>
      <c r="G32" s="17">
        <v>-1.5</v>
      </c>
      <c r="H32" s="17">
        <v>63</v>
      </c>
      <c r="I32" s="17">
        <v>-1.3</v>
      </c>
      <c r="J32" s="92" t="s">
        <v>284</v>
      </c>
      <c r="K32" s="17">
        <v>-0.5</v>
      </c>
      <c r="L32" s="4"/>
    </row>
    <row r="33" spans="2:12" ht="13.5" customHeight="1">
      <c r="B33" s="332" t="s">
        <v>111</v>
      </c>
      <c r="C33" s="12" t="s">
        <v>27</v>
      </c>
      <c r="D33" s="14">
        <v>46.5</v>
      </c>
      <c r="E33" s="14">
        <v>12.298333774133827</v>
      </c>
      <c r="F33" s="14">
        <v>-1.5</v>
      </c>
      <c r="G33" s="14">
        <v>-0.8</v>
      </c>
      <c r="H33" s="14">
        <v>93.6</v>
      </c>
      <c r="I33" s="14">
        <v>-0.5</v>
      </c>
      <c r="J33" s="48">
        <v>-0.4</v>
      </c>
      <c r="K33" s="14">
        <v>-0.1</v>
      </c>
      <c r="L33" s="4"/>
    </row>
    <row r="34" spans="2:12" ht="13.5" customHeight="1">
      <c r="B34" s="324"/>
      <c r="C34" s="12" t="s">
        <v>28</v>
      </c>
      <c r="D34" s="14">
        <v>109.3</v>
      </c>
      <c r="E34" s="14">
        <v>28.90769637661994</v>
      </c>
      <c r="F34" s="14">
        <v>-0.8</v>
      </c>
      <c r="G34" s="14">
        <v>0.1</v>
      </c>
      <c r="H34" s="14">
        <v>602.7</v>
      </c>
      <c r="I34" s="14">
        <v>0.4</v>
      </c>
      <c r="J34" s="48">
        <v>-1.1</v>
      </c>
      <c r="K34" s="14">
        <v>2.8</v>
      </c>
      <c r="L34" s="4"/>
    </row>
    <row r="35" spans="2:12" ht="13.5" customHeight="1">
      <c r="B35" s="324"/>
      <c r="C35" s="12" t="s">
        <v>29</v>
      </c>
      <c r="D35" s="14">
        <v>150.7</v>
      </c>
      <c r="E35" s="14">
        <v>39.85718064004231</v>
      </c>
      <c r="F35" s="14">
        <v>-0.3</v>
      </c>
      <c r="G35" s="14">
        <v>0.4</v>
      </c>
      <c r="H35" s="14">
        <v>1060.4</v>
      </c>
      <c r="I35" s="14">
        <v>1.8</v>
      </c>
      <c r="J35" s="48">
        <v>-0.9</v>
      </c>
      <c r="K35" s="14">
        <v>0.3</v>
      </c>
      <c r="L35" s="4"/>
    </row>
    <row r="36" spans="2:12" ht="13.5" customHeight="1">
      <c r="B36" s="324"/>
      <c r="C36" s="12" t="s">
        <v>30</v>
      </c>
      <c r="D36" s="14">
        <v>103.1</v>
      </c>
      <c r="E36" s="14">
        <v>27.267918540068763</v>
      </c>
      <c r="F36" s="14">
        <v>-1.1</v>
      </c>
      <c r="G36" s="14">
        <v>-0.8</v>
      </c>
      <c r="H36" s="14">
        <v>327.9</v>
      </c>
      <c r="I36" s="14">
        <v>-0.1</v>
      </c>
      <c r="J36" s="48">
        <v>0</v>
      </c>
      <c r="K36" s="14">
        <v>-0.8</v>
      </c>
      <c r="L36" s="4"/>
    </row>
    <row r="37" spans="2:12" ht="13.5" customHeight="1">
      <c r="B37" s="324"/>
      <c r="C37" s="12" t="s">
        <v>31</v>
      </c>
      <c r="D37" s="14">
        <v>52.9</v>
      </c>
      <c r="E37" s="14">
        <v>13.99100766992859</v>
      </c>
      <c r="F37" s="14">
        <v>-1.3</v>
      </c>
      <c r="G37" s="14">
        <v>-1.1</v>
      </c>
      <c r="H37" s="14">
        <v>168.4</v>
      </c>
      <c r="I37" s="14">
        <v>-0.2</v>
      </c>
      <c r="J37" s="48">
        <v>-1.1</v>
      </c>
      <c r="K37" s="14">
        <v>2.6</v>
      </c>
      <c r="L37" s="4"/>
    </row>
    <row r="38" spans="2:12" ht="13.5" customHeight="1">
      <c r="B38" s="325"/>
      <c r="C38" s="15" t="s">
        <v>32</v>
      </c>
      <c r="D38" s="17">
        <v>36.2</v>
      </c>
      <c r="E38" s="17">
        <v>9.57418672308913</v>
      </c>
      <c r="F38" s="17">
        <v>-1.4</v>
      </c>
      <c r="G38" s="17">
        <v>-1.2</v>
      </c>
      <c r="H38" s="17">
        <v>83.3</v>
      </c>
      <c r="I38" s="17">
        <v>-1.1</v>
      </c>
      <c r="J38" s="92">
        <v>-1.1</v>
      </c>
      <c r="K38" s="17">
        <v>-1.4</v>
      </c>
      <c r="L38" s="4"/>
    </row>
    <row r="39" spans="2:12" ht="13.5" customHeight="1">
      <c r="B39" s="332" t="s">
        <v>112</v>
      </c>
      <c r="C39" s="12" t="s">
        <v>33</v>
      </c>
      <c r="D39" s="14">
        <v>19.2</v>
      </c>
      <c r="E39" s="14">
        <v>5.07802168738429</v>
      </c>
      <c r="F39" s="14">
        <v>-1.3</v>
      </c>
      <c r="G39" s="14">
        <v>-1</v>
      </c>
      <c r="H39" s="14">
        <v>46.5</v>
      </c>
      <c r="I39" s="14">
        <v>-1.7</v>
      </c>
      <c r="J39" s="48">
        <v>-0.9</v>
      </c>
      <c r="K39" s="14">
        <v>-0.6</v>
      </c>
      <c r="L39" s="4"/>
    </row>
    <row r="40" spans="2:12" ht="13.5" customHeight="1">
      <c r="B40" s="324"/>
      <c r="C40" s="12" t="s">
        <v>34</v>
      </c>
      <c r="D40" s="14">
        <v>20.8</v>
      </c>
      <c r="E40" s="14">
        <v>5.50119016133298</v>
      </c>
      <c r="F40" s="14">
        <v>-1.2</v>
      </c>
      <c r="G40" s="14">
        <v>-1.2</v>
      </c>
      <c r="H40" s="14">
        <v>38.2</v>
      </c>
      <c r="I40" s="14">
        <v>-1.3</v>
      </c>
      <c r="J40" s="48">
        <v>-0.7</v>
      </c>
      <c r="K40" s="14">
        <v>-1</v>
      </c>
      <c r="L40" s="4"/>
    </row>
    <row r="41" spans="2:12" ht="13.5" customHeight="1">
      <c r="B41" s="324"/>
      <c r="C41" s="12" t="s">
        <v>35</v>
      </c>
      <c r="D41" s="14">
        <v>29.3</v>
      </c>
      <c r="E41" s="14">
        <v>7.749272679185401</v>
      </c>
      <c r="F41" s="14">
        <v>-1.1</v>
      </c>
      <c r="G41" s="14">
        <v>-1</v>
      </c>
      <c r="H41" s="14">
        <v>96.1</v>
      </c>
      <c r="I41" s="14">
        <v>-0.4</v>
      </c>
      <c r="J41" s="48">
        <v>-0.3</v>
      </c>
      <c r="K41" s="14">
        <v>0.5</v>
      </c>
      <c r="L41" s="4"/>
    </row>
    <row r="42" spans="2:12" ht="13.5" customHeight="1">
      <c r="B42" s="324"/>
      <c r="C42" s="12" t="s">
        <v>36</v>
      </c>
      <c r="D42" s="14">
        <v>57</v>
      </c>
      <c r="E42" s="14">
        <v>15.07537688442211</v>
      </c>
      <c r="F42" s="14">
        <v>-0.6</v>
      </c>
      <c r="G42" s="14">
        <v>0.1</v>
      </c>
      <c r="H42" s="14">
        <v>209.2</v>
      </c>
      <c r="I42" s="14">
        <v>0.1</v>
      </c>
      <c r="J42" s="48">
        <v>-2.5</v>
      </c>
      <c r="K42" s="14">
        <v>1.1</v>
      </c>
      <c r="L42" s="4"/>
    </row>
    <row r="43" spans="2:12" ht="13.5" customHeight="1">
      <c r="B43" s="325"/>
      <c r="C43" s="15" t="s">
        <v>37</v>
      </c>
      <c r="D43" s="17">
        <v>25.6</v>
      </c>
      <c r="E43" s="17">
        <v>6.7706955831790525</v>
      </c>
      <c r="F43" s="17">
        <v>-0.7</v>
      </c>
      <c r="G43" s="17">
        <v>-0.6</v>
      </c>
      <c r="H43" s="17">
        <v>44.7</v>
      </c>
      <c r="I43" s="17">
        <v>-0.9</v>
      </c>
      <c r="J43" s="92">
        <v>-0.7</v>
      </c>
      <c r="K43" s="17">
        <v>-0.7</v>
      </c>
      <c r="L43" s="4"/>
    </row>
    <row r="44" spans="2:12" ht="13.5" customHeight="1">
      <c r="B44" s="332" t="s">
        <v>113</v>
      </c>
      <c r="C44" s="12" t="s">
        <v>38</v>
      </c>
      <c r="D44" s="14">
        <v>29.5</v>
      </c>
      <c r="E44" s="14">
        <v>7.802168738428987</v>
      </c>
      <c r="F44" s="14">
        <v>-1.4</v>
      </c>
      <c r="G44" s="14">
        <v>-1</v>
      </c>
      <c r="H44" s="14">
        <v>58.5</v>
      </c>
      <c r="I44" s="14">
        <v>-2</v>
      </c>
      <c r="J44" s="48">
        <v>-1.6</v>
      </c>
      <c r="K44" s="14">
        <v>-0.9</v>
      </c>
      <c r="L44" s="4"/>
    </row>
    <row r="45" spans="2:12" ht="13.5" customHeight="1">
      <c r="B45" s="324"/>
      <c r="C45" s="12" t="s">
        <v>39</v>
      </c>
      <c r="D45" s="14">
        <v>32.9</v>
      </c>
      <c r="E45" s="14">
        <v>8.701401745569955</v>
      </c>
      <c r="F45" s="14">
        <v>-0.8</v>
      </c>
      <c r="G45" s="14">
        <v>-0.3</v>
      </c>
      <c r="H45" s="14">
        <v>74.4</v>
      </c>
      <c r="I45" s="14">
        <v>-0.7</v>
      </c>
      <c r="J45" s="48" t="s">
        <v>284</v>
      </c>
      <c r="K45" s="14">
        <v>-1</v>
      </c>
      <c r="L45" s="4"/>
    </row>
    <row r="46" spans="2:12" ht="13.5" customHeight="1">
      <c r="B46" s="324"/>
      <c r="C46" s="12" t="s">
        <v>40</v>
      </c>
      <c r="D46" s="14">
        <v>35.4</v>
      </c>
      <c r="E46" s="14">
        <v>9.362602486114783</v>
      </c>
      <c r="F46" s="14">
        <v>-1.6</v>
      </c>
      <c r="G46" s="14">
        <v>-1.5</v>
      </c>
      <c r="H46" s="14">
        <v>94.5</v>
      </c>
      <c r="I46" s="14">
        <v>-1.6</v>
      </c>
      <c r="J46" s="48">
        <v>-0.7</v>
      </c>
      <c r="K46" s="14">
        <v>-1.2</v>
      </c>
      <c r="L46" s="4"/>
    </row>
    <row r="47" spans="2:12" ht="13.5" customHeight="1">
      <c r="B47" s="325"/>
      <c r="C47" s="15" t="s">
        <v>41</v>
      </c>
      <c r="D47" s="17">
        <v>30.8</v>
      </c>
      <c r="E47" s="17">
        <v>8.145993123512298</v>
      </c>
      <c r="F47" s="17">
        <v>-0.9</v>
      </c>
      <c r="G47" s="17">
        <v>-0.7</v>
      </c>
      <c r="H47" s="17">
        <v>70.6</v>
      </c>
      <c r="I47" s="17">
        <v>-1.4</v>
      </c>
      <c r="J47" s="92">
        <v>0</v>
      </c>
      <c r="K47" s="17">
        <v>-1.1</v>
      </c>
      <c r="L47" s="4"/>
    </row>
    <row r="48" spans="2:12" ht="13.5" customHeight="1">
      <c r="B48" s="332" t="s">
        <v>114</v>
      </c>
      <c r="C48" s="308" t="s">
        <v>42</v>
      </c>
      <c r="D48" s="130">
        <v>54.3</v>
      </c>
      <c r="E48" s="130">
        <v>14.361280084633693</v>
      </c>
      <c r="F48" s="130">
        <v>0.8</v>
      </c>
      <c r="G48" s="130">
        <v>1.7</v>
      </c>
      <c r="H48" s="130">
        <v>335.6</v>
      </c>
      <c r="I48" s="130">
        <v>2.1</v>
      </c>
      <c r="J48" s="93">
        <v>1.1</v>
      </c>
      <c r="K48" s="130">
        <v>1.8</v>
      </c>
      <c r="L48" s="4"/>
    </row>
    <row r="49" spans="2:12" ht="13.5" customHeight="1">
      <c r="B49" s="324"/>
      <c r="C49" s="12" t="s">
        <v>43</v>
      </c>
      <c r="D49" s="14">
        <v>20.5</v>
      </c>
      <c r="E49" s="14">
        <v>5.421846072467601</v>
      </c>
      <c r="F49" s="14">
        <v>-0.5</v>
      </c>
      <c r="G49" s="14">
        <v>-0.4</v>
      </c>
      <c r="H49" s="14">
        <v>40.6</v>
      </c>
      <c r="I49" s="14">
        <v>-0.5</v>
      </c>
      <c r="J49" s="48">
        <v>1</v>
      </c>
      <c r="K49" s="14">
        <v>2</v>
      </c>
      <c r="L49" s="4"/>
    </row>
    <row r="50" spans="2:12" ht="13.5" customHeight="1">
      <c r="B50" s="324"/>
      <c r="C50" s="12" t="s">
        <v>44</v>
      </c>
      <c r="D50" s="14">
        <v>24.5</v>
      </c>
      <c r="E50" s="14">
        <v>6.4797672573393275</v>
      </c>
      <c r="F50" s="14">
        <v>-1.2</v>
      </c>
      <c r="G50" s="14">
        <v>-1</v>
      </c>
      <c r="H50" s="14">
        <v>97.5</v>
      </c>
      <c r="I50" s="14">
        <v>-0.9</v>
      </c>
      <c r="J50" s="48">
        <v>-0.7</v>
      </c>
      <c r="K50" s="14">
        <v>-0.7</v>
      </c>
      <c r="L50" s="4"/>
    </row>
    <row r="51" spans="2:12" ht="13.5" customHeight="1">
      <c r="B51" s="324"/>
      <c r="C51" s="12" t="s">
        <v>45</v>
      </c>
      <c r="D51" s="14">
        <v>28.7</v>
      </c>
      <c r="E51" s="14">
        <v>7.59058450145464</v>
      </c>
      <c r="F51" s="14">
        <v>-0.3</v>
      </c>
      <c r="G51" s="14">
        <v>0.1</v>
      </c>
      <c r="H51" s="14">
        <v>149</v>
      </c>
      <c r="I51" s="14">
        <v>0.1</v>
      </c>
      <c r="J51" s="48">
        <v>1.4</v>
      </c>
      <c r="K51" s="14">
        <v>0.5</v>
      </c>
      <c r="L51" s="4"/>
    </row>
    <row r="52" spans="2:12" ht="13.5" customHeight="1">
      <c r="B52" s="324"/>
      <c r="C52" s="12" t="s">
        <v>46</v>
      </c>
      <c r="D52" s="14">
        <v>25.1</v>
      </c>
      <c r="E52" s="14">
        <v>6.638455435070087</v>
      </c>
      <c r="F52" s="14">
        <v>0.1</v>
      </c>
      <c r="G52" s="14">
        <v>0.1</v>
      </c>
      <c r="H52" s="14">
        <v>54.4</v>
      </c>
      <c r="I52" s="14">
        <v>-1</v>
      </c>
      <c r="J52" s="48">
        <v>-0.9</v>
      </c>
      <c r="K52" s="14">
        <v>-1.1</v>
      </c>
      <c r="L52" s="4"/>
    </row>
    <row r="53" spans="2:12" ht="13.5" customHeight="1">
      <c r="B53" s="324"/>
      <c r="C53" s="12" t="s">
        <v>47</v>
      </c>
      <c r="D53" s="14">
        <v>24.6</v>
      </c>
      <c r="E53" s="14">
        <v>6.506215286961122</v>
      </c>
      <c r="F53" s="14">
        <v>-0.7</v>
      </c>
      <c r="G53" s="14">
        <v>-0.6</v>
      </c>
      <c r="H53" s="14">
        <v>43.4</v>
      </c>
      <c r="I53" s="14">
        <v>-1.4</v>
      </c>
      <c r="J53" s="48">
        <v>-0.9</v>
      </c>
      <c r="K53" s="14">
        <v>-0.5</v>
      </c>
      <c r="L53" s="4"/>
    </row>
    <row r="54" spans="2:12" ht="13.5" customHeight="1">
      <c r="B54" s="324"/>
      <c r="C54" s="12" t="s">
        <v>48</v>
      </c>
      <c r="D54" s="14">
        <v>27.3</v>
      </c>
      <c r="E54" s="14">
        <v>7.220312086749536</v>
      </c>
      <c r="F54" s="14">
        <v>-1.5</v>
      </c>
      <c r="G54" s="14">
        <v>-1.3</v>
      </c>
      <c r="H54" s="14">
        <v>81.4</v>
      </c>
      <c r="I54" s="14">
        <v>-1.7</v>
      </c>
      <c r="J54" s="48">
        <v>-0.5</v>
      </c>
      <c r="K54" s="14">
        <v>-0.6</v>
      </c>
      <c r="L54" s="4"/>
    </row>
    <row r="55" spans="2:12" s="23" customFormat="1" ht="13.5" customHeight="1">
      <c r="B55" s="362"/>
      <c r="C55" s="265" t="s">
        <v>49</v>
      </c>
      <c r="D55" s="300">
        <v>62.6</v>
      </c>
      <c r="E55" s="300">
        <v>16.55646654324253</v>
      </c>
      <c r="F55" s="300">
        <v>4</v>
      </c>
      <c r="G55" s="300">
        <v>6.3</v>
      </c>
      <c r="H55" s="300">
        <v>178.3</v>
      </c>
      <c r="I55" s="300">
        <v>6.2</v>
      </c>
      <c r="J55" s="309">
        <v>3.8</v>
      </c>
      <c r="K55" s="309">
        <v>11.6</v>
      </c>
      <c r="L55" s="4"/>
    </row>
    <row r="56" spans="2:11" s="23" customFormat="1" ht="13.5" customHeight="1">
      <c r="B56" s="264"/>
      <c r="C56" s="264"/>
      <c r="D56" s="264"/>
      <c r="E56" s="264"/>
      <c r="F56" s="264"/>
      <c r="G56" s="264"/>
      <c r="H56" s="264"/>
      <c r="I56" s="264"/>
      <c r="J56" s="264"/>
      <c r="K56" s="264"/>
    </row>
    <row r="57" ht="13.5" customHeight="1"/>
    <row r="58" ht="13.5" customHeight="1"/>
  </sheetData>
  <sheetProtection/>
  <mergeCells count="13">
    <mergeCell ref="B3:C6"/>
    <mergeCell ref="D3:G4"/>
    <mergeCell ref="H3:I4"/>
    <mergeCell ref="B48:B55"/>
    <mergeCell ref="K3:K4"/>
    <mergeCell ref="B23:B32"/>
    <mergeCell ref="B8:C8"/>
    <mergeCell ref="B33:B38"/>
    <mergeCell ref="B39:B43"/>
    <mergeCell ref="B44:B47"/>
    <mergeCell ref="B7:C7"/>
    <mergeCell ref="B9:B15"/>
    <mergeCell ref="B16:B22"/>
  </mergeCells>
  <conditionalFormatting sqref="D9:K55">
    <cfRule type="cellIs" priority="1" dxfId="30" operator="equal" stopIfTrue="1">
      <formula>MAX(D$9:D$55)</formula>
    </cfRule>
    <cfRule type="cellIs" priority="2"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tabColor rgb="FF00B050"/>
  </sheetPr>
  <dimension ref="A1:N101"/>
  <sheetViews>
    <sheetView view="pageBreakPreview" zoomScale="140" zoomScaleSheetLayoutView="140" zoomScalePageLayoutView="0" workbookViewId="0" topLeftCell="A1">
      <pane xSplit="3" ySplit="7" topLeftCell="E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1" customWidth="1"/>
    <col min="3" max="3" width="8.50390625" style="1" customWidth="1"/>
    <col min="4" max="4" width="10.25390625" style="1" customWidth="1"/>
    <col min="5" max="10" width="6.375" style="1" customWidth="1"/>
    <col min="11" max="11" width="7.625" style="1" customWidth="1"/>
    <col min="12" max="12" width="7.875" style="1" customWidth="1"/>
    <col min="13" max="13" width="7.625" style="1" customWidth="1"/>
    <col min="14" max="14" width="3.25390625" style="1" customWidth="1"/>
    <col min="15" max="16384" width="7.50390625" style="1" customWidth="1"/>
  </cols>
  <sheetData>
    <row r="1" spans="1:13" ht="17.25">
      <c r="A1" s="109"/>
      <c r="B1" s="2" t="s">
        <v>253</v>
      </c>
      <c r="M1" s="154" t="s">
        <v>93</v>
      </c>
    </row>
    <row r="2" spans="2:13" ht="13.5" customHeight="1">
      <c r="B2" s="4" t="s">
        <v>266</v>
      </c>
      <c r="C2" s="4"/>
      <c r="D2" s="4"/>
      <c r="E2" s="4"/>
      <c r="F2" s="4"/>
      <c r="G2" s="4"/>
      <c r="H2" s="4"/>
      <c r="J2" s="4"/>
      <c r="K2" s="4"/>
      <c r="L2" s="4"/>
      <c r="M2" s="156" t="s">
        <v>267</v>
      </c>
    </row>
    <row r="3" spans="2:14" ht="13.5" customHeight="1">
      <c r="B3" s="340" t="s">
        <v>289</v>
      </c>
      <c r="C3" s="327"/>
      <c r="D3" s="42" t="s">
        <v>331</v>
      </c>
      <c r="E3" s="103"/>
      <c r="F3" s="287" t="s">
        <v>332</v>
      </c>
      <c r="G3" s="61" t="s">
        <v>332</v>
      </c>
      <c r="H3" s="61" t="s">
        <v>332</v>
      </c>
      <c r="I3" s="61" t="s">
        <v>333</v>
      </c>
      <c r="J3" s="373" t="s">
        <v>334</v>
      </c>
      <c r="K3" s="340" t="s">
        <v>335</v>
      </c>
      <c r="L3" s="341"/>
      <c r="M3" s="371"/>
      <c r="N3" s="4"/>
    </row>
    <row r="4" spans="2:14" ht="13.5" customHeight="1">
      <c r="B4" s="328"/>
      <c r="C4" s="329"/>
      <c r="D4" s="317" t="s">
        <v>336</v>
      </c>
      <c r="E4" s="288" t="s">
        <v>297</v>
      </c>
      <c r="F4" s="291" t="s">
        <v>66</v>
      </c>
      <c r="G4" s="257" t="s">
        <v>67</v>
      </c>
      <c r="H4" s="257" t="s">
        <v>68</v>
      </c>
      <c r="I4" s="257" t="s">
        <v>69</v>
      </c>
      <c r="J4" s="374"/>
      <c r="K4" s="336"/>
      <c r="L4" s="372"/>
      <c r="M4" s="337"/>
      <c r="N4" s="4"/>
    </row>
    <row r="5" spans="2:14" ht="13.5" customHeight="1">
      <c r="B5" s="328"/>
      <c r="C5" s="329"/>
      <c r="D5" s="317"/>
      <c r="E5" s="289" t="s">
        <v>70</v>
      </c>
      <c r="F5" s="289" t="s">
        <v>71</v>
      </c>
      <c r="G5" s="240" t="s">
        <v>72</v>
      </c>
      <c r="H5" s="240" t="s">
        <v>71</v>
      </c>
      <c r="I5" s="240" t="s">
        <v>71</v>
      </c>
      <c r="J5" s="374"/>
      <c r="K5" s="258" t="s">
        <v>337</v>
      </c>
      <c r="L5" s="316" t="s">
        <v>338</v>
      </c>
      <c r="M5" s="257" t="s">
        <v>339</v>
      </c>
      <c r="N5" s="4"/>
    </row>
    <row r="6" spans="2:14" ht="13.5" customHeight="1">
      <c r="B6" s="328"/>
      <c r="C6" s="329"/>
      <c r="D6" s="318"/>
      <c r="E6" s="45" t="s">
        <v>81</v>
      </c>
      <c r="F6" s="45" t="s">
        <v>81</v>
      </c>
      <c r="G6" s="49" t="s">
        <v>81</v>
      </c>
      <c r="H6" s="49" t="s">
        <v>81</v>
      </c>
      <c r="I6" s="49" t="s">
        <v>340</v>
      </c>
      <c r="J6" s="375"/>
      <c r="K6" s="238" t="s">
        <v>73</v>
      </c>
      <c r="L6" s="370"/>
      <c r="M6" s="252" t="s">
        <v>341</v>
      </c>
      <c r="N6" s="4"/>
    </row>
    <row r="7" spans="2:14" ht="16.5" customHeight="1">
      <c r="B7" s="321" t="s">
        <v>107</v>
      </c>
      <c r="C7" s="322"/>
      <c r="D7" s="10">
        <v>62407400</v>
      </c>
      <c r="E7" s="11">
        <v>2.933928871852558</v>
      </c>
      <c r="F7" s="290">
        <v>61.17822378642316</v>
      </c>
      <c r="G7" s="290">
        <v>53.6377929845961</v>
      </c>
      <c r="H7" s="290">
        <v>43.55522481036551</v>
      </c>
      <c r="I7" s="290">
        <v>56.97315928178558</v>
      </c>
      <c r="J7" s="11">
        <v>60.82800185442745</v>
      </c>
      <c r="K7" s="52">
        <v>4.4</v>
      </c>
      <c r="L7" s="52">
        <v>32.74</v>
      </c>
      <c r="M7" s="52">
        <v>92.06</v>
      </c>
      <c r="N7" s="4"/>
    </row>
    <row r="8" spans="2:14" ht="16.5" customHeight="1">
      <c r="B8" s="321" t="s">
        <v>50</v>
      </c>
      <c r="C8" s="333"/>
      <c r="D8" s="83">
        <v>18</v>
      </c>
      <c r="E8" s="83">
        <v>3</v>
      </c>
      <c r="F8" s="83">
        <v>21</v>
      </c>
      <c r="G8" s="83">
        <v>16</v>
      </c>
      <c r="H8" s="83">
        <v>31</v>
      </c>
      <c r="I8" s="83">
        <v>14</v>
      </c>
      <c r="J8" s="83">
        <v>21</v>
      </c>
      <c r="K8" s="83">
        <v>25</v>
      </c>
      <c r="L8" s="83">
        <v>23</v>
      </c>
      <c r="M8" s="83">
        <v>23</v>
      </c>
      <c r="N8" s="4"/>
    </row>
    <row r="9" spans="2:14" ht="13.5" customHeight="1">
      <c r="B9" s="323" t="s">
        <v>108</v>
      </c>
      <c r="C9" s="12" t="s">
        <v>3</v>
      </c>
      <c r="D9" s="13">
        <v>2807200</v>
      </c>
      <c r="E9" s="14">
        <v>2.206364232141553</v>
      </c>
      <c r="F9" s="79">
        <v>56.25025861712252</v>
      </c>
      <c r="G9" s="14">
        <v>51.955145446269704</v>
      </c>
      <c r="H9" s="14">
        <v>43.77870650059999</v>
      </c>
      <c r="I9" s="14">
        <v>68.7880167170108</v>
      </c>
      <c r="J9" s="14">
        <v>55.86192726525581</v>
      </c>
      <c r="K9" s="53">
        <v>4.24</v>
      </c>
      <c r="L9" s="53">
        <v>33.14</v>
      </c>
      <c r="M9" s="53">
        <v>90.16</v>
      </c>
      <c r="N9" s="4"/>
    </row>
    <row r="10" spans="2:14" ht="13.5" customHeight="1">
      <c r="B10" s="324"/>
      <c r="C10" s="12" t="s">
        <v>4</v>
      </c>
      <c r="D10" s="13">
        <v>592400</v>
      </c>
      <c r="E10" s="14">
        <v>1.0404229916425152</v>
      </c>
      <c r="F10" s="14">
        <v>70.34895314057826</v>
      </c>
      <c r="G10" s="14">
        <v>75.21435692921237</v>
      </c>
      <c r="H10" s="14">
        <v>21.335992023928217</v>
      </c>
      <c r="I10" s="14">
        <v>86.839481555334</v>
      </c>
      <c r="J10" s="14">
        <v>69.83372921615202</v>
      </c>
      <c r="K10" s="53">
        <v>5.26</v>
      </c>
      <c r="L10" s="53">
        <v>40.61</v>
      </c>
      <c r="M10" s="53">
        <v>119.95</v>
      </c>
      <c r="N10" s="4"/>
    </row>
    <row r="11" spans="2:14" ht="13.5" customHeight="1">
      <c r="B11" s="324"/>
      <c r="C11" s="12" t="s">
        <v>5</v>
      </c>
      <c r="D11" s="13">
        <v>579300</v>
      </c>
      <c r="E11" s="14">
        <v>4.926643723963053</v>
      </c>
      <c r="F11" s="14">
        <v>69.91315136476427</v>
      </c>
      <c r="G11" s="14">
        <v>72.9114971050455</v>
      </c>
      <c r="H11" s="14">
        <v>23.449131513647643</v>
      </c>
      <c r="I11" s="14">
        <v>82.03060380479735</v>
      </c>
      <c r="J11" s="14">
        <v>69.62520593080724</v>
      </c>
      <c r="K11" s="53">
        <v>5.35</v>
      </c>
      <c r="L11" s="53">
        <v>40.37</v>
      </c>
      <c r="M11" s="53">
        <v>118.87</v>
      </c>
      <c r="N11" s="4"/>
    </row>
    <row r="12" spans="2:14" ht="13.5" customHeight="1">
      <c r="B12" s="324"/>
      <c r="C12" s="12" t="s">
        <v>6</v>
      </c>
      <c r="D12" s="13">
        <v>1089300</v>
      </c>
      <c r="E12" s="14">
        <v>5.33797505076879</v>
      </c>
      <c r="F12" s="14">
        <v>58.12709731543624</v>
      </c>
      <c r="G12" s="14">
        <v>55.31669463087249</v>
      </c>
      <c r="H12" s="14">
        <v>42.37625838926174</v>
      </c>
      <c r="I12" s="14">
        <v>65.81375838926175</v>
      </c>
      <c r="J12" s="14">
        <v>57.884294068504595</v>
      </c>
      <c r="K12" s="53">
        <v>4.47</v>
      </c>
      <c r="L12" s="53">
        <v>33.62</v>
      </c>
      <c r="M12" s="53">
        <v>96.48</v>
      </c>
      <c r="N12" s="4"/>
    </row>
    <row r="13" spans="2:14" ht="13.5" customHeight="1">
      <c r="B13" s="324"/>
      <c r="C13" s="12" t="s">
        <v>7</v>
      </c>
      <c r="D13" s="13">
        <v>445700</v>
      </c>
      <c r="E13" s="14">
        <v>-0.2685164466323613</v>
      </c>
      <c r="F13" s="14">
        <v>77.25377800937989</v>
      </c>
      <c r="G13" s="14">
        <v>79.78113600833767</v>
      </c>
      <c r="H13" s="14">
        <v>17.769671704012506</v>
      </c>
      <c r="I13" s="14">
        <v>88.5617509119333</v>
      </c>
      <c r="J13" s="14">
        <v>76.83337652241514</v>
      </c>
      <c r="K13" s="53">
        <v>5.61</v>
      </c>
      <c r="L13" s="53">
        <v>44.14</v>
      </c>
      <c r="M13" s="53">
        <v>130.41</v>
      </c>
      <c r="N13" s="4"/>
    </row>
    <row r="14" spans="2:14" ht="13.5" customHeight="1">
      <c r="B14" s="324"/>
      <c r="C14" s="12" t="s">
        <v>8</v>
      </c>
      <c r="D14" s="13">
        <v>449000</v>
      </c>
      <c r="E14" s="14">
        <v>3.959249826348696</v>
      </c>
      <c r="F14" s="14">
        <v>74.92370295015259</v>
      </c>
      <c r="G14" s="14">
        <v>77.61953204476093</v>
      </c>
      <c r="H14" s="14">
        <v>20.473041709053916</v>
      </c>
      <c r="I14" s="14">
        <v>83.7232960325534</v>
      </c>
      <c r="J14" s="14">
        <v>74.69574036511156</v>
      </c>
      <c r="K14" s="53">
        <v>5.68</v>
      </c>
      <c r="L14" s="53">
        <v>42.84</v>
      </c>
      <c r="M14" s="53">
        <v>133.57</v>
      </c>
      <c r="N14" s="4"/>
    </row>
    <row r="15" spans="2:14" ht="13.5" customHeight="1">
      <c r="B15" s="325"/>
      <c r="C15" s="15" t="s">
        <v>9</v>
      </c>
      <c r="D15" s="16">
        <v>861300</v>
      </c>
      <c r="E15" s="17">
        <v>10.098427713153526</v>
      </c>
      <c r="F15" s="17">
        <v>67.69251812337573</v>
      </c>
      <c r="G15" s="17">
        <v>70.14088360005472</v>
      </c>
      <c r="H15" s="17">
        <v>26.808918068663658</v>
      </c>
      <c r="I15" s="17">
        <v>76.2139242237724</v>
      </c>
      <c r="J15" s="17">
        <v>67.36999727742989</v>
      </c>
      <c r="K15" s="54">
        <v>5.12</v>
      </c>
      <c r="L15" s="54">
        <v>38.09</v>
      </c>
      <c r="M15" s="54">
        <v>111.42</v>
      </c>
      <c r="N15" s="4"/>
    </row>
    <row r="16" spans="2:14" ht="13.5" customHeight="1">
      <c r="B16" s="332" t="s">
        <v>109</v>
      </c>
      <c r="C16" s="12" t="s">
        <v>10</v>
      </c>
      <c r="D16" s="13">
        <v>1328900</v>
      </c>
      <c r="E16" s="14">
        <v>4.78631130736477</v>
      </c>
      <c r="F16" s="14">
        <v>71.16101544470087</v>
      </c>
      <c r="G16" s="14">
        <v>72.32380614237529</v>
      </c>
      <c r="H16" s="14">
        <v>24.729273921533817</v>
      </c>
      <c r="I16" s="14">
        <v>75.9453222084147</v>
      </c>
      <c r="J16" s="14">
        <v>70.73407446620787</v>
      </c>
      <c r="K16" s="53">
        <v>4.91</v>
      </c>
      <c r="L16" s="53">
        <v>36.88</v>
      </c>
      <c r="M16" s="53">
        <v>106.97</v>
      </c>
      <c r="N16" s="4"/>
    </row>
    <row r="17" spans="2:14" ht="13.5" customHeight="1">
      <c r="B17" s="324"/>
      <c r="C17" s="18" t="s">
        <v>11</v>
      </c>
      <c r="D17" s="19">
        <v>926700</v>
      </c>
      <c r="E17" s="20">
        <v>5.426621160409553</v>
      </c>
      <c r="F17" s="20">
        <v>69.09640136590491</v>
      </c>
      <c r="G17" s="20">
        <v>71.57867086945102</v>
      </c>
      <c r="H17" s="20">
        <v>25.912792224848964</v>
      </c>
      <c r="I17" s="223">
        <v>74.34988179669031</v>
      </c>
      <c r="J17" s="20">
        <v>68.62770675710932</v>
      </c>
      <c r="K17" s="55">
        <v>4.84</v>
      </c>
      <c r="L17" s="55">
        <v>35.98</v>
      </c>
      <c r="M17" s="55">
        <v>105.59</v>
      </c>
      <c r="N17" s="4"/>
    </row>
    <row r="18" spans="2:14" ht="13.5" customHeight="1">
      <c r="B18" s="324"/>
      <c r="C18" s="12" t="s">
        <v>12</v>
      </c>
      <c r="D18" s="13">
        <v>949000</v>
      </c>
      <c r="E18" s="14">
        <v>5.105770295713825</v>
      </c>
      <c r="F18" s="14">
        <v>71.40859394863972</v>
      </c>
      <c r="G18" s="14">
        <v>73.91304347826086</v>
      </c>
      <c r="H18" s="14">
        <v>23.887617594711415</v>
      </c>
      <c r="I18" s="14">
        <v>76.6463259598271</v>
      </c>
      <c r="J18" s="14">
        <v>71.08327005821312</v>
      </c>
      <c r="K18" s="53">
        <v>4.83</v>
      </c>
      <c r="L18" s="53">
        <v>36</v>
      </c>
      <c r="M18" s="53">
        <v>106.09</v>
      </c>
      <c r="N18" s="4"/>
    </row>
    <row r="19" spans="2:14" ht="13.5" customHeight="1">
      <c r="B19" s="324"/>
      <c r="C19" s="12" t="s">
        <v>13</v>
      </c>
      <c r="D19" s="13">
        <v>3384700</v>
      </c>
      <c r="E19" s="14">
        <v>3.6248966720754368</v>
      </c>
      <c r="F19" s="14">
        <v>65.74603909635167</v>
      </c>
      <c r="G19" s="14">
        <v>54.804352859458206</v>
      </c>
      <c r="H19" s="14">
        <v>43.45913405880991</v>
      </c>
      <c r="I19" s="14">
        <v>59.55082194952536</v>
      </c>
      <c r="J19" s="14">
        <v>65.32040749260598</v>
      </c>
      <c r="K19" s="53">
        <v>4.26</v>
      </c>
      <c r="L19" s="53">
        <v>31.72</v>
      </c>
      <c r="M19" s="53">
        <v>86.52</v>
      </c>
      <c r="N19" s="4"/>
    </row>
    <row r="20" spans="2:14" ht="13.5" customHeight="1">
      <c r="B20" s="324"/>
      <c r="C20" s="12" t="s">
        <v>14</v>
      </c>
      <c r="D20" s="13">
        <v>3029800</v>
      </c>
      <c r="E20" s="14">
        <v>4.612941095228223</v>
      </c>
      <c r="F20" s="14">
        <v>65.42577413479053</v>
      </c>
      <c r="G20" s="14">
        <v>53.14207650273224</v>
      </c>
      <c r="H20" s="14">
        <v>44.75561627200971</v>
      </c>
      <c r="I20" s="14">
        <v>58.73557984213722</v>
      </c>
      <c r="J20" s="14">
        <v>65.08002415823645</v>
      </c>
      <c r="K20" s="53">
        <v>4.28</v>
      </c>
      <c r="L20" s="53">
        <v>32.4</v>
      </c>
      <c r="M20" s="53">
        <v>89.21</v>
      </c>
      <c r="N20" s="4"/>
    </row>
    <row r="21" spans="2:14" ht="13.5" customHeight="1">
      <c r="B21" s="324"/>
      <c r="C21" s="12" t="s">
        <v>15</v>
      </c>
      <c r="D21" s="13">
        <v>7671600</v>
      </c>
      <c r="E21" s="14">
        <v>4.242193657091619</v>
      </c>
      <c r="F21" s="14">
        <v>45.00771434868856</v>
      </c>
      <c r="G21" s="14">
        <v>26.756300051428994</v>
      </c>
      <c r="H21" s="14">
        <v>71.11747851002865</v>
      </c>
      <c r="I21" s="14">
        <v>34.95408125780619</v>
      </c>
      <c r="J21" s="14">
        <v>44.71075948443225</v>
      </c>
      <c r="K21" s="53">
        <v>3.24</v>
      </c>
      <c r="L21" s="53">
        <v>24.75</v>
      </c>
      <c r="M21" s="53">
        <v>65.18</v>
      </c>
      <c r="N21" s="4"/>
    </row>
    <row r="22" spans="2:14" ht="13.5" customHeight="1">
      <c r="B22" s="325"/>
      <c r="C22" s="15" t="s">
        <v>16</v>
      </c>
      <c r="D22" s="16">
        <v>4503500</v>
      </c>
      <c r="E22" s="17">
        <v>3.5096993656339066</v>
      </c>
      <c r="F22" s="17">
        <v>59.050000000000004</v>
      </c>
      <c r="G22" s="17">
        <v>41.3875</v>
      </c>
      <c r="H22" s="17">
        <v>56.05</v>
      </c>
      <c r="I22" s="17">
        <v>48.9425</v>
      </c>
      <c r="J22" s="17">
        <v>58.60460500198491</v>
      </c>
      <c r="K22" s="54">
        <v>3.86</v>
      </c>
      <c r="L22" s="54">
        <v>29.59</v>
      </c>
      <c r="M22" s="54">
        <v>77.8</v>
      </c>
      <c r="N22" s="4"/>
    </row>
    <row r="23" spans="2:14" ht="13.5" customHeight="1">
      <c r="B23" s="332" t="s">
        <v>110</v>
      </c>
      <c r="C23" s="12" t="s">
        <v>17</v>
      </c>
      <c r="D23" s="13">
        <v>994500</v>
      </c>
      <c r="E23" s="14">
        <v>2.2832459117556425</v>
      </c>
      <c r="F23" s="14">
        <v>74.02582020608789</v>
      </c>
      <c r="G23" s="14">
        <v>74.32192348691224</v>
      </c>
      <c r="H23" s="14">
        <v>23.617197678550276</v>
      </c>
      <c r="I23" s="14">
        <v>83.47743693000118</v>
      </c>
      <c r="J23" s="14">
        <v>73.78984651711924</v>
      </c>
      <c r="K23" s="53">
        <v>5.51</v>
      </c>
      <c r="L23" s="53">
        <v>41.76</v>
      </c>
      <c r="M23" s="53">
        <v>127.25</v>
      </c>
      <c r="N23" s="4"/>
    </row>
    <row r="24" spans="2:14" ht="13.5" customHeight="1">
      <c r="B24" s="324"/>
      <c r="C24" s="12" t="s">
        <v>18</v>
      </c>
      <c r="D24" s="13">
        <v>452600</v>
      </c>
      <c r="E24" s="14">
        <v>3.097949886104786</v>
      </c>
      <c r="F24" s="14">
        <v>76.77155282680992</v>
      </c>
      <c r="G24" s="14">
        <v>77.1041187004349</v>
      </c>
      <c r="H24" s="14">
        <v>19.723714504988486</v>
      </c>
      <c r="I24" s="14">
        <v>78.5111281657713</v>
      </c>
      <c r="J24" s="14">
        <v>76.30307653190948</v>
      </c>
      <c r="K24" s="53">
        <v>6</v>
      </c>
      <c r="L24" s="53">
        <v>45.86</v>
      </c>
      <c r="M24" s="53">
        <v>143.57</v>
      </c>
      <c r="N24" s="4"/>
    </row>
    <row r="25" spans="2:14" ht="13.5" customHeight="1">
      <c r="B25" s="324"/>
      <c r="C25" s="12" t="s">
        <v>19</v>
      </c>
      <c r="D25" s="13">
        <v>535800</v>
      </c>
      <c r="E25" s="14">
        <v>2.959262106072245</v>
      </c>
      <c r="F25" s="14">
        <v>69.34065934065934</v>
      </c>
      <c r="G25" s="14">
        <v>69.78021978021978</v>
      </c>
      <c r="H25" s="14">
        <v>28.395604395604394</v>
      </c>
      <c r="I25" s="14">
        <v>74.43956043956044</v>
      </c>
      <c r="J25" s="14">
        <v>69.00699912510936</v>
      </c>
      <c r="K25" s="53">
        <v>5.34</v>
      </c>
      <c r="L25" s="53">
        <v>40.92</v>
      </c>
      <c r="M25" s="53">
        <v>124.68</v>
      </c>
      <c r="N25" s="4"/>
    </row>
    <row r="26" spans="2:14" ht="13.5" customHeight="1">
      <c r="B26" s="324"/>
      <c r="C26" s="12" t="s">
        <v>20</v>
      </c>
      <c r="D26" s="13">
        <v>325400</v>
      </c>
      <c r="E26" s="14">
        <v>5.103359173126606</v>
      </c>
      <c r="F26" s="14">
        <v>74.9015395631937</v>
      </c>
      <c r="G26" s="14">
        <v>76.69172932330827</v>
      </c>
      <c r="H26" s="14">
        <v>21.195846759756535</v>
      </c>
      <c r="I26" s="14">
        <v>76.26208378088077</v>
      </c>
      <c r="J26" s="14">
        <v>74.63432037103104</v>
      </c>
      <c r="K26" s="53">
        <v>5.79</v>
      </c>
      <c r="L26" s="53">
        <v>42.89</v>
      </c>
      <c r="M26" s="53">
        <v>136.89</v>
      </c>
      <c r="N26" s="4"/>
    </row>
    <row r="27" spans="2:14" ht="13.5" customHeight="1">
      <c r="B27" s="324"/>
      <c r="C27" s="12" t="s">
        <v>21</v>
      </c>
      <c r="D27" s="13">
        <v>422000</v>
      </c>
      <c r="E27" s="14">
        <v>-0.023691068467186938</v>
      </c>
      <c r="F27" s="14">
        <v>70.17010935601458</v>
      </c>
      <c r="G27" s="14">
        <v>73.81530984204132</v>
      </c>
      <c r="H27" s="14">
        <v>24.240583232077764</v>
      </c>
      <c r="I27" s="14">
        <v>73.90643985419199</v>
      </c>
      <c r="J27" s="14">
        <v>69.70428485214242</v>
      </c>
      <c r="K27" s="53">
        <v>4.99</v>
      </c>
      <c r="L27" s="53">
        <v>37.71</v>
      </c>
      <c r="M27" s="53">
        <v>110.34</v>
      </c>
      <c r="N27" s="4"/>
    </row>
    <row r="28" spans="2:14" ht="13.5" customHeight="1">
      <c r="B28" s="324"/>
      <c r="C28" s="12" t="s">
        <v>22</v>
      </c>
      <c r="D28" s="13">
        <v>1007900</v>
      </c>
      <c r="E28" s="14">
        <v>2.616575035634284</v>
      </c>
      <c r="F28" s="14">
        <v>71.2496900570295</v>
      </c>
      <c r="G28" s="14">
        <v>73.20852963054799</v>
      </c>
      <c r="H28" s="14">
        <v>23.25812050582693</v>
      </c>
      <c r="I28" s="14">
        <v>75.66327795685594</v>
      </c>
      <c r="J28" s="14">
        <v>70.99444101297097</v>
      </c>
      <c r="K28" s="53">
        <v>5.29</v>
      </c>
      <c r="L28" s="53">
        <v>40.37</v>
      </c>
      <c r="M28" s="53">
        <v>119.99</v>
      </c>
      <c r="N28" s="4"/>
    </row>
    <row r="29" spans="2:14" ht="13.5" customHeight="1">
      <c r="B29" s="324"/>
      <c r="C29" s="12" t="s">
        <v>23</v>
      </c>
      <c r="D29" s="13">
        <v>893900</v>
      </c>
      <c r="E29" s="14">
        <v>1.7645719489981673</v>
      </c>
      <c r="F29" s="14">
        <v>74.25029988004798</v>
      </c>
      <c r="G29" s="14">
        <v>74.42356390777023</v>
      </c>
      <c r="H29" s="14">
        <v>23.08409969345595</v>
      </c>
      <c r="I29" s="14">
        <v>70.66506730641076</v>
      </c>
      <c r="J29" s="14">
        <v>73.85655574705025</v>
      </c>
      <c r="K29" s="53">
        <v>5.67</v>
      </c>
      <c r="L29" s="53">
        <v>41.96</v>
      </c>
      <c r="M29" s="53">
        <v>120.39</v>
      </c>
      <c r="N29" s="4"/>
    </row>
    <row r="30" spans="2:14" ht="13.5" customHeight="1">
      <c r="B30" s="324"/>
      <c r="C30" s="12" t="s">
        <v>24</v>
      </c>
      <c r="D30" s="13">
        <v>1714700</v>
      </c>
      <c r="E30" s="14">
        <v>3.338757307298266</v>
      </c>
      <c r="F30" s="14">
        <v>67.03389235843099</v>
      </c>
      <c r="G30" s="14">
        <v>66.00940284892289</v>
      </c>
      <c r="H30" s="14">
        <v>31.836362360536103</v>
      </c>
      <c r="I30" s="14">
        <v>64.51477089327065</v>
      </c>
      <c r="J30" s="14">
        <v>66.5899902411822</v>
      </c>
      <c r="K30" s="53">
        <v>4.77</v>
      </c>
      <c r="L30" s="53">
        <v>35.97</v>
      </c>
      <c r="M30" s="53">
        <v>102.02</v>
      </c>
      <c r="N30" s="4"/>
    </row>
    <row r="31" spans="2:14" ht="13.5" customHeight="1">
      <c r="B31" s="324"/>
      <c r="C31" s="12" t="s">
        <v>25</v>
      </c>
      <c r="D31" s="13">
        <v>3481800</v>
      </c>
      <c r="E31" s="14">
        <v>1.2445478336725841</v>
      </c>
      <c r="F31" s="14">
        <v>59.49433077023328</v>
      </c>
      <c r="G31" s="14">
        <v>50.983969764107904</v>
      </c>
      <c r="H31" s="14">
        <v>45.83604848168904</v>
      </c>
      <c r="I31" s="14">
        <v>49.182197315261305</v>
      </c>
      <c r="J31" s="14">
        <v>59.12638020917657</v>
      </c>
      <c r="K31" s="53">
        <v>4.5</v>
      </c>
      <c r="L31" s="53">
        <v>34.03</v>
      </c>
      <c r="M31" s="53">
        <v>94.04</v>
      </c>
      <c r="N31" s="4"/>
    </row>
    <row r="32" spans="2:14" ht="13.5" customHeight="1">
      <c r="B32" s="325"/>
      <c r="C32" s="15" t="s">
        <v>26</v>
      </c>
      <c r="D32" s="16">
        <v>853700</v>
      </c>
      <c r="E32" s="17">
        <v>2.706929740134754</v>
      </c>
      <c r="F32" s="17">
        <v>72.04166666666667</v>
      </c>
      <c r="G32" s="17">
        <v>72.90277777777779</v>
      </c>
      <c r="H32" s="17">
        <v>24.61111111111111</v>
      </c>
      <c r="I32" s="14">
        <v>68.625</v>
      </c>
      <c r="J32" s="17">
        <v>71.76258992805755</v>
      </c>
      <c r="K32" s="54">
        <v>5.26</v>
      </c>
      <c r="L32" s="54">
        <v>38.19</v>
      </c>
      <c r="M32" s="54">
        <v>109.65</v>
      </c>
      <c r="N32" s="4"/>
    </row>
    <row r="33" spans="2:14" ht="13.5" customHeight="1">
      <c r="B33" s="332" t="s">
        <v>111</v>
      </c>
      <c r="C33" s="12" t="s">
        <v>27</v>
      </c>
      <c r="D33" s="13">
        <v>626000</v>
      </c>
      <c r="E33" s="14">
        <v>3.9004149377593507</v>
      </c>
      <c r="F33" s="14">
        <v>71.63904235727439</v>
      </c>
      <c r="G33" s="14">
        <v>67.42173112338858</v>
      </c>
      <c r="H33" s="14">
        <v>30.257826887661142</v>
      </c>
      <c r="I33" s="130">
        <v>63.02025782688766</v>
      </c>
      <c r="J33" s="14">
        <v>71.41545805030292</v>
      </c>
      <c r="K33" s="53">
        <v>5.44</v>
      </c>
      <c r="L33" s="53">
        <v>39.7</v>
      </c>
      <c r="M33" s="53">
        <v>114.63</v>
      </c>
      <c r="N33" s="4"/>
    </row>
    <row r="34" spans="2:14" ht="13.5" customHeight="1">
      <c r="B34" s="324"/>
      <c r="C34" s="12" t="s">
        <v>28</v>
      </c>
      <c r="D34" s="13">
        <v>1338300</v>
      </c>
      <c r="E34" s="14">
        <v>1.3633265167007522</v>
      </c>
      <c r="F34" s="14">
        <v>61.29950815428423</v>
      </c>
      <c r="G34" s="14">
        <v>55.328328587453626</v>
      </c>
      <c r="H34" s="14">
        <v>41.94494779532315</v>
      </c>
      <c r="I34" s="14">
        <v>55.40598843731125</v>
      </c>
      <c r="J34" s="14">
        <v>61.057155135367424</v>
      </c>
      <c r="K34" s="53">
        <v>4.32</v>
      </c>
      <c r="L34" s="53">
        <v>30.47</v>
      </c>
      <c r="M34" s="53">
        <v>85.74</v>
      </c>
      <c r="N34" s="4"/>
    </row>
    <row r="35" spans="2:14" ht="13.5" customHeight="1">
      <c r="B35" s="324"/>
      <c r="C35" s="12" t="s">
        <v>29</v>
      </c>
      <c r="D35" s="21">
        <v>4680200</v>
      </c>
      <c r="E35" s="14">
        <v>2.054077627562151</v>
      </c>
      <c r="F35" s="14">
        <v>54.711869556410775</v>
      </c>
      <c r="G35" s="14">
        <v>40.69779218148673</v>
      </c>
      <c r="H35" s="14">
        <v>55.35497265545878</v>
      </c>
      <c r="I35" s="14">
        <v>41.24468300587401</v>
      </c>
      <c r="J35" s="14">
        <v>54.426617635946904</v>
      </c>
      <c r="K35" s="53">
        <v>3.93</v>
      </c>
      <c r="L35" s="53">
        <v>28.29</v>
      </c>
      <c r="M35" s="53">
        <v>76.2</v>
      </c>
      <c r="N35" s="4"/>
    </row>
    <row r="36" spans="2:14" ht="13.5" customHeight="1">
      <c r="B36" s="324"/>
      <c r="C36" s="12" t="s">
        <v>30</v>
      </c>
      <c r="D36" s="13">
        <v>2680900</v>
      </c>
      <c r="E36" s="14">
        <v>-1.9314482203606929</v>
      </c>
      <c r="F36" s="14">
        <v>64.79403993589466</v>
      </c>
      <c r="G36" s="14">
        <v>50.43530991467059</v>
      </c>
      <c r="H36" s="14">
        <v>46.606315242344174</v>
      </c>
      <c r="I36" s="14">
        <v>50.080131675834885</v>
      </c>
      <c r="J36" s="14">
        <v>64.47566915219171</v>
      </c>
      <c r="K36" s="53">
        <v>4.56</v>
      </c>
      <c r="L36" s="53">
        <v>33.98</v>
      </c>
      <c r="M36" s="53">
        <v>92.68</v>
      </c>
      <c r="N36" s="4"/>
    </row>
    <row r="37" spans="2:14" ht="13.5" customHeight="1">
      <c r="B37" s="324"/>
      <c r="C37" s="12" t="s">
        <v>31</v>
      </c>
      <c r="D37" s="13">
        <v>617600</v>
      </c>
      <c r="E37" s="14">
        <v>0.4227642276422756</v>
      </c>
      <c r="F37" s="14">
        <v>74.10207939508507</v>
      </c>
      <c r="G37" s="14">
        <v>67.63705103969754</v>
      </c>
      <c r="H37" s="14">
        <v>28.92249527410208</v>
      </c>
      <c r="I37" s="14">
        <v>65.74669187145558</v>
      </c>
      <c r="J37" s="14">
        <v>73.71192177510342</v>
      </c>
      <c r="K37" s="53">
        <v>5.31</v>
      </c>
      <c r="L37" s="53">
        <v>38.51</v>
      </c>
      <c r="M37" s="53">
        <v>110.04</v>
      </c>
      <c r="N37" s="4"/>
    </row>
    <row r="38" spans="2:14" ht="13.5" customHeight="1">
      <c r="B38" s="325"/>
      <c r="C38" s="15" t="s">
        <v>32</v>
      </c>
      <c r="D38" s="16">
        <v>485200</v>
      </c>
      <c r="E38" s="17">
        <v>1.9541920571548559</v>
      </c>
      <c r="F38" s="17">
        <v>73.01380567856212</v>
      </c>
      <c r="G38" s="17">
        <v>74.1338890336025</v>
      </c>
      <c r="H38" s="17">
        <v>22.115134149518102</v>
      </c>
      <c r="I38" s="17">
        <v>68.58556915863507</v>
      </c>
      <c r="J38" s="17">
        <v>72.54140786749483</v>
      </c>
      <c r="K38" s="54">
        <v>5.07</v>
      </c>
      <c r="L38" s="54">
        <v>35.21</v>
      </c>
      <c r="M38" s="54">
        <v>104.24</v>
      </c>
      <c r="N38" s="4"/>
    </row>
    <row r="39" spans="2:14" ht="13.5" customHeight="1">
      <c r="B39" s="332" t="s">
        <v>112</v>
      </c>
      <c r="C39" s="12" t="s">
        <v>33</v>
      </c>
      <c r="D39" s="13">
        <v>256600</v>
      </c>
      <c r="E39" s="14">
        <v>2.598960415833673</v>
      </c>
      <c r="F39" s="14">
        <v>68.83116883116884</v>
      </c>
      <c r="G39" s="14">
        <v>70.87198515769944</v>
      </c>
      <c r="H39" s="14">
        <v>25.371057513914657</v>
      </c>
      <c r="I39" s="14">
        <v>73.23747680890537</v>
      </c>
      <c r="J39" s="14">
        <v>68.45018450184503</v>
      </c>
      <c r="K39" s="53">
        <v>5.47</v>
      </c>
      <c r="L39" s="53">
        <v>38.27</v>
      </c>
      <c r="M39" s="53">
        <v>120.12</v>
      </c>
      <c r="N39" s="4"/>
    </row>
    <row r="40" spans="2:14" ht="13.5" customHeight="1">
      <c r="B40" s="324"/>
      <c r="C40" s="12" t="s">
        <v>34</v>
      </c>
      <c r="D40" s="13">
        <v>314200</v>
      </c>
      <c r="E40" s="14">
        <v>3.287310979618667</v>
      </c>
      <c r="F40" s="14">
        <v>70.19267094824329</v>
      </c>
      <c r="G40" s="14">
        <v>71.70381564034757</v>
      </c>
      <c r="H40" s="14">
        <v>25.00944465432565</v>
      </c>
      <c r="I40" s="14">
        <v>77.06837929731772</v>
      </c>
      <c r="J40" s="14">
        <v>69.90218209179835</v>
      </c>
      <c r="K40" s="53">
        <v>5.48</v>
      </c>
      <c r="L40" s="53">
        <v>37.65</v>
      </c>
      <c r="M40" s="53">
        <v>121.96</v>
      </c>
      <c r="N40" s="4"/>
    </row>
    <row r="41" spans="2:14" ht="13.5" customHeight="1">
      <c r="B41" s="324"/>
      <c r="C41" s="12" t="s">
        <v>35</v>
      </c>
      <c r="D41" s="13">
        <v>916300</v>
      </c>
      <c r="E41" s="14">
        <v>3.5016378628713483</v>
      </c>
      <c r="F41" s="14">
        <v>64.85540137465958</v>
      </c>
      <c r="G41" s="14">
        <v>66.63208403579303</v>
      </c>
      <c r="H41" s="14">
        <v>30.670470756062766</v>
      </c>
      <c r="I41" s="14">
        <v>66.96926468681104</v>
      </c>
      <c r="J41" s="14">
        <v>64.45418223997937</v>
      </c>
      <c r="K41" s="53">
        <v>5</v>
      </c>
      <c r="L41" s="53">
        <v>35.56</v>
      </c>
      <c r="M41" s="53">
        <v>104.92</v>
      </c>
      <c r="N41" s="4"/>
    </row>
    <row r="42" spans="2:14" ht="13.5" customHeight="1">
      <c r="B42" s="324"/>
      <c r="C42" s="12" t="s">
        <v>36</v>
      </c>
      <c r="D42" s="13">
        <v>1430700</v>
      </c>
      <c r="E42" s="14">
        <v>2.66953713670614</v>
      </c>
      <c r="F42" s="14">
        <v>61.43282594308405</v>
      </c>
      <c r="G42" s="14">
        <v>55.47650562541363</v>
      </c>
      <c r="H42" s="14">
        <v>41.288881535407015</v>
      </c>
      <c r="I42" s="14">
        <v>56.24586366644606</v>
      </c>
      <c r="J42" s="14">
        <v>61.12437237632727</v>
      </c>
      <c r="K42" s="53">
        <v>4.56</v>
      </c>
      <c r="L42" s="53">
        <v>33.37</v>
      </c>
      <c r="M42" s="53">
        <v>92.64</v>
      </c>
      <c r="N42" s="4"/>
    </row>
    <row r="43" spans="2:14" ht="13.5" customHeight="1">
      <c r="B43" s="325"/>
      <c r="C43" s="15" t="s">
        <v>37</v>
      </c>
      <c r="D43" s="16">
        <v>719900</v>
      </c>
      <c r="E43" s="17">
        <v>1.9110985277463186</v>
      </c>
      <c r="F43" s="17">
        <v>67.08967851099831</v>
      </c>
      <c r="G43" s="17">
        <v>67.49576988155668</v>
      </c>
      <c r="H43" s="17">
        <v>29.06937394247039</v>
      </c>
      <c r="I43" s="14">
        <v>64.43316412859559</v>
      </c>
      <c r="J43" s="17">
        <v>66.67227173364722</v>
      </c>
      <c r="K43" s="54">
        <v>4.89</v>
      </c>
      <c r="L43" s="54">
        <v>34.39</v>
      </c>
      <c r="M43" s="54">
        <v>101.47</v>
      </c>
      <c r="N43" s="4"/>
    </row>
    <row r="44" spans="2:14" ht="13.5" customHeight="1">
      <c r="B44" s="332" t="s">
        <v>113</v>
      </c>
      <c r="C44" s="12" t="s">
        <v>38</v>
      </c>
      <c r="D44" s="13">
        <v>380700</v>
      </c>
      <c r="E44" s="14">
        <v>4.329953411893655</v>
      </c>
      <c r="F44" s="14">
        <v>69.21061251228299</v>
      </c>
      <c r="G44" s="14">
        <v>70.71732721912872</v>
      </c>
      <c r="H44" s="14">
        <v>26.367507369800197</v>
      </c>
      <c r="I44" s="130">
        <v>65.83688175565018</v>
      </c>
      <c r="J44" s="14">
        <v>69.0297288467821</v>
      </c>
      <c r="K44" s="53">
        <v>5.13</v>
      </c>
      <c r="L44" s="53">
        <v>37.3</v>
      </c>
      <c r="M44" s="53">
        <v>109.31</v>
      </c>
      <c r="N44" s="4"/>
    </row>
    <row r="45" spans="2:14" ht="13.5" customHeight="1">
      <c r="B45" s="324"/>
      <c r="C45" s="12" t="s">
        <v>39</v>
      </c>
      <c r="D45" s="13">
        <v>487700</v>
      </c>
      <c r="E45" s="14">
        <v>3.6556854410201964</v>
      </c>
      <c r="F45" s="14">
        <v>69.2655935613682</v>
      </c>
      <c r="G45" s="14">
        <v>67.5553319919517</v>
      </c>
      <c r="H45" s="14">
        <v>28.420523138832998</v>
      </c>
      <c r="I45" s="14">
        <v>67.35412474849095</v>
      </c>
      <c r="J45" s="14">
        <v>68.88444222111055</v>
      </c>
      <c r="K45" s="53">
        <v>5.18</v>
      </c>
      <c r="L45" s="53">
        <v>37.99</v>
      </c>
      <c r="M45" s="53">
        <v>107.48</v>
      </c>
      <c r="N45" s="4"/>
    </row>
    <row r="46" spans="2:14" ht="13.5" customHeight="1">
      <c r="B46" s="324"/>
      <c r="C46" s="12" t="s">
        <v>40</v>
      </c>
      <c r="D46" s="13">
        <v>714300</v>
      </c>
      <c r="E46" s="14">
        <v>1.2904140669313762</v>
      </c>
      <c r="F46" s="14">
        <v>66.46026831785346</v>
      </c>
      <c r="G46" s="14">
        <v>68.33505331957345</v>
      </c>
      <c r="H46" s="14">
        <v>28.723770209838325</v>
      </c>
      <c r="I46" s="14">
        <v>66.63226694186446</v>
      </c>
      <c r="J46" s="14">
        <v>66.08517188301694</v>
      </c>
      <c r="K46" s="53">
        <v>4.81</v>
      </c>
      <c r="L46" s="53">
        <v>33.63</v>
      </c>
      <c r="M46" s="53">
        <v>98.67</v>
      </c>
      <c r="N46" s="4"/>
    </row>
    <row r="47" spans="2:14" ht="13.5" customHeight="1">
      <c r="B47" s="325"/>
      <c r="C47" s="15" t="s">
        <v>41</v>
      </c>
      <c r="D47" s="16">
        <v>391600</v>
      </c>
      <c r="E47" s="17">
        <v>-0.20387359836901453</v>
      </c>
      <c r="F47" s="17">
        <v>64.90171211160431</v>
      </c>
      <c r="G47" s="17">
        <v>67.56499682942295</v>
      </c>
      <c r="H47" s="17">
        <v>28.440076093849083</v>
      </c>
      <c r="I47" s="17">
        <v>66.51870640456563</v>
      </c>
      <c r="J47" s="17">
        <v>64.35083307136121</v>
      </c>
      <c r="K47" s="54">
        <v>4.73</v>
      </c>
      <c r="L47" s="54">
        <v>32.43</v>
      </c>
      <c r="M47" s="54">
        <v>93.98</v>
      </c>
      <c r="N47" s="4"/>
    </row>
    <row r="48" spans="2:14" ht="13.5" customHeight="1">
      <c r="B48" s="332" t="s">
        <v>114</v>
      </c>
      <c r="C48" s="12" t="s">
        <v>42</v>
      </c>
      <c r="D48" s="13">
        <v>2581200</v>
      </c>
      <c r="E48" s="14">
        <v>3.5503670718497915</v>
      </c>
      <c r="F48" s="14">
        <v>52.81822242072354</v>
      </c>
      <c r="G48" s="14">
        <v>44.26976328718178</v>
      </c>
      <c r="H48" s="14">
        <v>52.7601607860652</v>
      </c>
      <c r="I48" s="14">
        <v>46.909334524341226</v>
      </c>
      <c r="J48" s="14">
        <v>52.508658200870265</v>
      </c>
      <c r="K48" s="53">
        <v>4.07</v>
      </c>
      <c r="L48" s="53">
        <v>30.2</v>
      </c>
      <c r="M48" s="53">
        <v>83.89</v>
      </c>
      <c r="N48" s="4"/>
    </row>
    <row r="49" spans="2:14" ht="13.5" customHeight="1">
      <c r="B49" s="324"/>
      <c r="C49" s="12" t="s">
        <v>43</v>
      </c>
      <c r="D49" s="13">
        <v>352100</v>
      </c>
      <c r="E49" s="14">
        <v>4.109994086339455</v>
      </c>
      <c r="F49" s="14">
        <v>66.93306693306693</v>
      </c>
      <c r="G49" s="14">
        <v>69.16416916416917</v>
      </c>
      <c r="H49" s="14">
        <v>27.405927405927404</v>
      </c>
      <c r="I49" s="14">
        <v>71.42857142857143</v>
      </c>
      <c r="J49" s="14">
        <v>66.55629139072848</v>
      </c>
      <c r="K49" s="53">
        <v>5.12</v>
      </c>
      <c r="L49" s="53">
        <v>37.43</v>
      </c>
      <c r="M49" s="53">
        <v>111.22</v>
      </c>
      <c r="N49" s="4"/>
    </row>
    <row r="50" spans="2:14" ht="13.5" customHeight="1">
      <c r="B50" s="324"/>
      <c r="C50" s="12" t="s">
        <v>44</v>
      </c>
      <c r="D50" s="13">
        <v>659500</v>
      </c>
      <c r="E50" s="14">
        <v>-0.09089531889108571</v>
      </c>
      <c r="F50" s="14">
        <v>63.74279538904899</v>
      </c>
      <c r="G50" s="14">
        <v>64.42723342939482</v>
      </c>
      <c r="H50" s="14">
        <v>31.84438040345821</v>
      </c>
      <c r="I50" s="14">
        <v>67.79538904899135</v>
      </c>
      <c r="J50" s="14">
        <v>63.45705576474807</v>
      </c>
      <c r="K50" s="53">
        <v>4.67</v>
      </c>
      <c r="L50" s="53">
        <v>31.99</v>
      </c>
      <c r="M50" s="53">
        <v>96.07</v>
      </c>
      <c r="N50" s="4"/>
    </row>
    <row r="51" spans="2:14" ht="13.5" customHeight="1">
      <c r="B51" s="324"/>
      <c r="C51" s="12" t="s">
        <v>45</v>
      </c>
      <c r="D51" s="13">
        <v>813700</v>
      </c>
      <c r="E51" s="14">
        <v>1.1687181399975088</v>
      </c>
      <c r="F51" s="14">
        <v>61.92522561237646</v>
      </c>
      <c r="G51" s="14">
        <v>63.11416702478155</v>
      </c>
      <c r="H51" s="14">
        <v>32.68872654347515</v>
      </c>
      <c r="I51" s="14">
        <v>66.10800744878958</v>
      </c>
      <c r="J51" s="14">
        <v>61.57242558040166</v>
      </c>
      <c r="K51" s="53">
        <v>4.6</v>
      </c>
      <c r="L51" s="53">
        <v>33.22</v>
      </c>
      <c r="M51" s="53">
        <v>98.69</v>
      </c>
      <c r="N51" s="4"/>
    </row>
    <row r="52" spans="2:14" ht="13.5" customHeight="1">
      <c r="B52" s="324"/>
      <c r="C52" s="12" t="s">
        <v>46</v>
      </c>
      <c r="D52" s="13">
        <v>581800</v>
      </c>
      <c r="E52" s="14">
        <v>2.159789288849879</v>
      </c>
      <c r="F52" s="14">
        <v>63.57409713574097</v>
      </c>
      <c r="G52" s="14">
        <v>63.096720630967205</v>
      </c>
      <c r="H52" s="14">
        <v>34.0390203403902</v>
      </c>
      <c r="I52" s="14">
        <v>63.366542133665426</v>
      </c>
      <c r="J52" s="14">
        <v>63.33746898263028</v>
      </c>
      <c r="K52" s="53">
        <v>4.77</v>
      </c>
      <c r="L52" s="53">
        <v>33.97</v>
      </c>
      <c r="M52" s="53">
        <v>97.08</v>
      </c>
      <c r="N52" s="4"/>
    </row>
    <row r="53" spans="2:14" ht="13.5" customHeight="1">
      <c r="B53" s="324"/>
      <c r="C53" s="12" t="s">
        <v>47</v>
      </c>
      <c r="D53" s="13">
        <v>546400</v>
      </c>
      <c r="E53" s="14">
        <v>2.341262408690767</v>
      </c>
      <c r="F53" s="14">
        <v>65.68883094306824</v>
      </c>
      <c r="G53" s="14">
        <v>68.38331160365058</v>
      </c>
      <c r="H53" s="14">
        <v>28.53107344632768</v>
      </c>
      <c r="I53" s="14">
        <v>69.46979574098218</v>
      </c>
      <c r="J53" s="14">
        <v>65.3904391088038</v>
      </c>
      <c r="K53" s="53">
        <v>4.47</v>
      </c>
      <c r="L53" s="53">
        <v>31.72</v>
      </c>
      <c r="M53" s="53">
        <v>93.84</v>
      </c>
      <c r="N53" s="4"/>
    </row>
    <row r="54" spans="2:14" ht="13.5" customHeight="1">
      <c r="B54" s="324"/>
      <c r="C54" s="12" t="s">
        <v>48</v>
      </c>
      <c r="D54" s="13">
        <v>879400</v>
      </c>
      <c r="E54" s="14">
        <v>1.7000115647045106</v>
      </c>
      <c r="F54" s="14">
        <v>64.61212976022567</v>
      </c>
      <c r="G54" s="14">
        <v>67.91255289139634</v>
      </c>
      <c r="H54" s="14">
        <v>29.605077574047954</v>
      </c>
      <c r="I54" s="14">
        <v>68.51904090267983</v>
      </c>
      <c r="J54" s="14">
        <v>64.22262722557129</v>
      </c>
      <c r="K54" s="53">
        <v>4.31</v>
      </c>
      <c r="L54" s="53">
        <v>29.63</v>
      </c>
      <c r="M54" s="53">
        <v>87.93</v>
      </c>
      <c r="N54" s="4"/>
    </row>
    <row r="55" spans="2:14" s="23" customFormat="1" ht="13.5" customHeight="1">
      <c r="B55" s="324"/>
      <c r="C55" s="12" t="s">
        <v>49</v>
      </c>
      <c r="D55" s="13">
        <v>652600</v>
      </c>
      <c r="E55" s="14">
        <v>8.261446582614468</v>
      </c>
      <c r="F55" s="14">
        <v>44.350086655112655</v>
      </c>
      <c r="G55" s="14">
        <v>38.78682842287695</v>
      </c>
      <c r="H55" s="14">
        <v>59.02946273830156</v>
      </c>
      <c r="I55" s="14">
        <v>3.431542461005199</v>
      </c>
      <c r="J55" s="14">
        <v>44.18925919530305</v>
      </c>
      <c r="K55" s="53">
        <v>3.81</v>
      </c>
      <c r="L55" s="53">
        <v>27.51</v>
      </c>
      <c r="M55" s="53">
        <v>75.31</v>
      </c>
      <c r="N55" s="4"/>
    </row>
    <row r="56" spans="2:14" s="23" customFormat="1" ht="13.5" customHeight="1">
      <c r="B56" s="51" t="s">
        <v>268</v>
      </c>
      <c r="C56" s="51"/>
      <c r="D56" s="51"/>
      <c r="E56" s="51"/>
      <c r="F56" s="51"/>
      <c r="G56" s="51"/>
      <c r="H56" s="51"/>
      <c r="I56" s="51"/>
      <c r="J56" s="51"/>
      <c r="K56" s="264"/>
      <c r="L56" s="51"/>
      <c r="M56" s="51"/>
      <c r="N56" s="4"/>
    </row>
    <row r="57" spans="2:11" s="23" customFormat="1" ht="12">
      <c r="B57" s="23" t="s">
        <v>469</v>
      </c>
      <c r="C57" s="4"/>
      <c r="K57" s="194" t="s">
        <v>265</v>
      </c>
    </row>
    <row r="58" spans="3:4" s="23" customFormat="1" ht="12">
      <c r="C58" s="4"/>
      <c r="D58" s="68"/>
    </row>
    <row r="59" spans="3:4" s="23" customFormat="1" ht="12">
      <c r="C59" s="4"/>
      <c r="D59" s="68"/>
    </row>
    <row r="60" s="23" customFormat="1" ht="12">
      <c r="C60" s="4"/>
    </row>
    <row r="61" s="23" customFormat="1" ht="12">
      <c r="C61" s="4"/>
    </row>
    <row r="62" s="23" customFormat="1" ht="12">
      <c r="C62" s="4"/>
    </row>
    <row r="63" s="23" customFormat="1" ht="12">
      <c r="C63" s="4"/>
    </row>
    <row r="64" s="23" customFormat="1" ht="12">
      <c r="C64" s="4"/>
    </row>
    <row r="65" s="23" customFormat="1" ht="12">
      <c r="C65" s="4"/>
    </row>
    <row r="66" s="23" customFormat="1" ht="12">
      <c r="C66" s="4"/>
    </row>
    <row r="67" s="23" customFormat="1" ht="12">
      <c r="C67" s="4"/>
    </row>
    <row r="68" s="23" customFormat="1" ht="12">
      <c r="C68" s="4"/>
    </row>
    <row r="69" s="23" customFormat="1" ht="12">
      <c r="C69" s="4"/>
    </row>
    <row r="70" s="23" customFormat="1" ht="12">
      <c r="C70" s="4"/>
    </row>
    <row r="71" s="23" customFormat="1" ht="12">
      <c r="C71" s="4"/>
    </row>
    <row r="72" s="23" customFormat="1" ht="12">
      <c r="C72" s="4"/>
    </row>
    <row r="73" s="23" customFormat="1" ht="12">
      <c r="C73" s="4"/>
    </row>
    <row r="74" s="23" customFormat="1" ht="12">
      <c r="C74" s="4"/>
    </row>
    <row r="75" s="23" customFormat="1" ht="12">
      <c r="C75" s="4"/>
    </row>
    <row r="76" s="23" customFormat="1" ht="12">
      <c r="C76" s="4"/>
    </row>
    <row r="77" s="23" customFormat="1" ht="12">
      <c r="C77" s="4"/>
    </row>
    <row r="78" s="23" customFormat="1" ht="12">
      <c r="C78" s="4"/>
    </row>
    <row r="79" s="23" customFormat="1" ht="12">
      <c r="C79" s="4"/>
    </row>
    <row r="80" s="23" customFormat="1" ht="12">
      <c r="C80" s="4"/>
    </row>
    <row r="81" s="23" customFormat="1" ht="12">
      <c r="C81" s="4"/>
    </row>
    <row r="82" s="23" customFormat="1" ht="12">
      <c r="C82" s="4"/>
    </row>
    <row r="83" s="23" customFormat="1" ht="12">
      <c r="C83" s="4"/>
    </row>
    <row r="84" s="23" customFormat="1" ht="12">
      <c r="C84" s="4"/>
    </row>
    <row r="85" s="23" customFormat="1" ht="12">
      <c r="C85" s="4"/>
    </row>
    <row r="86" s="23" customFormat="1" ht="12">
      <c r="C86" s="4"/>
    </row>
    <row r="87" s="23" customFormat="1" ht="12">
      <c r="C87" s="4"/>
    </row>
    <row r="88" s="23" customFormat="1" ht="12">
      <c r="C88" s="4"/>
    </row>
    <row r="89" s="23" customFormat="1" ht="12">
      <c r="C89" s="4"/>
    </row>
    <row r="90" s="23" customFormat="1" ht="12">
      <c r="C90" s="4"/>
    </row>
    <row r="91" s="23" customFormat="1" ht="12">
      <c r="C91" s="4"/>
    </row>
    <row r="92" s="23" customFormat="1" ht="12">
      <c r="C92" s="4"/>
    </row>
    <row r="93" s="23" customFormat="1" ht="12">
      <c r="C93" s="4"/>
    </row>
    <row r="94" s="23" customFormat="1" ht="12">
      <c r="C94" s="4"/>
    </row>
    <row r="95" s="23" customFormat="1" ht="12">
      <c r="C95" s="4"/>
    </row>
    <row r="96" s="23" customFormat="1" ht="12">
      <c r="C96" s="4"/>
    </row>
    <row r="97" s="23" customFormat="1" ht="12">
      <c r="C97" s="4"/>
    </row>
    <row r="98" s="23" customFormat="1" ht="12">
      <c r="C98" s="4"/>
    </row>
    <row r="99" s="23" customFormat="1" ht="12">
      <c r="C99" s="4"/>
    </row>
    <row r="100" s="23" customFormat="1" ht="12">
      <c r="C100" s="4"/>
    </row>
    <row r="101" s="23" customFormat="1" ht="12">
      <c r="C101" s="4"/>
    </row>
    <row r="102" s="23" customFormat="1" ht="12"/>
    <row r="103" s="23" customFormat="1" ht="12"/>
    <row r="104" s="23" customFormat="1" ht="12"/>
    <row r="105" s="23" customFormat="1" ht="12"/>
    <row r="106" s="23" customFormat="1" ht="12"/>
    <row r="107" s="23" customFormat="1" ht="12"/>
    <row r="108" s="23" customFormat="1" ht="12"/>
    <row r="109" s="23" customFormat="1" ht="12"/>
    <row r="110" s="23" customFormat="1" ht="12"/>
    <row r="111" s="23" customFormat="1" ht="12"/>
    <row r="112" s="23" customFormat="1" ht="12"/>
    <row r="113" s="23" customFormat="1" ht="12"/>
    <row r="114" s="23" customFormat="1" ht="12"/>
    <row r="115" s="23" customFormat="1" ht="12"/>
    <row r="116" s="23" customFormat="1" ht="12"/>
    <row r="117" s="23" customFormat="1" ht="12"/>
    <row r="118" s="23" customFormat="1" ht="12"/>
    <row r="119" s="23" customFormat="1" ht="12"/>
    <row r="120" s="23" customFormat="1" ht="12"/>
  </sheetData>
  <sheetProtection/>
  <mergeCells count="14">
    <mergeCell ref="B48:B55"/>
    <mergeCell ref="B8:C8"/>
    <mergeCell ref="B16:B22"/>
    <mergeCell ref="B23:B32"/>
    <mergeCell ref="B33:B38"/>
    <mergeCell ref="B39:B43"/>
    <mergeCell ref="B3:C6"/>
    <mergeCell ref="L5:L6"/>
    <mergeCell ref="B7:C7"/>
    <mergeCell ref="B9:B15"/>
    <mergeCell ref="K3:M4"/>
    <mergeCell ref="B44:B47"/>
    <mergeCell ref="D4:D6"/>
    <mergeCell ref="J3:J6"/>
  </mergeCells>
  <conditionalFormatting sqref="D9:E55 F10:F55 G9:M55">
    <cfRule type="cellIs" priority="1" dxfId="30" operator="equal" stopIfTrue="1">
      <formula>MAX(D$9:D$55)</formula>
    </cfRule>
    <cfRule type="cellIs" priority="2"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tabColor rgb="FF00B050"/>
  </sheetPr>
  <dimension ref="A1:K163"/>
  <sheetViews>
    <sheetView view="pageBreakPreview" zoomScale="110" zoomScaleSheetLayoutView="110" zoomScalePageLayoutView="0" workbookViewId="0" topLeftCell="A1">
      <pane xSplit="3" ySplit="7" topLeftCell="E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1" customWidth="1"/>
    <col min="3" max="3" width="8.50390625" style="1" customWidth="1"/>
    <col min="4" max="4" width="12.375" style="1" customWidth="1"/>
    <col min="5" max="5" width="7.625" style="1" customWidth="1"/>
    <col min="6" max="6" width="13.125" style="210" customWidth="1"/>
    <col min="7" max="7" width="6.75390625" style="210" customWidth="1"/>
    <col min="8" max="8" width="14.25390625" style="1" customWidth="1"/>
    <col min="9" max="9" width="6.75390625" style="1" customWidth="1"/>
    <col min="10" max="11" width="5.875" style="1" customWidth="1"/>
    <col min="12" max="16384" width="7.50390625" style="1" customWidth="1"/>
  </cols>
  <sheetData>
    <row r="1" spans="1:11" ht="17.25">
      <c r="A1" s="174"/>
      <c r="B1" s="2" t="s">
        <v>254</v>
      </c>
      <c r="F1" s="109"/>
      <c r="G1" s="162"/>
      <c r="K1" s="154" t="s">
        <v>115</v>
      </c>
    </row>
    <row r="2" spans="2:11" ht="13.5" customHeight="1">
      <c r="B2" s="175" t="s">
        <v>278</v>
      </c>
      <c r="C2" s="4"/>
      <c r="D2" s="4"/>
      <c r="E2" s="4"/>
      <c r="F2" s="81"/>
      <c r="G2" s="81"/>
      <c r="H2" s="376" t="s">
        <v>277</v>
      </c>
      <c r="I2" s="377"/>
      <c r="J2" s="377"/>
      <c r="K2" s="377"/>
    </row>
    <row r="3" spans="2:11" ht="13.5" customHeight="1">
      <c r="B3" s="340" t="s">
        <v>289</v>
      </c>
      <c r="C3" s="327"/>
      <c r="D3" s="149"/>
      <c r="E3" s="113"/>
      <c r="F3" s="110"/>
      <c r="G3" s="111"/>
      <c r="H3" s="110"/>
      <c r="I3" s="111"/>
      <c r="J3" s="111"/>
      <c r="K3" s="113"/>
    </row>
    <row r="4" spans="2:11" ht="13.5" customHeight="1">
      <c r="B4" s="328"/>
      <c r="C4" s="329"/>
      <c r="D4" s="295" t="s">
        <v>74</v>
      </c>
      <c r="E4" s="115" t="s">
        <v>75</v>
      </c>
      <c r="F4" s="282" t="s">
        <v>342</v>
      </c>
      <c r="G4" s="115" t="s">
        <v>75</v>
      </c>
      <c r="H4" s="292" t="s">
        <v>343</v>
      </c>
      <c r="I4" s="115" t="s">
        <v>75</v>
      </c>
      <c r="J4" s="109"/>
      <c r="K4" s="293"/>
    </row>
    <row r="5" spans="2:11" ht="13.5" customHeight="1">
      <c r="B5" s="328"/>
      <c r="C5" s="329"/>
      <c r="D5" s="296" t="s">
        <v>346</v>
      </c>
      <c r="E5" s="284" t="s">
        <v>76</v>
      </c>
      <c r="F5" s="283" t="s">
        <v>346</v>
      </c>
      <c r="G5" s="284" t="s">
        <v>77</v>
      </c>
      <c r="H5" s="294" t="s">
        <v>346</v>
      </c>
      <c r="I5" s="284" t="s">
        <v>78</v>
      </c>
      <c r="J5" s="378" t="s">
        <v>344</v>
      </c>
      <c r="K5" s="378" t="s">
        <v>345</v>
      </c>
    </row>
    <row r="6" spans="2:11" ht="13.5" customHeight="1">
      <c r="B6" s="328"/>
      <c r="C6" s="329"/>
      <c r="D6" s="297" t="s">
        <v>347</v>
      </c>
      <c r="E6" s="281" t="s">
        <v>80</v>
      </c>
      <c r="F6" s="118"/>
      <c r="G6" s="281" t="s">
        <v>80</v>
      </c>
      <c r="H6" s="251" t="s">
        <v>79</v>
      </c>
      <c r="I6" s="281" t="s">
        <v>81</v>
      </c>
      <c r="J6" s="379"/>
      <c r="K6" s="379"/>
    </row>
    <row r="7" spans="2:11" ht="16.5" customHeight="1">
      <c r="B7" s="321" t="s">
        <v>107</v>
      </c>
      <c r="C7" s="322"/>
      <c r="D7" s="10">
        <v>82341762</v>
      </c>
      <c r="E7" s="11">
        <v>652.6413082450089</v>
      </c>
      <c r="F7" s="70">
        <v>75076332</v>
      </c>
      <c r="G7" s="277">
        <v>1.2709395876547547</v>
      </c>
      <c r="H7" s="10">
        <v>82158428</v>
      </c>
      <c r="I7" s="11">
        <v>65.1188201841896</v>
      </c>
      <c r="J7" s="77">
        <v>72.91601491399014</v>
      </c>
      <c r="K7" s="77">
        <v>57.72430919350686</v>
      </c>
    </row>
    <row r="8" spans="2:11" ht="16.5" customHeight="1">
      <c r="B8" s="321" t="s">
        <v>50</v>
      </c>
      <c r="C8" s="333"/>
      <c r="D8" s="83">
        <v>16</v>
      </c>
      <c r="E8" s="83">
        <v>5</v>
      </c>
      <c r="F8" s="280">
        <v>16</v>
      </c>
      <c r="G8" s="280">
        <v>9</v>
      </c>
      <c r="H8" s="83">
        <v>19</v>
      </c>
      <c r="I8" s="83">
        <v>4</v>
      </c>
      <c r="J8" s="83">
        <v>5</v>
      </c>
      <c r="K8" s="83">
        <v>4</v>
      </c>
    </row>
    <row r="9" spans="2:11" ht="13.5" customHeight="1">
      <c r="B9" s="323" t="s">
        <v>108</v>
      </c>
      <c r="C9" s="12" t="s">
        <v>3</v>
      </c>
      <c r="D9" s="13">
        <v>3798687</v>
      </c>
      <c r="E9" s="14">
        <v>723.5526754131247</v>
      </c>
      <c r="F9" s="204">
        <v>3393007</v>
      </c>
      <c r="G9" s="278">
        <v>1.2160068896163332</v>
      </c>
      <c r="H9" s="13">
        <v>3342775</v>
      </c>
      <c r="I9" s="14">
        <v>63.671310496340126</v>
      </c>
      <c r="J9" s="14">
        <v>73.80820151351945</v>
      </c>
      <c r="K9" s="14">
        <v>54.649438152090255</v>
      </c>
    </row>
    <row r="10" spans="2:11" ht="13.5" customHeight="1">
      <c r="B10" s="324"/>
      <c r="C10" s="12" t="s">
        <v>4</v>
      </c>
      <c r="D10" s="13">
        <v>1012256</v>
      </c>
      <c r="E10" s="14">
        <v>812.162670665476</v>
      </c>
      <c r="F10" s="204">
        <v>937533</v>
      </c>
      <c r="G10" s="278">
        <v>1.5814747091032384</v>
      </c>
      <c r="H10" s="13">
        <v>835014</v>
      </c>
      <c r="I10" s="14">
        <v>66.99562168888717</v>
      </c>
      <c r="J10" s="14">
        <v>76.90767648676626</v>
      </c>
      <c r="K10" s="14">
        <v>58.216901446806446</v>
      </c>
    </row>
    <row r="11" spans="2:11" ht="13.5" customHeight="1">
      <c r="B11" s="324"/>
      <c r="C11" s="12" t="s">
        <v>5</v>
      </c>
      <c r="D11" s="13">
        <v>1038080</v>
      </c>
      <c r="E11" s="14">
        <v>846.157859043247</v>
      </c>
      <c r="F11" s="204">
        <v>961153</v>
      </c>
      <c r="G11" s="278">
        <v>1.8179863095834807</v>
      </c>
      <c r="H11" s="13">
        <v>827146</v>
      </c>
      <c r="I11" s="14">
        <v>67.42217251812824</v>
      </c>
      <c r="J11" s="14">
        <v>75.81391340785899</v>
      </c>
      <c r="K11" s="14">
        <v>59.600714348707996</v>
      </c>
    </row>
    <row r="12" spans="2:11" ht="13.5" customHeight="1">
      <c r="B12" s="324"/>
      <c r="C12" s="12" t="s">
        <v>6</v>
      </c>
      <c r="D12" s="13">
        <v>1713178</v>
      </c>
      <c r="E12" s="14">
        <v>742.8043696466085</v>
      </c>
      <c r="F12" s="204">
        <v>1572433</v>
      </c>
      <c r="G12" s="278">
        <v>1.562005054257775</v>
      </c>
      <c r="H12" s="13">
        <v>1544213</v>
      </c>
      <c r="I12" s="14">
        <v>66.95440660953493</v>
      </c>
      <c r="J12" s="14">
        <v>74.49983406186387</v>
      </c>
      <c r="K12" s="14">
        <v>59.74492958092789</v>
      </c>
    </row>
    <row r="13" spans="2:11" ht="13.5" customHeight="1">
      <c r="B13" s="324"/>
      <c r="C13" s="12" t="s">
        <v>7</v>
      </c>
      <c r="D13" s="13">
        <v>813340</v>
      </c>
      <c r="E13" s="14">
        <v>841.5400055872279</v>
      </c>
      <c r="F13" s="204">
        <v>756861</v>
      </c>
      <c r="G13" s="278">
        <v>1.7785603000373638</v>
      </c>
      <c r="H13" s="13">
        <v>664589</v>
      </c>
      <c r="I13" s="14">
        <v>68.7631532659417</v>
      </c>
      <c r="J13" s="14">
        <v>78.58185059254613</v>
      </c>
      <c r="K13" s="14">
        <v>60.0507718294457</v>
      </c>
    </row>
    <row r="14" spans="2:11" ht="13.5" customHeight="1">
      <c r="B14" s="324"/>
      <c r="C14" s="12" t="s">
        <v>8</v>
      </c>
      <c r="D14" s="13">
        <v>937758</v>
      </c>
      <c r="E14" s="14">
        <v>870.1749892823935</v>
      </c>
      <c r="F14" s="204">
        <v>875112</v>
      </c>
      <c r="G14" s="278">
        <v>2.0981471535982816</v>
      </c>
      <c r="H14" s="13">
        <v>757214</v>
      </c>
      <c r="I14" s="14">
        <v>70.26425627235155</v>
      </c>
      <c r="J14" s="14">
        <v>77.16530891234169</v>
      </c>
      <c r="K14" s="14">
        <v>63.8269481515226</v>
      </c>
    </row>
    <row r="15" spans="2:11" ht="13.5" customHeight="1">
      <c r="B15" s="325"/>
      <c r="C15" s="15" t="s">
        <v>9</v>
      </c>
      <c r="D15" s="16">
        <v>1666046</v>
      </c>
      <c r="E15" s="14">
        <v>902.7520171832423</v>
      </c>
      <c r="F15" s="285">
        <v>1537124</v>
      </c>
      <c r="G15" s="279">
        <v>1.9499127240252492</v>
      </c>
      <c r="H15" s="16">
        <v>1289837</v>
      </c>
      <c r="I15" s="17">
        <v>69.8902043273464</v>
      </c>
      <c r="J15" s="17">
        <v>76.55275444327665</v>
      </c>
      <c r="K15" s="17">
        <v>63.3478671764251</v>
      </c>
    </row>
    <row r="16" spans="2:11" ht="13.5" customHeight="1">
      <c r="B16" s="332" t="s">
        <v>109</v>
      </c>
      <c r="C16" s="12" t="s">
        <v>10</v>
      </c>
      <c r="D16" s="13">
        <v>2636047</v>
      </c>
      <c r="E16" s="130">
        <v>921.5958286995067</v>
      </c>
      <c r="F16" s="204">
        <v>2439900</v>
      </c>
      <c r="G16" s="278">
        <v>1.9376511370269336</v>
      </c>
      <c r="H16" s="13">
        <v>2047647</v>
      </c>
      <c r="I16" s="14">
        <v>71.58836446577239</v>
      </c>
      <c r="J16" s="14">
        <v>77.62462276664188</v>
      </c>
      <c r="K16" s="14">
        <v>65.57726391001577</v>
      </c>
    </row>
    <row r="17" spans="2:11" ht="13.5" customHeight="1">
      <c r="B17" s="324"/>
      <c r="C17" s="221" t="s">
        <v>11</v>
      </c>
      <c r="D17" s="222">
        <v>1746533</v>
      </c>
      <c r="E17" s="223">
        <v>903.072404717708</v>
      </c>
      <c r="F17" s="222">
        <v>1613865</v>
      </c>
      <c r="G17" s="298">
        <v>1.919209276716284</v>
      </c>
      <c r="H17" s="222">
        <v>1393527</v>
      </c>
      <c r="I17" s="223">
        <v>72.05450907191867</v>
      </c>
      <c r="J17" s="223">
        <v>77.75972071746719</v>
      </c>
      <c r="K17" s="223">
        <v>66.38907724618653</v>
      </c>
    </row>
    <row r="18" spans="2:11" ht="13.5" customHeight="1">
      <c r="B18" s="324"/>
      <c r="C18" s="12" t="s">
        <v>12</v>
      </c>
      <c r="D18" s="13">
        <v>1812359</v>
      </c>
      <c r="E18" s="14">
        <v>933.0244803485897</v>
      </c>
      <c r="F18" s="204">
        <v>1682300</v>
      </c>
      <c r="G18" s="278">
        <v>1.967222699712921</v>
      </c>
      <c r="H18" s="13">
        <v>1404545</v>
      </c>
      <c r="I18" s="14">
        <v>72.30768676356118</v>
      </c>
      <c r="J18" s="14">
        <v>77.07533394624411</v>
      </c>
      <c r="K18" s="14">
        <v>67.63429174941177</v>
      </c>
    </row>
    <row r="19" spans="2:11" ht="13.5" customHeight="1">
      <c r="B19" s="324"/>
      <c r="C19" s="12" t="s">
        <v>13</v>
      </c>
      <c r="D19" s="13">
        <v>4157858</v>
      </c>
      <c r="E19" s="14">
        <v>565.7185953209201</v>
      </c>
      <c r="F19" s="204">
        <v>3767369</v>
      </c>
      <c r="G19" s="278">
        <v>1.123253604151964</v>
      </c>
      <c r="H19" s="13">
        <v>4709168</v>
      </c>
      <c r="I19" s="14">
        <v>64.07298917111231</v>
      </c>
      <c r="J19" s="14">
        <v>72.11098381011223</v>
      </c>
      <c r="K19" s="14">
        <v>56.066641409306385</v>
      </c>
    </row>
    <row r="20" spans="2:11" ht="13.5" customHeight="1">
      <c r="B20" s="324"/>
      <c r="C20" s="12" t="s">
        <v>14</v>
      </c>
      <c r="D20" s="13">
        <v>3682525</v>
      </c>
      <c r="E20" s="14">
        <v>588.3208597909506</v>
      </c>
      <c r="F20" s="204">
        <v>3374712</v>
      </c>
      <c r="G20" s="278">
        <v>1.1526017894004865</v>
      </c>
      <c r="H20" s="13">
        <v>4039189</v>
      </c>
      <c r="I20" s="14">
        <v>64.5301564914875</v>
      </c>
      <c r="J20" s="14">
        <v>72.77597751346225</v>
      </c>
      <c r="K20" s="14">
        <v>56.414508251624376</v>
      </c>
    </row>
    <row r="21" spans="2:11" ht="13.5" customHeight="1">
      <c r="B21" s="324"/>
      <c r="C21" s="12" t="s">
        <v>15</v>
      </c>
      <c r="D21" s="13">
        <v>4421261</v>
      </c>
      <c r="E21" s="14">
        <v>317.6041974437568</v>
      </c>
      <c r="F21" s="204">
        <v>3669665</v>
      </c>
      <c r="G21" s="278">
        <v>0.5027840612493475</v>
      </c>
      <c r="H21" s="13">
        <v>8060579</v>
      </c>
      <c r="I21" s="14">
        <v>57.903700420015916</v>
      </c>
      <c r="J21" s="14">
        <v>67.32884773511667</v>
      </c>
      <c r="K21" s="14">
        <v>48.783813542576276</v>
      </c>
    </row>
    <row r="22" spans="2:11" ht="13.5" customHeight="1">
      <c r="B22" s="325"/>
      <c r="C22" s="15" t="s">
        <v>16</v>
      </c>
      <c r="D22" s="16">
        <v>4028446</v>
      </c>
      <c r="E22" s="17">
        <v>437.95701538594005</v>
      </c>
      <c r="F22" s="285">
        <v>3533593</v>
      </c>
      <c r="G22" s="279">
        <v>0.8065120453232548</v>
      </c>
      <c r="H22" s="16">
        <v>5640097</v>
      </c>
      <c r="I22" s="17">
        <v>61.316945755440045</v>
      </c>
      <c r="J22" s="17">
        <v>70.13959828146467</v>
      </c>
      <c r="K22" s="17">
        <v>52.54721038602479</v>
      </c>
    </row>
    <row r="23" spans="2:11" ht="13.5" customHeight="1">
      <c r="B23" s="332" t="s">
        <v>110</v>
      </c>
      <c r="C23" s="12" t="s">
        <v>17</v>
      </c>
      <c r="D23" s="13">
        <v>1851920</v>
      </c>
      <c r="E23" s="14">
        <v>833.0327028940591</v>
      </c>
      <c r="F23" s="204">
        <v>1716737</v>
      </c>
      <c r="G23" s="278">
        <v>1.8994697930289732</v>
      </c>
      <c r="H23" s="13">
        <v>1549828</v>
      </c>
      <c r="I23" s="14">
        <v>69.71453452961757</v>
      </c>
      <c r="J23" s="14">
        <v>77.249115529393</v>
      </c>
      <c r="K23" s="14">
        <v>62.62091069463609</v>
      </c>
    </row>
    <row r="24" spans="2:11" ht="13.5" customHeight="1">
      <c r="B24" s="324"/>
      <c r="C24" s="12" t="s">
        <v>18</v>
      </c>
      <c r="D24" s="13">
        <v>905648</v>
      </c>
      <c r="E24" s="14">
        <v>867.8929221026889</v>
      </c>
      <c r="F24" s="204">
        <v>848003</v>
      </c>
      <c r="G24" s="278">
        <v>1.9959351794099303</v>
      </c>
      <c r="H24" s="13">
        <v>742966</v>
      </c>
      <c r="I24" s="14">
        <v>71.19928854951884</v>
      </c>
      <c r="J24" s="14">
        <v>77.17024532306628</v>
      </c>
      <c r="K24" s="14">
        <v>65.56802544378588</v>
      </c>
    </row>
    <row r="25" spans="2:11" ht="13.5" customHeight="1">
      <c r="B25" s="324"/>
      <c r="C25" s="12" t="s">
        <v>19</v>
      </c>
      <c r="D25" s="13">
        <v>919821</v>
      </c>
      <c r="E25" s="14">
        <v>808.5279378789064</v>
      </c>
      <c r="F25" s="204">
        <v>862510</v>
      </c>
      <c r="G25" s="278">
        <v>1.7619828767892856</v>
      </c>
      <c r="H25" s="13">
        <v>779578</v>
      </c>
      <c r="I25" s="14">
        <v>68.52535360203366</v>
      </c>
      <c r="J25" s="14">
        <v>74.65833361982706</v>
      </c>
      <c r="K25" s="14">
        <v>62.73132874066223</v>
      </c>
    </row>
    <row r="26" spans="2:11" ht="13.5" customHeight="1">
      <c r="B26" s="324"/>
      <c r="C26" s="12" t="s">
        <v>20</v>
      </c>
      <c r="D26" s="13">
        <v>672548</v>
      </c>
      <c r="E26" s="14">
        <v>875.7853834364016</v>
      </c>
      <c r="F26" s="204">
        <v>629187</v>
      </c>
      <c r="G26" s="278">
        <v>2.118667353597802</v>
      </c>
      <c r="H26" s="13">
        <v>539830</v>
      </c>
      <c r="I26" s="14">
        <v>70.29613106283458</v>
      </c>
      <c r="J26" s="14">
        <v>76.14926220204313</v>
      </c>
      <c r="K26" s="14">
        <v>64.7524170053728</v>
      </c>
    </row>
    <row r="27" spans="2:11" ht="13.5" customHeight="1">
      <c r="B27" s="324"/>
      <c r="C27" s="12" t="s">
        <v>21</v>
      </c>
      <c r="D27" s="13">
        <v>766812</v>
      </c>
      <c r="E27" s="14">
        <v>945.5654807412486</v>
      </c>
      <c r="F27" s="204">
        <v>708555</v>
      </c>
      <c r="G27" s="278">
        <v>1.9542086000568153</v>
      </c>
      <c r="H27" s="13">
        <v>588796</v>
      </c>
      <c r="I27" s="14">
        <v>72.6051721671706</v>
      </c>
      <c r="J27" s="14">
        <v>78.98173375704435</v>
      </c>
      <c r="K27" s="14">
        <v>66.48599666529734</v>
      </c>
    </row>
    <row r="28" spans="2:11" ht="13.5" customHeight="1">
      <c r="B28" s="324"/>
      <c r="C28" s="12" t="s">
        <v>22</v>
      </c>
      <c r="D28" s="13">
        <v>1918734</v>
      </c>
      <c r="E28" s="14">
        <v>936.5205804401622</v>
      </c>
      <c r="F28" s="204">
        <v>1788319</v>
      </c>
      <c r="G28" s="278">
        <v>2.0402698882273014</v>
      </c>
      <c r="H28" s="13">
        <v>1477255</v>
      </c>
      <c r="I28" s="14">
        <v>72.10377832769585</v>
      </c>
      <c r="J28" s="14">
        <v>77.98166881037301</v>
      </c>
      <c r="K28" s="14">
        <v>66.5012335981025</v>
      </c>
    </row>
    <row r="29" spans="2:11" ht="13.5" customHeight="1">
      <c r="B29" s="324"/>
      <c r="C29" s="12" t="s">
        <v>23</v>
      </c>
      <c r="D29" s="13">
        <v>1696755</v>
      </c>
      <c r="E29" s="14">
        <v>854.1055589309705</v>
      </c>
      <c r="F29" s="204">
        <v>1585618</v>
      </c>
      <c r="G29" s="278">
        <v>1.9052023593673588</v>
      </c>
      <c r="H29" s="13">
        <v>1409363</v>
      </c>
      <c r="I29" s="14">
        <v>70.94393550345391</v>
      </c>
      <c r="J29" s="14">
        <v>77.35657873584975</v>
      </c>
      <c r="K29" s="14">
        <v>64.89619339933606</v>
      </c>
    </row>
    <row r="30" spans="2:11" ht="13.5" customHeight="1">
      <c r="B30" s="324"/>
      <c r="C30" s="12" t="s">
        <v>24</v>
      </c>
      <c r="D30" s="13">
        <v>2910597</v>
      </c>
      <c r="E30" s="14">
        <v>798.8402998412527</v>
      </c>
      <c r="F30" s="204">
        <v>2676547</v>
      </c>
      <c r="G30" s="278">
        <v>1.6725188697932711</v>
      </c>
      <c r="H30" s="13">
        <v>2544132</v>
      </c>
      <c r="I30" s="14">
        <v>69.82605869915093</v>
      </c>
      <c r="J30" s="14">
        <v>76.51323160980736</v>
      </c>
      <c r="K30" s="14">
        <v>63.3213298183663</v>
      </c>
    </row>
    <row r="31" spans="2:11" ht="13.5" customHeight="1">
      <c r="B31" s="324"/>
      <c r="C31" s="12" t="s">
        <v>25</v>
      </c>
      <c r="D31" s="13">
        <v>5319044</v>
      </c>
      <c r="E31" s="14">
        <v>704.3002743954476</v>
      </c>
      <c r="F31" s="204">
        <v>4894340</v>
      </c>
      <c r="G31" s="278">
        <v>1.463651685863674</v>
      </c>
      <c r="H31" s="13">
        <v>5128789</v>
      </c>
      <c r="I31" s="14">
        <v>67.91084074537366</v>
      </c>
      <c r="J31" s="14">
        <v>73.97999639646218</v>
      </c>
      <c r="K31" s="14">
        <v>61.83042553981053</v>
      </c>
    </row>
    <row r="32" spans="2:11" ht="13.5" customHeight="1">
      <c r="B32" s="325"/>
      <c r="C32" s="15" t="s">
        <v>26</v>
      </c>
      <c r="D32" s="16">
        <v>1531832</v>
      </c>
      <c r="E32" s="14">
        <v>860.1535643574364</v>
      </c>
      <c r="F32" s="285">
        <v>1423290</v>
      </c>
      <c r="G32" s="279">
        <v>1.7729006991752647</v>
      </c>
      <c r="H32" s="16">
        <v>1255944</v>
      </c>
      <c r="I32" s="17">
        <v>70.52370679247699</v>
      </c>
      <c r="J32" s="17">
        <v>76.49846748622922</v>
      </c>
      <c r="K32" s="17">
        <v>64.8153211169342</v>
      </c>
    </row>
    <row r="33" spans="2:11" ht="13.5" customHeight="1">
      <c r="B33" s="332" t="s">
        <v>111</v>
      </c>
      <c r="C33" s="12" t="s">
        <v>27</v>
      </c>
      <c r="D33" s="13">
        <v>1048733</v>
      </c>
      <c r="E33" s="130">
        <v>741.7081169467228</v>
      </c>
      <c r="F33" s="204">
        <v>974770</v>
      </c>
      <c r="G33" s="278">
        <v>1.6548816947270668</v>
      </c>
      <c r="H33" s="13">
        <v>963898</v>
      </c>
      <c r="I33" s="14">
        <v>68.17092343892222</v>
      </c>
      <c r="J33" s="14">
        <v>73.44605613252081</v>
      </c>
      <c r="K33" s="14">
        <v>63.012548906604295</v>
      </c>
    </row>
    <row r="34" spans="2:11" ht="13.5" customHeight="1">
      <c r="B34" s="324"/>
      <c r="C34" s="12" t="s">
        <v>28</v>
      </c>
      <c r="D34" s="13">
        <v>1344633</v>
      </c>
      <c r="E34" s="14">
        <v>520.5789333697774</v>
      </c>
      <c r="F34" s="204">
        <v>1216943</v>
      </c>
      <c r="G34" s="278">
        <v>0.9915651901132164</v>
      </c>
      <c r="H34" s="13">
        <v>1573392</v>
      </c>
      <c r="I34" s="14">
        <v>60.91437062250746</v>
      </c>
      <c r="J34" s="14">
        <v>69.69629461609502</v>
      </c>
      <c r="K34" s="14">
        <v>52.87559777744326</v>
      </c>
    </row>
    <row r="35" spans="2:11" ht="13.5" customHeight="1">
      <c r="B35" s="324"/>
      <c r="C35" s="12" t="s">
        <v>29</v>
      </c>
      <c r="D35" s="21">
        <v>3805223</v>
      </c>
      <c r="E35" s="14">
        <v>431.95211730973057</v>
      </c>
      <c r="F35" s="286">
        <v>3344083</v>
      </c>
      <c r="G35" s="278">
        <v>0.7690255510676404</v>
      </c>
      <c r="H35" s="21">
        <v>5116697</v>
      </c>
      <c r="I35" s="14">
        <v>58.08248564623798</v>
      </c>
      <c r="J35" s="14">
        <v>68.30783453700836</v>
      </c>
      <c r="K35" s="14">
        <v>48.64928625520223</v>
      </c>
    </row>
    <row r="36" spans="2:11" ht="13.5" customHeight="1">
      <c r="B36" s="324"/>
      <c r="C36" s="12" t="s">
        <v>30</v>
      </c>
      <c r="D36" s="13">
        <v>3054087</v>
      </c>
      <c r="E36" s="14">
        <v>558.7231691543835</v>
      </c>
      <c r="F36" s="204">
        <v>2760958</v>
      </c>
      <c r="G36" s="278">
        <v>1.0790062673983125</v>
      </c>
      <c r="H36" s="13">
        <v>3455014</v>
      </c>
      <c r="I36" s="14">
        <v>63.20698695069144</v>
      </c>
      <c r="J36" s="14">
        <v>71.74562919914943</v>
      </c>
      <c r="K36" s="14">
        <v>55.43378695418626</v>
      </c>
    </row>
    <row r="37" spans="2:11" ht="13.5" customHeight="1">
      <c r="B37" s="324"/>
      <c r="C37" s="12" t="s">
        <v>31</v>
      </c>
      <c r="D37" s="13">
        <v>840726</v>
      </c>
      <c r="E37" s="14">
        <v>632.0663577729277</v>
      </c>
      <c r="F37" s="204">
        <v>779503</v>
      </c>
      <c r="G37" s="278">
        <v>1.3046992424572104</v>
      </c>
      <c r="H37" s="13">
        <v>884082</v>
      </c>
      <c r="I37" s="14">
        <v>66.46618395441625</v>
      </c>
      <c r="J37" s="14">
        <v>74.58733646770237</v>
      </c>
      <c r="K37" s="14">
        <v>59.242244089398774</v>
      </c>
    </row>
    <row r="38" spans="2:11" ht="13.5" customHeight="1">
      <c r="B38" s="325"/>
      <c r="C38" s="15" t="s">
        <v>32</v>
      </c>
      <c r="D38" s="16">
        <v>761755</v>
      </c>
      <c r="E38" s="14">
        <v>823.5785727182401</v>
      </c>
      <c r="F38" s="285">
        <v>700474</v>
      </c>
      <c r="G38" s="279">
        <v>1.5869909489447989</v>
      </c>
      <c r="H38" s="16">
        <v>660195</v>
      </c>
      <c r="I38" s="17">
        <v>71.37760248580167</v>
      </c>
      <c r="J38" s="17">
        <v>78.36021258206293</v>
      </c>
      <c r="K38" s="17">
        <v>65.17704597459488</v>
      </c>
    </row>
    <row r="39" spans="2:11" ht="13.5" customHeight="1">
      <c r="B39" s="332" t="s">
        <v>112</v>
      </c>
      <c r="C39" s="12" t="s">
        <v>33</v>
      </c>
      <c r="D39" s="13">
        <v>469964</v>
      </c>
      <c r="E39" s="130">
        <v>845.9314779014973</v>
      </c>
      <c r="F39" s="204">
        <v>442817</v>
      </c>
      <c r="G39" s="278">
        <v>1.8611699534305073</v>
      </c>
      <c r="H39" s="13">
        <v>378109</v>
      </c>
      <c r="I39" s="14">
        <v>68.05932053898964</v>
      </c>
      <c r="J39" s="14">
        <v>74.86328720413394</v>
      </c>
      <c r="K39" s="14">
        <v>61.82229045557261</v>
      </c>
    </row>
    <row r="40" spans="2:11" ht="13.5" customHeight="1">
      <c r="B40" s="324"/>
      <c r="C40" s="12" t="s">
        <v>34</v>
      </c>
      <c r="D40" s="13">
        <v>557897</v>
      </c>
      <c r="E40" s="14">
        <v>827.3156510159473</v>
      </c>
      <c r="F40" s="204">
        <v>524682</v>
      </c>
      <c r="G40" s="278">
        <v>1.7960319579371111</v>
      </c>
      <c r="H40" s="13">
        <v>456192</v>
      </c>
      <c r="I40" s="14">
        <v>67.64954489238461</v>
      </c>
      <c r="J40" s="14">
        <v>74.62196852861119</v>
      </c>
      <c r="K40" s="14">
        <v>61.14366307002557</v>
      </c>
    </row>
    <row r="41" spans="2:11" ht="13.5" customHeight="1">
      <c r="B41" s="324"/>
      <c r="C41" s="12" t="s">
        <v>35</v>
      </c>
      <c r="D41" s="13">
        <v>1556821</v>
      </c>
      <c r="E41" s="14">
        <v>823.895287115802</v>
      </c>
      <c r="F41" s="204">
        <v>1440467</v>
      </c>
      <c r="G41" s="278">
        <v>1.685701112085016</v>
      </c>
      <c r="H41" s="13">
        <v>1289926</v>
      </c>
      <c r="I41" s="14">
        <v>68.26500619712465</v>
      </c>
      <c r="J41" s="14">
        <v>74.5829039279457</v>
      </c>
      <c r="K41" s="14">
        <v>62.40581487031089</v>
      </c>
    </row>
    <row r="42" spans="2:11" ht="13.5" customHeight="1">
      <c r="B42" s="324"/>
      <c r="C42" s="12" t="s">
        <v>36</v>
      </c>
      <c r="D42" s="13">
        <v>1921151</v>
      </c>
      <c r="E42" s="14">
        <v>685.1033297826777</v>
      </c>
      <c r="F42" s="204">
        <v>1758844</v>
      </c>
      <c r="G42" s="278">
        <v>1.3280177708917082</v>
      </c>
      <c r="H42" s="13">
        <v>1857655</v>
      </c>
      <c r="I42" s="14">
        <v>66.24599659721908</v>
      </c>
      <c r="J42" s="14">
        <v>73.5565893612632</v>
      </c>
      <c r="K42" s="14">
        <v>59.340126657068915</v>
      </c>
    </row>
    <row r="43" spans="2:11" ht="13.5" customHeight="1">
      <c r="B43" s="325"/>
      <c r="C43" s="15" t="s">
        <v>37</v>
      </c>
      <c r="D43" s="16">
        <v>1079823</v>
      </c>
      <c r="E43" s="14">
        <v>794.9601571334338</v>
      </c>
      <c r="F43" s="285">
        <v>1008335</v>
      </c>
      <c r="G43" s="279">
        <v>1.5259537825935623</v>
      </c>
      <c r="H43" s="16">
        <v>911575</v>
      </c>
      <c r="I43" s="17">
        <v>67.10968420184696</v>
      </c>
      <c r="J43" s="17">
        <v>74.57249692786647</v>
      </c>
      <c r="K43" s="17">
        <v>60.355474398297936</v>
      </c>
    </row>
    <row r="44" spans="2:11" ht="13.5" customHeight="1">
      <c r="B44" s="332" t="s">
        <v>113</v>
      </c>
      <c r="C44" s="12" t="s">
        <v>38</v>
      </c>
      <c r="D44" s="13">
        <v>624306</v>
      </c>
      <c r="E44" s="130">
        <v>857.5902810116254</v>
      </c>
      <c r="F44" s="204">
        <v>584232</v>
      </c>
      <c r="G44" s="278">
        <v>1.7374567666992806</v>
      </c>
      <c r="H44" s="13">
        <v>516334</v>
      </c>
      <c r="I44" s="14">
        <v>70.9272408331582</v>
      </c>
      <c r="J44" s="14">
        <v>77.22767430341983</v>
      </c>
      <c r="K44" s="14">
        <v>65.18022951913403</v>
      </c>
    </row>
    <row r="45" spans="2:11" ht="13.5" customHeight="1">
      <c r="B45" s="324"/>
      <c r="C45" s="12" t="s">
        <v>39</v>
      </c>
      <c r="D45" s="13">
        <v>796286</v>
      </c>
      <c r="E45" s="14">
        <v>832.6329250784496</v>
      </c>
      <c r="F45" s="204">
        <v>735962</v>
      </c>
      <c r="G45" s="278">
        <v>1.6585246030941194</v>
      </c>
      <c r="H45" s="13">
        <v>673728</v>
      </c>
      <c r="I45" s="14">
        <v>70.44806958143853</v>
      </c>
      <c r="J45" s="14">
        <v>75.97116099621731</v>
      </c>
      <c r="K45" s="14">
        <v>65.2439519732246</v>
      </c>
    </row>
    <row r="46" spans="2:11" ht="13.5" customHeight="1">
      <c r="B46" s="324"/>
      <c r="C46" s="12" t="s">
        <v>40</v>
      </c>
      <c r="D46" s="13">
        <v>1031879</v>
      </c>
      <c r="E46" s="14">
        <v>770.5103362790888</v>
      </c>
      <c r="F46" s="204">
        <v>952693</v>
      </c>
      <c r="G46" s="278">
        <v>1.4539270970843412</v>
      </c>
      <c r="H46" s="13">
        <v>915723</v>
      </c>
      <c r="I46" s="14">
        <v>68.37759433698099</v>
      </c>
      <c r="J46" s="14">
        <v>75.38913974321352</v>
      </c>
      <c r="K46" s="14">
        <v>62.077232020709374</v>
      </c>
    </row>
    <row r="47" spans="2:11" ht="13.5" customHeight="1">
      <c r="B47" s="325"/>
      <c r="C47" s="15" t="s">
        <v>41</v>
      </c>
      <c r="D47" s="16">
        <v>568193</v>
      </c>
      <c r="E47" s="14">
        <v>813.996266630756</v>
      </c>
      <c r="F47" s="285">
        <v>525572</v>
      </c>
      <c r="G47" s="279">
        <v>1.494520368758993</v>
      </c>
      <c r="H47" s="16">
        <v>475868</v>
      </c>
      <c r="I47" s="17">
        <v>68.17309882540697</v>
      </c>
      <c r="J47" s="17">
        <v>75.5977229601518</v>
      </c>
      <c r="K47" s="17">
        <v>61.5395465666994</v>
      </c>
    </row>
    <row r="48" spans="2:11" ht="13.5" customHeight="1">
      <c r="B48" s="332" t="s">
        <v>114</v>
      </c>
      <c r="C48" s="12" t="s">
        <v>42</v>
      </c>
      <c r="D48" s="13">
        <v>3427940</v>
      </c>
      <c r="E48" s="130">
        <v>671.6605805341597</v>
      </c>
      <c r="F48" s="204">
        <v>3138998</v>
      </c>
      <c r="G48" s="278">
        <v>1.2810824929497566</v>
      </c>
      <c r="H48" s="13">
        <v>3300954</v>
      </c>
      <c r="I48" s="14">
        <v>64.67793135109007</v>
      </c>
      <c r="J48" s="14">
        <v>72.21528157236766</v>
      </c>
      <c r="K48" s="14">
        <v>57.90397100551012</v>
      </c>
    </row>
    <row r="49" spans="2:11" ht="13.5" customHeight="1">
      <c r="B49" s="324"/>
      <c r="C49" s="12" t="s">
        <v>43</v>
      </c>
      <c r="D49" s="13">
        <v>687520</v>
      </c>
      <c r="E49" s="14">
        <v>843.8820637011161</v>
      </c>
      <c r="F49" s="204">
        <v>639253</v>
      </c>
      <c r="G49" s="278">
        <v>1.8994464369018296</v>
      </c>
      <c r="H49" s="13">
        <v>560545</v>
      </c>
      <c r="I49" s="14">
        <v>68.80292520906185</v>
      </c>
      <c r="J49" s="14">
        <v>74.39413430714485</v>
      </c>
      <c r="K49" s="14">
        <v>63.77954407231089</v>
      </c>
    </row>
    <row r="50" spans="2:11" ht="13.5" customHeight="1">
      <c r="B50" s="324"/>
      <c r="C50" s="12" t="s">
        <v>44</v>
      </c>
      <c r="D50" s="13">
        <v>963631</v>
      </c>
      <c r="E50" s="14">
        <v>726.4331440667488</v>
      </c>
      <c r="F50" s="204">
        <v>883239</v>
      </c>
      <c r="G50" s="278">
        <v>1.3934445368247843</v>
      </c>
      <c r="H50" s="13">
        <v>847606</v>
      </c>
      <c r="I50" s="14">
        <v>63.89677080851911</v>
      </c>
      <c r="J50" s="14">
        <v>72.41711339611577</v>
      </c>
      <c r="K50" s="14">
        <v>56.32497956882388</v>
      </c>
    </row>
    <row r="51" spans="2:11" ht="13.5" customHeight="1">
      <c r="B51" s="324"/>
      <c r="C51" s="12" t="s">
        <v>45</v>
      </c>
      <c r="D51" s="13">
        <v>1403974</v>
      </c>
      <c r="E51" s="14">
        <v>803.3877957182758</v>
      </c>
      <c r="F51" s="204">
        <v>1315391</v>
      </c>
      <c r="G51" s="278">
        <v>1.6699666740724284</v>
      </c>
      <c r="H51" s="13">
        <v>1183842</v>
      </c>
      <c r="I51" s="14">
        <v>67.74229543130535</v>
      </c>
      <c r="J51" s="14">
        <v>74.46966778366566</v>
      </c>
      <c r="K51" s="14">
        <v>61.72049610634382</v>
      </c>
    </row>
    <row r="52" spans="2:11" ht="13.5" customHeight="1">
      <c r="B52" s="324"/>
      <c r="C52" s="12" t="s">
        <v>46</v>
      </c>
      <c r="D52" s="13">
        <v>932622</v>
      </c>
      <c r="E52" s="14">
        <v>821.3793139891883</v>
      </c>
      <c r="F52" s="204">
        <v>872716</v>
      </c>
      <c r="G52" s="278">
        <v>1.6162634570402568</v>
      </c>
      <c r="H52" s="13">
        <v>766591</v>
      </c>
      <c r="I52" s="14">
        <v>67.51524086824949</v>
      </c>
      <c r="J52" s="14">
        <v>74.86000441749403</v>
      </c>
      <c r="K52" s="14">
        <v>60.88320621049932</v>
      </c>
    </row>
    <row r="53" spans="2:11" ht="13.5" customHeight="1">
      <c r="B53" s="324"/>
      <c r="C53" s="12" t="s">
        <v>47</v>
      </c>
      <c r="D53" s="13">
        <v>957790</v>
      </c>
      <c r="E53" s="14">
        <v>892.3778138658214</v>
      </c>
      <c r="F53" s="204">
        <v>884251</v>
      </c>
      <c r="G53" s="278">
        <v>1.6760827947002293</v>
      </c>
      <c r="H53" s="13">
        <v>749010</v>
      </c>
      <c r="I53" s="14">
        <v>69.78564261097307</v>
      </c>
      <c r="J53" s="14">
        <v>75.5833194777638</v>
      </c>
      <c r="K53" s="14">
        <v>64.62966190156824</v>
      </c>
    </row>
    <row r="54" spans="2:11" ht="13.5" customHeight="1">
      <c r="B54" s="324"/>
      <c r="C54" s="12" t="s">
        <v>48</v>
      </c>
      <c r="D54" s="13">
        <v>1370299</v>
      </c>
      <c r="E54" s="14">
        <v>855.2219253522964</v>
      </c>
      <c r="F54" s="204">
        <v>1264209</v>
      </c>
      <c r="G54" s="278">
        <v>1.5616579990858894</v>
      </c>
      <c r="H54" s="13">
        <v>1099081</v>
      </c>
      <c r="I54" s="14">
        <v>68.59511456537058</v>
      </c>
      <c r="J54" s="14">
        <v>74.94573997400829</v>
      </c>
      <c r="K54" s="14">
        <v>62.959917828485814</v>
      </c>
    </row>
    <row r="55" spans="2:11" s="23" customFormat="1" ht="13.5" customHeight="1">
      <c r="B55" s="324"/>
      <c r="C55" s="12" t="s">
        <v>49</v>
      </c>
      <c r="D55" s="13">
        <v>1178424</v>
      </c>
      <c r="E55" s="14">
        <v>810.9344549288176</v>
      </c>
      <c r="F55" s="204">
        <v>1080207</v>
      </c>
      <c r="G55" s="278">
        <v>1.6198383171305564</v>
      </c>
      <c r="H55" s="13">
        <v>950390</v>
      </c>
      <c r="I55" s="14">
        <v>65.40124748136485</v>
      </c>
      <c r="J55" s="14">
        <v>69.45278698293552</v>
      </c>
      <c r="K55" s="14">
        <v>61.47819762126316</v>
      </c>
    </row>
    <row r="56" spans="2:11" s="23" customFormat="1" ht="13.5" customHeight="1">
      <c r="B56" s="306" t="s">
        <v>279</v>
      </c>
      <c r="C56" s="51"/>
      <c r="D56" s="51"/>
      <c r="E56" s="51"/>
      <c r="F56" s="114"/>
      <c r="G56" s="114"/>
      <c r="H56" s="51"/>
      <c r="I56" s="51"/>
      <c r="J56" s="51"/>
      <c r="K56" s="51"/>
    </row>
    <row r="57" spans="3:7" s="23" customFormat="1" ht="13.5" customHeight="1">
      <c r="C57" s="4"/>
      <c r="F57" s="209"/>
      <c r="G57" s="209"/>
    </row>
    <row r="58" spans="3:7" s="23" customFormat="1" ht="13.5" customHeight="1">
      <c r="C58" s="4"/>
      <c r="F58" s="209"/>
      <c r="G58" s="209"/>
    </row>
    <row r="59" spans="3:7" s="23" customFormat="1" ht="12">
      <c r="C59" s="4"/>
      <c r="F59" s="209"/>
      <c r="G59" s="209"/>
    </row>
    <row r="60" spans="3:7" s="23" customFormat="1" ht="12">
      <c r="C60" s="4"/>
      <c r="F60" s="209"/>
      <c r="G60" s="209"/>
    </row>
    <row r="61" spans="3:7" s="23" customFormat="1" ht="12">
      <c r="C61" s="4"/>
      <c r="F61" s="209"/>
      <c r="G61" s="209"/>
    </row>
    <row r="62" spans="3:7" s="23" customFormat="1" ht="12">
      <c r="C62" s="4"/>
      <c r="F62" s="209"/>
      <c r="G62" s="209"/>
    </row>
    <row r="63" spans="3:7" s="23" customFormat="1" ht="12">
      <c r="C63" s="4"/>
      <c r="F63" s="209"/>
      <c r="G63" s="209"/>
    </row>
    <row r="64" spans="3:7" s="23" customFormat="1" ht="12">
      <c r="C64" s="4"/>
      <c r="F64" s="209"/>
      <c r="G64" s="209"/>
    </row>
    <row r="65" spans="3:7" s="23" customFormat="1" ht="12">
      <c r="C65" s="4"/>
      <c r="F65" s="209"/>
      <c r="G65" s="209"/>
    </row>
    <row r="66" spans="3:7" s="23" customFormat="1" ht="12">
      <c r="C66" s="4"/>
      <c r="F66" s="209"/>
      <c r="G66" s="209"/>
    </row>
    <row r="67" spans="3:7" s="23" customFormat="1" ht="12">
      <c r="C67" s="4"/>
      <c r="F67" s="209"/>
      <c r="G67" s="209"/>
    </row>
    <row r="68" spans="3:7" s="23" customFormat="1" ht="12">
      <c r="C68" s="4"/>
      <c r="F68" s="209"/>
      <c r="G68" s="209"/>
    </row>
    <row r="69" spans="3:7" s="23" customFormat="1" ht="12">
      <c r="C69" s="4"/>
      <c r="F69" s="209"/>
      <c r="G69" s="209"/>
    </row>
    <row r="70" spans="3:7" s="23" customFormat="1" ht="12">
      <c r="C70" s="4"/>
      <c r="F70" s="209"/>
      <c r="G70" s="209"/>
    </row>
    <row r="71" spans="3:7" s="23" customFormat="1" ht="12">
      <c r="C71" s="4"/>
      <c r="F71" s="209"/>
      <c r="G71" s="209"/>
    </row>
    <row r="72" spans="3:7" s="23" customFormat="1" ht="12">
      <c r="C72" s="4"/>
      <c r="F72" s="209"/>
      <c r="G72" s="209"/>
    </row>
    <row r="73" spans="3:7" s="23" customFormat="1" ht="12">
      <c r="C73" s="4"/>
      <c r="F73" s="209"/>
      <c r="G73" s="209"/>
    </row>
    <row r="74" spans="3:7" s="23" customFormat="1" ht="12">
      <c r="C74" s="4"/>
      <c r="F74" s="209"/>
      <c r="G74" s="209"/>
    </row>
    <row r="75" spans="3:7" s="23" customFormat="1" ht="12">
      <c r="C75" s="4"/>
      <c r="F75" s="209"/>
      <c r="G75" s="209"/>
    </row>
    <row r="76" spans="3:7" s="23" customFormat="1" ht="12">
      <c r="C76" s="4"/>
      <c r="F76" s="209"/>
      <c r="G76" s="209"/>
    </row>
    <row r="77" spans="3:7" s="23" customFormat="1" ht="12">
      <c r="C77" s="4"/>
      <c r="F77" s="209"/>
      <c r="G77" s="209"/>
    </row>
    <row r="78" spans="3:7" s="23" customFormat="1" ht="12">
      <c r="C78" s="4"/>
      <c r="F78" s="209"/>
      <c r="G78" s="209"/>
    </row>
    <row r="79" spans="3:7" s="23" customFormat="1" ht="12">
      <c r="C79" s="4"/>
      <c r="F79" s="209"/>
      <c r="G79" s="209"/>
    </row>
    <row r="80" spans="3:7" s="23" customFormat="1" ht="12">
      <c r="C80" s="4"/>
      <c r="F80" s="209"/>
      <c r="G80" s="209"/>
    </row>
    <row r="81" spans="3:7" s="23" customFormat="1" ht="12">
      <c r="C81" s="4"/>
      <c r="F81" s="209"/>
      <c r="G81" s="209"/>
    </row>
    <row r="82" spans="3:7" s="23" customFormat="1" ht="12">
      <c r="C82" s="4"/>
      <c r="F82" s="209"/>
      <c r="G82" s="209"/>
    </row>
    <row r="83" spans="3:7" s="23" customFormat="1" ht="12">
      <c r="C83" s="4"/>
      <c r="F83" s="209"/>
      <c r="G83" s="209"/>
    </row>
    <row r="84" spans="3:7" s="23" customFormat="1" ht="12">
      <c r="C84" s="4"/>
      <c r="F84" s="209"/>
      <c r="G84" s="209"/>
    </row>
    <row r="85" spans="3:7" s="23" customFormat="1" ht="12">
      <c r="C85" s="4"/>
      <c r="F85" s="209"/>
      <c r="G85" s="209"/>
    </row>
    <row r="86" spans="3:7" s="23" customFormat="1" ht="12">
      <c r="C86" s="4"/>
      <c r="F86" s="209"/>
      <c r="G86" s="209"/>
    </row>
    <row r="87" spans="3:7" s="23" customFormat="1" ht="12">
      <c r="C87" s="4"/>
      <c r="F87" s="209"/>
      <c r="G87" s="209"/>
    </row>
    <row r="88" spans="3:7" s="23" customFormat="1" ht="12">
      <c r="C88" s="4"/>
      <c r="F88" s="209"/>
      <c r="G88" s="209"/>
    </row>
    <row r="89" spans="3:7" s="23" customFormat="1" ht="12">
      <c r="C89" s="4"/>
      <c r="F89" s="209"/>
      <c r="G89" s="209"/>
    </row>
    <row r="90" spans="3:7" s="23" customFormat="1" ht="12">
      <c r="C90" s="4"/>
      <c r="F90" s="209"/>
      <c r="G90" s="209"/>
    </row>
    <row r="91" spans="3:7" s="23" customFormat="1" ht="12">
      <c r="C91" s="4"/>
      <c r="F91" s="209"/>
      <c r="G91" s="209"/>
    </row>
    <row r="92" spans="3:7" s="23" customFormat="1" ht="12">
      <c r="C92" s="4"/>
      <c r="F92" s="209"/>
      <c r="G92" s="209"/>
    </row>
    <row r="93" spans="3:7" s="23" customFormat="1" ht="12">
      <c r="C93" s="4"/>
      <c r="F93" s="209"/>
      <c r="G93" s="209"/>
    </row>
    <row r="94" spans="3:7" s="23" customFormat="1" ht="12">
      <c r="C94" s="4"/>
      <c r="F94" s="209"/>
      <c r="G94" s="209"/>
    </row>
    <row r="95" spans="3:7" s="23" customFormat="1" ht="12">
      <c r="C95" s="4"/>
      <c r="F95" s="209"/>
      <c r="G95" s="209"/>
    </row>
    <row r="96" spans="3:7" s="23" customFormat="1" ht="12">
      <c r="C96" s="4"/>
      <c r="F96" s="209"/>
      <c r="G96" s="209"/>
    </row>
    <row r="97" spans="3:7" s="23" customFormat="1" ht="12">
      <c r="C97" s="4"/>
      <c r="F97" s="209"/>
      <c r="G97" s="209"/>
    </row>
    <row r="98" spans="3:7" s="23" customFormat="1" ht="12">
      <c r="C98" s="4"/>
      <c r="F98" s="209"/>
      <c r="G98" s="209"/>
    </row>
    <row r="99" spans="3:7" s="23" customFormat="1" ht="12">
      <c r="C99" s="4"/>
      <c r="F99" s="209"/>
      <c r="G99" s="209"/>
    </row>
    <row r="100" spans="3:7" s="23" customFormat="1" ht="12">
      <c r="C100" s="4"/>
      <c r="F100" s="209"/>
      <c r="G100" s="209"/>
    </row>
    <row r="101" spans="3:7" s="23" customFormat="1" ht="12">
      <c r="C101" s="4"/>
      <c r="F101" s="209"/>
      <c r="G101" s="209"/>
    </row>
    <row r="102" spans="3:7" s="23" customFormat="1" ht="12">
      <c r="C102" s="4"/>
      <c r="F102" s="209"/>
      <c r="G102" s="209"/>
    </row>
    <row r="103" spans="3:7" s="23" customFormat="1" ht="12">
      <c r="C103" s="4"/>
      <c r="F103" s="209"/>
      <c r="G103" s="209"/>
    </row>
    <row r="104" spans="3:7" s="23" customFormat="1" ht="12">
      <c r="C104" s="4"/>
      <c r="F104" s="209"/>
      <c r="G104" s="209"/>
    </row>
    <row r="105" spans="3:7" s="23" customFormat="1" ht="12">
      <c r="C105" s="4"/>
      <c r="F105" s="209"/>
      <c r="G105" s="209"/>
    </row>
    <row r="106" spans="6:7" s="23" customFormat="1" ht="12">
      <c r="F106" s="209"/>
      <c r="G106" s="209"/>
    </row>
    <row r="107" spans="6:7" s="23" customFormat="1" ht="12">
      <c r="F107" s="209"/>
      <c r="G107" s="209"/>
    </row>
    <row r="108" spans="6:7" s="23" customFormat="1" ht="12">
      <c r="F108" s="209"/>
      <c r="G108" s="209"/>
    </row>
    <row r="109" spans="6:7" s="23" customFormat="1" ht="12">
      <c r="F109" s="209"/>
      <c r="G109" s="209"/>
    </row>
    <row r="110" spans="6:7" s="23" customFormat="1" ht="12">
      <c r="F110" s="209"/>
      <c r="G110" s="209"/>
    </row>
    <row r="111" spans="6:7" s="23" customFormat="1" ht="12">
      <c r="F111" s="209"/>
      <c r="G111" s="209"/>
    </row>
    <row r="112" spans="6:7" s="23" customFormat="1" ht="12">
      <c r="F112" s="209"/>
      <c r="G112" s="209"/>
    </row>
    <row r="113" spans="6:7" s="23" customFormat="1" ht="12">
      <c r="F113" s="209"/>
      <c r="G113" s="209"/>
    </row>
    <row r="114" spans="6:7" s="23" customFormat="1" ht="12">
      <c r="F114" s="209"/>
      <c r="G114" s="209"/>
    </row>
    <row r="115" spans="6:7" s="23" customFormat="1" ht="12">
      <c r="F115" s="209"/>
      <c r="G115" s="209"/>
    </row>
    <row r="116" spans="6:7" s="23" customFormat="1" ht="12">
      <c r="F116" s="209"/>
      <c r="G116" s="209"/>
    </row>
    <row r="117" spans="6:7" s="23" customFormat="1" ht="12">
      <c r="F117" s="209"/>
      <c r="G117" s="209"/>
    </row>
    <row r="118" spans="6:7" s="23" customFormat="1" ht="12">
      <c r="F118" s="209"/>
      <c r="G118" s="209"/>
    </row>
    <row r="119" spans="6:7" s="23" customFormat="1" ht="12">
      <c r="F119" s="209"/>
      <c r="G119" s="209"/>
    </row>
    <row r="120" spans="6:7" s="23" customFormat="1" ht="12">
      <c r="F120" s="209"/>
      <c r="G120" s="209"/>
    </row>
    <row r="121" spans="6:7" s="23" customFormat="1" ht="12">
      <c r="F121" s="209"/>
      <c r="G121" s="209"/>
    </row>
    <row r="122" spans="6:7" s="23" customFormat="1" ht="12">
      <c r="F122" s="209"/>
      <c r="G122" s="209"/>
    </row>
    <row r="123" spans="6:7" s="23" customFormat="1" ht="12">
      <c r="F123" s="209"/>
      <c r="G123" s="209"/>
    </row>
    <row r="124" spans="6:7" s="23" customFormat="1" ht="12">
      <c r="F124" s="209"/>
      <c r="G124" s="209"/>
    </row>
    <row r="125" spans="6:7" s="23" customFormat="1" ht="12">
      <c r="F125" s="209"/>
      <c r="G125" s="209"/>
    </row>
    <row r="126" spans="6:7" s="23" customFormat="1" ht="12">
      <c r="F126" s="209"/>
      <c r="G126" s="209"/>
    </row>
    <row r="127" spans="6:7" s="23" customFormat="1" ht="12">
      <c r="F127" s="209"/>
      <c r="G127" s="209"/>
    </row>
    <row r="128" spans="6:7" s="23" customFormat="1" ht="12">
      <c r="F128" s="209"/>
      <c r="G128" s="209"/>
    </row>
    <row r="129" spans="6:7" s="23" customFormat="1" ht="12">
      <c r="F129" s="209"/>
      <c r="G129" s="209"/>
    </row>
    <row r="130" spans="6:7" s="23" customFormat="1" ht="12">
      <c r="F130" s="209"/>
      <c r="G130" s="209"/>
    </row>
    <row r="131" spans="6:7" s="23" customFormat="1" ht="12">
      <c r="F131" s="209"/>
      <c r="G131" s="209"/>
    </row>
    <row r="132" spans="6:7" s="23" customFormat="1" ht="12">
      <c r="F132" s="209"/>
      <c r="G132" s="209"/>
    </row>
    <row r="133" spans="6:7" s="23" customFormat="1" ht="12">
      <c r="F133" s="209"/>
      <c r="G133" s="209"/>
    </row>
    <row r="134" spans="6:7" s="23" customFormat="1" ht="12">
      <c r="F134" s="209"/>
      <c r="G134" s="209"/>
    </row>
    <row r="135" spans="6:7" s="23" customFormat="1" ht="12">
      <c r="F135" s="209"/>
      <c r="G135" s="209"/>
    </row>
    <row r="136" spans="6:7" s="23" customFormat="1" ht="12">
      <c r="F136" s="209"/>
      <c r="G136" s="209"/>
    </row>
    <row r="137" spans="6:7" s="23" customFormat="1" ht="12">
      <c r="F137" s="209"/>
      <c r="G137" s="209"/>
    </row>
    <row r="138" spans="6:7" s="23" customFormat="1" ht="12">
      <c r="F138" s="209"/>
      <c r="G138" s="209"/>
    </row>
    <row r="139" spans="6:7" s="23" customFormat="1" ht="12">
      <c r="F139" s="209"/>
      <c r="G139" s="209"/>
    </row>
    <row r="140" spans="6:7" s="23" customFormat="1" ht="12">
      <c r="F140" s="209"/>
      <c r="G140" s="209"/>
    </row>
    <row r="141" spans="6:7" s="23" customFormat="1" ht="12">
      <c r="F141" s="209"/>
      <c r="G141" s="209"/>
    </row>
    <row r="142" spans="6:7" s="23" customFormat="1" ht="12">
      <c r="F142" s="209"/>
      <c r="G142" s="209"/>
    </row>
    <row r="143" spans="6:7" s="23" customFormat="1" ht="12">
      <c r="F143" s="209"/>
      <c r="G143" s="209"/>
    </row>
    <row r="144" spans="6:7" s="23" customFormat="1" ht="12">
      <c r="F144" s="209"/>
      <c r="G144" s="209"/>
    </row>
    <row r="145" spans="6:7" s="23" customFormat="1" ht="12">
      <c r="F145" s="209"/>
      <c r="G145" s="209"/>
    </row>
    <row r="146" spans="6:7" s="23" customFormat="1" ht="12">
      <c r="F146" s="209"/>
      <c r="G146" s="209"/>
    </row>
    <row r="147" spans="6:7" s="23" customFormat="1" ht="12">
      <c r="F147" s="209"/>
      <c r="G147" s="209"/>
    </row>
    <row r="148" spans="6:7" s="23" customFormat="1" ht="12">
      <c r="F148" s="209"/>
      <c r="G148" s="209"/>
    </row>
    <row r="149" spans="6:7" s="23" customFormat="1" ht="12">
      <c r="F149" s="209"/>
      <c r="G149" s="209"/>
    </row>
    <row r="150" spans="6:7" s="23" customFormat="1" ht="12">
      <c r="F150" s="209"/>
      <c r="G150" s="209"/>
    </row>
    <row r="151" spans="6:7" s="23" customFormat="1" ht="12">
      <c r="F151" s="209"/>
      <c r="G151" s="209"/>
    </row>
    <row r="152" spans="6:7" s="23" customFormat="1" ht="12">
      <c r="F152" s="209"/>
      <c r="G152" s="209"/>
    </row>
    <row r="153" spans="6:7" s="23" customFormat="1" ht="12">
      <c r="F153" s="209"/>
      <c r="G153" s="209"/>
    </row>
    <row r="154" spans="6:7" s="23" customFormat="1" ht="12">
      <c r="F154" s="209"/>
      <c r="G154" s="209"/>
    </row>
    <row r="155" spans="6:7" s="23" customFormat="1" ht="12">
      <c r="F155" s="209"/>
      <c r="G155" s="209"/>
    </row>
    <row r="156" spans="6:7" s="23" customFormat="1" ht="12">
      <c r="F156" s="209"/>
      <c r="G156" s="209"/>
    </row>
    <row r="157" spans="6:7" s="23" customFormat="1" ht="12">
      <c r="F157" s="209"/>
      <c r="G157" s="209"/>
    </row>
    <row r="158" spans="6:7" s="23" customFormat="1" ht="12">
      <c r="F158" s="209"/>
      <c r="G158" s="209"/>
    </row>
    <row r="159" spans="6:7" s="23" customFormat="1" ht="12">
      <c r="F159" s="209"/>
      <c r="G159" s="209"/>
    </row>
    <row r="160" spans="6:7" s="23" customFormat="1" ht="12">
      <c r="F160" s="209"/>
      <c r="G160" s="209"/>
    </row>
    <row r="161" spans="6:7" s="23" customFormat="1" ht="12">
      <c r="F161" s="209"/>
      <c r="G161" s="209"/>
    </row>
    <row r="162" spans="6:7" s="23" customFormat="1" ht="12">
      <c r="F162" s="209"/>
      <c r="G162" s="209"/>
    </row>
    <row r="163" spans="6:7" s="23" customFormat="1" ht="12">
      <c r="F163" s="209"/>
      <c r="G163" s="209"/>
    </row>
  </sheetData>
  <sheetProtection/>
  <mergeCells count="13">
    <mergeCell ref="B48:B55"/>
    <mergeCell ref="J5:J6"/>
    <mergeCell ref="K5:K6"/>
    <mergeCell ref="B3:C6"/>
    <mergeCell ref="B7:C7"/>
    <mergeCell ref="B9:B15"/>
    <mergeCell ref="B16:B22"/>
    <mergeCell ref="H2:K2"/>
    <mergeCell ref="B8:C8"/>
    <mergeCell ref="B23:B32"/>
    <mergeCell ref="B33:B38"/>
    <mergeCell ref="B39:B43"/>
    <mergeCell ref="B44:B47"/>
  </mergeCells>
  <conditionalFormatting sqref="D9:K55">
    <cfRule type="cellIs" priority="7" dxfId="30" operator="equal" stopIfTrue="1">
      <formula>MAX(D$9:D$55)</formula>
    </cfRule>
    <cfRule type="cellIs" priority="8"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tabColor rgb="FF00B050"/>
  </sheetPr>
  <dimension ref="A1:N89"/>
  <sheetViews>
    <sheetView view="pageBreakPreview" zoomScale="130" zoomScaleNormal="70" zoomScaleSheetLayoutView="130" zoomScalePageLayoutView="0" workbookViewId="0" topLeftCell="A1">
      <pane xSplit="3" ySplit="7" topLeftCell="E8" activePane="bottomRight" state="frozen"/>
      <selection pane="topLeft" activeCell="B1" sqref="B1"/>
      <selection pane="topRight" activeCell="B1" sqref="B1"/>
      <selection pane="bottomLeft" activeCell="B1" sqref="B1"/>
      <selection pane="bottomRight" activeCell="B1" sqref="B1"/>
    </sheetView>
  </sheetViews>
  <sheetFormatPr defaultColWidth="7.50390625" defaultRowHeight="13.5"/>
  <cols>
    <col min="1" max="2" width="3.25390625" style="1" customWidth="1"/>
    <col min="3" max="3" width="8.00390625" style="1" bestFit="1" customWidth="1"/>
    <col min="4" max="4" width="9.875" style="1" customWidth="1"/>
    <col min="5" max="5" width="8.50390625" style="109" customWidth="1"/>
    <col min="6" max="6" width="8.50390625" style="1" customWidth="1"/>
    <col min="7" max="7" width="11.375" style="1" bestFit="1" customWidth="1"/>
    <col min="8" max="9" width="6.75390625" style="1" customWidth="1"/>
    <col min="10" max="10" width="11.00390625" style="1" bestFit="1" customWidth="1"/>
    <col min="11" max="11" width="6.75390625" style="1" customWidth="1"/>
    <col min="12" max="12" width="8.00390625" style="1" bestFit="1" customWidth="1"/>
    <col min="13" max="14" width="3.25390625" style="1" customWidth="1"/>
    <col min="15" max="16384" width="7.50390625" style="1" customWidth="1"/>
  </cols>
  <sheetData>
    <row r="1" spans="1:12" ht="17.25">
      <c r="A1" s="80"/>
      <c r="B1" s="57" t="s">
        <v>255</v>
      </c>
      <c r="C1" s="23"/>
      <c r="D1" s="23"/>
      <c r="H1" s="3"/>
      <c r="L1" s="154" t="s">
        <v>245</v>
      </c>
    </row>
    <row r="2" spans="1:12" ht="13.5" customHeight="1">
      <c r="A2" s="23"/>
      <c r="B2" s="4" t="s">
        <v>287</v>
      </c>
      <c r="C2" s="4"/>
      <c r="D2" s="4"/>
      <c r="E2" s="81"/>
      <c r="F2" s="4"/>
      <c r="G2" s="4"/>
      <c r="H2" s="4" t="s">
        <v>95</v>
      </c>
      <c r="I2" s="376" t="s">
        <v>288</v>
      </c>
      <c r="J2" s="376"/>
      <c r="K2" s="376"/>
      <c r="L2" s="376"/>
    </row>
    <row r="3" spans="1:13" ht="13.5" customHeight="1">
      <c r="A3" s="23"/>
      <c r="B3" s="340" t="s">
        <v>289</v>
      </c>
      <c r="C3" s="327"/>
      <c r="D3" s="5" t="s">
        <v>396</v>
      </c>
      <c r="E3" s="114"/>
      <c r="F3" s="6"/>
      <c r="G3" s="6"/>
      <c r="H3" s="6"/>
      <c r="I3" s="6"/>
      <c r="J3" s="6"/>
      <c r="K3" s="6"/>
      <c r="L3" s="7"/>
      <c r="M3" s="4"/>
    </row>
    <row r="4" spans="1:13" ht="13.5" customHeight="1">
      <c r="A4" s="23"/>
      <c r="B4" s="328"/>
      <c r="C4" s="329"/>
      <c r="D4" s="314" t="s">
        <v>397</v>
      </c>
      <c r="E4" s="117"/>
      <c r="F4" s="383" t="s">
        <v>398</v>
      </c>
      <c r="G4" s="380" t="s">
        <v>399</v>
      </c>
      <c r="H4" s="6"/>
      <c r="I4" s="6"/>
      <c r="J4" s="6"/>
      <c r="K4" s="6"/>
      <c r="L4" s="228"/>
      <c r="M4" s="4"/>
    </row>
    <row r="5" spans="1:13" ht="13.5" customHeight="1">
      <c r="A5" s="23"/>
      <c r="B5" s="328"/>
      <c r="C5" s="329"/>
      <c r="D5" s="314"/>
      <c r="E5" s="275" t="s">
        <v>297</v>
      </c>
      <c r="F5" s="384"/>
      <c r="G5" s="381"/>
      <c r="H5" s="316" t="s">
        <v>400</v>
      </c>
      <c r="I5" s="316" t="s">
        <v>401</v>
      </c>
      <c r="J5" s="313" t="s">
        <v>402</v>
      </c>
      <c r="K5" s="6"/>
      <c r="L5" s="226" t="s">
        <v>195</v>
      </c>
      <c r="M5" s="4"/>
    </row>
    <row r="6" spans="1:13" ht="31.5" customHeight="1">
      <c r="A6" s="23"/>
      <c r="B6" s="328"/>
      <c r="C6" s="329"/>
      <c r="D6" s="315"/>
      <c r="E6" s="276" t="s">
        <v>404</v>
      </c>
      <c r="F6" s="385"/>
      <c r="G6" s="382"/>
      <c r="H6" s="318"/>
      <c r="I6" s="318"/>
      <c r="J6" s="315"/>
      <c r="K6" s="260" t="s">
        <v>405</v>
      </c>
      <c r="L6" s="227" t="s">
        <v>406</v>
      </c>
      <c r="M6" s="4"/>
    </row>
    <row r="7" spans="1:13" ht="16.5" customHeight="1">
      <c r="A7" s="23"/>
      <c r="B7" s="321" t="s">
        <v>107</v>
      </c>
      <c r="C7" s="322"/>
      <c r="D7" s="10">
        <v>1226489.433</v>
      </c>
      <c r="E7" s="277">
        <v>2.8665960375897406</v>
      </c>
      <c r="F7" s="11">
        <v>9020.95</v>
      </c>
      <c r="G7" s="173">
        <v>1217468.483</v>
      </c>
      <c r="H7" s="11">
        <v>82.4</v>
      </c>
      <c r="I7" s="11">
        <v>59.8</v>
      </c>
      <c r="J7" s="173">
        <v>185628.213</v>
      </c>
      <c r="K7" s="11">
        <v>97.7</v>
      </c>
      <c r="L7" s="11">
        <v>79.6</v>
      </c>
      <c r="M7" s="4"/>
    </row>
    <row r="8" spans="2:13" ht="16.5" customHeight="1">
      <c r="B8" s="321" t="s">
        <v>50</v>
      </c>
      <c r="C8" s="333"/>
      <c r="D8" s="83">
        <v>20</v>
      </c>
      <c r="E8" s="280">
        <v>19</v>
      </c>
      <c r="F8" s="83">
        <v>23</v>
      </c>
      <c r="G8" s="83">
        <v>20</v>
      </c>
      <c r="H8" s="83">
        <v>20</v>
      </c>
      <c r="I8" s="83">
        <v>12</v>
      </c>
      <c r="J8" s="83">
        <v>21</v>
      </c>
      <c r="K8" s="83">
        <v>32</v>
      </c>
      <c r="L8" s="83">
        <v>19</v>
      </c>
      <c r="M8" s="4"/>
    </row>
    <row r="9" spans="2:13" ht="13.5" customHeight="1">
      <c r="B9" s="323" t="s">
        <v>108</v>
      </c>
      <c r="C9" s="12" t="s">
        <v>3</v>
      </c>
      <c r="D9" s="13">
        <v>90552.732</v>
      </c>
      <c r="E9" s="278">
        <v>1.959849444022436</v>
      </c>
      <c r="F9" s="14">
        <v>786.745</v>
      </c>
      <c r="G9" s="14">
        <v>89765.987</v>
      </c>
      <c r="H9" s="14">
        <v>67.5</v>
      </c>
      <c r="I9" s="14">
        <v>73.3</v>
      </c>
      <c r="J9" s="268">
        <v>18635.868</v>
      </c>
      <c r="K9" s="14">
        <v>96.1</v>
      </c>
      <c r="L9" s="14">
        <v>59.9</v>
      </c>
      <c r="M9" s="4"/>
    </row>
    <row r="10" spans="2:13" ht="13.5" customHeight="1">
      <c r="B10" s="324"/>
      <c r="C10" s="12" t="s">
        <v>4</v>
      </c>
      <c r="D10" s="13">
        <v>20112.748</v>
      </c>
      <c r="E10" s="278">
        <v>1.8253843187180943</v>
      </c>
      <c r="F10" s="14">
        <v>99.971</v>
      </c>
      <c r="G10" s="14">
        <v>20012.777</v>
      </c>
      <c r="H10" s="14">
        <v>71.2</v>
      </c>
      <c r="I10" s="14">
        <v>61.7</v>
      </c>
      <c r="J10" s="267">
        <v>3942.344</v>
      </c>
      <c r="K10" s="14">
        <v>94</v>
      </c>
      <c r="L10" s="14">
        <v>65.7</v>
      </c>
      <c r="M10" s="4"/>
    </row>
    <row r="11" spans="2:13" ht="13.5" customHeight="1">
      <c r="B11" s="324"/>
      <c r="C11" s="12" t="s">
        <v>5</v>
      </c>
      <c r="D11" s="13">
        <v>33461.902</v>
      </c>
      <c r="E11" s="278">
        <v>2.1342702885300895</v>
      </c>
      <c r="F11" s="14">
        <v>298.775</v>
      </c>
      <c r="G11" s="14">
        <v>33163.127</v>
      </c>
      <c r="H11" s="14">
        <v>63.6</v>
      </c>
      <c r="I11" s="14">
        <v>62.5</v>
      </c>
      <c r="J11" s="14">
        <v>4770.582</v>
      </c>
      <c r="K11" s="14">
        <v>91.6</v>
      </c>
      <c r="L11" s="14">
        <v>58.8</v>
      </c>
      <c r="M11" s="4"/>
    </row>
    <row r="12" spans="2:13" ht="13.5" customHeight="1">
      <c r="B12" s="324"/>
      <c r="C12" s="12" t="s">
        <v>6</v>
      </c>
      <c r="D12" s="13">
        <v>25496.481</v>
      </c>
      <c r="E12" s="278">
        <v>3.4430103717374623</v>
      </c>
      <c r="F12" s="14">
        <v>179.19</v>
      </c>
      <c r="G12" s="14">
        <v>25317.291</v>
      </c>
      <c r="H12" s="14">
        <v>79.4</v>
      </c>
      <c r="I12" s="14">
        <v>69.2</v>
      </c>
      <c r="J12" s="14">
        <v>3566.495</v>
      </c>
      <c r="K12" s="14">
        <v>99.2</v>
      </c>
      <c r="L12" s="14">
        <v>76.1</v>
      </c>
      <c r="M12" s="4"/>
    </row>
    <row r="13" spans="2:13" ht="13.5" customHeight="1">
      <c r="B13" s="324"/>
      <c r="C13" s="12" t="s">
        <v>7</v>
      </c>
      <c r="D13" s="13">
        <v>23891.178</v>
      </c>
      <c r="E13" s="278">
        <v>1.8996315366160488</v>
      </c>
      <c r="F13" s="14">
        <v>203.169</v>
      </c>
      <c r="G13" s="14">
        <v>23688.009</v>
      </c>
      <c r="H13" s="14">
        <v>70.4</v>
      </c>
      <c r="I13" s="14">
        <v>67.4</v>
      </c>
      <c r="J13" s="14">
        <v>3751.581</v>
      </c>
      <c r="K13" s="14">
        <v>97.6</v>
      </c>
      <c r="L13" s="14">
        <v>65.3</v>
      </c>
      <c r="M13" s="4"/>
    </row>
    <row r="14" spans="2:13" ht="13.5" customHeight="1">
      <c r="B14" s="324"/>
      <c r="C14" s="12" t="s">
        <v>8</v>
      </c>
      <c r="D14" s="13">
        <v>16846.492</v>
      </c>
      <c r="E14" s="278">
        <v>1.929283557595877</v>
      </c>
      <c r="F14" s="14">
        <v>181.665</v>
      </c>
      <c r="G14" s="14">
        <v>16664.827</v>
      </c>
      <c r="H14" s="14">
        <v>83.5</v>
      </c>
      <c r="I14" s="14">
        <v>69.6</v>
      </c>
      <c r="J14" s="14">
        <v>3665.435</v>
      </c>
      <c r="K14" s="14">
        <v>93.4</v>
      </c>
      <c r="L14" s="14">
        <v>80.7</v>
      </c>
      <c r="M14" s="4"/>
    </row>
    <row r="15" spans="2:13" ht="13.5" customHeight="1">
      <c r="B15" s="325"/>
      <c r="C15" s="15" t="s">
        <v>9</v>
      </c>
      <c r="D15" s="16">
        <v>39363.778</v>
      </c>
      <c r="E15" s="279">
        <v>2.8505720441964906</v>
      </c>
      <c r="F15" s="17">
        <v>411.182</v>
      </c>
      <c r="G15" s="17">
        <v>38952.596</v>
      </c>
      <c r="H15" s="17">
        <v>73.7</v>
      </c>
      <c r="I15" s="17">
        <v>58.9</v>
      </c>
      <c r="J15" s="17">
        <v>6136.705</v>
      </c>
      <c r="K15" s="17">
        <v>97.1</v>
      </c>
      <c r="L15" s="17">
        <v>69.3</v>
      </c>
      <c r="M15" s="4"/>
    </row>
    <row r="16" spans="2:13" ht="13.5" customHeight="1">
      <c r="B16" s="332" t="s">
        <v>109</v>
      </c>
      <c r="C16" s="12" t="s">
        <v>10</v>
      </c>
      <c r="D16" s="13">
        <v>55574.63</v>
      </c>
      <c r="E16" s="278">
        <v>5.441836589097957</v>
      </c>
      <c r="F16" s="14">
        <v>201.509</v>
      </c>
      <c r="G16" s="14">
        <v>55373.121</v>
      </c>
      <c r="H16" s="14">
        <v>67.8</v>
      </c>
      <c r="I16" s="14">
        <v>41.5</v>
      </c>
      <c r="J16" s="14">
        <v>4551.176</v>
      </c>
      <c r="K16" s="14">
        <v>99</v>
      </c>
      <c r="L16" s="14">
        <v>65</v>
      </c>
      <c r="M16" s="4"/>
    </row>
    <row r="17" spans="2:13" ht="13.5" customHeight="1">
      <c r="B17" s="324"/>
      <c r="C17" s="221" t="s">
        <v>11</v>
      </c>
      <c r="D17" s="222">
        <v>25556.948</v>
      </c>
      <c r="E17" s="298">
        <v>3.1327587471461853</v>
      </c>
      <c r="F17" s="223">
        <v>172.973</v>
      </c>
      <c r="G17" s="223">
        <v>25383.975</v>
      </c>
      <c r="H17" s="223">
        <v>87.9</v>
      </c>
      <c r="I17" s="223">
        <v>68.4</v>
      </c>
      <c r="J17" s="223">
        <v>3757.804</v>
      </c>
      <c r="K17" s="223">
        <v>97.1</v>
      </c>
      <c r="L17" s="223">
        <v>86.3</v>
      </c>
      <c r="M17" s="4"/>
    </row>
    <row r="18" spans="2:13" ht="13.5" customHeight="1">
      <c r="B18" s="324"/>
      <c r="C18" s="12" t="s">
        <v>12</v>
      </c>
      <c r="D18" s="13">
        <v>35064.097</v>
      </c>
      <c r="E18" s="278">
        <v>3.536468058620495</v>
      </c>
      <c r="F18" s="14">
        <v>175.989</v>
      </c>
      <c r="G18" s="14">
        <v>34888.108</v>
      </c>
      <c r="H18" s="14">
        <v>72.8</v>
      </c>
      <c r="I18" s="14">
        <v>50.2</v>
      </c>
      <c r="J18" s="14">
        <v>3460.563</v>
      </c>
      <c r="K18" s="14">
        <v>97.4</v>
      </c>
      <c r="L18" s="14">
        <v>70.1</v>
      </c>
      <c r="M18" s="4"/>
    </row>
    <row r="19" spans="2:13" ht="13.5" customHeight="1">
      <c r="B19" s="324"/>
      <c r="C19" s="12" t="s">
        <v>13</v>
      </c>
      <c r="D19" s="13">
        <v>47281.851</v>
      </c>
      <c r="E19" s="278">
        <v>7.715357777631492</v>
      </c>
      <c r="F19" s="14">
        <v>155.95100000000002</v>
      </c>
      <c r="G19" s="14">
        <v>47125.9</v>
      </c>
      <c r="H19" s="14">
        <v>73</v>
      </c>
      <c r="I19" s="14">
        <v>53.1</v>
      </c>
      <c r="J19" s="14">
        <v>3403.141</v>
      </c>
      <c r="K19" s="14">
        <v>99.2</v>
      </c>
      <c r="L19" s="14">
        <v>70.9</v>
      </c>
      <c r="M19" s="4"/>
    </row>
    <row r="20" spans="2:13" ht="13.5" customHeight="1">
      <c r="B20" s="324"/>
      <c r="C20" s="12" t="s">
        <v>14</v>
      </c>
      <c r="D20" s="13">
        <v>41020.355</v>
      </c>
      <c r="E20" s="278">
        <v>5.617341399100355</v>
      </c>
      <c r="F20" s="14">
        <v>152.37099999999998</v>
      </c>
      <c r="G20" s="14">
        <v>40867.984</v>
      </c>
      <c r="H20" s="14">
        <v>85.3</v>
      </c>
      <c r="I20" s="14">
        <v>59.1</v>
      </c>
      <c r="J20" s="14">
        <v>3896.875</v>
      </c>
      <c r="K20" s="14">
        <v>99.9</v>
      </c>
      <c r="L20" s="14">
        <v>83.8</v>
      </c>
      <c r="M20" s="4"/>
    </row>
    <row r="21" spans="2:13" ht="13.5" customHeight="1">
      <c r="B21" s="324"/>
      <c r="C21" s="12" t="s">
        <v>15</v>
      </c>
      <c r="D21" s="13">
        <v>24337.544</v>
      </c>
      <c r="E21" s="278">
        <v>8.581768129549193</v>
      </c>
      <c r="F21" s="14">
        <v>50.211</v>
      </c>
      <c r="G21" s="14">
        <v>24287.333</v>
      </c>
      <c r="H21" s="14">
        <v>89.6</v>
      </c>
      <c r="I21" s="14">
        <v>69.3</v>
      </c>
      <c r="J21" s="14">
        <v>2696.656</v>
      </c>
      <c r="K21" s="14">
        <v>98.3</v>
      </c>
      <c r="L21" s="14">
        <v>88.6</v>
      </c>
      <c r="M21" s="4"/>
    </row>
    <row r="22" spans="2:13" ht="13.5" customHeight="1">
      <c r="B22" s="325"/>
      <c r="C22" s="15" t="s">
        <v>16</v>
      </c>
      <c r="D22" s="16">
        <v>25778.691</v>
      </c>
      <c r="E22" s="279">
        <v>7.761453461904565</v>
      </c>
      <c r="F22" s="17">
        <v>84.81199999999998</v>
      </c>
      <c r="G22" s="17">
        <v>25693.879</v>
      </c>
      <c r="H22" s="17">
        <v>92.1</v>
      </c>
      <c r="I22" s="17">
        <v>64.7</v>
      </c>
      <c r="J22" s="17">
        <v>2193.948</v>
      </c>
      <c r="K22" s="17">
        <v>96.8</v>
      </c>
      <c r="L22" s="17">
        <v>91.6</v>
      </c>
      <c r="M22" s="4"/>
    </row>
    <row r="23" spans="2:13" ht="13.5" customHeight="1">
      <c r="B23" s="332" t="s">
        <v>110</v>
      </c>
      <c r="C23" s="12" t="s">
        <v>17</v>
      </c>
      <c r="D23" s="13">
        <v>37699.454</v>
      </c>
      <c r="E23" s="278">
        <v>2.648471421396922</v>
      </c>
      <c r="F23" s="14">
        <v>440.693</v>
      </c>
      <c r="G23" s="14">
        <v>37258.761</v>
      </c>
      <c r="H23" s="14">
        <v>80.4</v>
      </c>
      <c r="I23" s="14">
        <v>62.9</v>
      </c>
      <c r="J23" s="14">
        <v>6646.034</v>
      </c>
      <c r="K23" s="14">
        <v>97.5</v>
      </c>
      <c r="L23" s="14">
        <v>76.6</v>
      </c>
      <c r="M23" s="4"/>
    </row>
    <row r="24" spans="2:13" ht="13.5" customHeight="1">
      <c r="B24" s="324"/>
      <c r="C24" s="12" t="s">
        <v>18</v>
      </c>
      <c r="D24" s="13">
        <v>14028.8</v>
      </c>
      <c r="E24" s="278">
        <v>3.0290117454839094</v>
      </c>
      <c r="F24" s="14">
        <v>133.157</v>
      </c>
      <c r="G24" s="14">
        <v>13895.643</v>
      </c>
      <c r="H24" s="14">
        <v>91.6</v>
      </c>
      <c r="I24" s="14">
        <v>72.5</v>
      </c>
      <c r="J24" s="14">
        <v>2689.508</v>
      </c>
      <c r="K24" s="14">
        <v>95.1</v>
      </c>
      <c r="L24" s="14">
        <v>90.8</v>
      </c>
      <c r="M24" s="4"/>
    </row>
    <row r="25" spans="2:13" ht="13.5" customHeight="1">
      <c r="B25" s="324"/>
      <c r="C25" s="12" t="s">
        <v>19</v>
      </c>
      <c r="D25" s="13">
        <v>13175.593</v>
      </c>
      <c r="E25" s="278">
        <v>3.0379474683771095</v>
      </c>
      <c r="F25" s="14">
        <v>66.955</v>
      </c>
      <c r="G25" s="14">
        <v>13108.638</v>
      </c>
      <c r="H25" s="14">
        <v>92.1</v>
      </c>
      <c r="I25" s="14">
        <v>73.5</v>
      </c>
      <c r="J25" s="14">
        <v>2531.584</v>
      </c>
      <c r="K25" s="14">
        <v>99</v>
      </c>
      <c r="L25" s="14">
        <v>90.5</v>
      </c>
      <c r="M25" s="4"/>
    </row>
    <row r="26" spans="2:13" ht="13.5" customHeight="1">
      <c r="B26" s="324"/>
      <c r="C26" s="12" t="s">
        <v>20</v>
      </c>
      <c r="D26" s="13">
        <v>11036.862</v>
      </c>
      <c r="E26" s="278">
        <v>2.3655775416893365</v>
      </c>
      <c r="F26" s="14">
        <v>158.724</v>
      </c>
      <c r="G26" s="14">
        <v>10878.138</v>
      </c>
      <c r="H26" s="14">
        <v>92.9</v>
      </c>
      <c r="I26" s="14">
        <v>69.6</v>
      </c>
      <c r="J26" s="14">
        <v>2368.061</v>
      </c>
      <c r="K26" s="14">
        <v>96</v>
      </c>
      <c r="L26" s="14">
        <v>92.1</v>
      </c>
      <c r="M26" s="4"/>
    </row>
    <row r="27" spans="2:13" ht="13.5" customHeight="1">
      <c r="B27" s="324"/>
      <c r="C27" s="12" t="s">
        <v>21</v>
      </c>
      <c r="D27" s="13">
        <v>11295.863</v>
      </c>
      <c r="E27" s="278">
        <v>1.9194807928747868</v>
      </c>
      <c r="F27" s="14">
        <v>166.239</v>
      </c>
      <c r="G27" s="14">
        <v>11129.624</v>
      </c>
      <c r="H27" s="14">
        <v>86.7</v>
      </c>
      <c r="I27" s="14">
        <v>61.2</v>
      </c>
      <c r="J27" s="14">
        <v>2043.211</v>
      </c>
      <c r="K27" s="14">
        <v>96.8</v>
      </c>
      <c r="L27" s="14">
        <v>84.4</v>
      </c>
      <c r="M27" s="4"/>
    </row>
    <row r="28" spans="2:13" ht="13.5" customHeight="1">
      <c r="B28" s="324"/>
      <c r="C28" s="12" t="s">
        <v>22</v>
      </c>
      <c r="D28" s="13">
        <v>48093.175</v>
      </c>
      <c r="E28" s="278">
        <v>2.2773928663074163</v>
      </c>
      <c r="F28" s="14">
        <v>331.127</v>
      </c>
      <c r="G28" s="14">
        <v>47762.048</v>
      </c>
      <c r="H28" s="14">
        <v>74.9</v>
      </c>
      <c r="I28" s="14">
        <v>50.3</v>
      </c>
      <c r="J28" s="14">
        <v>5597.735</v>
      </c>
      <c r="K28" s="14">
        <v>98.1</v>
      </c>
      <c r="L28" s="14">
        <v>71.8</v>
      </c>
      <c r="M28" s="4"/>
    </row>
    <row r="29" spans="2:13" ht="13.5" customHeight="1">
      <c r="B29" s="324"/>
      <c r="C29" s="12" t="s">
        <v>23</v>
      </c>
      <c r="D29" s="13">
        <v>30845.975</v>
      </c>
      <c r="E29" s="278">
        <v>2.1455021000273975</v>
      </c>
      <c r="F29" s="14">
        <v>234.566</v>
      </c>
      <c r="G29" s="14">
        <v>30611.409</v>
      </c>
      <c r="H29" s="14">
        <v>86.3</v>
      </c>
      <c r="I29" s="14">
        <v>54.9</v>
      </c>
      <c r="J29" s="14">
        <v>4662.262</v>
      </c>
      <c r="K29" s="14">
        <v>97.1</v>
      </c>
      <c r="L29" s="14">
        <v>84.4</v>
      </c>
      <c r="M29" s="4"/>
    </row>
    <row r="30" spans="2:13" ht="13.5" customHeight="1">
      <c r="B30" s="324"/>
      <c r="C30" s="12" t="s">
        <v>24</v>
      </c>
      <c r="D30" s="13">
        <v>37115.356999999996</v>
      </c>
      <c r="E30" s="278">
        <v>3.6142130674329946</v>
      </c>
      <c r="F30" s="14">
        <v>363.00300000000004</v>
      </c>
      <c r="G30" s="14">
        <v>36752.354</v>
      </c>
      <c r="H30" s="14">
        <v>85.9</v>
      </c>
      <c r="I30" s="14">
        <v>58.1</v>
      </c>
      <c r="J30" s="14">
        <v>4501.985</v>
      </c>
      <c r="K30" s="14">
        <v>98.3</v>
      </c>
      <c r="L30" s="14">
        <v>84.2</v>
      </c>
      <c r="M30" s="4"/>
    </row>
    <row r="31" spans="2:13" ht="13.5" customHeight="1">
      <c r="B31" s="324"/>
      <c r="C31" s="12" t="s">
        <v>25</v>
      </c>
      <c r="D31" s="13">
        <v>50580.98</v>
      </c>
      <c r="E31" s="278">
        <v>7.455741862649959</v>
      </c>
      <c r="F31" s="14">
        <v>275.262</v>
      </c>
      <c r="G31" s="14">
        <v>50305.718</v>
      </c>
      <c r="H31" s="14">
        <v>91.5</v>
      </c>
      <c r="I31" s="14">
        <v>65.6</v>
      </c>
      <c r="J31" s="14">
        <v>5539.828</v>
      </c>
      <c r="K31" s="14">
        <v>99.4</v>
      </c>
      <c r="L31" s="14">
        <v>90.5</v>
      </c>
      <c r="M31" s="4"/>
    </row>
    <row r="32" spans="2:13" ht="13.5" customHeight="1">
      <c r="B32" s="325"/>
      <c r="C32" s="15" t="s">
        <v>26</v>
      </c>
      <c r="D32" s="16">
        <v>25471.761</v>
      </c>
      <c r="E32" s="279">
        <v>3.2754634640528533</v>
      </c>
      <c r="F32" s="17">
        <v>220.802</v>
      </c>
      <c r="G32" s="17">
        <v>25250.959</v>
      </c>
      <c r="H32" s="17">
        <v>84</v>
      </c>
      <c r="I32" s="17">
        <v>51.2</v>
      </c>
      <c r="J32" s="17">
        <v>3864.239</v>
      </c>
      <c r="K32" s="17">
        <v>96.6</v>
      </c>
      <c r="L32" s="17">
        <v>81.7</v>
      </c>
      <c r="M32" s="4"/>
    </row>
    <row r="33" spans="2:13" ht="13.5" customHeight="1">
      <c r="B33" s="332" t="s">
        <v>111</v>
      </c>
      <c r="C33" s="12" t="s">
        <v>27</v>
      </c>
      <c r="D33" s="13">
        <v>12586.763</v>
      </c>
      <c r="E33" s="278">
        <v>2.88272456177907</v>
      </c>
      <c r="F33" s="14">
        <v>161.367</v>
      </c>
      <c r="G33" s="14">
        <v>12425.396</v>
      </c>
      <c r="H33" s="14">
        <v>94.1</v>
      </c>
      <c r="I33" s="14">
        <v>60.5</v>
      </c>
      <c r="J33" s="14">
        <v>2514.724</v>
      </c>
      <c r="K33" s="14">
        <v>98.2</v>
      </c>
      <c r="L33" s="14">
        <v>93.1</v>
      </c>
      <c r="M33" s="4"/>
    </row>
    <row r="34" spans="2:13" ht="13.5" customHeight="1">
      <c r="B34" s="324"/>
      <c r="C34" s="12" t="s">
        <v>28</v>
      </c>
      <c r="D34" s="13">
        <v>15715.177</v>
      </c>
      <c r="E34" s="278">
        <v>2.8504835002818614</v>
      </c>
      <c r="F34" s="14">
        <v>75.453</v>
      </c>
      <c r="G34" s="14">
        <v>15639.724</v>
      </c>
      <c r="H34" s="14">
        <v>84</v>
      </c>
      <c r="I34" s="14">
        <v>54.7</v>
      </c>
      <c r="J34" s="14">
        <v>3146.116</v>
      </c>
      <c r="K34" s="14">
        <v>98.3</v>
      </c>
      <c r="L34" s="14">
        <v>80.4</v>
      </c>
      <c r="M34" s="4"/>
    </row>
    <row r="35" spans="2:13" ht="13.5" customHeight="1">
      <c r="B35" s="324"/>
      <c r="C35" s="12" t="s">
        <v>29</v>
      </c>
      <c r="D35" s="21">
        <v>19744.711000000003</v>
      </c>
      <c r="E35" s="278">
        <v>9.175506090936288</v>
      </c>
      <c r="F35" s="14">
        <v>152.204</v>
      </c>
      <c r="G35" s="14">
        <v>19592.507</v>
      </c>
      <c r="H35" s="14">
        <v>96.3</v>
      </c>
      <c r="I35" s="14">
        <v>74.1</v>
      </c>
      <c r="J35" s="14">
        <v>2447.623</v>
      </c>
      <c r="K35" s="14">
        <v>99.6</v>
      </c>
      <c r="L35" s="14">
        <v>95.8</v>
      </c>
      <c r="M35" s="4"/>
    </row>
    <row r="36" spans="2:13" ht="13.5" customHeight="1">
      <c r="B36" s="324"/>
      <c r="C36" s="12" t="s">
        <v>30</v>
      </c>
      <c r="D36" s="13">
        <v>36793.784</v>
      </c>
      <c r="E36" s="278">
        <v>3.6042395255768995</v>
      </c>
      <c r="F36" s="14">
        <v>321.73900000000003</v>
      </c>
      <c r="G36" s="14">
        <v>36472.045</v>
      </c>
      <c r="H36" s="14">
        <v>86.5</v>
      </c>
      <c r="I36" s="14">
        <v>60.3</v>
      </c>
      <c r="J36" s="14">
        <v>5896.013</v>
      </c>
      <c r="K36" s="14">
        <v>95.9</v>
      </c>
      <c r="L36" s="14">
        <v>84.7</v>
      </c>
      <c r="M36" s="4"/>
    </row>
    <row r="37" spans="2:13" ht="13.5" customHeight="1">
      <c r="B37" s="324"/>
      <c r="C37" s="12" t="s">
        <v>31</v>
      </c>
      <c r="D37" s="13">
        <v>12784.158</v>
      </c>
      <c r="E37" s="278">
        <v>2.4253984079936277</v>
      </c>
      <c r="F37" s="14">
        <v>17.845</v>
      </c>
      <c r="G37" s="14">
        <v>12766.313</v>
      </c>
      <c r="H37" s="14">
        <v>82.9</v>
      </c>
      <c r="I37" s="14">
        <v>44.2</v>
      </c>
      <c r="J37" s="14">
        <v>2148.24</v>
      </c>
      <c r="K37" s="14">
        <v>97.6</v>
      </c>
      <c r="L37" s="14">
        <v>80</v>
      </c>
      <c r="M37" s="4"/>
    </row>
    <row r="38" spans="2:13" ht="13.5" customHeight="1">
      <c r="B38" s="325"/>
      <c r="C38" s="15" t="s">
        <v>32</v>
      </c>
      <c r="D38" s="16">
        <v>13848.892</v>
      </c>
      <c r="E38" s="279">
        <v>2.144920787783222</v>
      </c>
      <c r="F38" s="17">
        <v>99.045</v>
      </c>
      <c r="G38" s="17">
        <v>13749.847</v>
      </c>
      <c r="H38" s="17">
        <v>87.2</v>
      </c>
      <c r="I38" s="17">
        <v>45</v>
      </c>
      <c r="J38" s="17">
        <v>2952.846</v>
      </c>
      <c r="K38" s="17">
        <v>96.4</v>
      </c>
      <c r="L38" s="17">
        <v>84.7</v>
      </c>
      <c r="M38" s="4"/>
    </row>
    <row r="39" spans="2:13" ht="13.5" customHeight="1">
      <c r="B39" s="332" t="s">
        <v>112</v>
      </c>
      <c r="C39" s="12" t="s">
        <v>33</v>
      </c>
      <c r="D39" s="13">
        <v>8930.212</v>
      </c>
      <c r="E39" s="278">
        <v>2.4703889779136277</v>
      </c>
      <c r="F39" s="14">
        <v>51.827</v>
      </c>
      <c r="G39" s="14">
        <v>8878.385</v>
      </c>
      <c r="H39" s="14">
        <v>92.3</v>
      </c>
      <c r="I39" s="14">
        <v>69</v>
      </c>
      <c r="J39" s="14">
        <v>2238.24</v>
      </c>
      <c r="K39" s="14">
        <v>99.3</v>
      </c>
      <c r="L39" s="14">
        <v>89.9</v>
      </c>
      <c r="M39" s="4"/>
    </row>
    <row r="40" spans="2:13" ht="13.5" customHeight="1">
      <c r="B40" s="324"/>
      <c r="C40" s="12" t="s">
        <v>34</v>
      </c>
      <c r="D40" s="13">
        <v>18269.438</v>
      </c>
      <c r="E40" s="278">
        <v>2.142494040759861</v>
      </c>
      <c r="F40" s="14">
        <v>103.154</v>
      </c>
      <c r="G40" s="14">
        <v>18166.284</v>
      </c>
      <c r="H40" s="14">
        <v>83.1</v>
      </c>
      <c r="I40" s="14">
        <v>56.3</v>
      </c>
      <c r="J40" s="14">
        <v>3477.571</v>
      </c>
      <c r="K40" s="14">
        <v>99.1</v>
      </c>
      <c r="L40" s="14">
        <v>79.3</v>
      </c>
      <c r="M40" s="4"/>
    </row>
    <row r="41" spans="2:13" ht="13.5" customHeight="1">
      <c r="B41" s="324"/>
      <c r="C41" s="12" t="s">
        <v>35</v>
      </c>
      <c r="D41" s="13">
        <v>32383.877</v>
      </c>
      <c r="E41" s="278">
        <v>3.23150598861734</v>
      </c>
      <c r="F41" s="14">
        <v>298.678</v>
      </c>
      <c r="G41" s="14">
        <v>32085.199</v>
      </c>
      <c r="H41" s="14">
        <v>83.6</v>
      </c>
      <c r="I41" s="14">
        <v>47.2</v>
      </c>
      <c r="J41" s="14">
        <v>4572.275</v>
      </c>
      <c r="K41" s="14">
        <v>98.7</v>
      </c>
      <c r="L41" s="14">
        <v>81.1</v>
      </c>
      <c r="M41" s="4"/>
    </row>
    <row r="42" spans="2:13" ht="13.5" customHeight="1">
      <c r="B42" s="324"/>
      <c r="C42" s="12" t="s">
        <v>36</v>
      </c>
      <c r="D42" s="13">
        <v>29224.745</v>
      </c>
      <c r="E42" s="278">
        <v>2.9464694255888224</v>
      </c>
      <c r="F42" s="14">
        <v>386.427</v>
      </c>
      <c r="G42" s="14">
        <v>28838.318</v>
      </c>
      <c r="H42" s="14">
        <v>91.4</v>
      </c>
      <c r="I42" s="14">
        <v>58.9</v>
      </c>
      <c r="J42" s="14">
        <v>5191.699</v>
      </c>
      <c r="K42" s="14">
        <v>99.4</v>
      </c>
      <c r="L42" s="14">
        <v>89.6</v>
      </c>
      <c r="M42" s="4"/>
    </row>
    <row r="43" spans="2:13" ht="13.5" customHeight="1">
      <c r="B43" s="325"/>
      <c r="C43" s="15" t="s">
        <v>37</v>
      </c>
      <c r="D43" s="16">
        <v>16727.732</v>
      </c>
      <c r="E43" s="279">
        <v>2.5153250781591256</v>
      </c>
      <c r="F43" s="17">
        <v>257.397</v>
      </c>
      <c r="G43" s="17">
        <v>16470.335</v>
      </c>
      <c r="H43" s="17">
        <v>94.1</v>
      </c>
      <c r="I43" s="17">
        <v>58.4</v>
      </c>
      <c r="J43" s="17">
        <v>3915.142</v>
      </c>
      <c r="K43" s="17">
        <v>98.9</v>
      </c>
      <c r="L43" s="17">
        <v>92.5</v>
      </c>
      <c r="M43" s="4"/>
    </row>
    <row r="44" spans="2:13" ht="13.5" customHeight="1">
      <c r="B44" s="332" t="s">
        <v>113</v>
      </c>
      <c r="C44" s="12" t="s">
        <v>38</v>
      </c>
      <c r="D44" s="13">
        <v>15308.792</v>
      </c>
      <c r="E44" s="278">
        <v>2.733948272743715</v>
      </c>
      <c r="F44" s="14">
        <v>116.067</v>
      </c>
      <c r="G44" s="14">
        <v>15192.725</v>
      </c>
      <c r="H44" s="14">
        <v>83.2</v>
      </c>
      <c r="I44" s="14">
        <v>44.9</v>
      </c>
      <c r="J44" s="14">
        <v>2490.219</v>
      </c>
      <c r="K44" s="14">
        <v>97.9</v>
      </c>
      <c r="L44" s="14">
        <v>80.4</v>
      </c>
      <c r="M44" s="4"/>
    </row>
    <row r="45" spans="2:13" ht="13.5" customHeight="1">
      <c r="B45" s="324"/>
      <c r="C45" s="12" t="s">
        <v>39</v>
      </c>
      <c r="D45" s="13">
        <v>10317.493</v>
      </c>
      <c r="E45" s="278">
        <v>4.412321037516185</v>
      </c>
      <c r="F45" s="14">
        <v>103.612</v>
      </c>
      <c r="G45" s="14">
        <v>10213.881</v>
      </c>
      <c r="H45" s="14">
        <v>96.1</v>
      </c>
      <c r="I45" s="14">
        <v>63.6</v>
      </c>
      <c r="J45" s="14">
        <v>1924.588</v>
      </c>
      <c r="K45" s="14">
        <v>99.9</v>
      </c>
      <c r="L45" s="14">
        <v>95.2</v>
      </c>
      <c r="M45" s="4"/>
    </row>
    <row r="46" spans="2:13" ht="13.5" customHeight="1">
      <c r="B46" s="324"/>
      <c r="C46" s="12" t="s">
        <v>40</v>
      </c>
      <c r="D46" s="13">
        <v>18427.322</v>
      </c>
      <c r="E46" s="278">
        <v>3.0214088397790055</v>
      </c>
      <c r="F46" s="14">
        <v>185.632</v>
      </c>
      <c r="G46" s="14">
        <v>18241.69</v>
      </c>
      <c r="H46" s="14">
        <v>87.7</v>
      </c>
      <c r="I46" s="14">
        <v>51.3</v>
      </c>
      <c r="J46" s="14">
        <v>3968.423</v>
      </c>
      <c r="K46" s="14">
        <v>96.1</v>
      </c>
      <c r="L46" s="14">
        <v>85.4</v>
      </c>
      <c r="M46" s="4"/>
    </row>
    <row r="47" spans="2:13" ht="13.5" customHeight="1">
      <c r="B47" s="325"/>
      <c r="C47" s="15" t="s">
        <v>41</v>
      </c>
      <c r="D47" s="16">
        <v>14225.174</v>
      </c>
      <c r="E47" s="279">
        <v>1.6269123998400816</v>
      </c>
      <c r="F47" s="17">
        <v>97.605</v>
      </c>
      <c r="G47" s="17">
        <v>14127.569</v>
      </c>
      <c r="H47" s="17">
        <v>87.8</v>
      </c>
      <c r="I47" s="17">
        <v>46.7</v>
      </c>
      <c r="J47" s="17">
        <v>3180.071</v>
      </c>
      <c r="K47" s="17">
        <v>99.4</v>
      </c>
      <c r="L47" s="17">
        <v>84.5</v>
      </c>
      <c r="M47" s="4"/>
    </row>
    <row r="48" spans="2:13" ht="13.5" customHeight="1">
      <c r="B48" s="332" t="s">
        <v>114</v>
      </c>
      <c r="C48" s="12" t="s">
        <v>42</v>
      </c>
      <c r="D48" s="13">
        <v>37894.572</v>
      </c>
      <c r="E48" s="278">
        <v>5.8640211290060575</v>
      </c>
      <c r="F48" s="14">
        <v>204.307</v>
      </c>
      <c r="G48" s="14">
        <v>37690.265</v>
      </c>
      <c r="H48" s="14">
        <v>88.2</v>
      </c>
      <c r="I48" s="14">
        <v>63</v>
      </c>
      <c r="J48" s="14">
        <v>4712.299</v>
      </c>
      <c r="K48" s="14">
        <v>98.6</v>
      </c>
      <c r="L48" s="14">
        <v>86.7</v>
      </c>
      <c r="M48" s="4"/>
    </row>
    <row r="49" spans="2:13" ht="13.5" customHeight="1">
      <c r="B49" s="324"/>
      <c r="C49" s="12" t="s">
        <v>43</v>
      </c>
      <c r="D49" s="13">
        <v>11024.941</v>
      </c>
      <c r="E49" s="278">
        <v>4.116851722866391</v>
      </c>
      <c r="F49" s="14">
        <v>77.775</v>
      </c>
      <c r="G49" s="14">
        <v>10947.166</v>
      </c>
      <c r="H49" s="14">
        <v>96.9</v>
      </c>
      <c r="I49" s="14">
        <v>68.9</v>
      </c>
      <c r="J49" s="14">
        <v>1894.42</v>
      </c>
      <c r="K49" s="14">
        <v>100</v>
      </c>
      <c r="L49" s="14">
        <v>96.3</v>
      </c>
      <c r="M49" s="4"/>
    </row>
    <row r="50" spans="2:13" ht="13.5" customHeight="1">
      <c r="B50" s="324"/>
      <c r="C50" s="12" t="s">
        <v>44</v>
      </c>
      <c r="D50" s="13">
        <v>18078.264</v>
      </c>
      <c r="E50" s="278">
        <v>3.4023238925199712</v>
      </c>
      <c r="F50" s="14">
        <v>46.239</v>
      </c>
      <c r="G50" s="14">
        <v>18032.025</v>
      </c>
      <c r="H50" s="14">
        <v>92.9</v>
      </c>
      <c r="I50" s="14">
        <v>52</v>
      </c>
      <c r="J50" s="14">
        <v>2657.502</v>
      </c>
      <c r="K50" s="14">
        <v>96.9</v>
      </c>
      <c r="L50" s="14">
        <v>92.2</v>
      </c>
      <c r="M50" s="4"/>
    </row>
    <row r="51" spans="2:13" ht="13.5" customHeight="1">
      <c r="B51" s="324"/>
      <c r="C51" s="12" t="s">
        <v>45</v>
      </c>
      <c r="D51" s="13">
        <v>26155.702</v>
      </c>
      <c r="E51" s="278">
        <v>3.0058911255221377</v>
      </c>
      <c r="F51" s="14">
        <v>146.878</v>
      </c>
      <c r="G51" s="14">
        <v>26008.824</v>
      </c>
      <c r="H51" s="14">
        <v>91.5</v>
      </c>
      <c r="I51" s="14">
        <v>57.3</v>
      </c>
      <c r="J51" s="14">
        <v>4209.291</v>
      </c>
      <c r="K51" s="14">
        <v>99.6</v>
      </c>
      <c r="L51" s="14">
        <v>90</v>
      </c>
      <c r="M51" s="4"/>
    </row>
    <row r="52" spans="2:13" ht="13.5" customHeight="1">
      <c r="B52" s="324"/>
      <c r="C52" s="12" t="s">
        <v>46</v>
      </c>
      <c r="D52" s="13">
        <v>18563.747</v>
      </c>
      <c r="E52" s="278">
        <v>2.762602590225777</v>
      </c>
      <c r="F52" s="14">
        <v>190.617</v>
      </c>
      <c r="G52" s="14">
        <v>18373.13</v>
      </c>
      <c r="H52" s="14">
        <v>92.9</v>
      </c>
      <c r="I52" s="14">
        <v>62.9</v>
      </c>
      <c r="J52" s="14">
        <v>3591.784</v>
      </c>
      <c r="K52" s="14">
        <v>99.2</v>
      </c>
      <c r="L52" s="14">
        <v>91.4</v>
      </c>
      <c r="M52" s="4"/>
    </row>
    <row r="53" spans="2:13" ht="13.5" customHeight="1">
      <c r="B53" s="324"/>
      <c r="C53" s="12" t="s">
        <v>47</v>
      </c>
      <c r="D53" s="13">
        <v>20200.753</v>
      </c>
      <c r="E53" s="278">
        <v>2.3858064232553753</v>
      </c>
      <c r="F53" s="14">
        <v>201.996</v>
      </c>
      <c r="G53" s="14">
        <v>19998.757</v>
      </c>
      <c r="H53" s="14">
        <v>88.4</v>
      </c>
      <c r="I53" s="14">
        <v>57.8</v>
      </c>
      <c r="J53" s="14">
        <v>3198.907</v>
      </c>
      <c r="K53" s="14">
        <v>100</v>
      </c>
      <c r="L53" s="14">
        <v>86.2</v>
      </c>
      <c r="M53" s="4"/>
    </row>
    <row r="54" spans="2:13" ht="13.5" customHeight="1">
      <c r="B54" s="324"/>
      <c r="C54" s="12" t="s">
        <v>48</v>
      </c>
      <c r="D54" s="13">
        <v>27403.802</v>
      </c>
      <c r="E54" s="278">
        <v>2.8557495961720156</v>
      </c>
      <c r="F54" s="14">
        <v>122.722</v>
      </c>
      <c r="G54" s="14">
        <v>27281.08</v>
      </c>
      <c r="H54" s="14">
        <v>92</v>
      </c>
      <c r="I54" s="14">
        <v>69.3</v>
      </c>
      <c r="J54" s="14">
        <v>4849.513</v>
      </c>
      <c r="K54" s="14">
        <v>100</v>
      </c>
      <c r="L54" s="14">
        <v>90.2</v>
      </c>
      <c r="M54" s="4"/>
    </row>
    <row r="55" spans="2:13" s="23" customFormat="1" ht="13.5" customHeight="1">
      <c r="B55" s="324"/>
      <c r="C55" s="12" t="s">
        <v>49</v>
      </c>
      <c r="D55" s="13">
        <v>8196.135</v>
      </c>
      <c r="E55" s="278">
        <v>3.689609820254274</v>
      </c>
      <c r="F55" s="14">
        <v>57.323</v>
      </c>
      <c r="G55" s="14">
        <v>8138.812</v>
      </c>
      <c r="H55" s="14">
        <v>87.9</v>
      </c>
      <c r="I55" s="14">
        <v>66.2</v>
      </c>
      <c r="J55" s="14">
        <v>1577.087</v>
      </c>
      <c r="K55" s="14">
        <v>99.5</v>
      </c>
      <c r="L55" s="14">
        <v>85.1</v>
      </c>
      <c r="M55" s="4"/>
    </row>
    <row r="56" spans="2:13" s="23" customFormat="1" ht="16.5" customHeight="1">
      <c r="B56" s="386" t="s">
        <v>262</v>
      </c>
      <c r="C56" s="386"/>
      <c r="D56" s="386"/>
      <c r="E56" s="386"/>
      <c r="F56" s="386"/>
      <c r="G56" s="386"/>
      <c r="H56" s="386"/>
      <c r="I56" s="386"/>
      <c r="J56" s="386"/>
      <c r="K56" s="386"/>
      <c r="L56" s="386"/>
      <c r="M56" s="4"/>
    </row>
    <row r="57" spans="2:14" ht="13.5" customHeight="1">
      <c r="B57" s="3" t="s">
        <v>243</v>
      </c>
      <c r="C57" s="4"/>
      <c r="D57" s="4"/>
      <c r="E57" s="81"/>
      <c r="F57" s="4"/>
      <c r="G57" s="4"/>
      <c r="H57" s="4"/>
      <c r="I57" s="4"/>
      <c r="J57" s="4"/>
      <c r="K57" s="4"/>
      <c r="L57" s="4"/>
      <c r="M57" s="4"/>
      <c r="N57" s="4"/>
    </row>
    <row r="58" spans="3:14" ht="13.5" customHeight="1">
      <c r="C58" s="4"/>
      <c r="D58" s="4"/>
      <c r="E58" s="81"/>
      <c r="F58" s="4"/>
      <c r="G58" s="4"/>
      <c r="H58" s="4"/>
      <c r="I58" s="4"/>
      <c r="J58" s="4"/>
      <c r="K58" s="4"/>
      <c r="L58" s="4"/>
      <c r="M58" s="4"/>
      <c r="N58" s="4"/>
    </row>
    <row r="59" spans="3:5" s="23" customFormat="1" ht="12">
      <c r="C59" s="4"/>
      <c r="E59" s="80"/>
    </row>
    <row r="60" spans="3:5" s="23" customFormat="1" ht="12">
      <c r="C60" s="4"/>
      <c r="E60" s="80"/>
    </row>
    <row r="61" spans="3:5" s="23" customFormat="1" ht="12">
      <c r="C61" s="4"/>
      <c r="E61" s="80"/>
    </row>
    <row r="62" spans="3:5" s="23" customFormat="1" ht="12">
      <c r="C62" s="4"/>
      <c r="E62" s="80"/>
    </row>
    <row r="63" spans="3:5" s="23" customFormat="1" ht="12">
      <c r="C63" s="4"/>
      <c r="E63" s="80"/>
    </row>
    <row r="64" spans="3:5" s="23" customFormat="1" ht="12">
      <c r="C64" s="4"/>
      <c r="E64" s="80"/>
    </row>
    <row r="65" spans="3:5" s="23" customFormat="1" ht="12">
      <c r="C65" s="4"/>
      <c r="E65" s="80"/>
    </row>
    <row r="66" spans="3:5" s="23" customFormat="1" ht="12">
      <c r="C66" s="4"/>
      <c r="E66" s="80"/>
    </row>
    <row r="67" spans="3:5" s="23" customFormat="1" ht="12">
      <c r="C67" s="4"/>
      <c r="E67" s="80"/>
    </row>
    <row r="68" spans="3:5" s="23" customFormat="1" ht="12">
      <c r="C68" s="4"/>
      <c r="E68" s="80"/>
    </row>
    <row r="69" spans="3:5" s="23" customFormat="1" ht="12">
      <c r="C69" s="4"/>
      <c r="E69" s="80"/>
    </row>
    <row r="70" spans="3:5" s="23" customFormat="1" ht="12">
      <c r="C70" s="4"/>
      <c r="E70" s="80"/>
    </row>
    <row r="71" spans="3:5" s="23" customFormat="1" ht="12">
      <c r="C71" s="4"/>
      <c r="E71" s="80"/>
    </row>
    <row r="72" spans="3:5" s="23" customFormat="1" ht="12">
      <c r="C72" s="4"/>
      <c r="E72" s="80"/>
    </row>
    <row r="73" spans="3:5" s="23" customFormat="1" ht="12">
      <c r="C73" s="4"/>
      <c r="E73" s="80"/>
    </row>
    <row r="74" spans="3:5" s="23" customFormat="1" ht="12">
      <c r="C74" s="4"/>
      <c r="E74" s="80"/>
    </row>
    <row r="75" spans="3:5" s="23" customFormat="1" ht="12">
      <c r="C75" s="4"/>
      <c r="E75" s="80"/>
    </row>
    <row r="76" spans="3:5" s="23" customFormat="1" ht="12">
      <c r="C76" s="4"/>
      <c r="E76" s="80"/>
    </row>
    <row r="77" s="23" customFormat="1" ht="12">
      <c r="E77" s="80"/>
    </row>
    <row r="78" s="23" customFormat="1" ht="12">
      <c r="E78" s="80"/>
    </row>
    <row r="79" s="23" customFormat="1" ht="12">
      <c r="E79" s="80"/>
    </row>
    <row r="80" s="23" customFormat="1" ht="12">
      <c r="E80" s="80"/>
    </row>
    <row r="81" s="23" customFormat="1" ht="12">
      <c r="E81" s="80"/>
    </row>
    <row r="82" s="23" customFormat="1" ht="12">
      <c r="E82" s="80"/>
    </row>
    <row r="83" s="23" customFormat="1" ht="12">
      <c r="E83" s="80"/>
    </row>
    <row r="84" s="23" customFormat="1" ht="12">
      <c r="E84" s="80"/>
    </row>
    <row r="85" s="23" customFormat="1" ht="12">
      <c r="E85" s="80"/>
    </row>
    <row r="86" s="23" customFormat="1" ht="12">
      <c r="E86" s="80"/>
    </row>
    <row r="87" s="23" customFormat="1" ht="12">
      <c r="E87" s="80"/>
    </row>
    <row r="88" s="23" customFormat="1" ht="12">
      <c r="E88" s="80"/>
    </row>
    <row r="89" s="23" customFormat="1" ht="12">
      <c r="E89" s="80"/>
    </row>
  </sheetData>
  <sheetProtection/>
  <mergeCells count="18">
    <mergeCell ref="I2:L2"/>
    <mergeCell ref="B3:C6"/>
    <mergeCell ref="B56:L56"/>
    <mergeCell ref="B48:B55"/>
    <mergeCell ref="B7:C7"/>
    <mergeCell ref="B9:B15"/>
    <mergeCell ref="H5:H6"/>
    <mergeCell ref="B8:C8"/>
    <mergeCell ref="B23:B32"/>
    <mergeCell ref="B33:B38"/>
    <mergeCell ref="B39:B43"/>
    <mergeCell ref="B44:B47"/>
    <mergeCell ref="B16:B22"/>
    <mergeCell ref="J5:J6"/>
    <mergeCell ref="G4:G6"/>
    <mergeCell ref="I5:I6"/>
    <mergeCell ref="D4:D6"/>
    <mergeCell ref="F4:F6"/>
  </mergeCells>
  <conditionalFormatting sqref="D9:L55">
    <cfRule type="cellIs" priority="1" dxfId="30" operator="equal" stopIfTrue="1">
      <formula>MAX(D$9:D$55)</formula>
    </cfRule>
    <cfRule type="cellIs" priority="2" dxfId="30" operator="equal" stopIfTrue="1">
      <formula>MIN(D$9:D$55)</formula>
    </cfRule>
  </conditionalFormatting>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colBreaks count="1" manualBreakCount="1">
    <brk id="1" max="79" man="1"/>
  </colBreaks>
</worksheet>
</file>

<file path=xl/worksheets/sheet9.xml><?xml version="1.0" encoding="utf-8"?>
<worksheet xmlns="http://schemas.openxmlformats.org/spreadsheetml/2006/main" xmlns:r="http://schemas.openxmlformats.org/officeDocument/2006/relationships">
  <sheetPr codeName="Sheet10"/>
  <dimension ref="A1:AA82"/>
  <sheetViews>
    <sheetView zoomScalePageLayoutView="0" workbookViewId="0" topLeftCell="A1">
      <pane xSplit="3" topLeftCell="D1" activePane="topRight" state="frozen"/>
      <selection pane="topLeft" activeCell="A1" sqref="A1"/>
      <selection pane="topRight" activeCell="F8" sqref="F8"/>
    </sheetView>
  </sheetViews>
  <sheetFormatPr defaultColWidth="7.50390625" defaultRowHeight="13.5"/>
  <cols>
    <col min="1" max="2" width="3.25390625" style="1" customWidth="1"/>
    <col min="3" max="4" width="8.50390625" style="1" customWidth="1"/>
    <col min="5" max="5" width="10.25390625" style="1" customWidth="1"/>
    <col min="6" max="6" width="6.75390625" style="1" customWidth="1"/>
    <col min="7" max="7" width="10.25390625" style="1" customWidth="1"/>
    <col min="8" max="8" width="6.75390625" style="1" customWidth="1"/>
    <col min="9" max="9" width="9.00390625" style="1" customWidth="1"/>
    <col min="10" max="10" width="6.75390625" style="1" customWidth="1"/>
    <col min="11" max="11" width="10.50390625" style="1" customWidth="1"/>
    <col min="12" max="13" width="3.25390625" style="1" customWidth="1"/>
    <col min="14" max="14" width="12.375" style="1" customWidth="1"/>
    <col min="15" max="17" width="9.875" style="1" customWidth="1"/>
    <col min="18" max="18" width="12.50390625" style="0" customWidth="1"/>
    <col min="19" max="19" width="12.50390625" style="123" customWidth="1"/>
    <col min="20" max="22" width="10.50390625" style="124" customWidth="1"/>
    <col min="23" max="23" width="11.625" style="127" customWidth="1"/>
    <col min="24" max="24" width="10.50390625" style="124" customWidth="1"/>
    <col min="25" max="25" width="10.375" style="1" customWidth="1"/>
    <col min="26" max="26" width="9.75390625" style="128" customWidth="1"/>
    <col min="27" max="27" width="12.25390625" style="128" customWidth="1"/>
    <col min="28" max="16384" width="7.50390625" style="1" customWidth="1"/>
  </cols>
  <sheetData>
    <row r="1" spans="1:13" ht="17.25">
      <c r="A1" s="109"/>
      <c r="B1" s="2" t="s">
        <v>192</v>
      </c>
      <c r="H1" s="162"/>
      <c r="I1" s="162"/>
      <c r="J1" s="109"/>
      <c r="K1" s="163" t="s">
        <v>117</v>
      </c>
      <c r="M1" s="60" t="s">
        <v>97</v>
      </c>
    </row>
    <row r="2" spans="2:18" ht="13.5" customHeight="1">
      <c r="B2" s="175" t="s">
        <v>229</v>
      </c>
      <c r="C2" s="4"/>
      <c r="D2" s="4"/>
      <c r="E2" s="4"/>
      <c r="F2" s="4"/>
      <c r="H2" s="116"/>
      <c r="I2" s="116"/>
      <c r="J2" s="116"/>
      <c r="K2" s="159" t="s">
        <v>230</v>
      </c>
      <c r="N2" s="109"/>
      <c r="R2" s="178" t="s">
        <v>203</v>
      </c>
    </row>
    <row r="3" spans="2:27" ht="13.5" customHeight="1">
      <c r="B3" s="340" t="s">
        <v>289</v>
      </c>
      <c r="C3" s="327"/>
      <c r="D3" s="392" t="s">
        <v>407</v>
      </c>
      <c r="E3" s="396"/>
      <c r="F3" s="397"/>
      <c r="G3" s="392" t="s">
        <v>408</v>
      </c>
      <c r="H3" s="393"/>
      <c r="I3" s="392" t="s">
        <v>409</v>
      </c>
      <c r="J3" s="393"/>
      <c r="K3" s="390" t="s">
        <v>410</v>
      </c>
      <c r="L3" s="4"/>
      <c r="N3" s="210" t="s">
        <v>411</v>
      </c>
      <c r="O3" s="210" t="s">
        <v>412</v>
      </c>
      <c r="P3" s="210" t="s">
        <v>413</v>
      </c>
      <c r="Q3" s="210" t="s">
        <v>414</v>
      </c>
      <c r="R3" s="183" t="s">
        <v>403</v>
      </c>
      <c r="S3" s="212" t="s">
        <v>415</v>
      </c>
      <c r="T3" s="167"/>
      <c r="U3" s="213" t="s">
        <v>416</v>
      </c>
      <c r="V3" s="167"/>
      <c r="W3" s="215" t="s">
        <v>417</v>
      </c>
      <c r="AA3" s="215" t="s">
        <v>197</v>
      </c>
    </row>
    <row r="4" spans="2:27" ht="13.5" customHeight="1">
      <c r="B4" s="328"/>
      <c r="C4" s="329"/>
      <c r="D4" s="398"/>
      <c r="E4" s="399"/>
      <c r="F4" s="400"/>
      <c r="G4" s="394"/>
      <c r="H4" s="395"/>
      <c r="I4" s="394"/>
      <c r="J4" s="395"/>
      <c r="K4" s="391"/>
      <c r="L4" s="4"/>
      <c r="N4" s="171">
        <v>41364</v>
      </c>
      <c r="P4" s="109" t="s">
        <v>418</v>
      </c>
      <c r="R4" s="181" t="s">
        <v>419</v>
      </c>
      <c r="S4" s="388" t="s">
        <v>420</v>
      </c>
      <c r="T4" s="388"/>
      <c r="U4" s="388"/>
      <c r="V4" s="388"/>
      <c r="X4" s="388" t="s">
        <v>421</v>
      </c>
      <c r="Y4" s="388"/>
      <c r="AA4" s="387" t="s">
        <v>205</v>
      </c>
    </row>
    <row r="5" spans="2:27" ht="13.5" customHeight="1">
      <c r="B5" s="328"/>
      <c r="C5" s="329"/>
      <c r="D5" s="120" t="s">
        <v>82</v>
      </c>
      <c r="E5" s="120" t="s">
        <v>422</v>
      </c>
      <c r="F5" s="401" t="s">
        <v>423</v>
      </c>
      <c r="G5" s="112" t="s">
        <v>83</v>
      </c>
      <c r="H5" s="112" t="s">
        <v>84</v>
      </c>
      <c r="I5" s="112" t="s">
        <v>85</v>
      </c>
      <c r="J5" s="112" t="s">
        <v>84</v>
      </c>
      <c r="K5" s="391"/>
      <c r="L5" s="4"/>
      <c r="N5" s="109" t="s">
        <v>424</v>
      </c>
      <c r="O5" s="1" t="s">
        <v>84</v>
      </c>
      <c r="P5" s="1" t="s">
        <v>85</v>
      </c>
      <c r="Q5" s="1" t="s">
        <v>84</v>
      </c>
      <c r="R5" s="180" t="s">
        <v>237</v>
      </c>
      <c r="S5" s="166">
        <v>41729</v>
      </c>
      <c r="T5" s="389" t="s">
        <v>425</v>
      </c>
      <c r="U5" s="167" t="s">
        <v>426</v>
      </c>
      <c r="V5" s="389" t="s">
        <v>425</v>
      </c>
      <c r="W5" s="169" t="s">
        <v>427</v>
      </c>
      <c r="X5" s="388"/>
      <c r="Y5" s="388"/>
      <c r="Z5" s="129" t="s">
        <v>428</v>
      </c>
      <c r="AA5" s="387"/>
    </row>
    <row r="6" spans="2:27" ht="13.5" customHeight="1">
      <c r="B6" s="328"/>
      <c r="C6" s="329"/>
      <c r="D6" s="121"/>
      <c r="E6" s="122" t="s">
        <v>429</v>
      </c>
      <c r="F6" s="402"/>
      <c r="G6" s="121" t="s">
        <v>86</v>
      </c>
      <c r="H6" s="122" t="s">
        <v>81</v>
      </c>
      <c r="I6" s="122" t="s">
        <v>430</v>
      </c>
      <c r="J6" s="122" t="s">
        <v>81</v>
      </c>
      <c r="K6" s="122" t="s">
        <v>81</v>
      </c>
      <c r="L6" s="4"/>
      <c r="O6" s="1" t="s">
        <v>81</v>
      </c>
      <c r="P6" s="1" t="s">
        <v>87</v>
      </c>
      <c r="Q6" s="1" t="s">
        <v>81</v>
      </c>
      <c r="R6" s="165" t="s">
        <v>116</v>
      </c>
      <c r="S6" s="167" t="s">
        <v>82</v>
      </c>
      <c r="T6" s="389"/>
      <c r="U6" s="167" t="s">
        <v>431</v>
      </c>
      <c r="V6" s="389"/>
      <c r="W6" s="169" t="s">
        <v>432</v>
      </c>
      <c r="X6" s="388"/>
      <c r="Y6" s="388"/>
      <c r="Z6" s="129" t="s">
        <v>431</v>
      </c>
      <c r="AA6" s="182" t="s">
        <v>231</v>
      </c>
    </row>
    <row r="7" spans="2:27" ht="16.5" customHeight="1">
      <c r="B7" s="321" t="s">
        <v>107</v>
      </c>
      <c r="C7" s="322"/>
      <c r="D7" s="10">
        <v>104099</v>
      </c>
      <c r="E7" s="10">
        <v>121473.34</v>
      </c>
      <c r="F7" s="11">
        <v>10.096275609857457</v>
      </c>
      <c r="G7" s="77">
        <v>124465.601</v>
      </c>
      <c r="H7" s="77">
        <v>97.7</v>
      </c>
      <c r="I7" s="10">
        <v>96446</v>
      </c>
      <c r="J7" s="11">
        <v>76.3</v>
      </c>
      <c r="K7" s="11">
        <v>20.465862165826458</v>
      </c>
      <c r="L7" s="59"/>
      <c r="N7" s="50">
        <v>124465601</v>
      </c>
      <c r="O7" s="176">
        <v>97.7</v>
      </c>
      <c r="P7" s="148">
        <v>96446</v>
      </c>
      <c r="Q7" s="176">
        <v>76.3</v>
      </c>
      <c r="R7" s="119">
        <v>372970.91</v>
      </c>
      <c r="S7" s="123">
        <v>104099</v>
      </c>
      <c r="T7" s="167">
        <v>104099</v>
      </c>
      <c r="U7" s="124">
        <v>121473.34</v>
      </c>
      <c r="V7" s="167">
        <v>121473.34</v>
      </c>
      <c r="W7" s="168">
        <v>10.096275609857457</v>
      </c>
      <c r="Y7" s="124"/>
      <c r="AA7" s="128">
        <v>20.465862165826458</v>
      </c>
    </row>
    <row r="8" spans="2:27" ht="13.5" customHeight="1">
      <c r="B8" s="323" t="s">
        <v>108</v>
      </c>
      <c r="C8" s="12" t="s">
        <v>3</v>
      </c>
      <c r="D8" s="13">
        <v>7532</v>
      </c>
      <c r="E8" s="13">
        <v>13817.070000000002</v>
      </c>
      <c r="F8" s="14">
        <v>27.733982336411085</v>
      </c>
      <c r="G8" s="14">
        <v>5333.894</v>
      </c>
      <c r="H8" s="14">
        <v>98</v>
      </c>
      <c r="I8" s="13">
        <v>4915</v>
      </c>
      <c r="J8" s="14">
        <v>89.9</v>
      </c>
      <c r="K8" s="14">
        <v>23.59490614658047</v>
      </c>
      <c r="L8" s="59"/>
      <c r="N8" s="50">
        <v>5333894</v>
      </c>
      <c r="O8" s="176">
        <v>98</v>
      </c>
      <c r="P8" s="148">
        <v>4915</v>
      </c>
      <c r="Q8" s="176">
        <v>89.9</v>
      </c>
      <c r="R8" s="119">
        <v>78420.77</v>
      </c>
      <c r="S8" s="125">
        <v>4816</v>
      </c>
      <c r="T8" s="185">
        <v>7532</v>
      </c>
      <c r="U8" s="125">
        <v>11407.550000000001</v>
      </c>
      <c r="V8" s="185">
        <v>13817.070000000002</v>
      </c>
      <c r="W8" s="127">
        <v>37.463218390804606</v>
      </c>
      <c r="X8" s="124">
        <v>3044999.9999999995</v>
      </c>
      <c r="Y8" s="124">
        <v>4982000</v>
      </c>
      <c r="Z8" s="128">
        <v>27.733982336411085</v>
      </c>
      <c r="AA8" s="128">
        <v>23.59490614658047</v>
      </c>
    </row>
    <row r="9" spans="2:27" ht="13.5" customHeight="1">
      <c r="B9" s="324"/>
      <c r="C9" s="12" t="s">
        <v>4</v>
      </c>
      <c r="D9" s="13">
        <v>853</v>
      </c>
      <c r="E9" s="13">
        <v>2054.21</v>
      </c>
      <c r="F9" s="14">
        <v>17.587414383561644</v>
      </c>
      <c r="G9" s="14">
        <v>1302.819</v>
      </c>
      <c r="H9" s="14">
        <v>97.5</v>
      </c>
      <c r="I9" s="13">
        <v>769</v>
      </c>
      <c r="J9" s="14">
        <v>56.1</v>
      </c>
      <c r="K9" s="14">
        <v>14.235235945234702</v>
      </c>
      <c r="L9" s="59"/>
      <c r="N9" s="50">
        <v>1302819</v>
      </c>
      <c r="O9" s="176">
        <v>97.5</v>
      </c>
      <c r="P9" s="148">
        <v>769</v>
      </c>
      <c r="Q9" s="176">
        <v>56.1</v>
      </c>
      <c r="R9" s="119">
        <v>9645.65</v>
      </c>
      <c r="S9" s="125">
        <v>853</v>
      </c>
      <c r="T9" s="124">
        <v>853</v>
      </c>
      <c r="U9" s="125">
        <v>2054.21</v>
      </c>
      <c r="V9" s="124">
        <v>2054.21</v>
      </c>
      <c r="W9" s="127">
        <v>17.587414383561644</v>
      </c>
      <c r="X9" s="124">
        <v>1168000</v>
      </c>
      <c r="Y9" s="124"/>
      <c r="AA9" s="128">
        <v>14.235235945234702</v>
      </c>
    </row>
    <row r="10" spans="2:27" ht="13.5" customHeight="1">
      <c r="B10" s="324"/>
      <c r="C10" s="12" t="s">
        <v>5</v>
      </c>
      <c r="D10" s="13">
        <v>1206</v>
      </c>
      <c r="E10" s="13">
        <v>1459.4099999999999</v>
      </c>
      <c r="F10" s="14">
        <v>14.100579710144926</v>
      </c>
      <c r="G10" s="14">
        <v>1209.545</v>
      </c>
      <c r="H10" s="14">
        <v>92.7</v>
      </c>
      <c r="I10" s="192">
        <v>715</v>
      </c>
      <c r="J10" s="48">
        <v>54.4</v>
      </c>
      <c r="K10" s="14">
        <v>18.669067699820587</v>
      </c>
      <c r="L10" s="59"/>
      <c r="N10" s="50">
        <v>1209545</v>
      </c>
      <c r="O10" s="176">
        <v>92.7</v>
      </c>
      <c r="P10" s="191">
        <v>715</v>
      </c>
      <c r="Q10" s="195">
        <v>54.4</v>
      </c>
      <c r="R10" s="119">
        <v>15275.01</v>
      </c>
      <c r="S10" s="125">
        <v>1206</v>
      </c>
      <c r="T10" s="124">
        <v>1206</v>
      </c>
      <c r="U10" s="125">
        <v>1459.4099999999999</v>
      </c>
      <c r="V10" s="124">
        <v>1459.4099999999999</v>
      </c>
      <c r="W10" s="127">
        <v>14.100579710144926</v>
      </c>
      <c r="X10" s="124">
        <v>1035000</v>
      </c>
      <c r="Y10" s="124"/>
      <c r="AA10" s="128">
        <v>18.669067699820587</v>
      </c>
    </row>
    <row r="11" spans="2:27" ht="13.5" customHeight="1">
      <c r="B11" s="324"/>
      <c r="C11" s="12" t="s">
        <v>6</v>
      </c>
      <c r="D11" s="13">
        <v>2790</v>
      </c>
      <c r="E11" s="13">
        <v>3285.5</v>
      </c>
      <c r="F11" s="14">
        <v>15.88733075435203</v>
      </c>
      <c r="G11" s="14">
        <v>2289.307</v>
      </c>
      <c r="H11" s="14">
        <v>98.8</v>
      </c>
      <c r="I11" s="192">
        <v>1817</v>
      </c>
      <c r="J11" s="48">
        <v>78.4</v>
      </c>
      <c r="K11" s="14">
        <v>16.86536871382395</v>
      </c>
      <c r="L11" s="59"/>
      <c r="N11" s="50">
        <v>2289307</v>
      </c>
      <c r="O11" s="176">
        <v>98.8</v>
      </c>
      <c r="P11" s="191">
        <v>1817</v>
      </c>
      <c r="Q11" s="195">
        <v>78.4</v>
      </c>
      <c r="R11" s="119">
        <v>7282.23</v>
      </c>
      <c r="S11" s="125">
        <v>1134</v>
      </c>
      <c r="T11" s="185">
        <v>2790</v>
      </c>
      <c r="U11" s="125">
        <v>1970.47</v>
      </c>
      <c r="V11" s="185">
        <v>3285.5</v>
      </c>
      <c r="W11" s="127">
        <v>19.167996108949417</v>
      </c>
      <c r="X11" s="124">
        <v>1028000</v>
      </c>
      <c r="Y11" s="124">
        <v>2068000</v>
      </c>
      <c r="Z11" s="128">
        <v>15.88733075435203</v>
      </c>
      <c r="AA11" s="128">
        <v>16.86536871382395</v>
      </c>
    </row>
    <row r="12" spans="2:27" ht="13.5" customHeight="1">
      <c r="B12" s="324"/>
      <c r="C12" s="12" t="s">
        <v>7</v>
      </c>
      <c r="D12" s="13">
        <v>600</v>
      </c>
      <c r="E12" s="13">
        <v>1786.89</v>
      </c>
      <c r="F12" s="14">
        <v>20.37502850627138</v>
      </c>
      <c r="G12" s="14">
        <v>953.533</v>
      </c>
      <c r="H12" s="14">
        <v>90.6</v>
      </c>
      <c r="I12" s="13">
        <v>654</v>
      </c>
      <c r="J12" s="14">
        <v>60.8</v>
      </c>
      <c r="K12" s="14">
        <v>17.673000198719027</v>
      </c>
      <c r="L12" s="59"/>
      <c r="N12" s="50">
        <v>953533</v>
      </c>
      <c r="O12" s="176">
        <v>90.6</v>
      </c>
      <c r="P12" s="148">
        <v>654</v>
      </c>
      <c r="Q12" s="176">
        <v>60.8</v>
      </c>
      <c r="R12" s="119">
        <v>11637.52</v>
      </c>
      <c r="S12" s="125">
        <v>600</v>
      </c>
      <c r="T12" s="124">
        <v>600</v>
      </c>
      <c r="U12" s="125">
        <v>1786.89</v>
      </c>
      <c r="V12" s="124">
        <v>1786.89</v>
      </c>
      <c r="W12" s="127">
        <v>20.37502850627138</v>
      </c>
      <c r="X12" s="124">
        <v>877000</v>
      </c>
      <c r="Y12" s="124"/>
      <c r="AA12" s="128">
        <v>17.673000198719027</v>
      </c>
    </row>
    <row r="13" spans="2:27" ht="13.5" customHeight="1">
      <c r="B13" s="324"/>
      <c r="C13" s="12" t="s">
        <v>8</v>
      </c>
      <c r="D13" s="13">
        <v>827</v>
      </c>
      <c r="E13" s="13">
        <v>1824.98</v>
      </c>
      <c r="F13" s="14">
        <v>19.39404888416578</v>
      </c>
      <c r="G13" s="14">
        <v>1127.594</v>
      </c>
      <c r="H13" s="14">
        <v>98.2</v>
      </c>
      <c r="I13" s="13">
        <v>854</v>
      </c>
      <c r="J13" s="14">
        <v>73.9</v>
      </c>
      <c r="K13" s="14">
        <v>16.66912287505656</v>
      </c>
      <c r="L13" s="59"/>
      <c r="N13" s="50">
        <v>1127594</v>
      </c>
      <c r="O13" s="176">
        <v>98.2</v>
      </c>
      <c r="P13" s="148">
        <v>854</v>
      </c>
      <c r="Q13" s="176">
        <v>73.9</v>
      </c>
      <c r="R13" s="119">
        <v>9323.15</v>
      </c>
      <c r="S13" s="125">
        <v>827</v>
      </c>
      <c r="T13" s="124">
        <v>827</v>
      </c>
      <c r="U13" s="125">
        <v>1824.98</v>
      </c>
      <c r="V13" s="124">
        <v>1824.98</v>
      </c>
      <c r="W13" s="127">
        <v>19.39404888416578</v>
      </c>
      <c r="X13" s="124">
        <v>941000</v>
      </c>
      <c r="Y13" s="124"/>
      <c r="AA13" s="128">
        <v>16.66912287505656</v>
      </c>
    </row>
    <row r="14" spans="2:27" ht="13.5" customHeight="1">
      <c r="B14" s="325"/>
      <c r="C14" s="15" t="s">
        <v>9</v>
      </c>
      <c r="D14" s="16">
        <v>1133</v>
      </c>
      <c r="E14" s="16">
        <v>2245.86</v>
      </c>
      <c r="F14" s="17">
        <v>12.775085324232082</v>
      </c>
      <c r="G14" s="17">
        <v>1754.211</v>
      </c>
      <c r="H14" s="17">
        <v>90</v>
      </c>
      <c r="I14" s="193" t="s">
        <v>330</v>
      </c>
      <c r="J14" s="92" t="s">
        <v>330</v>
      </c>
      <c r="K14" s="17">
        <v>13.679791416966095</v>
      </c>
      <c r="L14" s="59"/>
      <c r="N14" s="50">
        <v>1754211</v>
      </c>
      <c r="O14" s="176">
        <v>90</v>
      </c>
      <c r="P14" s="191" t="s">
        <v>330</v>
      </c>
      <c r="Q14" s="195" t="s">
        <v>330</v>
      </c>
      <c r="R14" s="119">
        <v>13783.9</v>
      </c>
      <c r="S14" s="125">
        <v>1133</v>
      </c>
      <c r="T14" s="124">
        <v>1133</v>
      </c>
      <c r="U14" s="125">
        <v>2245.86</v>
      </c>
      <c r="V14" s="124">
        <v>2245.86</v>
      </c>
      <c r="W14" s="127">
        <v>12.775085324232082</v>
      </c>
      <c r="X14" s="124">
        <v>1758000</v>
      </c>
      <c r="Y14" s="124"/>
      <c r="AA14" s="128">
        <v>13.679791416966095</v>
      </c>
    </row>
    <row r="15" spans="2:27" ht="13.5" customHeight="1">
      <c r="B15" s="332" t="s">
        <v>109</v>
      </c>
      <c r="C15" s="12" t="s">
        <v>10</v>
      </c>
      <c r="D15" s="164">
        <v>1935</v>
      </c>
      <c r="E15" s="164">
        <v>2625.67</v>
      </c>
      <c r="F15" s="130">
        <v>9.17745543516253</v>
      </c>
      <c r="G15" s="14">
        <v>2738.228</v>
      </c>
      <c r="H15" s="14">
        <v>93.3</v>
      </c>
      <c r="I15" s="13">
        <v>1750</v>
      </c>
      <c r="J15" s="14">
        <v>58.4</v>
      </c>
      <c r="K15" s="14">
        <v>21.314088470671006</v>
      </c>
      <c r="L15" s="59"/>
      <c r="N15" s="50">
        <v>2738228</v>
      </c>
      <c r="O15" s="176">
        <v>93.3</v>
      </c>
      <c r="P15" s="148">
        <v>1750</v>
      </c>
      <c r="Q15" s="176">
        <v>58.4</v>
      </c>
      <c r="R15" s="119">
        <v>6097.33</v>
      </c>
      <c r="S15" s="125">
        <v>1935</v>
      </c>
      <c r="T15" s="124">
        <v>1935</v>
      </c>
      <c r="U15" s="125">
        <v>2625.67</v>
      </c>
      <c r="V15" s="124">
        <v>2625.67</v>
      </c>
      <c r="W15" s="127">
        <v>9.17745543516253</v>
      </c>
      <c r="X15" s="124">
        <v>2861000</v>
      </c>
      <c r="Y15" s="124"/>
      <c r="AA15" s="128">
        <v>21.314088470671006</v>
      </c>
    </row>
    <row r="16" spans="2:27" ht="13.5" customHeight="1">
      <c r="B16" s="324"/>
      <c r="C16" s="18" t="s">
        <v>11</v>
      </c>
      <c r="D16" s="19">
        <v>2084</v>
      </c>
      <c r="E16" s="19">
        <v>2675.55</v>
      </c>
      <c r="F16" s="20">
        <v>13.834281282316443</v>
      </c>
      <c r="G16" s="20">
        <v>1911.841</v>
      </c>
      <c r="H16" s="20">
        <v>95.1</v>
      </c>
      <c r="I16" s="19">
        <v>1249</v>
      </c>
      <c r="J16" s="20">
        <v>62.1</v>
      </c>
      <c r="K16" s="20">
        <v>17.333882650631278</v>
      </c>
      <c r="L16" s="59"/>
      <c r="N16" s="50">
        <v>1911841</v>
      </c>
      <c r="O16" s="176">
        <v>95.1</v>
      </c>
      <c r="P16" s="148">
        <v>1249</v>
      </c>
      <c r="Q16" s="176">
        <v>62.1</v>
      </c>
      <c r="R16" s="119">
        <v>6408.09</v>
      </c>
      <c r="S16" s="125">
        <v>2084</v>
      </c>
      <c r="T16" s="124">
        <v>2084</v>
      </c>
      <c r="U16" s="125">
        <v>2675.55</v>
      </c>
      <c r="V16" s="124">
        <v>2675.55</v>
      </c>
      <c r="W16" s="127">
        <v>13.834281282316443</v>
      </c>
      <c r="X16" s="124">
        <v>1934000</v>
      </c>
      <c r="Y16" s="124"/>
      <c r="AA16" s="128">
        <v>17.333882650631278</v>
      </c>
    </row>
    <row r="17" spans="2:27" ht="13.5" customHeight="1">
      <c r="B17" s="324"/>
      <c r="C17" s="12" t="s">
        <v>12</v>
      </c>
      <c r="D17" s="13">
        <v>1435</v>
      </c>
      <c r="E17" s="13">
        <v>2454.4</v>
      </c>
      <c r="F17" s="14">
        <v>13.404696886947024</v>
      </c>
      <c r="G17" s="14">
        <v>1973.96</v>
      </c>
      <c r="H17" s="14">
        <v>99.4</v>
      </c>
      <c r="I17" s="13">
        <v>1021</v>
      </c>
      <c r="J17" s="14">
        <v>50.5</v>
      </c>
      <c r="K17" s="14">
        <v>15.251143180128526</v>
      </c>
      <c r="L17" s="59"/>
      <c r="N17" s="50">
        <v>1973960</v>
      </c>
      <c r="O17" s="176">
        <v>99.4</v>
      </c>
      <c r="P17" s="148">
        <v>1021</v>
      </c>
      <c r="Q17" s="176">
        <v>50.5</v>
      </c>
      <c r="R17" s="119">
        <v>6362.28</v>
      </c>
      <c r="S17" s="125">
        <v>1435</v>
      </c>
      <c r="T17" s="124">
        <v>1435</v>
      </c>
      <c r="U17" s="125">
        <v>2454.4</v>
      </c>
      <c r="V17" s="124">
        <v>2454.4</v>
      </c>
      <c r="W17" s="127">
        <v>13.404696886947024</v>
      </c>
      <c r="X17" s="124">
        <v>1831000</v>
      </c>
      <c r="Y17" s="124"/>
      <c r="AA17" s="128">
        <v>15.251143180128526</v>
      </c>
    </row>
    <row r="18" spans="2:27" ht="13.5" customHeight="1">
      <c r="B18" s="324"/>
      <c r="C18" s="12" t="s">
        <v>13</v>
      </c>
      <c r="D18" s="13">
        <v>4973</v>
      </c>
      <c r="E18" s="13">
        <v>4927.22</v>
      </c>
      <c r="F18" s="14">
        <v>6.819681660899654</v>
      </c>
      <c r="G18" s="14">
        <v>7189.555</v>
      </c>
      <c r="H18" s="14">
        <v>99.7</v>
      </c>
      <c r="I18" s="13">
        <v>5668</v>
      </c>
      <c r="J18" s="14">
        <v>77.9</v>
      </c>
      <c r="K18" s="14">
        <v>25.16155570195621</v>
      </c>
      <c r="L18" s="59"/>
      <c r="N18" s="50">
        <v>7189555</v>
      </c>
      <c r="O18" s="176">
        <v>99.7</v>
      </c>
      <c r="P18" s="148">
        <v>5668</v>
      </c>
      <c r="Q18" s="176">
        <v>77.9</v>
      </c>
      <c r="R18" s="119">
        <v>3797.75</v>
      </c>
      <c r="S18" s="125">
        <v>4054</v>
      </c>
      <c r="T18" s="185">
        <v>4973</v>
      </c>
      <c r="U18" s="125">
        <v>4287.62</v>
      </c>
      <c r="V18" s="185">
        <v>4927.22</v>
      </c>
      <c r="W18" s="127">
        <v>7.183146255654213</v>
      </c>
      <c r="X18" s="124">
        <v>5969000</v>
      </c>
      <c r="Y18" s="124">
        <v>7225000</v>
      </c>
      <c r="Z18" s="128">
        <v>6.819681660899654</v>
      </c>
      <c r="AA18" s="128">
        <v>25.16155570195621</v>
      </c>
    </row>
    <row r="19" spans="2:27" ht="13.5" customHeight="1">
      <c r="B19" s="324"/>
      <c r="C19" s="12" t="s">
        <v>14</v>
      </c>
      <c r="D19" s="13">
        <v>6313</v>
      </c>
      <c r="E19" s="13">
        <v>3991.35</v>
      </c>
      <c r="F19" s="14">
        <v>6.6213503649635035</v>
      </c>
      <c r="G19" s="14">
        <v>5866.602</v>
      </c>
      <c r="H19" s="14">
        <v>94.9</v>
      </c>
      <c r="I19" s="13">
        <v>4413</v>
      </c>
      <c r="J19" s="14">
        <v>70.7</v>
      </c>
      <c r="K19" s="14">
        <v>23.369083278740156</v>
      </c>
      <c r="L19" s="59"/>
      <c r="N19" s="50">
        <v>5866602</v>
      </c>
      <c r="O19" s="176">
        <v>94.9</v>
      </c>
      <c r="P19" s="148">
        <v>4413</v>
      </c>
      <c r="Q19" s="176">
        <v>70.7</v>
      </c>
      <c r="R19" s="119">
        <v>5157.61</v>
      </c>
      <c r="S19" s="125">
        <v>5276</v>
      </c>
      <c r="T19" s="185">
        <v>6313</v>
      </c>
      <c r="U19" s="125">
        <v>3108.29</v>
      </c>
      <c r="V19" s="185">
        <v>3991.35</v>
      </c>
      <c r="W19" s="127">
        <v>6.131958966265536</v>
      </c>
      <c r="X19" s="124">
        <v>5069000</v>
      </c>
      <c r="Y19" s="124">
        <v>6028000</v>
      </c>
      <c r="Z19" s="128">
        <v>6.6213503649635035</v>
      </c>
      <c r="AA19" s="128">
        <v>23.369083278740156</v>
      </c>
    </row>
    <row r="20" spans="2:27" ht="13.5" customHeight="1">
      <c r="B20" s="324"/>
      <c r="C20" s="12" t="s">
        <v>15</v>
      </c>
      <c r="D20" s="13">
        <v>7949</v>
      </c>
      <c r="E20" s="13">
        <v>5764.61</v>
      </c>
      <c r="F20" s="14">
        <v>4.37342386768834</v>
      </c>
      <c r="G20" s="14">
        <v>13236.666</v>
      </c>
      <c r="H20" s="14">
        <v>100</v>
      </c>
      <c r="I20" s="13">
        <v>13062</v>
      </c>
      <c r="J20" s="14">
        <v>99.4</v>
      </c>
      <c r="K20" s="14">
        <v>22.893381561495247</v>
      </c>
      <c r="L20" s="59"/>
      <c r="N20" s="50">
        <v>13236666</v>
      </c>
      <c r="O20" s="176">
        <v>100</v>
      </c>
      <c r="P20" s="148">
        <v>13062</v>
      </c>
      <c r="Q20" s="176">
        <v>99.4</v>
      </c>
      <c r="R20" s="119">
        <v>2193.96</v>
      </c>
      <c r="S20" s="125">
        <v>3803</v>
      </c>
      <c r="T20" s="185">
        <v>7949</v>
      </c>
      <c r="U20" s="125">
        <v>3033.95</v>
      </c>
      <c r="V20" s="185">
        <v>5764.61</v>
      </c>
      <c r="W20" s="127">
        <v>7.272171620325983</v>
      </c>
      <c r="X20" s="124">
        <v>4172000</v>
      </c>
      <c r="Y20" s="124">
        <v>13181000</v>
      </c>
      <c r="Z20" s="128">
        <v>4.37342386768834</v>
      </c>
      <c r="AA20" s="128">
        <v>22.893381561495247</v>
      </c>
    </row>
    <row r="21" spans="2:27" ht="13.5" customHeight="1">
      <c r="B21" s="325"/>
      <c r="C21" s="15" t="s">
        <v>16</v>
      </c>
      <c r="D21" s="16">
        <v>7312</v>
      </c>
      <c r="E21" s="16">
        <v>4713.95</v>
      </c>
      <c r="F21" s="17">
        <v>5.204184146610731</v>
      </c>
      <c r="G21" s="17">
        <v>9047.85</v>
      </c>
      <c r="H21" s="17">
        <v>99.9</v>
      </c>
      <c r="I21" s="16">
        <v>8730</v>
      </c>
      <c r="J21" s="17">
        <v>96.1</v>
      </c>
      <c r="K21" s="17">
        <v>24.76261236326328</v>
      </c>
      <c r="L21" s="59"/>
      <c r="N21" s="50">
        <v>9047850</v>
      </c>
      <c r="O21" s="176">
        <v>99.9</v>
      </c>
      <c r="P21" s="148">
        <v>8730</v>
      </c>
      <c r="Q21" s="176">
        <v>96.1</v>
      </c>
      <c r="R21" s="119">
        <v>2416.16</v>
      </c>
      <c r="S21" s="125">
        <v>2979</v>
      </c>
      <c r="T21" s="185">
        <v>7312</v>
      </c>
      <c r="U21" s="125">
        <v>2064.77</v>
      </c>
      <c r="V21" s="185">
        <v>4713.95</v>
      </c>
      <c r="W21" s="127">
        <v>6.454423257267896</v>
      </c>
      <c r="X21" s="124">
        <v>3199000</v>
      </c>
      <c r="Y21" s="124">
        <v>9058000</v>
      </c>
      <c r="Z21" s="128">
        <v>5.204184146610731</v>
      </c>
      <c r="AA21" s="128">
        <v>24.76261236326328</v>
      </c>
    </row>
    <row r="22" spans="2:27" ht="13.5" customHeight="1">
      <c r="B22" s="332" t="s">
        <v>110</v>
      </c>
      <c r="C22" s="12" t="s">
        <v>17</v>
      </c>
      <c r="D22" s="164">
        <v>2296</v>
      </c>
      <c r="E22" s="164">
        <v>2965.7</v>
      </c>
      <c r="F22" s="130">
        <v>13.94967074317968</v>
      </c>
      <c r="G22" s="14">
        <v>2314.12</v>
      </c>
      <c r="H22" s="14">
        <v>99.2</v>
      </c>
      <c r="I22" s="13">
        <v>1659</v>
      </c>
      <c r="J22" s="14">
        <v>70.3</v>
      </c>
      <c r="K22" s="14">
        <v>22.977291563069784</v>
      </c>
      <c r="L22" s="59"/>
      <c r="N22" s="50">
        <v>2314120</v>
      </c>
      <c r="O22" s="176">
        <v>99.2</v>
      </c>
      <c r="P22" s="148">
        <v>1659</v>
      </c>
      <c r="Q22" s="176">
        <v>70.3</v>
      </c>
      <c r="R22" s="119">
        <v>12584.23</v>
      </c>
      <c r="S22" s="125">
        <v>945</v>
      </c>
      <c r="T22" s="185">
        <v>2296</v>
      </c>
      <c r="U22" s="125">
        <v>2173.02</v>
      </c>
      <c r="V22" s="185">
        <v>2965.7</v>
      </c>
      <c r="W22" s="127">
        <v>16.424943310657596</v>
      </c>
      <c r="X22" s="124">
        <v>1323000</v>
      </c>
      <c r="Y22" s="124">
        <v>2126000</v>
      </c>
      <c r="Z22" s="128">
        <v>13.94967074317968</v>
      </c>
      <c r="AA22" s="128">
        <v>22.977291563069784</v>
      </c>
    </row>
    <row r="23" spans="2:27" ht="13.5" customHeight="1">
      <c r="B23" s="324"/>
      <c r="C23" s="12" t="s">
        <v>18</v>
      </c>
      <c r="D23" s="13">
        <v>1957</v>
      </c>
      <c r="E23" s="13">
        <v>1588.79</v>
      </c>
      <c r="F23" s="14">
        <v>14.90422138836773</v>
      </c>
      <c r="G23" s="14">
        <v>1001.289</v>
      </c>
      <c r="H23" s="14">
        <v>92.9</v>
      </c>
      <c r="I23" s="13">
        <v>892</v>
      </c>
      <c r="J23" s="14">
        <v>81.5</v>
      </c>
      <c r="K23" s="14">
        <v>22.771575705189857</v>
      </c>
      <c r="L23" s="59"/>
      <c r="N23" s="50">
        <v>1001289</v>
      </c>
      <c r="O23" s="176">
        <v>92.9</v>
      </c>
      <c r="P23" s="148">
        <v>892</v>
      </c>
      <c r="Q23" s="176">
        <v>81.5</v>
      </c>
      <c r="R23" s="119">
        <v>4247.61</v>
      </c>
      <c r="S23" s="125">
        <v>1957</v>
      </c>
      <c r="T23" s="124">
        <v>1957</v>
      </c>
      <c r="U23" s="125">
        <v>1588.79</v>
      </c>
      <c r="V23" s="124">
        <v>1588.79</v>
      </c>
      <c r="W23" s="127">
        <v>14.90422138836773</v>
      </c>
      <c r="X23" s="124">
        <v>1066000</v>
      </c>
      <c r="Y23" s="124"/>
      <c r="AA23" s="128">
        <v>22.771575705189857</v>
      </c>
    </row>
    <row r="24" spans="2:27" ht="13.5" customHeight="1">
      <c r="B24" s="324"/>
      <c r="C24" s="12" t="s">
        <v>19</v>
      </c>
      <c r="D24" s="13">
        <v>1100</v>
      </c>
      <c r="E24" s="13">
        <v>1496.46</v>
      </c>
      <c r="F24" s="14">
        <v>13.894707520891364</v>
      </c>
      <c r="G24" s="14">
        <v>1144.53</v>
      </c>
      <c r="H24" s="14">
        <v>98.8</v>
      </c>
      <c r="I24" s="13">
        <v>940</v>
      </c>
      <c r="J24" s="14">
        <v>80.8</v>
      </c>
      <c r="K24" s="14">
        <v>14.678914270713358</v>
      </c>
      <c r="L24" s="59"/>
      <c r="N24" s="50">
        <v>1144530</v>
      </c>
      <c r="O24" s="176">
        <v>98.8</v>
      </c>
      <c r="P24" s="148">
        <v>940</v>
      </c>
      <c r="Q24" s="176">
        <v>80.8</v>
      </c>
      <c r="R24" s="119">
        <v>4186.05</v>
      </c>
      <c r="S24" s="125">
        <v>1100</v>
      </c>
      <c r="T24" s="124">
        <v>1100</v>
      </c>
      <c r="U24" s="125">
        <v>1496.46</v>
      </c>
      <c r="V24" s="124">
        <v>1496.46</v>
      </c>
      <c r="W24" s="127">
        <v>13.894707520891364</v>
      </c>
      <c r="X24" s="124">
        <v>1077000</v>
      </c>
      <c r="Y24" s="124"/>
      <c r="AA24" s="128">
        <v>14.678914270713358</v>
      </c>
    </row>
    <row r="25" spans="2:27" ht="13.5" customHeight="1">
      <c r="B25" s="324"/>
      <c r="C25" s="12" t="s">
        <v>20</v>
      </c>
      <c r="D25" s="13">
        <v>856</v>
      </c>
      <c r="E25" s="13">
        <v>1154.53</v>
      </c>
      <c r="F25" s="14">
        <v>16.035138888888888</v>
      </c>
      <c r="G25" s="14">
        <v>778.054</v>
      </c>
      <c r="H25" s="14">
        <v>96</v>
      </c>
      <c r="I25" s="13">
        <v>603</v>
      </c>
      <c r="J25" s="14">
        <v>74.4</v>
      </c>
      <c r="K25" s="14">
        <v>17.78622671047878</v>
      </c>
      <c r="L25" s="59"/>
      <c r="N25" s="50">
        <v>778054</v>
      </c>
      <c r="O25" s="176">
        <v>96</v>
      </c>
      <c r="P25" s="148">
        <v>603</v>
      </c>
      <c r="Q25" s="176">
        <v>74.4</v>
      </c>
      <c r="R25" s="119">
        <v>4190.52</v>
      </c>
      <c r="S25" s="125">
        <v>856</v>
      </c>
      <c r="T25" s="124">
        <v>856</v>
      </c>
      <c r="U25" s="125">
        <v>1154.53</v>
      </c>
      <c r="V25" s="124">
        <v>1154.53</v>
      </c>
      <c r="W25" s="127">
        <v>16.035138888888888</v>
      </c>
      <c r="X25" s="124">
        <v>720000</v>
      </c>
      <c r="Y25" s="124"/>
      <c r="AA25" s="128">
        <v>17.78622671047878</v>
      </c>
    </row>
    <row r="26" spans="2:27" ht="13.5" customHeight="1">
      <c r="B26" s="324"/>
      <c r="C26" s="12" t="s">
        <v>21</v>
      </c>
      <c r="D26" s="13">
        <v>201</v>
      </c>
      <c r="E26" s="13">
        <v>782.81</v>
      </c>
      <c r="F26" s="14">
        <v>10.70875512995896</v>
      </c>
      <c r="G26" s="14">
        <v>846.814</v>
      </c>
      <c r="H26" s="14">
        <v>98</v>
      </c>
      <c r="I26" s="13">
        <v>540</v>
      </c>
      <c r="J26" s="14">
        <v>62.5</v>
      </c>
      <c r="K26" s="14">
        <v>17.261482130064476</v>
      </c>
      <c r="L26" s="59"/>
      <c r="N26" s="50">
        <v>846814</v>
      </c>
      <c r="O26" s="176">
        <v>98</v>
      </c>
      <c r="P26" s="148">
        <v>540</v>
      </c>
      <c r="Q26" s="176">
        <v>62.5</v>
      </c>
      <c r="R26" s="119">
        <v>4465.27</v>
      </c>
      <c r="S26" s="125">
        <v>201</v>
      </c>
      <c r="T26" s="124">
        <v>201</v>
      </c>
      <c r="U26" s="125">
        <v>782.81</v>
      </c>
      <c r="V26" s="124">
        <v>782.81</v>
      </c>
      <c r="W26" s="127">
        <v>10.70875512995896</v>
      </c>
      <c r="X26" s="124">
        <v>731000</v>
      </c>
      <c r="Y26" s="124"/>
      <c r="AA26" s="128">
        <v>17.261482130064476</v>
      </c>
    </row>
    <row r="27" spans="2:27" ht="13.5" customHeight="1">
      <c r="B27" s="324"/>
      <c r="C27" s="12" t="s">
        <v>22</v>
      </c>
      <c r="D27" s="13">
        <v>953</v>
      </c>
      <c r="E27" s="13">
        <v>2523.98</v>
      </c>
      <c r="F27" s="14">
        <v>13.347329455314648</v>
      </c>
      <c r="G27" s="14">
        <v>2095.693</v>
      </c>
      <c r="H27" s="14">
        <v>98.9</v>
      </c>
      <c r="I27" s="13">
        <v>1752</v>
      </c>
      <c r="J27" s="14">
        <v>80.9</v>
      </c>
      <c r="K27" s="14">
        <v>25.043158117249153</v>
      </c>
      <c r="L27" s="59"/>
      <c r="N27" s="50">
        <v>2095693</v>
      </c>
      <c r="O27" s="176">
        <v>98.9</v>
      </c>
      <c r="P27" s="148">
        <v>1752</v>
      </c>
      <c r="Q27" s="176">
        <v>80.9</v>
      </c>
      <c r="R27" s="119">
        <v>13561.56</v>
      </c>
      <c r="S27" s="125">
        <v>953</v>
      </c>
      <c r="T27" s="124">
        <v>953</v>
      </c>
      <c r="U27" s="125">
        <v>2523.98</v>
      </c>
      <c r="V27" s="124">
        <v>2523.98</v>
      </c>
      <c r="W27" s="127">
        <v>13.347329455314648</v>
      </c>
      <c r="X27" s="124">
        <v>1891000</v>
      </c>
      <c r="Y27" s="124"/>
      <c r="AA27" s="128">
        <v>25.043158117249153</v>
      </c>
    </row>
    <row r="28" spans="2:27" ht="13.5" customHeight="1">
      <c r="B28" s="324"/>
      <c r="C28" s="12" t="s">
        <v>23</v>
      </c>
      <c r="D28" s="13">
        <v>1382</v>
      </c>
      <c r="E28" s="13">
        <v>1899</v>
      </c>
      <c r="F28" s="14">
        <v>10.084970791290495</v>
      </c>
      <c r="G28" s="14">
        <v>1969.192</v>
      </c>
      <c r="H28" s="14">
        <v>95.8</v>
      </c>
      <c r="I28" s="13">
        <v>1518</v>
      </c>
      <c r="J28" s="14">
        <v>72.2</v>
      </c>
      <c r="K28" s="14">
        <v>20.666538403984696</v>
      </c>
      <c r="L28" s="59"/>
      <c r="N28" s="50">
        <v>1969192</v>
      </c>
      <c r="O28" s="176">
        <v>95.8</v>
      </c>
      <c r="P28" s="148">
        <v>1518</v>
      </c>
      <c r="Q28" s="176">
        <v>72.2</v>
      </c>
      <c r="R28" s="119">
        <v>10621.29</v>
      </c>
      <c r="S28" s="125">
        <v>1382</v>
      </c>
      <c r="T28" s="124">
        <v>1382</v>
      </c>
      <c r="U28" s="125">
        <v>1899</v>
      </c>
      <c r="V28" s="124">
        <v>1899</v>
      </c>
      <c r="W28" s="127">
        <v>10.084970791290495</v>
      </c>
      <c r="X28" s="124">
        <v>1882999.9999999998</v>
      </c>
      <c r="Y28" s="124"/>
      <c r="AA28" s="128">
        <v>20.666538403984696</v>
      </c>
    </row>
    <row r="29" spans="2:27" ht="13.5" customHeight="1">
      <c r="B29" s="324"/>
      <c r="C29" s="12" t="s">
        <v>24</v>
      </c>
      <c r="D29" s="13">
        <v>2433</v>
      </c>
      <c r="E29" s="13">
        <v>3061.53</v>
      </c>
      <c r="F29" s="14">
        <v>8.37398796498906</v>
      </c>
      <c r="G29" s="14">
        <v>3686.223</v>
      </c>
      <c r="H29" s="14">
        <v>99.2</v>
      </c>
      <c r="I29" s="13">
        <v>2297</v>
      </c>
      <c r="J29" s="14">
        <v>60.3</v>
      </c>
      <c r="K29" s="14">
        <v>21.24682088385123</v>
      </c>
      <c r="L29" s="59"/>
      <c r="N29" s="50">
        <v>3686223</v>
      </c>
      <c r="O29" s="176">
        <v>99.2</v>
      </c>
      <c r="P29" s="148">
        <v>2297</v>
      </c>
      <c r="Q29" s="176">
        <v>60.3</v>
      </c>
      <c r="R29" s="119">
        <v>7777.35</v>
      </c>
      <c r="S29" s="125">
        <v>1395</v>
      </c>
      <c r="T29" s="185">
        <v>2433</v>
      </c>
      <c r="U29" s="125">
        <v>1997.48</v>
      </c>
      <c r="V29" s="185">
        <v>3061.53</v>
      </c>
      <c r="W29" s="127">
        <v>9.188040478380865</v>
      </c>
      <c r="X29" s="124">
        <v>2174000</v>
      </c>
      <c r="Y29" s="124">
        <v>3656000</v>
      </c>
      <c r="Z29" s="128">
        <v>8.37398796498906</v>
      </c>
      <c r="AA29" s="128">
        <v>21.24682088385123</v>
      </c>
    </row>
    <row r="30" spans="2:27" ht="13.5" customHeight="1">
      <c r="B30" s="324"/>
      <c r="C30" s="12" t="s">
        <v>25</v>
      </c>
      <c r="D30" s="13">
        <v>4496</v>
      </c>
      <c r="E30" s="13">
        <v>5606.43</v>
      </c>
      <c r="F30" s="14">
        <v>7.596788617886179</v>
      </c>
      <c r="G30" s="14">
        <v>7402.849</v>
      </c>
      <c r="H30" s="14">
        <v>99.8</v>
      </c>
      <c r="I30" s="13">
        <v>5519</v>
      </c>
      <c r="J30" s="14">
        <v>74</v>
      </c>
      <c r="K30" s="14">
        <v>22.874461909382763</v>
      </c>
      <c r="L30" s="59"/>
      <c r="N30" s="50">
        <v>7402849</v>
      </c>
      <c r="O30" s="176">
        <v>99.8</v>
      </c>
      <c r="P30" s="148">
        <v>5519</v>
      </c>
      <c r="Q30" s="176">
        <v>74</v>
      </c>
      <c r="R30" s="119">
        <v>5172.96</v>
      </c>
      <c r="S30" s="125">
        <v>3052</v>
      </c>
      <c r="T30" s="185">
        <v>4496</v>
      </c>
      <c r="U30" s="125">
        <v>4026.74</v>
      </c>
      <c r="V30" s="185">
        <v>5606.43</v>
      </c>
      <c r="W30" s="127">
        <v>7.8770344287949925</v>
      </c>
      <c r="X30" s="124">
        <v>5112000</v>
      </c>
      <c r="Y30" s="124">
        <v>7380000</v>
      </c>
      <c r="Z30" s="128">
        <v>7.596788617886179</v>
      </c>
      <c r="AA30" s="128">
        <v>22.874461909382763</v>
      </c>
    </row>
    <row r="31" spans="2:27" ht="13.5" customHeight="1">
      <c r="B31" s="325"/>
      <c r="C31" s="15" t="s">
        <v>26</v>
      </c>
      <c r="D31" s="16">
        <v>2622</v>
      </c>
      <c r="E31" s="16">
        <v>1645.2</v>
      </c>
      <c r="F31" s="17">
        <v>9.910843373493975</v>
      </c>
      <c r="G31" s="17">
        <v>1863.422</v>
      </c>
      <c r="H31" s="17">
        <v>99.6</v>
      </c>
      <c r="I31" s="16">
        <v>897</v>
      </c>
      <c r="J31" s="17">
        <v>48</v>
      </c>
      <c r="K31" s="17">
        <v>30.665866062574487</v>
      </c>
      <c r="L31" s="59"/>
      <c r="N31" s="50">
        <v>1863422</v>
      </c>
      <c r="O31" s="176">
        <v>99.6</v>
      </c>
      <c r="P31" s="148">
        <v>897</v>
      </c>
      <c r="Q31" s="176">
        <v>48</v>
      </c>
      <c r="R31" s="119">
        <v>5774.42</v>
      </c>
      <c r="S31" s="125">
        <v>2622</v>
      </c>
      <c r="T31" s="124">
        <v>2622</v>
      </c>
      <c r="U31" s="125">
        <v>1645.2</v>
      </c>
      <c r="V31" s="124">
        <v>1645.2</v>
      </c>
      <c r="W31" s="127">
        <v>9.910843373493975</v>
      </c>
      <c r="X31" s="124">
        <v>1660000.0000000002</v>
      </c>
      <c r="Y31" s="124"/>
      <c r="AA31" s="128">
        <v>30.665866062574487</v>
      </c>
    </row>
    <row r="32" spans="2:27" ht="13.5" customHeight="1">
      <c r="B32" s="332" t="s">
        <v>111</v>
      </c>
      <c r="C32" s="12" t="s">
        <v>27</v>
      </c>
      <c r="D32" s="164">
        <v>592</v>
      </c>
      <c r="E32" s="164">
        <v>1221.46</v>
      </c>
      <c r="F32" s="130">
        <v>8.80014409221902</v>
      </c>
      <c r="G32" s="14">
        <v>1410.604</v>
      </c>
      <c r="H32" s="14">
        <v>99.4</v>
      </c>
      <c r="I32" s="13">
        <v>1239</v>
      </c>
      <c r="J32" s="14">
        <v>87.3</v>
      </c>
      <c r="K32" s="14">
        <v>19.0309346006382</v>
      </c>
      <c r="L32" s="59"/>
      <c r="N32" s="50">
        <v>1410604</v>
      </c>
      <c r="O32" s="176">
        <v>99.4</v>
      </c>
      <c r="P32" s="148">
        <v>1239</v>
      </c>
      <c r="Q32" s="176">
        <v>87.3</v>
      </c>
      <c r="R32" s="119">
        <v>4017.38</v>
      </c>
      <c r="S32" s="125">
        <v>592</v>
      </c>
      <c r="T32" s="124">
        <v>592</v>
      </c>
      <c r="U32" s="125">
        <v>1221.46</v>
      </c>
      <c r="V32" s="124">
        <v>1221.46</v>
      </c>
      <c r="W32" s="127">
        <v>8.80014409221902</v>
      </c>
      <c r="X32" s="124">
        <v>1388000</v>
      </c>
      <c r="Y32" s="124"/>
      <c r="AA32" s="128">
        <v>19.0309346006382</v>
      </c>
    </row>
    <row r="33" spans="2:27" ht="13.5" customHeight="1">
      <c r="B33" s="324"/>
      <c r="C33" s="12" t="s">
        <v>28</v>
      </c>
      <c r="D33" s="13">
        <v>2309</v>
      </c>
      <c r="E33" s="13">
        <v>1908.98</v>
      </c>
      <c r="F33" s="14">
        <v>7.608529294539657</v>
      </c>
      <c r="G33" s="14">
        <v>2612.551</v>
      </c>
      <c r="H33" s="14">
        <v>99.6</v>
      </c>
      <c r="I33" s="13">
        <v>2388</v>
      </c>
      <c r="J33" s="14">
        <v>92.3</v>
      </c>
      <c r="K33" s="14">
        <v>13.806264348930089</v>
      </c>
      <c r="L33" s="59"/>
      <c r="N33" s="50">
        <v>2612551</v>
      </c>
      <c r="O33" s="176">
        <v>99.6</v>
      </c>
      <c r="P33" s="148">
        <v>2388</v>
      </c>
      <c r="Q33" s="176">
        <v>92.3</v>
      </c>
      <c r="R33" s="119">
        <v>4612.2</v>
      </c>
      <c r="S33" s="125">
        <v>1409</v>
      </c>
      <c r="T33" s="185">
        <v>2309</v>
      </c>
      <c r="U33" s="125">
        <v>1272.41</v>
      </c>
      <c r="V33" s="185">
        <v>1908.98</v>
      </c>
      <c r="W33" s="127">
        <v>12.152913085004776</v>
      </c>
      <c r="X33" s="124">
        <v>1046999.9999999999</v>
      </c>
      <c r="Y33" s="124">
        <v>2509000</v>
      </c>
      <c r="Z33" s="128">
        <v>7.608529294539657</v>
      </c>
      <c r="AA33" s="128">
        <v>13.806264348930089</v>
      </c>
    </row>
    <row r="34" spans="2:27" ht="13.5" customHeight="1">
      <c r="B34" s="324"/>
      <c r="C34" s="12" t="s">
        <v>29</v>
      </c>
      <c r="D34" s="13">
        <v>6167</v>
      </c>
      <c r="E34" s="13">
        <v>4568.79</v>
      </c>
      <c r="F34" s="14">
        <v>5.159559570863919</v>
      </c>
      <c r="G34" s="14">
        <v>8849.216</v>
      </c>
      <c r="H34" s="14">
        <v>100</v>
      </c>
      <c r="I34" s="13">
        <v>8370</v>
      </c>
      <c r="J34" s="14">
        <v>94.3</v>
      </c>
      <c r="K34" s="14">
        <v>12.226834629320344</v>
      </c>
      <c r="L34" s="59"/>
      <c r="N34" s="50">
        <v>8849216</v>
      </c>
      <c r="O34" s="176">
        <v>100</v>
      </c>
      <c r="P34" s="148">
        <v>8370</v>
      </c>
      <c r="Q34" s="176">
        <v>94.3</v>
      </c>
      <c r="R34" s="119">
        <v>1905.29</v>
      </c>
      <c r="S34" s="125">
        <v>4023</v>
      </c>
      <c r="T34" s="185">
        <v>6167</v>
      </c>
      <c r="U34" s="125">
        <v>2930.33</v>
      </c>
      <c r="V34" s="185">
        <v>4568.79</v>
      </c>
      <c r="W34" s="127">
        <v>5.493682039745032</v>
      </c>
      <c r="X34" s="124">
        <v>5334000</v>
      </c>
      <c r="Y34" s="124">
        <v>8855000</v>
      </c>
      <c r="Z34" s="128">
        <v>5.159559570863919</v>
      </c>
      <c r="AA34" s="128">
        <v>12.226834629320344</v>
      </c>
    </row>
    <row r="35" spans="2:27" ht="13.5" customHeight="1">
      <c r="B35" s="324"/>
      <c r="C35" s="12" t="s">
        <v>30</v>
      </c>
      <c r="D35" s="13">
        <v>5761</v>
      </c>
      <c r="E35" s="13">
        <v>6709.85</v>
      </c>
      <c r="F35" s="14">
        <v>12.451011319354242</v>
      </c>
      <c r="G35" s="14">
        <v>5546.161</v>
      </c>
      <c r="H35" s="14">
        <v>99.8</v>
      </c>
      <c r="I35" s="13">
        <v>5205</v>
      </c>
      <c r="J35" s="14">
        <v>91.9</v>
      </c>
      <c r="K35" s="14">
        <v>16.703512914948547</v>
      </c>
      <c r="L35" s="59"/>
      <c r="N35" s="50">
        <v>5546161</v>
      </c>
      <c r="O35" s="176">
        <v>99.8</v>
      </c>
      <c r="P35" s="148">
        <v>5205</v>
      </c>
      <c r="Q35" s="176">
        <v>91.9</v>
      </c>
      <c r="R35" s="119">
        <v>8400.95</v>
      </c>
      <c r="S35" s="125">
        <v>4155</v>
      </c>
      <c r="T35" s="185">
        <v>5761</v>
      </c>
      <c r="U35" s="125">
        <v>4074.44</v>
      </c>
      <c r="V35" s="185">
        <v>6709.85</v>
      </c>
      <c r="W35" s="127">
        <v>10.58296103896104</v>
      </c>
      <c r="X35" s="124">
        <v>3849999.9999999995</v>
      </c>
      <c r="Y35" s="124">
        <v>5388999.999999999</v>
      </c>
      <c r="Z35" s="128">
        <v>12.451011319354242</v>
      </c>
      <c r="AA35" s="128">
        <v>16.703512914948547</v>
      </c>
    </row>
    <row r="36" spans="2:27" ht="13.5" customHeight="1">
      <c r="B36" s="324"/>
      <c r="C36" s="12" t="s">
        <v>31</v>
      </c>
      <c r="D36" s="13">
        <v>2326</v>
      </c>
      <c r="E36" s="13">
        <v>1733.6399999999999</v>
      </c>
      <c r="F36" s="14">
        <v>12.67280701754386</v>
      </c>
      <c r="G36" s="14">
        <v>1375.203</v>
      </c>
      <c r="H36" s="14">
        <v>99.3</v>
      </c>
      <c r="I36" s="13">
        <v>1069</v>
      </c>
      <c r="J36" s="14">
        <v>76.1</v>
      </c>
      <c r="K36" s="14">
        <v>13.3278161710177</v>
      </c>
      <c r="L36" s="59"/>
      <c r="N36" s="50">
        <v>1375203</v>
      </c>
      <c r="O36" s="176">
        <v>99.3</v>
      </c>
      <c r="P36" s="148">
        <v>1069</v>
      </c>
      <c r="Q36" s="176">
        <v>76.1</v>
      </c>
      <c r="R36" s="119">
        <v>3690.94</v>
      </c>
      <c r="S36" s="125">
        <v>2326</v>
      </c>
      <c r="T36" s="124">
        <v>2326</v>
      </c>
      <c r="U36" s="125">
        <v>1733.6399999999999</v>
      </c>
      <c r="V36" s="124">
        <v>1733.6399999999999</v>
      </c>
      <c r="W36" s="127">
        <v>12.67280701754386</v>
      </c>
      <c r="X36" s="124">
        <v>1368000</v>
      </c>
      <c r="Y36" s="124"/>
      <c r="AA36" s="128">
        <v>13.3278161710177</v>
      </c>
    </row>
    <row r="37" spans="2:27" ht="13.5" customHeight="1">
      <c r="B37" s="325"/>
      <c r="C37" s="15" t="s">
        <v>32</v>
      </c>
      <c r="D37" s="16">
        <v>275</v>
      </c>
      <c r="E37" s="16">
        <v>658.1</v>
      </c>
      <c r="F37" s="17">
        <v>7.751472320376914</v>
      </c>
      <c r="G37" s="17">
        <v>976.844</v>
      </c>
      <c r="H37" s="17">
        <v>97.4</v>
      </c>
      <c r="I37" s="16">
        <v>231</v>
      </c>
      <c r="J37" s="17">
        <v>22.7</v>
      </c>
      <c r="K37" s="17">
        <v>14.33312740527978</v>
      </c>
      <c r="L37" s="59"/>
      <c r="N37" s="50">
        <v>976844</v>
      </c>
      <c r="O37" s="176">
        <v>97.4</v>
      </c>
      <c r="P37" s="148">
        <v>231</v>
      </c>
      <c r="Q37" s="176">
        <v>22.7</v>
      </c>
      <c r="R37" s="119">
        <v>4724.65</v>
      </c>
      <c r="S37" s="125">
        <v>275</v>
      </c>
      <c r="T37" s="124">
        <v>275</v>
      </c>
      <c r="U37" s="125">
        <v>658.1</v>
      </c>
      <c r="V37" s="124">
        <v>658.1</v>
      </c>
      <c r="W37" s="127">
        <v>7.751472320376914</v>
      </c>
      <c r="X37" s="124">
        <v>849000</v>
      </c>
      <c r="Y37" s="124"/>
      <c r="AA37" s="128">
        <v>14.33312740527978</v>
      </c>
    </row>
    <row r="38" spans="2:27" ht="13.5" customHeight="1">
      <c r="B38" s="332" t="s">
        <v>112</v>
      </c>
      <c r="C38" s="12" t="s">
        <v>33</v>
      </c>
      <c r="D38" s="164">
        <v>309</v>
      </c>
      <c r="E38" s="164">
        <v>644.28</v>
      </c>
      <c r="F38" s="130">
        <v>13.339130434782609</v>
      </c>
      <c r="G38" s="14">
        <v>573.082</v>
      </c>
      <c r="H38" s="14">
        <v>97.5</v>
      </c>
      <c r="I38" s="13">
        <v>389</v>
      </c>
      <c r="J38" s="14">
        <v>66.1</v>
      </c>
      <c r="K38" s="14">
        <v>25.971328799852966</v>
      </c>
      <c r="L38" s="59"/>
      <c r="N38" s="50">
        <v>573082</v>
      </c>
      <c r="O38" s="176">
        <v>97.5</v>
      </c>
      <c r="P38" s="148">
        <v>389</v>
      </c>
      <c r="Q38" s="176">
        <v>66.1</v>
      </c>
      <c r="R38" s="119">
        <v>3507.14</v>
      </c>
      <c r="S38" s="125">
        <v>309</v>
      </c>
      <c r="T38" s="124">
        <v>309</v>
      </c>
      <c r="U38" s="125">
        <v>644.28</v>
      </c>
      <c r="V38" s="124">
        <v>644.28</v>
      </c>
      <c r="W38" s="127">
        <v>13.339130434782609</v>
      </c>
      <c r="X38" s="124">
        <v>483000</v>
      </c>
      <c r="Y38" s="124"/>
      <c r="AA38" s="128">
        <v>25.971328799852966</v>
      </c>
    </row>
    <row r="39" spans="2:27" ht="13.5" customHeight="1">
      <c r="B39" s="324"/>
      <c r="C39" s="12" t="s">
        <v>34</v>
      </c>
      <c r="D39" s="13">
        <v>400</v>
      </c>
      <c r="E39" s="13">
        <v>1052.82</v>
      </c>
      <c r="F39" s="14">
        <v>19.17704918032787</v>
      </c>
      <c r="G39" s="14">
        <v>679.117</v>
      </c>
      <c r="H39" s="14">
        <v>96.6</v>
      </c>
      <c r="I39" s="13">
        <v>311</v>
      </c>
      <c r="J39" s="14">
        <v>43.6</v>
      </c>
      <c r="K39" s="14">
        <v>25.509143595407618</v>
      </c>
      <c r="L39" s="59"/>
      <c r="N39" s="50">
        <v>679117</v>
      </c>
      <c r="O39" s="176">
        <v>96.6</v>
      </c>
      <c r="P39" s="148">
        <v>311</v>
      </c>
      <c r="Q39" s="176">
        <v>43.6</v>
      </c>
      <c r="R39" s="119">
        <v>6708.07</v>
      </c>
      <c r="S39" s="125">
        <v>400</v>
      </c>
      <c r="T39" s="124">
        <v>400</v>
      </c>
      <c r="U39" s="125">
        <v>1052.82</v>
      </c>
      <c r="V39" s="124">
        <v>1052.82</v>
      </c>
      <c r="W39" s="127">
        <v>19.17704918032787</v>
      </c>
      <c r="X39" s="124">
        <v>549000</v>
      </c>
      <c r="Y39" s="124"/>
      <c r="AA39" s="128">
        <v>25.509143595407618</v>
      </c>
    </row>
    <row r="40" spans="2:27" ht="13.5" customHeight="1">
      <c r="B40" s="324"/>
      <c r="C40" s="12" t="s">
        <v>35</v>
      </c>
      <c r="D40" s="13">
        <v>1548</v>
      </c>
      <c r="E40" s="13">
        <v>2486.88</v>
      </c>
      <c r="F40" s="14">
        <v>14.51768826619965</v>
      </c>
      <c r="G40" s="14">
        <v>1909.892</v>
      </c>
      <c r="H40" s="14">
        <v>98.9</v>
      </c>
      <c r="I40" s="13">
        <v>1223</v>
      </c>
      <c r="J40" s="14">
        <v>62.9</v>
      </c>
      <c r="K40" s="14">
        <v>26.680447654520417</v>
      </c>
      <c r="L40" s="59"/>
      <c r="N40" s="50">
        <v>1909892</v>
      </c>
      <c r="O40" s="176">
        <v>98.9</v>
      </c>
      <c r="P40" s="148">
        <v>1223</v>
      </c>
      <c r="Q40" s="176">
        <v>62.9</v>
      </c>
      <c r="R40" s="119">
        <v>7114.33</v>
      </c>
      <c r="S40" s="125">
        <v>1084</v>
      </c>
      <c r="T40" s="185">
        <v>1548</v>
      </c>
      <c r="U40" s="125">
        <v>1344.2</v>
      </c>
      <c r="V40" s="185">
        <v>2486.88</v>
      </c>
      <c r="W40" s="127">
        <v>13.114146341463414</v>
      </c>
      <c r="X40" s="124">
        <v>1025000.0000000001</v>
      </c>
      <c r="Y40" s="124">
        <v>1713000</v>
      </c>
      <c r="Z40" s="128">
        <v>14.51768826619965</v>
      </c>
      <c r="AA40" s="128">
        <v>26.680447654520417</v>
      </c>
    </row>
    <row r="41" spans="2:27" ht="13.5" customHeight="1">
      <c r="B41" s="324"/>
      <c r="C41" s="12" t="s">
        <v>36</v>
      </c>
      <c r="D41" s="13">
        <v>3006</v>
      </c>
      <c r="E41" s="13">
        <v>2942.09</v>
      </c>
      <c r="F41" s="14">
        <v>11.320084647941515</v>
      </c>
      <c r="G41" s="14">
        <v>2702.913</v>
      </c>
      <c r="H41" s="14">
        <v>94</v>
      </c>
      <c r="I41" s="13">
        <v>2028</v>
      </c>
      <c r="J41" s="14">
        <v>70.5</v>
      </c>
      <c r="K41" s="14">
        <v>22.102333683863908</v>
      </c>
      <c r="L41" s="59"/>
      <c r="N41" s="50">
        <v>2702913</v>
      </c>
      <c r="O41" s="176">
        <v>94</v>
      </c>
      <c r="P41" s="148">
        <v>2028</v>
      </c>
      <c r="Q41" s="176">
        <v>70.5</v>
      </c>
      <c r="R41" s="119">
        <v>8479.61</v>
      </c>
      <c r="S41" s="125">
        <v>1908</v>
      </c>
      <c r="T41" s="185">
        <v>3006</v>
      </c>
      <c r="U41" s="125">
        <v>2061.64</v>
      </c>
      <c r="V41" s="185">
        <v>2942.09</v>
      </c>
      <c r="W41" s="127">
        <v>14.149897048730267</v>
      </c>
      <c r="X41" s="124">
        <v>1457000</v>
      </c>
      <c r="Y41" s="124">
        <v>2599000</v>
      </c>
      <c r="Z41" s="128">
        <v>11.320084647941515</v>
      </c>
      <c r="AA41" s="128">
        <v>22.102333683863908</v>
      </c>
    </row>
    <row r="42" spans="2:27" ht="13.5" customHeight="1">
      <c r="B42" s="325"/>
      <c r="C42" s="15" t="s">
        <v>37</v>
      </c>
      <c r="D42" s="16">
        <v>1125</v>
      </c>
      <c r="E42" s="16">
        <v>1862.9</v>
      </c>
      <c r="F42" s="17">
        <v>14.220610687022901</v>
      </c>
      <c r="G42" s="17">
        <v>1325.61</v>
      </c>
      <c r="H42" s="17">
        <v>93.2</v>
      </c>
      <c r="I42" s="16">
        <v>894</v>
      </c>
      <c r="J42" s="17">
        <v>61.7</v>
      </c>
      <c r="K42" s="17">
        <v>28.07676482261653</v>
      </c>
      <c r="L42" s="59"/>
      <c r="N42" s="50">
        <v>1325610</v>
      </c>
      <c r="O42" s="176">
        <v>93.2</v>
      </c>
      <c r="P42" s="148">
        <v>894</v>
      </c>
      <c r="Q42" s="176">
        <v>61.7</v>
      </c>
      <c r="R42" s="119">
        <v>6112.53</v>
      </c>
      <c r="S42" s="125">
        <v>1125</v>
      </c>
      <c r="T42" s="124">
        <v>1125</v>
      </c>
      <c r="U42" s="125">
        <v>1862.9</v>
      </c>
      <c r="V42" s="124">
        <v>1862.9</v>
      </c>
      <c r="W42" s="127">
        <v>14.220610687022901</v>
      </c>
      <c r="X42" s="124">
        <v>1310000</v>
      </c>
      <c r="Y42" s="124"/>
      <c r="AA42" s="128">
        <v>28.07676482261653</v>
      </c>
    </row>
    <row r="43" spans="2:27" ht="13.5" customHeight="1">
      <c r="B43" s="332" t="s">
        <v>113</v>
      </c>
      <c r="C43" s="12" t="s">
        <v>38</v>
      </c>
      <c r="D43" s="164">
        <v>263</v>
      </c>
      <c r="E43" s="164">
        <v>575.84</v>
      </c>
      <c r="F43" s="130">
        <v>9.48665568369028</v>
      </c>
      <c r="G43" s="14">
        <v>743.148</v>
      </c>
      <c r="H43" s="14">
        <v>96.4</v>
      </c>
      <c r="I43" s="13">
        <v>128</v>
      </c>
      <c r="J43" s="14">
        <v>16.3</v>
      </c>
      <c r="K43" s="14">
        <v>17.30346659161191</v>
      </c>
      <c r="L43" s="59"/>
      <c r="N43" s="50">
        <v>743148</v>
      </c>
      <c r="O43" s="176">
        <v>96.4</v>
      </c>
      <c r="P43" s="148">
        <v>128</v>
      </c>
      <c r="Q43" s="176">
        <v>16.3</v>
      </c>
      <c r="R43" s="119">
        <v>4146.75</v>
      </c>
      <c r="S43" s="125">
        <v>263</v>
      </c>
      <c r="T43" s="124">
        <v>263</v>
      </c>
      <c r="U43" s="125">
        <v>575.84</v>
      </c>
      <c r="V43" s="124">
        <v>575.84</v>
      </c>
      <c r="W43" s="127">
        <v>9.48665568369028</v>
      </c>
      <c r="X43" s="124">
        <v>607000</v>
      </c>
      <c r="Y43" s="124"/>
      <c r="AA43" s="128">
        <v>17.30346659161191</v>
      </c>
    </row>
    <row r="44" spans="2:27" ht="13.5" customHeight="1">
      <c r="B44" s="324"/>
      <c r="C44" s="12" t="s">
        <v>39</v>
      </c>
      <c r="D44" s="13">
        <v>363</v>
      </c>
      <c r="E44" s="13">
        <v>1524.8</v>
      </c>
      <c r="F44" s="14">
        <v>17.79229871645274</v>
      </c>
      <c r="G44" s="14">
        <v>976.883</v>
      </c>
      <c r="H44" s="14">
        <v>99.2</v>
      </c>
      <c r="I44" s="13">
        <v>436</v>
      </c>
      <c r="J44" s="14">
        <v>43.1</v>
      </c>
      <c r="K44" s="14">
        <v>19.860385529762716</v>
      </c>
      <c r="L44" s="59"/>
      <c r="N44" s="50">
        <v>976883</v>
      </c>
      <c r="O44" s="176">
        <v>99.2</v>
      </c>
      <c r="P44" s="148">
        <v>436</v>
      </c>
      <c r="Q44" s="176">
        <v>43.1</v>
      </c>
      <c r="R44" s="119">
        <v>1876.78</v>
      </c>
      <c r="S44" s="125">
        <v>363</v>
      </c>
      <c r="T44" s="124">
        <v>363</v>
      </c>
      <c r="U44" s="125">
        <v>1524.8</v>
      </c>
      <c r="V44" s="124">
        <v>1524.8</v>
      </c>
      <c r="W44" s="127">
        <v>17.79229871645274</v>
      </c>
      <c r="X44" s="124">
        <v>857000</v>
      </c>
      <c r="Y44" s="124"/>
      <c r="AA44" s="128">
        <v>19.860385529762716</v>
      </c>
    </row>
    <row r="45" spans="2:27" ht="13.5" customHeight="1">
      <c r="B45" s="324"/>
      <c r="C45" s="12" t="s">
        <v>40</v>
      </c>
      <c r="D45" s="13">
        <v>588</v>
      </c>
      <c r="E45" s="13">
        <v>1500.93</v>
      </c>
      <c r="F45" s="14">
        <v>12.036327185244588</v>
      </c>
      <c r="G45" s="14">
        <v>1336.065</v>
      </c>
      <c r="H45" s="14">
        <v>92.7</v>
      </c>
      <c r="I45" s="13">
        <v>718</v>
      </c>
      <c r="J45" s="14">
        <v>49.9</v>
      </c>
      <c r="K45" s="14">
        <v>17.97128568589786</v>
      </c>
      <c r="L45" s="59"/>
      <c r="N45" s="50">
        <v>1336065</v>
      </c>
      <c r="O45" s="176">
        <v>92.7</v>
      </c>
      <c r="P45" s="148">
        <v>718</v>
      </c>
      <c r="Q45" s="176">
        <v>49.9</v>
      </c>
      <c r="R45" s="119">
        <v>5676.24</v>
      </c>
      <c r="S45" s="125">
        <v>588</v>
      </c>
      <c r="T45" s="124">
        <v>588</v>
      </c>
      <c r="U45" s="125">
        <v>1500.93</v>
      </c>
      <c r="V45" s="124">
        <v>1500.93</v>
      </c>
      <c r="W45" s="127">
        <v>12.036327185244588</v>
      </c>
      <c r="X45" s="124">
        <v>1247000</v>
      </c>
      <c r="Y45" s="124"/>
      <c r="AA45" s="128">
        <v>17.97128568589786</v>
      </c>
    </row>
    <row r="46" spans="2:27" ht="13.5" customHeight="1">
      <c r="B46" s="325"/>
      <c r="C46" s="15" t="s">
        <v>41</v>
      </c>
      <c r="D46" s="16">
        <v>827</v>
      </c>
      <c r="E46" s="16">
        <v>688.88</v>
      </c>
      <c r="F46" s="17">
        <v>11.237846655791191</v>
      </c>
      <c r="G46" s="17">
        <v>700.326</v>
      </c>
      <c r="H46" s="17">
        <v>92.6</v>
      </c>
      <c r="I46" s="16">
        <v>264</v>
      </c>
      <c r="J46" s="17">
        <v>34.9</v>
      </c>
      <c r="K46" s="17">
        <v>23.17704076784187</v>
      </c>
      <c r="L46" s="59"/>
      <c r="N46" s="50">
        <v>700326</v>
      </c>
      <c r="O46" s="176">
        <v>92.6</v>
      </c>
      <c r="P46" s="148">
        <v>264</v>
      </c>
      <c r="Q46" s="176">
        <v>34.9</v>
      </c>
      <c r="R46" s="119">
        <v>7103.63</v>
      </c>
      <c r="S46" s="125">
        <v>827</v>
      </c>
      <c r="T46" s="124">
        <v>827</v>
      </c>
      <c r="U46" s="125">
        <v>688.88</v>
      </c>
      <c r="V46" s="124">
        <v>688.88</v>
      </c>
      <c r="W46" s="127">
        <v>11.237846655791191</v>
      </c>
      <c r="X46" s="124">
        <v>613000</v>
      </c>
      <c r="Y46" s="124"/>
      <c r="AA46" s="128">
        <v>23.17704076784187</v>
      </c>
    </row>
    <row r="47" spans="2:27" ht="13.5" customHeight="1">
      <c r="B47" s="332" t="s">
        <v>114</v>
      </c>
      <c r="C47" s="12" t="s">
        <v>42</v>
      </c>
      <c r="D47" s="164">
        <v>5865</v>
      </c>
      <c r="E47" s="164">
        <v>4573.88</v>
      </c>
      <c r="F47" s="130">
        <v>9.485441725425135</v>
      </c>
      <c r="G47" s="14">
        <v>4743.737</v>
      </c>
      <c r="H47" s="14">
        <v>93.5</v>
      </c>
      <c r="I47" s="13">
        <v>3992</v>
      </c>
      <c r="J47" s="14">
        <v>78.2</v>
      </c>
      <c r="K47" s="14">
        <v>21.733249146986015</v>
      </c>
      <c r="L47" s="59"/>
      <c r="N47" s="50">
        <v>4743737</v>
      </c>
      <c r="O47" s="176">
        <v>93.5</v>
      </c>
      <c r="P47" s="148">
        <v>3992</v>
      </c>
      <c r="Q47" s="176">
        <v>78.2</v>
      </c>
      <c r="R47" s="119">
        <v>4986.51</v>
      </c>
      <c r="S47" s="125">
        <v>2533</v>
      </c>
      <c r="T47" s="185">
        <v>5865</v>
      </c>
      <c r="U47" s="125">
        <v>2128.62</v>
      </c>
      <c r="V47" s="185">
        <v>4573.88</v>
      </c>
      <c r="W47" s="127">
        <v>8.88405676126878</v>
      </c>
      <c r="X47" s="124">
        <v>2396000</v>
      </c>
      <c r="Y47" s="124">
        <v>4822000</v>
      </c>
      <c r="Z47" s="128">
        <v>9.485441725425135</v>
      </c>
      <c r="AA47" s="128">
        <v>21.733249146986015</v>
      </c>
    </row>
    <row r="48" spans="2:27" ht="13.5" customHeight="1">
      <c r="B48" s="324"/>
      <c r="C48" s="12" t="s">
        <v>43</v>
      </c>
      <c r="D48" s="13">
        <v>263</v>
      </c>
      <c r="E48" s="13">
        <v>846.64</v>
      </c>
      <c r="F48" s="14">
        <v>11.62967032967033</v>
      </c>
      <c r="G48" s="14">
        <v>809.17</v>
      </c>
      <c r="H48" s="14">
        <v>94.9</v>
      </c>
      <c r="I48" s="13">
        <v>461</v>
      </c>
      <c r="J48" s="14">
        <v>54.1</v>
      </c>
      <c r="K48" s="14">
        <v>18.00281448580664</v>
      </c>
      <c r="L48" s="59"/>
      <c r="N48" s="50">
        <v>809170</v>
      </c>
      <c r="O48" s="176">
        <v>94.9</v>
      </c>
      <c r="P48" s="148">
        <v>461</v>
      </c>
      <c r="Q48" s="176">
        <v>54.1</v>
      </c>
      <c r="R48" s="119">
        <v>2440.7</v>
      </c>
      <c r="S48" s="125">
        <v>263</v>
      </c>
      <c r="T48" s="124">
        <v>263</v>
      </c>
      <c r="U48" s="125">
        <v>846.64</v>
      </c>
      <c r="V48" s="124">
        <v>846.64</v>
      </c>
      <c r="W48" s="127">
        <v>11.62967032967033</v>
      </c>
      <c r="X48" s="124">
        <v>728000</v>
      </c>
      <c r="Y48" s="124"/>
      <c r="AA48" s="128">
        <v>18.00281448580664</v>
      </c>
    </row>
    <row r="49" spans="2:27" ht="13.5" customHeight="1">
      <c r="B49" s="324"/>
      <c r="C49" s="12" t="s">
        <v>44</v>
      </c>
      <c r="D49" s="13">
        <v>1154</v>
      </c>
      <c r="E49" s="13">
        <v>1504.24</v>
      </c>
      <c r="F49" s="14">
        <v>13.5151841868823</v>
      </c>
      <c r="G49" s="14">
        <v>1374.013</v>
      </c>
      <c r="H49" s="14">
        <v>98.4</v>
      </c>
      <c r="I49" s="13">
        <v>845</v>
      </c>
      <c r="J49" s="14">
        <v>59.2</v>
      </c>
      <c r="K49" s="14">
        <v>16.155963433012925</v>
      </c>
      <c r="L49" s="59"/>
      <c r="N49" s="50">
        <v>1374013</v>
      </c>
      <c r="O49" s="176">
        <v>98.4</v>
      </c>
      <c r="P49" s="148">
        <v>845</v>
      </c>
      <c r="Q49" s="176">
        <v>59.2</v>
      </c>
      <c r="R49" s="119">
        <v>4130.9</v>
      </c>
      <c r="S49" s="125">
        <v>1154</v>
      </c>
      <c r="T49" s="124">
        <v>1154</v>
      </c>
      <c r="U49" s="125">
        <v>1504.24</v>
      </c>
      <c r="V49" s="124">
        <v>1504.24</v>
      </c>
      <c r="W49" s="127">
        <v>13.5151841868823</v>
      </c>
      <c r="X49" s="124">
        <v>1113000</v>
      </c>
      <c r="Y49" s="124"/>
      <c r="AA49" s="128">
        <v>16.155963433012925</v>
      </c>
    </row>
    <row r="50" spans="2:27" ht="13.5" customHeight="1">
      <c r="B50" s="324"/>
      <c r="C50" s="12" t="s">
        <v>45</v>
      </c>
      <c r="D50" s="13">
        <v>1637</v>
      </c>
      <c r="E50" s="13">
        <v>1471.65</v>
      </c>
      <c r="F50" s="14">
        <v>9.694664031620553</v>
      </c>
      <c r="G50" s="14">
        <v>1560.12</v>
      </c>
      <c r="H50" s="14">
        <v>86.6</v>
      </c>
      <c r="I50" s="13">
        <v>1173</v>
      </c>
      <c r="J50" s="14">
        <v>64.2</v>
      </c>
      <c r="K50" s="14">
        <v>19.044095257653115</v>
      </c>
      <c r="L50" s="59"/>
      <c r="N50" s="50">
        <v>1560120</v>
      </c>
      <c r="O50" s="176">
        <v>86.6</v>
      </c>
      <c r="P50" s="148">
        <v>1173</v>
      </c>
      <c r="Q50" s="176">
        <v>64.2</v>
      </c>
      <c r="R50" s="119">
        <v>7409.5</v>
      </c>
      <c r="S50" s="125">
        <v>690</v>
      </c>
      <c r="T50" s="185">
        <v>1637</v>
      </c>
      <c r="U50" s="125">
        <v>792.4</v>
      </c>
      <c r="V50" s="185">
        <v>1471.65</v>
      </c>
      <c r="W50" s="127">
        <v>10.08142493638677</v>
      </c>
      <c r="X50" s="124">
        <v>786000</v>
      </c>
      <c r="Y50" s="124">
        <v>1518000</v>
      </c>
      <c r="Z50" s="128">
        <v>9.694664031620553</v>
      </c>
      <c r="AA50" s="128">
        <v>19.044095257653115</v>
      </c>
    </row>
    <row r="51" spans="2:27" ht="13.5" customHeight="1">
      <c r="B51" s="324"/>
      <c r="C51" s="12" t="s">
        <v>46</v>
      </c>
      <c r="D51" s="13">
        <v>1086</v>
      </c>
      <c r="E51" s="13">
        <v>1241.16</v>
      </c>
      <c r="F51" s="14">
        <v>12.848447204968943</v>
      </c>
      <c r="G51" s="14">
        <v>1072.04</v>
      </c>
      <c r="H51" s="14">
        <v>90.9</v>
      </c>
      <c r="I51" s="13">
        <v>565</v>
      </c>
      <c r="J51" s="14">
        <v>47.1</v>
      </c>
      <c r="K51" s="14">
        <v>20.426543942419944</v>
      </c>
      <c r="L51" s="59"/>
      <c r="N51" s="50">
        <v>1072040</v>
      </c>
      <c r="O51" s="176">
        <v>90.9</v>
      </c>
      <c r="P51" s="148">
        <v>565</v>
      </c>
      <c r="Q51" s="176">
        <v>47.1</v>
      </c>
      <c r="R51" s="119">
        <v>6340.73</v>
      </c>
      <c r="S51" s="125">
        <v>1086</v>
      </c>
      <c r="T51" s="124">
        <v>1086</v>
      </c>
      <c r="U51" s="125">
        <v>1241.16</v>
      </c>
      <c r="V51" s="124">
        <v>1241.16</v>
      </c>
      <c r="W51" s="127">
        <v>12.848447204968943</v>
      </c>
      <c r="X51" s="124">
        <v>966000.0000000001</v>
      </c>
      <c r="Y51" s="124"/>
      <c r="AA51" s="128">
        <v>20.426543942419944</v>
      </c>
    </row>
    <row r="52" spans="2:27" ht="13.5" customHeight="1">
      <c r="B52" s="324"/>
      <c r="C52" s="12" t="s">
        <v>47</v>
      </c>
      <c r="D52" s="13">
        <v>974</v>
      </c>
      <c r="E52" s="13">
        <v>2028.31</v>
      </c>
      <c r="F52" s="14">
        <v>21.554835281615304</v>
      </c>
      <c r="G52" s="14">
        <v>1090.053</v>
      </c>
      <c r="H52" s="14">
        <v>97.1</v>
      </c>
      <c r="I52" s="13">
        <v>628</v>
      </c>
      <c r="J52" s="14">
        <v>55</v>
      </c>
      <c r="K52" s="14">
        <v>19.316952073366192</v>
      </c>
      <c r="L52" s="59"/>
      <c r="N52" s="50">
        <v>1090053</v>
      </c>
      <c r="O52" s="176">
        <v>97.1</v>
      </c>
      <c r="P52" s="148">
        <v>628</v>
      </c>
      <c r="Q52" s="176">
        <v>55</v>
      </c>
      <c r="R52" s="119">
        <v>7735.32</v>
      </c>
      <c r="S52" s="125">
        <v>974</v>
      </c>
      <c r="T52" s="124">
        <v>974</v>
      </c>
      <c r="U52" s="125">
        <v>2028.31</v>
      </c>
      <c r="V52" s="124">
        <v>2028.31</v>
      </c>
      <c r="W52" s="127">
        <v>21.554835281615304</v>
      </c>
      <c r="X52" s="124">
        <v>941000</v>
      </c>
      <c r="Y52" s="124"/>
      <c r="AA52" s="128">
        <v>19.316952073366192</v>
      </c>
    </row>
    <row r="53" spans="2:27" ht="13.5" customHeight="1">
      <c r="B53" s="324"/>
      <c r="C53" s="12" t="s">
        <v>48</v>
      </c>
      <c r="D53" s="13">
        <v>1254</v>
      </c>
      <c r="E53" s="13">
        <v>1925.46</v>
      </c>
      <c r="F53" s="14">
        <v>13.792693409742121</v>
      </c>
      <c r="G53" s="14">
        <v>1653.479</v>
      </c>
      <c r="H53" s="14">
        <v>97.2</v>
      </c>
      <c r="I53" s="13">
        <v>685</v>
      </c>
      <c r="J53" s="14">
        <v>40.3</v>
      </c>
      <c r="K53" s="14">
        <v>16.14327907609913</v>
      </c>
      <c r="L53" s="59"/>
      <c r="N53" s="50">
        <v>1653479</v>
      </c>
      <c r="O53" s="176">
        <v>97.2</v>
      </c>
      <c r="P53" s="148">
        <v>685</v>
      </c>
      <c r="Q53" s="176">
        <v>40.3</v>
      </c>
      <c r="R53" s="119">
        <v>9187.02</v>
      </c>
      <c r="S53" s="125">
        <v>1254</v>
      </c>
      <c r="T53" s="124">
        <v>1254</v>
      </c>
      <c r="U53" s="125">
        <v>1925.46</v>
      </c>
      <c r="V53" s="124">
        <v>1925.46</v>
      </c>
      <c r="W53" s="127">
        <v>13.792693409742121</v>
      </c>
      <c r="X53" s="124">
        <v>1396000</v>
      </c>
      <c r="Y53" s="124"/>
      <c r="AA53" s="128">
        <v>16.14327907609913</v>
      </c>
    </row>
    <row r="54" spans="2:27" ht="13.5" customHeight="1">
      <c r="B54" s="324"/>
      <c r="C54" s="12" t="s">
        <v>49</v>
      </c>
      <c r="D54" s="13">
        <v>769</v>
      </c>
      <c r="E54" s="13">
        <v>1450.66</v>
      </c>
      <c r="F54" s="14">
        <v>10.682326951399116</v>
      </c>
      <c r="G54" s="14">
        <v>1407.583</v>
      </c>
      <c r="H54" s="14">
        <v>100</v>
      </c>
      <c r="I54" s="13">
        <v>970</v>
      </c>
      <c r="J54" s="14">
        <v>67.5</v>
      </c>
      <c r="K54" s="14">
        <v>14.403548309542375</v>
      </c>
      <c r="L54" s="59"/>
      <c r="N54" s="50">
        <v>1407583</v>
      </c>
      <c r="O54" s="176">
        <v>100</v>
      </c>
      <c r="P54" s="148">
        <v>970</v>
      </c>
      <c r="Q54" s="176">
        <v>67.5</v>
      </c>
      <c r="R54" s="119">
        <v>2281.05</v>
      </c>
      <c r="S54" s="125">
        <v>769</v>
      </c>
      <c r="T54" s="124">
        <v>769</v>
      </c>
      <c r="U54" s="125">
        <v>1450.66</v>
      </c>
      <c r="V54" s="124">
        <v>1450.66</v>
      </c>
      <c r="W54" s="127">
        <v>10.682326951399116</v>
      </c>
      <c r="X54" s="124">
        <v>1358000</v>
      </c>
      <c r="Y54" s="124"/>
      <c r="AA54" s="128">
        <v>14.403548309542375</v>
      </c>
    </row>
    <row r="55" spans="2:27" ht="16.5" customHeight="1">
      <c r="B55" s="321" t="s">
        <v>50</v>
      </c>
      <c r="C55" s="333"/>
      <c r="D55" s="83">
        <v>17</v>
      </c>
      <c r="E55" s="83">
        <v>14</v>
      </c>
      <c r="F55" s="83">
        <v>16</v>
      </c>
      <c r="G55" s="83">
        <v>19</v>
      </c>
      <c r="H55" s="83">
        <v>33</v>
      </c>
      <c r="I55" s="83">
        <v>18</v>
      </c>
      <c r="J55" s="83">
        <v>27</v>
      </c>
      <c r="K55" s="83">
        <v>31</v>
      </c>
      <c r="L55" s="4"/>
      <c r="N55" s="170">
        <v>124465601</v>
      </c>
      <c r="P55" s="148"/>
      <c r="AA55" s="128">
        <v>20.465862165826458</v>
      </c>
    </row>
    <row r="56" spans="2:14" ht="16.5" customHeight="1">
      <c r="B56" s="175" t="s">
        <v>236</v>
      </c>
      <c r="C56" s="102"/>
      <c r="D56" s="4"/>
      <c r="E56" s="4"/>
      <c r="F56" s="4"/>
      <c r="G56" s="4"/>
      <c r="H56" s="4"/>
      <c r="I56" s="4"/>
      <c r="J56" s="4"/>
      <c r="K56" s="4"/>
      <c r="L56" s="4"/>
      <c r="N56" s="170"/>
    </row>
    <row r="57" spans="2:14" ht="16.5" customHeight="1" thickBot="1">
      <c r="B57" s="175" t="s">
        <v>226</v>
      </c>
      <c r="C57" s="194"/>
      <c r="D57" s="4"/>
      <c r="E57" s="4"/>
      <c r="F57" s="4"/>
      <c r="G57" s="4"/>
      <c r="H57" s="4"/>
      <c r="I57" s="4"/>
      <c r="J57" s="4"/>
      <c r="K57" s="4"/>
      <c r="L57" s="4"/>
      <c r="N57" s="170"/>
    </row>
    <row r="58" spans="3:24" ht="13.5" customHeight="1" thickBot="1">
      <c r="C58" s="1" t="s">
        <v>120</v>
      </c>
      <c r="P58" s="148">
        <f>SUM(P8:P54)</f>
        <v>96446</v>
      </c>
      <c r="S58" s="211">
        <v>74968</v>
      </c>
      <c r="T58" s="124">
        <f>SUM(T8:T54)</f>
        <v>104099</v>
      </c>
      <c r="U58" s="124">
        <v>97351.79</v>
      </c>
      <c r="V58" s="124">
        <f>SUM(V8:V54)</f>
        <v>121473.34000000001</v>
      </c>
      <c r="W58" s="127">
        <v>11.563068937666285</v>
      </c>
      <c r="X58" s="124">
        <f>U58*10000/W58</f>
        <v>84192000</v>
      </c>
    </row>
    <row r="59" spans="3:24" ht="13.5" customHeight="1">
      <c r="C59" s="1" t="s">
        <v>206</v>
      </c>
      <c r="N59" s="50"/>
      <c r="S59" s="126">
        <v>2716</v>
      </c>
      <c r="U59" s="124">
        <v>2409.52</v>
      </c>
      <c r="W59" s="127">
        <v>12.439442436757872</v>
      </c>
      <c r="X59" s="124">
        <f>U59*10000/W59</f>
        <v>1937000.0000000002</v>
      </c>
    </row>
    <row r="60" spans="3:24" ht="13.5">
      <c r="C60" s="1" t="s">
        <v>214</v>
      </c>
      <c r="N60" s="50"/>
      <c r="S60" s="126">
        <v>1656</v>
      </c>
      <c r="U60" s="124">
        <v>1315.03</v>
      </c>
      <c r="W60" s="127">
        <v>12.64451923076923</v>
      </c>
      <c r="X60" s="124">
        <f>U60*10000/W60</f>
        <v>1040000</v>
      </c>
    </row>
    <row r="61" spans="3:24" ht="13.5">
      <c r="C61" s="1" t="s">
        <v>207</v>
      </c>
      <c r="D61" s="68">
        <f aca="true" t="shared" si="0" ref="D61:K61">MAX(D8:D54)</f>
        <v>7949</v>
      </c>
      <c r="E61" s="69">
        <f t="shared" si="0"/>
        <v>13817.070000000002</v>
      </c>
      <c r="F61" s="69">
        <f t="shared" si="0"/>
        <v>27.733982336411085</v>
      </c>
      <c r="G61" s="69">
        <f t="shared" si="0"/>
        <v>13236.666</v>
      </c>
      <c r="H61" s="69">
        <f t="shared" si="0"/>
        <v>100</v>
      </c>
      <c r="I61" s="68">
        <f t="shared" si="0"/>
        <v>13062</v>
      </c>
      <c r="J61" s="69">
        <f t="shared" si="0"/>
        <v>99.4</v>
      </c>
      <c r="K61" s="69">
        <f t="shared" si="0"/>
        <v>30.665866062574487</v>
      </c>
      <c r="N61" s="50"/>
      <c r="S61" s="126">
        <v>919</v>
      </c>
      <c r="U61" s="124">
        <v>639.6</v>
      </c>
      <c r="W61" s="127">
        <v>5.092356687898089</v>
      </c>
      <c r="X61" s="124">
        <f aca="true" t="shared" si="1" ref="X61:X79">U61*10000/W61</f>
        <v>1256000</v>
      </c>
    </row>
    <row r="62" spans="3:24" ht="13.5">
      <c r="C62" s="1" t="s">
        <v>215</v>
      </c>
      <c r="D62" s="98">
        <f aca="true" t="shared" si="2" ref="D62:K62">SMALL(D8:D54,1)</f>
        <v>201</v>
      </c>
      <c r="E62" s="69">
        <f t="shared" si="2"/>
        <v>575.84</v>
      </c>
      <c r="F62" s="69">
        <f t="shared" si="2"/>
        <v>4.37342386768834</v>
      </c>
      <c r="G62" s="69">
        <f t="shared" si="2"/>
        <v>573.082</v>
      </c>
      <c r="H62" s="99">
        <f t="shared" si="2"/>
        <v>86.6</v>
      </c>
      <c r="I62" s="68">
        <f t="shared" si="2"/>
        <v>128</v>
      </c>
      <c r="J62" s="69">
        <f t="shared" si="2"/>
        <v>16.3</v>
      </c>
      <c r="K62" s="69">
        <f t="shared" si="2"/>
        <v>12.226834629320344</v>
      </c>
      <c r="N62" s="50"/>
      <c r="S62" s="126">
        <v>1037</v>
      </c>
      <c r="U62" s="124">
        <v>883.06</v>
      </c>
      <c r="W62" s="127">
        <v>9.208133472367049</v>
      </c>
      <c r="X62" s="124">
        <f t="shared" si="1"/>
        <v>959000</v>
      </c>
    </row>
    <row r="63" spans="3:24" ht="13.5">
      <c r="C63" s="1" t="s">
        <v>208</v>
      </c>
      <c r="N63" s="50"/>
      <c r="S63" s="126">
        <v>4146</v>
      </c>
      <c r="U63" s="124">
        <v>2730.66</v>
      </c>
      <c r="W63" s="127">
        <v>3.031035631035631</v>
      </c>
      <c r="X63" s="124">
        <f t="shared" si="1"/>
        <v>9009000</v>
      </c>
    </row>
    <row r="64" spans="3:24" ht="13.5">
      <c r="C64" s="1" t="s">
        <v>216</v>
      </c>
      <c r="N64" s="50"/>
      <c r="S64" s="126">
        <v>2642</v>
      </c>
      <c r="U64" s="124">
        <v>1795.86</v>
      </c>
      <c r="W64" s="127">
        <v>4.868148549742478</v>
      </c>
      <c r="X64" s="124">
        <f t="shared" si="1"/>
        <v>3689000</v>
      </c>
    </row>
    <row r="65" spans="3:24" ht="13.5">
      <c r="C65" s="1" t="s">
        <v>217</v>
      </c>
      <c r="N65" s="50"/>
      <c r="S65" s="126">
        <v>1092</v>
      </c>
      <c r="U65" s="124">
        <v>558.03</v>
      </c>
      <c r="W65" s="127">
        <v>3.840536820371645</v>
      </c>
      <c r="X65" s="124">
        <f>U65*10000/W65</f>
        <v>1453000</v>
      </c>
    </row>
    <row r="66" spans="3:24" ht="13.5">
      <c r="C66" s="1" t="s">
        <v>218</v>
      </c>
      <c r="N66" s="50"/>
      <c r="S66" s="126">
        <v>599</v>
      </c>
      <c r="U66" s="124">
        <v>295.29</v>
      </c>
      <c r="W66" s="127">
        <v>4.118410041841004</v>
      </c>
      <c r="X66" s="124">
        <f t="shared" si="1"/>
        <v>717000</v>
      </c>
    </row>
    <row r="67" spans="3:24" ht="13.5">
      <c r="C67" s="1" t="s">
        <v>209</v>
      </c>
      <c r="N67" s="50"/>
      <c r="S67" s="126">
        <v>1351</v>
      </c>
      <c r="U67" s="124">
        <v>792.68</v>
      </c>
      <c r="W67" s="127">
        <v>9.871481942714817</v>
      </c>
      <c r="X67" s="124">
        <f t="shared" si="1"/>
        <v>803000.0000000001</v>
      </c>
    </row>
    <row r="68" spans="3:24" ht="13.5">
      <c r="C68" s="1" t="s">
        <v>210</v>
      </c>
      <c r="N68" s="50"/>
      <c r="S68" s="126">
        <v>483</v>
      </c>
      <c r="U68" s="124">
        <v>412.99</v>
      </c>
      <c r="W68" s="127">
        <v>5.925251076040172</v>
      </c>
      <c r="X68" s="124">
        <f t="shared" si="1"/>
        <v>697000</v>
      </c>
    </row>
    <row r="69" spans="3:24" ht="13.5">
      <c r="C69" s="1" t="s">
        <v>211</v>
      </c>
      <c r="N69" s="50"/>
      <c r="S69" s="126">
        <v>555</v>
      </c>
      <c r="U69" s="124">
        <v>651.0600000000001</v>
      </c>
      <c r="W69" s="127">
        <v>8.29375796178344</v>
      </c>
      <c r="X69" s="124">
        <f t="shared" si="1"/>
        <v>785000.0000000001</v>
      </c>
    </row>
    <row r="70" spans="3:24" ht="13.5">
      <c r="C70" s="1" t="s">
        <v>219</v>
      </c>
      <c r="N70" s="50"/>
      <c r="S70" s="126">
        <v>1444</v>
      </c>
      <c r="U70" s="124">
        <v>1579.69</v>
      </c>
      <c r="W70" s="127">
        <v>6.965123456790123</v>
      </c>
      <c r="X70" s="124">
        <f t="shared" si="1"/>
        <v>2268000</v>
      </c>
    </row>
    <row r="71" spans="3:24" ht="13.5">
      <c r="C71" s="1" t="s">
        <v>220</v>
      </c>
      <c r="N71" s="50"/>
      <c r="S71" s="126">
        <v>900</v>
      </c>
      <c r="U71" s="124">
        <v>636.57</v>
      </c>
      <c r="W71" s="127">
        <v>4.354103967168263</v>
      </c>
      <c r="X71" s="124">
        <f t="shared" si="1"/>
        <v>1462000</v>
      </c>
    </row>
    <row r="72" spans="3:24" ht="13.5">
      <c r="C72" s="1" t="s">
        <v>221</v>
      </c>
      <c r="N72" s="50"/>
      <c r="S72" s="126">
        <v>983</v>
      </c>
      <c r="U72" s="124">
        <v>942.51</v>
      </c>
      <c r="W72" s="127">
        <v>3.5155165982842225</v>
      </c>
      <c r="X72" s="124">
        <f t="shared" si="1"/>
        <v>2681000</v>
      </c>
    </row>
    <row r="73" spans="3:24" ht="13.5">
      <c r="C73" s="1" t="s">
        <v>212</v>
      </c>
      <c r="N73" s="50"/>
      <c r="S73" s="126">
        <v>1161</v>
      </c>
      <c r="U73" s="124">
        <v>695.95</v>
      </c>
      <c r="W73" s="127">
        <v>8.285119047619048</v>
      </c>
      <c r="X73" s="124">
        <f t="shared" si="1"/>
        <v>840000</v>
      </c>
    </row>
    <row r="74" spans="3:24" ht="13.5">
      <c r="C74" s="1" t="s">
        <v>222</v>
      </c>
      <c r="N74" s="50"/>
      <c r="S74" s="126">
        <v>1606</v>
      </c>
      <c r="U74" s="124">
        <v>2635.41</v>
      </c>
      <c r="W74" s="127">
        <v>17.124171539961015</v>
      </c>
      <c r="X74" s="124">
        <f t="shared" si="1"/>
        <v>1538999.9999999998</v>
      </c>
    </row>
    <row r="75" spans="3:24" ht="13.5">
      <c r="C75" s="1" t="s">
        <v>213</v>
      </c>
      <c r="N75" s="50"/>
      <c r="S75" s="126">
        <v>464</v>
      </c>
      <c r="U75" s="124">
        <v>1142.68</v>
      </c>
      <c r="W75" s="127">
        <v>16.608720930232558</v>
      </c>
      <c r="X75" s="124">
        <f t="shared" si="1"/>
        <v>688000</v>
      </c>
    </row>
    <row r="76" spans="3:24" ht="13.5">
      <c r="C76" s="1" t="s">
        <v>223</v>
      </c>
      <c r="N76" s="50"/>
      <c r="S76" s="126">
        <v>1098</v>
      </c>
      <c r="U76" s="124">
        <v>880.45</v>
      </c>
      <c r="W76" s="127">
        <v>7.7097197898423815</v>
      </c>
      <c r="X76" s="124">
        <f t="shared" si="1"/>
        <v>1142000</v>
      </c>
    </row>
    <row r="77" spans="3:24" ht="13.5">
      <c r="C77" s="1" t="s">
        <v>224</v>
      </c>
      <c r="S77" s="126">
        <v>1690</v>
      </c>
      <c r="U77" s="124">
        <v>1168.34</v>
      </c>
      <c r="W77" s="127">
        <v>12.132294911734164</v>
      </c>
      <c r="X77" s="124">
        <f t="shared" si="1"/>
        <v>963000</v>
      </c>
    </row>
    <row r="78" spans="3:24" ht="13.5">
      <c r="C78" s="1" t="s">
        <v>225</v>
      </c>
      <c r="S78" s="126">
        <v>1642</v>
      </c>
      <c r="U78" s="124">
        <v>1276.92</v>
      </c>
      <c r="W78" s="127">
        <v>8.728092959671907</v>
      </c>
      <c r="X78" s="124">
        <f t="shared" si="1"/>
        <v>1463000</v>
      </c>
    </row>
    <row r="79" spans="3:24" ht="13.5">
      <c r="C79" s="1" t="s">
        <v>227</v>
      </c>
      <c r="S79" s="126">
        <v>947</v>
      </c>
      <c r="U79" s="124">
        <v>679.25</v>
      </c>
      <c r="W79" s="127">
        <v>9.279371584699453</v>
      </c>
      <c r="X79" s="124">
        <f t="shared" si="1"/>
        <v>732000.0000000001</v>
      </c>
    </row>
    <row r="80" spans="3:24" ht="14.25" thickBot="1">
      <c r="C80" s="1" t="s">
        <v>119</v>
      </c>
      <c r="S80" s="124">
        <f>SUM(S59:S79)</f>
        <v>29131</v>
      </c>
      <c r="T80" s="124">
        <f>SUM(T59:T78)</f>
        <v>0</v>
      </c>
      <c r="U80" s="124">
        <f>SUM(U59:U79)</f>
        <v>24121.550000000003</v>
      </c>
      <c r="V80" s="124">
        <f>SUM(V59:V78)</f>
        <v>0</v>
      </c>
      <c r="W80" s="127">
        <v>6.67761536970905</v>
      </c>
      <c r="X80" s="124">
        <f>U80*10000/W80</f>
        <v>36123000</v>
      </c>
    </row>
    <row r="81" spans="3:24" ht="15" thickBot="1">
      <c r="C81" s="1" t="s">
        <v>121</v>
      </c>
      <c r="S81" s="124">
        <f>S58+S80</f>
        <v>104099</v>
      </c>
      <c r="T81" s="124">
        <f>T58+T80</f>
        <v>104099</v>
      </c>
      <c r="U81" s="124">
        <f>U58+U80</f>
        <v>121473.34</v>
      </c>
      <c r="V81" s="124">
        <f>V58+V80</f>
        <v>121473.34000000001</v>
      </c>
      <c r="W81" s="214">
        <v>10.096275609857457</v>
      </c>
      <c r="X81" s="124">
        <f>V81*10000/W81</f>
        <v>120315000</v>
      </c>
    </row>
    <row r="82" spans="3:22" ht="13.5">
      <c r="C82" s="1" t="s">
        <v>122</v>
      </c>
      <c r="S82" s="124"/>
      <c r="T82" s="124">
        <f>T7-T81</f>
        <v>0</v>
      </c>
      <c r="V82" s="124">
        <f>V7-V81</f>
        <v>0</v>
      </c>
    </row>
  </sheetData>
  <sheetProtection/>
  <mergeCells count="20">
    <mergeCell ref="D3:F4"/>
    <mergeCell ref="B7:C7"/>
    <mergeCell ref="B3:C6"/>
    <mergeCell ref="F5:F6"/>
    <mergeCell ref="B55:C55"/>
    <mergeCell ref="B15:B21"/>
    <mergeCell ref="B22:B31"/>
    <mergeCell ref="B32:B37"/>
    <mergeCell ref="B38:B42"/>
    <mergeCell ref="B43:B46"/>
    <mergeCell ref="B47:B54"/>
    <mergeCell ref="AA4:AA5"/>
    <mergeCell ref="X4:Y6"/>
    <mergeCell ref="S4:V4"/>
    <mergeCell ref="T5:T6"/>
    <mergeCell ref="V5:V6"/>
    <mergeCell ref="B8:B14"/>
    <mergeCell ref="K3:K5"/>
    <mergeCell ref="G3:H4"/>
    <mergeCell ref="I3:J4"/>
  </mergeCells>
  <conditionalFormatting sqref="D8:K54">
    <cfRule type="cellIs" priority="1" dxfId="30" operator="equal" stopIfTrue="1">
      <formula>MAX(D$8:D$54)</formula>
    </cfRule>
    <cfRule type="cellIs" priority="2" dxfId="30" operator="equal" stopIfTrue="1">
      <formula>MIN(D$8:D$54)</formula>
    </cfRule>
  </conditionalFormatting>
  <printOptions horizontalCentered="1" verticalCentered="1"/>
  <pageMargins left="0.5905511811023623" right="0.3937007874015748" top="0.5905511811023623" bottom="0.5905511811023623" header="0.5118110236220472" footer="0.5118110236220472"/>
  <pageSetup horizontalDpi="300" verticalDpi="300" orientation="portrait" paperSize="9" r:id="rId1"/>
  <headerFooter alignWithMargins="0">
    <oddFooter>&amp;L124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栃木県統計課</dc:creator>
  <cp:keywords/>
  <dc:description/>
  <cp:lastModifiedBy>Administrator</cp:lastModifiedBy>
  <cp:lastPrinted>2021-03-29T07:36:18Z</cp:lastPrinted>
  <dcterms:created xsi:type="dcterms:W3CDTF">1998-03-03T10:51:08Z</dcterms:created>
  <dcterms:modified xsi:type="dcterms:W3CDTF">2021-03-30T08:38:19Z</dcterms:modified>
  <cp:category/>
  <cp:version/>
  <cp:contentType/>
  <cp:contentStatus/>
</cp:coreProperties>
</file>