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32基本表" sheetId="1" r:id="rId1"/>
    <sheet name="32投入" sheetId="2" r:id="rId2"/>
    <sheet name="32逆行列（開放）" sheetId="3" r:id="rId3"/>
    <sheet name="32逆行列（封鎖）" sheetId="4" r:id="rId4"/>
  </sheets>
  <definedNames>
    <definedName name="_xlnm.Print_Area" localSheetId="0">'32基本表'!$B$3:$AX$45</definedName>
    <definedName name="_xlnm.Print_Titles" localSheetId="0">'32基本表'!$B:$C</definedName>
  </definedNames>
  <calcPr fullCalcOnLoad="1"/>
</workbook>
</file>

<file path=xl/sharedStrings.xml><?xml version="1.0" encoding="utf-8"?>
<sst xmlns="http://schemas.openxmlformats.org/spreadsheetml/2006/main" count="688" uniqueCount="131">
  <si>
    <t>01</t>
  </si>
  <si>
    <t>農林水産業</t>
  </si>
  <si>
    <t>02</t>
  </si>
  <si>
    <t>鉱業</t>
  </si>
  <si>
    <t>03</t>
  </si>
  <si>
    <t>食料品</t>
  </si>
  <si>
    <t>04</t>
  </si>
  <si>
    <t>繊維製品</t>
  </si>
  <si>
    <t>05</t>
  </si>
  <si>
    <t>パルプ･紙･木製品</t>
  </si>
  <si>
    <t>06</t>
  </si>
  <si>
    <t>化学製品</t>
  </si>
  <si>
    <t>07</t>
  </si>
  <si>
    <t>石油･石炭製品</t>
  </si>
  <si>
    <t>08</t>
  </si>
  <si>
    <t>窯業･土石製品</t>
  </si>
  <si>
    <t>09</t>
  </si>
  <si>
    <t>鉄鋼</t>
  </si>
  <si>
    <t>10</t>
  </si>
  <si>
    <t>非鉄金属</t>
  </si>
  <si>
    <t>11</t>
  </si>
  <si>
    <t>金属製品</t>
  </si>
  <si>
    <t>12</t>
  </si>
  <si>
    <t>一般機械</t>
  </si>
  <si>
    <t>13</t>
  </si>
  <si>
    <t>電気機械</t>
  </si>
  <si>
    <t>14</t>
  </si>
  <si>
    <t>輸送機械</t>
  </si>
  <si>
    <t>15</t>
  </si>
  <si>
    <t>精密機械</t>
  </si>
  <si>
    <t>16</t>
  </si>
  <si>
    <t>17</t>
  </si>
  <si>
    <t>建設</t>
  </si>
  <si>
    <t>18</t>
  </si>
  <si>
    <t>電力･ガス･熱供給</t>
  </si>
  <si>
    <t>19</t>
  </si>
  <si>
    <t>水道･廃棄物処理</t>
  </si>
  <si>
    <t>20</t>
  </si>
  <si>
    <t>商業</t>
  </si>
  <si>
    <t>21</t>
  </si>
  <si>
    <t>金融･保険</t>
  </si>
  <si>
    <t>22</t>
  </si>
  <si>
    <t>不動産</t>
  </si>
  <si>
    <t>23</t>
  </si>
  <si>
    <t>運輸</t>
  </si>
  <si>
    <t>24</t>
  </si>
  <si>
    <t>通信･放送</t>
  </si>
  <si>
    <t>25</t>
  </si>
  <si>
    <t>公務</t>
  </si>
  <si>
    <t>26</t>
  </si>
  <si>
    <t>教育･研究</t>
  </si>
  <si>
    <t>27</t>
  </si>
  <si>
    <t>医療･保健･社会保障</t>
  </si>
  <si>
    <t>28</t>
  </si>
  <si>
    <t>その他の公共サービス</t>
  </si>
  <si>
    <t>29</t>
  </si>
  <si>
    <t>対事業所サービス</t>
  </si>
  <si>
    <t>30</t>
  </si>
  <si>
    <t>対個人サービス</t>
  </si>
  <si>
    <t>31</t>
  </si>
  <si>
    <t>事務用品</t>
  </si>
  <si>
    <t>32</t>
  </si>
  <si>
    <t>分類不明</t>
  </si>
  <si>
    <t>33</t>
  </si>
  <si>
    <t>内生部門計</t>
  </si>
  <si>
    <t>家計外消費支出(行)</t>
  </si>
  <si>
    <t>雇用者所得</t>
  </si>
  <si>
    <t>営業余剰</t>
  </si>
  <si>
    <t>資本減耗引当</t>
  </si>
  <si>
    <t>間接税(除関税)</t>
  </si>
  <si>
    <t>(控除)経常補助金</t>
  </si>
  <si>
    <t>粗付加価値部門計</t>
  </si>
  <si>
    <t>県内生産額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</si>
  <si>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</si>
  <si>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</si>
  <si>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</si>
  <si>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</si>
  <si>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</si>
  <si>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</si>
  <si>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</si>
  <si>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</si>
  <si>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</si>
  <si>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</si>
  <si>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</si>
  <si>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</si>
  <si>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</si>
  <si>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家計外消費支出(列)</t>
  </si>
  <si>
    <t>民間消費支出</t>
  </si>
  <si>
    <t>県内総固定資本形成(公的)</t>
  </si>
  <si>
    <t>県内総固定資本形成(民間)</t>
  </si>
  <si>
    <t>在庫純増</t>
  </si>
  <si>
    <t>県内最終需要計</t>
  </si>
  <si>
    <t>県内需要合計</t>
  </si>
  <si>
    <t>最終需要計</t>
  </si>
  <si>
    <t>需要合計</t>
  </si>
  <si>
    <t>中間投入率</t>
  </si>
  <si>
    <t>その他の製造工業製品</t>
  </si>
  <si>
    <t>行和</t>
  </si>
  <si>
    <t>感応度係数</t>
  </si>
  <si>
    <t>列和</t>
  </si>
  <si>
    <t>影響力係数</t>
  </si>
  <si>
    <t>最終需要部門計</t>
  </si>
  <si>
    <t>県内生産額</t>
  </si>
  <si>
    <t>その他の製造工業製品</t>
  </si>
  <si>
    <t>35</t>
  </si>
  <si>
    <t>36</t>
  </si>
  <si>
    <t>37</t>
  </si>
  <si>
    <t>38</t>
  </si>
  <si>
    <t>39</t>
  </si>
  <si>
    <t>40</t>
  </si>
  <si>
    <t>50</t>
  </si>
  <si>
    <t>53</t>
  </si>
  <si>
    <t>粗付加価値率</t>
  </si>
  <si>
    <t>中間投入率(サービス)</t>
  </si>
  <si>
    <t>中間投入率(財貨)</t>
  </si>
  <si>
    <t>中間投入額(サービス)</t>
  </si>
  <si>
    <t>中間投入額(財貨)</t>
  </si>
  <si>
    <t>生産額(サービス)</t>
  </si>
  <si>
    <t>生産額(財貨)</t>
  </si>
  <si>
    <t>移輸出</t>
  </si>
  <si>
    <t>その他の製造工業製品</t>
  </si>
  <si>
    <t>一般政府消費支出</t>
  </si>
  <si>
    <t>(控除)移輸入</t>
  </si>
  <si>
    <t>2-(2）　投入係数表（32部門）</t>
  </si>
  <si>
    <t>その他の製造工業製品</t>
  </si>
  <si>
    <t>平均</t>
  </si>
  <si>
    <t>その他の製造工業製品</t>
  </si>
  <si>
    <r>
      <t>2-（3）　逆行列係数表　[I-(I-M)A]</t>
    </r>
    <r>
      <rPr>
        <b/>
        <vertAlign val="superscript"/>
        <sz val="10"/>
        <rFont val="ＭＳ Ｐ明朝"/>
        <family val="1"/>
      </rPr>
      <t>-1</t>
    </r>
    <r>
      <rPr>
        <b/>
        <sz val="10"/>
        <rFont val="ＭＳ Ｐ明朝"/>
        <family val="1"/>
      </rPr>
      <t>型（32部門）</t>
    </r>
  </si>
  <si>
    <r>
      <t>2-（4）　逆行列係数表　(I-A)</t>
    </r>
    <r>
      <rPr>
        <b/>
        <vertAlign val="superscript"/>
        <sz val="10"/>
        <rFont val="ＭＳ Ｐ明朝"/>
        <family val="1"/>
      </rPr>
      <t>-1</t>
    </r>
    <r>
      <rPr>
        <b/>
        <sz val="10"/>
        <rFont val="ＭＳ Ｐ明朝"/>
        <family val="1"/>
      </rPr>
      <t>型(32部門）</t>
    </r>
  </si>
  <si>
    <t>2-(1)  生産者価格評価表　（32部門）</t>
  </si>
  <si>
    <t>単位：百万円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</si>
</sst>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"/>
    <numFmt numFmtId="178" formatCode="0.0"/>
    <numFmt numFmtId="179" formatCode="0.0000"/>
    <numFmt numFmtId="180" formatCode="0.0_ "/>
    <numFmt numFmtId="181" formatCode="0.00000"/>
    <numFmt numFmtId="182" formatCode="0_ "/>
    <numFmt numFmtId="183" formatCode="0.0000000"/>
    <numFmt numFmtId="184" formatCode="0.000000"/>
    <numFmt numFmtId="185" formatCode="#,##0_ ;[Red]\-#,##0\ "/>
    <numFmt numFmtId="186" formatCode="#,##0_ "/>
  </numFmts>
  <fonts count="8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vertAlign val="superscript"/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0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3" fillId="0" borderId="3" xfId="21" applyNumberFormat="1" applyFont="1" applyFill="1" applyBorder="1" applyAlignment="1">
      <alignment horizontal="center" vertical="center"/>
      <protection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4" xfId="0" applyNumberFormat="1" applyFont="1" applyBorder="1" applyAlignment="1">
      <alignment horizontal="distributed" vertical="center" wrapText="1"/>
    </xf>
    <xf numFmtId="0" fontId="0" fillId="0" borderId="5" xfId="0" applyNumberFormat="1" applyFont="1" applyBorder="1" applyAlignment="1">
      <alignment horizontal="distributed" vertical="center" wrapText="1"/>
    </xf>
    <xf numFmtId="0" fontId="3" fillId="0" borderId="6" xfId="21" applyNumberFormat="1" applyFont="1" applyFill="1" applyBorder="1" applyAlignment="1">
      <alignment horizontal="distributed" vertical="center" wrapText="1"/>
      <protection/>
    </xf>
    <xf numFmtId="0" fontId="0" fillId="0" borderId="6" xfId="0" applyNumberFormat="1" applyFont="1" applyBorder="1" applyAlignment="1">
      <alignment horizontal="distributed" vertical="center" wrapText="1"/>
    </xf>
    <xf numFmtId="0" fontId="0" fillId="0" borderId="0" xfId="0" applyNumberFormat="1" applyFont="1" applyAlignment="1">
      <alignment horizontal="distributed" vertical="center" wrapText="1"/>
    </xf>
    <xf numFmtId="0" fontId="3" fillId="0" borderId="7" xfId="21" applyNumberFormat="1" applyFont="1" applyFill="1" applyBorder="1" applyAlignment="1">
      <alignment vertical="center"/>
      <protection/>
    </xf>
    <xf numFmtId="0" fontId="3" fillId="0" borderId="8" xfId="21" applyNumberFormat="1" applyFont="1" applyFill="1" applyBorder="1" applyAlignment="1">
      <alignment horizontal="distributed"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10" xfId="21" applyNumberFormat="1" applyFont="1" applyFill="1" applyBorder="1" applyAlignment="1">
      <alignment vertical="center"/>
      <protection/>
    </xf>
    <xf numFmtId="0" fontId="3" fillId="0" borderId="11" xfId="21" applyNumberFormat="1" applyFont="1" applyFill="1" applyBorder="1" applyAlignment="1">
      <alignment horizontal="distributed" vertical="center"/>
      <protection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3" fillId="0" borderId="4" xfId="21" applyNumberFormat="1" applyFont="1" applyFill="1" applyBorder="1" applyAlignment="1">
      <alignment vertical="center"/>
      <protection/>
    </xf>
    <xf numFmtId="0" fontId="3" fillId="0" borderId="5" xfId="21" applyNumberFormat="1" applyFont="1" applyFill="1" applyBorder="1" applyAlignment="1">
      <alignment horizontal="distributed" vertical="center"/>
      <protection/>
    </xf>
    <xf numFmtId="0" fontId="0" fillId="0" borderId="14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3" fillId="0" borderId="0" xfId="21" applyNumberFormat="1" applyFont="1" applyFill="1" applyBorder="1" applyAlignment="1">
      <alignment vertical="center"/>
      <protection/>
    </xf>
    <xf numFmtId="178" fontId="0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2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distributed" vertical="center" wrapText="1"/>
    </xf>
    <xf numFmtId="0" fontId="4" fillId="0" borderId="6" xfId="21" applyNumberFormat="1" applyFont="1" applyFill="1" applyBorder="1" applyAlignment="1">
      <alignment horizontal="distributed" vertical="center" wrapText="1"/>
      <protection/>
    </xf>
    <xf numFmtId="0" fontId="4" fillId="0" borderId="5" xfId="21" applyNumberFormat="1" applyFont="1" applyFill="1" applyBorder="1" applyAlignment="1">
      <alignment horizontal="distributed" vertical="center" wrapText="1"/>
      <protection/>
    </xf>
    <xf numFmtId="0" fontId="4" fillId="0" borderId="4" xfId="21" applyNumberFormat="1" applyFont="1" applyFill="1" applyBorder="1" applyAlignment="1">
      <alignment horizontal="distributed" vertical="center" wrapText="1"/>
      <protection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distributed" vertical="center"/>
      <protection/>
    </xf>
    <xf numFmtId="184" fontId="0" fillId="0" borderId="0" xfId="0" applyNumberFormat="1" applyFont="1" applyBorder="1" applyAlignment="1">
      <alignment vertical="center"/>
    </xf>
    <xf numFmtId="0" fontId="4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NumberFormat="1" applyFont="1" applyFill="1" applyBorder="1" applyAlignment="1">
      <alignment horizontal="distributed" vertical="center"/>
      <protection/>
    </xf>
    <xf numFmtId="184" fontId="0" fillId="0" borderId="10" xfId="0" applyNumberFormat="1" applyFont="1" applyBorder="1" applyAlignment="1">
      <alignment vertical="center"/>
    </xf>
    <xf numFmtId="184" fontId="0" fillId="0" borderId="12" xfId="0" applyNumberFormat="1" applyFont="1" applyBorder="1" applyAlignment="1">
      <alignment vertical="center"/>
    </xf>
    <xf numFmtId="0" fontId="4" fillId="0" borderId="13" xfId="21" applyNumberFormat="1" applyFont="1" applyFill="1" applyBorder="1" applyAlignment="1">
      <alignment horizontal="center" vertical="center"/>
      <protection/>
    </xf>
    <xf numFmtId="0" fontId="4" fillId="0" borderId="4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distributed" vertical="center"/>
      <protection/>
    </xf>
    <xf numFmtId="184" fontId="0" fillId="0" borderId="14" xfId="0" applyNumberFormat="1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4" fontId="0" fillId="0" borderId="9" xfId="0" applyNumberFormat="1" applyFont="1" applyBorder="1" applyAlignment="1">
      <alignment vertical="center"/>
    </xf>
    <xf numFmtId="184" fontId="0" fillId="0" borderId="7" xfId="0" applyNumberFormat="1" applyFont="1" applyBorder="1" applyAlignment="1">
      <alignment vertical="center"/>
    </xf>
    <xf numFmtId="184" fontId="0" fillId="0" borderId="6" xfId="0" applyNumberFormat="1" applyFont="1" applyBorder="1" applyAlignment="1">
      <alignment vertical="center"/>
    </xf>
    <xf numFmtId="184" fontId="0" fillId="0" borderId="4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184" fontId="0" fillId="0" borderId="11" xfId="0" applyNumberFormat="1" applyFont="1" applyBorder="1" applyAlignment="1">
      <alignment vertical="center"/>
    </xf>
    <xf numFmtId="184" fontId="0" fillId="0" borderId="1" xfId="0" applyNumberFormat="1" applyFont="1" applyBorder="1" applyAlignment="1">
      <alignment vertical="center"/>
    </xf>
    <xf numFmtId="184" fontId="0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184" fontId="0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6" fillId="0" borderId="0" xfId="0" applyFont="1" applyAlignment="1" quotePrefix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7部門 01 (取引基本表)" xfId="20"/>
    <cellStyle name="標準_H7部門分類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0</xdr:rowOff>
    </xdr:from>
    <xdr:to>
      <xdr:col>6</xdr:col>
      <xdr:colOff>114300</xdr:colOff>
      <xdr:row>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90850" y="0"/>
          <a:ext cx="2286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60"/>
  <sheetViews>
    <sheetView showGridLines="0"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5" sqref="F5"/>
    </sheetView>
  </sheetViews>
  <sheetFormatPr defaultColWidth="9.140625" defaultRowHeight="12"/>
  <cols>
    <col min="1" max="1" width="3.00390625" style="19" customWidth="1"/>
    <col min="2" max="2" width="3.28125" style="19" bestFit="1" customWidth="1"/>
    <col min="3" max="3" width="13.00390625" style="19" customWidth="1"/>
    <col min="4" max="50" width="9.28125" style="19" customWidth="1"/>
    <col min="51" max="16384" width="8.140625" style="19" customWidth="1"/>
  </cols>
  <sheetData>
    <row r="1" spans="2:4" s="2" customFormat="1" ht="12">
      <c r="B1" s="1"/>
      <c r="D1" s="105" t="s">
        <v>129</v>
      </c>
    </row>
    <row r="2" ht="12">
      <c r="D2" s="106" t="s">
        <v>130</v>
      </c>
    </row>
    <row r="3" spans="2:50" s="7" customFormat="1" ht="12">
      <c r="B3" s="3"/>
      <c r="C3" s="4"/>
      <c r="D3" s="5" t="s">
        <v>0</v>
      </c>
      <c r="E3" s="5" t="s">
        <v>2</v>
      </c>
      <c r="F3" s="5" t="s">
        <v>4</v>
      </c>
      <c r="G3" s="5" t="s">
        <v>6</v>
      </c>
      <c r="H3" s="5" t="s">
        <v>8</v>
      </c>
      <c r="I3" s="5" t="s">
        <v>10</v>
      </c>
      <c r="J3" s="5" t="s">
        <v>12</v>
      </c>
      <c r="K3" s="5" t="s">
        <v>14</v>
      </c>
      <c r="L3" s="5" t="s">
        <v>16</v>
      </c>
      <c r="M3" s="5" t="s">
        <v>18</v>
      </c>
      <c r="N3" s="5" t="s">
        <v>20</v>
      </c>
      <c r="O3" s="5" t="s">
        <v>22</v>
      </c>
      <c r="P3" s="5" t="s">
        <v>24</v>
      </c>
      <c r="Q3" s="5" t="s">
        <v>26</v>
      </c>
      <c r="R3" s="5" t="s">
        <v>28</v>
      </c>
      <c r="S3" s="5" t="s">
        <v>30</v>
      </c>
      <c r="T3" s="5" t="s">
        <v>31</v>
      </c>
      <c r="U3" s="5" t="s">
        <v>33</v>
      </c>
      <c r="V3" s="5" t="s">
        <v>35</v>
      </c>
      <c r="W3" s="5" t="s">
        <v>37</v>
      </c>
      <c r="X3" s="5" t="s">
        <v>39</v>
      </c>
      <c r="Y3" s="5" t="s">
        <v>41</v>
      </c>
      <c r="Z3" s="5" t="s">
        <v>43</v>
      </c>
      <c r="AA3" s="5" t="s">
        <v>45</v>
      </c>
      <c r="AB3" s="5" t="s">
        <v>47</v>
      </c>
      <c r="AC3" s="5" t="s">
        <v>49</v>
      </c>
      <c r="AD3" s="5" t="s">
        <v>51</v>
      </c>
      <c r="AE3" s="5" t="s">
        <v>53</v>
      </c>
      <c r="AF3" s="5" t="s">
        <v>55</v>
      </c>
      <c r="AG3" s="5" t="s">
        <v>57</v>
      </c>
      <c r="AH3" s="5" t="s">
        <v>59</v>
      </c>
      <c r="AI3" s="5" t="s">
        <v>61</v>
      </c>
      <c r="AJ3" s="5" t="s">
        <v>63</v>
      </c>
      <c r="AK3" s="6" t="s">
        <v>73</v>
      </c>
      <c r="AL3" s="6" t="s">
        <v>74</v>
      </c>
      <c r="AM3" s="6" t="s">
        <v>75</v>
      </c>
      <c r="AN3" s="6" t="s">
        <v>76</v>
      </c>
      <c r="AO3" s="6" t="s">
        <v>77</v>
      </c>
      <c r="AP3" s="6" t="s">
        <v>78</v>
      </c>
      <c r="AQ3" s="6" t="s">
        <v>79</v>
      </c>
      <c r="AR3" s="6" t="s">
        <v>80</v>
      </c>
      <c r="AS3" s="6" t="s">
        <v>81</v>
      </c>
      <c r="AT3" s="6" t="s">
        <v>82</v>
      </c>
      <c r="AU3" s="6" t="s">
        <v>83</v>
      </c>
      <c r="AV3" s="6" t="s">
        <v>84</v>
      </c>
      <c r="AW3" s="6" t="s">
        <v>85</v>
      </c>
      <c r="AX3" s="6"/>
    </row>
    <row r="4" spans="2:50" s="12" customFormat="1" ht="48">
      <c r="B4" s="8"/>
      <c r="C4" s="9"/>
      <c r="D4" s="10" t="s">
        <v>1</v>
      </c>
      <c r="E4" s="10" t="s">
        <v>3</v>
      </c>
      <c r="F4" s="10" t="s">
        <v>5</v>
      </c>
      <c r="G4" s="10" t="s">
        <v>7</v>
      </c>
      <c r="H4" s="10" t="s">
        <v>9</v>
      </c>
      <c r="I4" s="10" t="s">
        <v>11</v>
      </c>
      <c r="J4" s="10" t="s">
        <v>13</v>
      </c>
      <c r="K4" s="10" t="s">
        <v>15</v>
      </c>
      <c r="L4" s="10" t="s">
        <v>17</v>
      </c>
      <c r="M4" s="10" t="s">
        <v>19</v>
      </c>
      <c r="N4" s="10" t="s">
        <v>21</v>
      </c>
      <c r="O4" s="10" t="s">
        <v>23</v>
      </c>
      <c r="P4" s="10" t="s">
        <v>25</v>
      </c>
      <c r="Q4" s="10" t="s">
        <v>27</v>
      </c>
      <c r="R4" s="10" t="s">
        <v>29</v>
      </c>
      <c r="S4" s="10" t="s">
        <v>120</v>
      </c>
      <c r="T4" s="10" t="s">
        <v>32</v>
      </c>
      <c r="U4" s="10" t="s">
        <v>34</v>
      </c>
      <c r="V4" s="10" t="s">
        <v>36</v>
      </c>
      <c r="W4" s="10" t="s">
        <v>38</v>
      </c>
      <c r="X4" s="10" t="s">
        <v>40</v>
      </c>
      <c r="Y4" s="10" t="s">
        <v>42</v>
      </c>
      <c r="Z4" s="10" t="s">
        <v>44</v>
      </c>
      <c r="AA4" s="10" t="s">
        <v>46</v>
      </c>
      <c r="AB4" s="10" t="s">
        <v>48</v>
      </c>
      <c r="AC4" s="10" t="s">
        <v>50</v>
      </c>
      <c r="AD4" s="10" t="s">
        <v>52</v>
      </c>
      <c r="AE4" s="10" t="s">
        <v>54</v>
      </c>
      <c r="AF4" s="10" t="s">
        <v>56</v>
      </c>
      <c r="AG4" s="10" t="s">
        <v>58</v>
      </c>
      <c r="AH4" s="10" t="s">
        <v>60</v>
      </c>
      <c r="AI4" s="10" t="s">
        <v>62</v>
      </c>
      <c r="AJ4" s="10" t="s">
        <v>64</v>
      </c>
      <c r="AK4" s="11" t="s">
        <v>86</v>
      </c>
      <c r="AL4" s="11" t="s">
        <v>87</v>
      </c>
      <c r="AM4" s="11" t="s">
        <v>121</v>
      </c>
      <c r="AN4" s="11" t="s">
        <v>88</v>
      </c>
      <c r="AO4" s="11" t="s">
        <v>89</v>
      </c>
      <c r="AP4" s="11" t="s">
        <v>90</v>
      </c>
      <c r="AQ4" s="11" t="s">
        <v>91</v>
      </c>
      <c r="AR4" s="11" t="s">
        <v>92</v>
      </c>
      <c r="AS4" s="11" t="s">
        <v>119</v>
      </c>
      <c r="AT4" s="11" t="s">
        <v>93</v>
      </c>
      <c r="AU4" s="11" t="s">
        <v>94</v>
      </c>
      <c r="AV4" s="11" t="s">
        <v>122</v>
      </c>
      <c r="AW4" s="11" t="s">
        <v>101</v>
      </c>
      <c r="AX4" s="11" t="s">
        <v>102</v>
      </c>
    </row>
    <row r="5" spans="2:50" ht="12">
      <c r="B5" s="13" t="s">
        <v>0</v>
      </c>
      <c r="C5" s="14" t="s">
        <v>1</v>
      </c>
      <c r="D5" s="15">
        <v>49978</v>
      </c>
      <c r="E5" s="15">
        <v>5</v>
      </c>
      <c r="F5" s="15">
        <v>141552</v>
      </c>
      <c r="G5" s="15">
        <v>823</v>
      </c>
      <c r="H5" s="15">
        <v>17638</v>
      </c>
      <c r="I5" s="15">
        <v>1438</v>
      </c>
      <c r="J5" s="15">
        <v>14</v>
      </c>
      <c r="K5" s="15">
        <v>15</v>
      </c>
      <c r="L5" s="15">
        <v>1</v>
      </c>
      <c r="M5" s="15">
        <v>6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12885</v>
      </c>
      <c r="T5" s="15">
        <v>2897</v>
      </c>
      <c r="U5" s="15">
        <v>0</v>
      </c>
      <c r="V5" s="15">
        <v>0</v>
      </c>
      <c r="W5" s="15">
        <v>154</v>
      </c>
      <c r="X5" s="15">
        <v>0</v>
      </c>
      <c r="Y5" s="15">
        <v>1</v>
      </c>
      <c r="Z5" s="15">
        <v>0</v>
      </c>
      <c r="AA5" s="15">
        <v>0</v>
      </c>
      <c r="AB5" s="15">
        <v>7</v>
      </c>
      <c r="AC5" s="15">
        <v>438</v>
      </c>
      <c r="AD5" s="15">
        <v>2139</v>
      </c>
      <c r="AE5" s="15">
        <v>0</v>
      </c>
      <c r="AF5" s="15">
        <v>7</v>
      </c>
      <c r="AG5" s="15">
        <v>18796</v>
      </c>
      <c r="AH5" s="15">
        <v>0</v>
      </c>
      <c r="AI5" s="15">
        <v>0</v>
      </c>
      <c r="AJ5" s="16">
        <f>SUM(D5:AI5)</f>
        <v>248794</v>
      </c>
      <c r="AK5" s="17">
        <v>1734</v>
      </c>
      <c r="AL5" s="15">
        <v>52094</v>
      </c>
      <c r="AM5" s="15">
        <v>0</v>
      </c>
      <c r="AN5" s="15">
        <v>0</v>
      </c>
      <c r="AO5" s="15">
        <v>3292</v>
      </c>
      <c r="AP5" s="15">
        <v>316</v>
      </c>
      <c r="AQ5" s="16">
        <f>SUM(AK5:AP5)</f>
        <v>57436</v>
      </c>
      <c r="AR5" s="16">
        <f>+AJ5+AQ5</f>
        <v>306230</v>
      </c>
      <c r="AS5" s="15">
        <v>141020</v>
      </c>
      <c r="AT5" s="16">
        <f>+AQ5+AS5</f>
        <v>198456</v>
      </c>
      <c r="AU5" s="16">
        <f>+AJ5+AT5</f>
        <v>447250</v>
      </c>
      <c r="AV5" s="15">
        <v>-78678</v>
      </c>
      <c r="AW5" s="16">
        <f>+AT5+AV5</f>
        <v>119778</v>
      </c>
      <c r="AX5" s="18">
        <f>+AU5+AV5</f>
        <v>368572</v>
      </c>
    </row>
    <row r="6" spans="2:50" ht="12">
      <c r="B6" s="13" t="s">
        <v>2</v>
      </c>
      <c r="C6" s="14" t="s">
        <v>3</v>
      </c>
      <c r="D6" s="15">
        <v>0</v>
      </c>
      <c r="E6" s="15">
        <v>360</v>
      </c>
      <c r="F6" s="15">
        <v>3</v>
      </c>
      <c r="G6" s="15">
        <v>1</v>
      </c>
      <c r="H6" s="15">
        <v>162</v>
      </c>
      <c r="I6" s="15">
        <v>126</v>
      </c>
      <c r="J6" s="15">
        <v>1023</v>
      </c>
      <c r="K6" s="15">
        <v>14185</v>
      </c>
      <c r="L6" s="15">
        <v>114</v>
      </c>
      <c r="M6" s="15">
        <v>1921</v>
      </c>
      <c r="N6" s="15">
        <v>34</v>
      </c>
      <c r="O6" s="15">
        <v>18</v>
      </c>
      <c r="P6" s="15">
        <v>2</v>
      </c>
      <c r="Q6" s="15">
        <v>14</v>
      </c>
      <c r="R6" s="15">
        <v>6</v>
      </c>
      <c r="S6" s="15">
        <v>407</v>
      </c>
      <c r="T6" s="15">
        <v>14164</v>
      </c>
      <c r="U6" s="15">
        <v>1730</v>
      </c>
      <c r="V6" s="15">
        <v>2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3</v>
      </c>
      <c r="AC6" s="15">
        <v>56</v>
      </c>
      <c r="AD6" s="15">
        <v>1</v>
      </c>
      <c r="AE6" s="15">
        <v>0</v>
      </c>
      <c r="AF6" s="15">
        <v>1</v>
      </c>
      <c r="AG6" s="15">
        <v>20</v>
      </c>
      <c r="AH6" s="15">
        <v>0</v>
      </c>
      <c r="AI6" s="15">
        <v>13</v>
      </c>
      <c r="AJ6" s="16">
        <f>SUM(D6:AI6)</f>
        <v>34366</v>
      </c>
      <c r="AK6" s="17">
        <v>0</v>
      </c>
      <c r="AL6" s="15">
        <v>3</v>
      </c>
      <c r="AM6" s="15">
        <v>0</v>
      </c>
      <c r="AN6" s="15">
        <v>0</v>
      </c>
      <c r="AO6" s="15">
        <v>-94</v>
      </c>
      <c r="AP6" s="15">
        <v>161</v>
      </c>
      <c r="AQ6" s="16">
        <f aca="true" t="shared" si="0" ref="AQ6:AQ36">SUM(AK6:AP6)</f>
        <v>70</v>
      </c>
      <c r="AR6" s="16">
        <f aca="true" t="shared" si="1" ref="AR6:AR36">+AJ6+AQ6</f>
        <v>34436</v>
      </c>
      <c r="AS6" s="15">
        <v>43209</v>
      </c>
      <c r="AT6" s="16">
        <f aca="true" t="shared" si="2" ref="AT6:AT36">+AQ6+AS6</f>
        <v>43279</v>
      </c>
      <c r="AU6" s="16">
        <f aca="true" t="shared" si="3" ref="AU6:AU36">+AJ6+AT6</f>
        <v>77645</v>
      </c>
      <c r="AV6" s="15">
        <v>-7891</v>
      </c>
      <c r="AW6" s="16">
        <f aca="true" t="shared" si="4" ref="AW6:AW36">+AT6+AV6</f>
        <v>35388</v>
      </c>
      <c r="AX6" s="18">
        <f aca="true" t="shared" si="5" ref="AX6:AX36">+AU6+AV6</f>
        <v>69754</v>
      </c>
    </row>
    <row r="7" spans="2:50" ht="12">
      <c r="B7" s="13" t="s">
        <v>4</v>
      </c>
      <c r="C7" s="14" t="s">
        <v>5</v>
      </c>
      <c r="D7" s="15">
        <v>23937</v>
      </c>
      <c r="E7" s="15">
        <v>0</v>
      </c>
      <c r="F7" s="15">
        <v>130023</v>
      </c>
      <c r="G7" s="15">
        <v>616</v>
      </c>
      <c r="H7" s="15">
        <v>216</v>
      </c>
      <c r="I7" s="15">
        <v>3143</v>
      </c>
      <c r="J7" s="15">
        <v>0</v>
      </c>
      <c r="K7" s="15">
        <v>65</v>
      </c>
      <c r="L7" s="15">
        <v>2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813</v>
      </c>
      <c r="T7" s="15">
        <v>0</v>
      </c>
      <c r="U7" s="15">
        <v>0</v>
      </c>
      <c r="V7" s="15">
        <v>0</v>
      </c>
      <c r="W7" s="15">
        <v>143</v>
      </c>
      <c r="X7" s="15">
        <v>0</v>
      </c>
      <c r="Y7" s="15">
        <v>0</v>
      </c>
      <c r="Z7" s="15">
        <v>0</v>
      </c>
      <c r="AA7" s="15">
        <v>0</v>
      </c>
      <c r="AB7" s="15">
        <v>37</v>
      </c>
      <c r="AC7" s="15">
        <v>279</v>
      </c>
      <c r="AD7" s="15">
        <v>6540</v>
      </c>
      <c r="AE7" s="15">
        <v>0</v>
      </c>
      <c r="AF7" s="15">
        <v>0</v>
      </c>
      <c r="AG7" s="15">
        <v>96592</v>
      </c>
      <c r="AH7" s="15">
        <v>0</v>
      </c>
      <c r="AI7" s="15">
        <v>5</v>
      </c>
      <c r="AJ7" s="16">
        <f aca="true" t="shared" si="6" ref="AJ7:AJ36">SUM(D7:AI7)</f>
        <v>262411</v>
      </c>
      <c r="AK7" s="17">
        <v>21949</v>
      </c>
      <c r="AL7" s="15">
        <v>364844</v>
      </c>
      <c r="AM7" s="15">
        <v>14013</v>
      </c>
      <c r="AN7" s="15">
        <v>0</v>
      </c>
      <c r="AO7" s="15">
        <v>0</v>
      </c>
      <c r="AP7" s="15">
        <v>748</v>
      </c>
      <c r="AQ7" s="16">
        <f t="shared" si="0"/>
        <v>401554</v>
      </c>
      <c r="AR7" s="16">
        <f t="shared" si="1"/>
        <v>663965</v>
      </c>
      <c r="AS7" s="15">
        <v>906865</v>
      </c>
      <c r="AT7" s="16">
        <f t="shared" si="2"/>
        <v>1308419</v>
      </c>
      <c r="AU7" s="16">
        <f t="shared" si="3"/>
        <v>1570830</v>
      </c>
      <c r="AV7" s="15">
        <v>-485807</v>
      </c>
      <c r="AW7" s="16">
        <f t="shared" si="4"/>
        <v>822612</v>
      </c>
      <c r="AX7" s="18">
        <f t="shared" si="5"/>
        <v>1085023</v>
      </c>
    </row>
    <row r="8" spans="2:50" ht="12">
      <c r="B8" s="13" t="s">
        <v>6</v>
      </c>
      <c r="C8" s="14" t="s">
        <v>7</v>
      </c>
      <c r="D8" s="15">
        <v>1414</v>
      </c>
      <c r="E8" s="15">
        <v>400</v>
      </c>
      <c r="F8" s="15">
        <v>1633</v>
      </c>
      <c r="G8" s="15">
        <v>124358</v>
      </c>
      <c r="H8" s="15">
        <v>4980</v>
      </c>
      <c r="I8" s="15">
        <v>509</v>
      </c>
      <c r="J8" s="15">
        <v>137</v>
      </c>
      <c r="K8" s="15">
        <v>504</v>
      </c>
      <c r="L8" s="15">
        <v>214</v>
      </c>
      <c r="M8" s="15">
        <v>508</v>
      </c>
      <c r="N8" s="15">
        <v>1020</v>
      </c>
      <c r="O8" s="15">
        <v>1430</v>
      </c>
      <c r="P8" s="15">
        <v>5808</v>
      </c>
      <c r="Q8" s="15">
        <v>2394</v>
      </c>
      <c r="R8" s="15">
        <v>281</v>
      </c>
      <c r="S8" s="15">
        <v>6767</v>
      </c>
      <c r="T8" s="15">
        <v>3816</v>
      </c>
      <c r="U8" s="15">
        <v>6487</v>
      </c>
      <c r="V8" s="15">
        <v>385</v>
      </c>
      <c r="W8" s="15">
        <v>4474</v>
      </c>
      <c r="X8" s="15">
        <v>773</v>
      </c>
      <c r="Y8" s="15">
        <v>24</v>
      </c>
      <c r="Z8" s="15">
        <v>861</v>
      </c>
      <c r="AA8" s="15">
        <v>158</v>
      </c>
      <c r="AB8" s="15">
        <v>1304</v>
      </c>
      <c r="AC8" s="15">
        <v>585</v>
      </c>
      <c r="AD8" s="15">
        <v>1753</v>
      </c>
      <c r="AE8" s="15">
        <v>1469</v>
      </c>
      <c r="AF8" s="15">
        <v>1182</v>
      </c>
      <c r="AG8" s="15">
        <v>5985</v>
      </c>
      <c r="AH8" s="15">
        <v>559</v>
      </c>
      <c r="AI8" s="15">
        <v>690</v>
      </c>
      <c r="AJ8" s="16">
        <f t="shared" si="6"/>
        <v>182862</v>
      </c>
      <c r="AK8" s="17">
        <v>2638</v>
      </c>
      <c r="AL8" s="15">
        <v>72084</v>
      </c>
      <c r="AM8" s="15">
        <v>0</v>
      </c>
      <c r="AN8" s="15">
        <v>6</v>
      </c>
      <c r="AO8" s="15">
        <v>4404</v>
      </c>
      <c r="AP8" s="15">
        <v>-412</v>
      </c>
      <c r="AQ8" s="16">
        <f t="shared" si="0"/>
        <v>78720</v>
      </c>
      <c r="AR8" s="16">
        <f t="shared" si="1"/>
        <v>261582</v>
      </c>
      <c r="AS8" s="15">
        <v>381808</v>
      </c>
      <c r="AT8" s="16">
        <f t="shared" si="2"/>
        <v>460528</v>
      </c>
      <c r="AU8" s="16">
        <f t="shared" si="3"/>
        <v>643390</v>
      </c>
      <c r="AV8" s="15">
        <v>-217292</v>
      </c>
      <c r="AW8" s="16">
        <f t="shared" si="4"/>
        <v>243236</v>
      </c>
      <c r="AX8" s="18">
        <f t="shared" si="5"/>
        <v>426098</v>
      </c>
    </row>
    <row r="9" spans="2:50" ht="24">
      <c r="B9" s="13" t="s">
        <v>8</v>
      </c>
      <c r="C9" s="14" t="s">
        <v>9</v>
      </c>
      <c r="D9" s="15">
        <v>4667</v>
      </c>
      <c r="E9" s="15">
        <v>132</v>
      </c>
      <c r="F9" s="15">
        <v>21059</v>
      </c>
      <c r="G9" s="15">
        <v>4357</v>
      </c>
      <c r="H9" s="15">
        <v>100060</v>
      </c>
      <c r="I9" s="15">
        <v>7983</v>
      </c>
      <c r="J9" s="15">
        <v>3</v>
      </c>
      <c r="K9" s="15">
        <v>2009</v>
      </c>
      <c r="L9" s="15">
        <v>415</v>
      </c>
      <c r="M9" s="15">
        <v>1534</v>
      </c>
      <c r="N9" s="15">
        <v>2961</v>
      </c>
      <c r="O9" s="15">
        <v>1208</v>
      </c>
      <c r="P9" s="15">
        <v>13806</v>
      </c>
      <c r="Q9" s="15">
        <v>1349</v>
      </c>
      <c r="R9" s="15">
        <v>888</v>
      </c>
      <c r="S9" s="15">
        <v>19727</v>
      </c>
      <c r="T9" s="15">
        <v>80427</v>
      </c>
      <c r="U9" s="15">
        <v>155</v>
      </c>
      <c r="V9" s="15">
        <v>288</v>
      </c>
      <c r="W9" s="15">
        <v>9482</v>
      </c>
      <c r="X9" s="15">
        <v>1743</v>
      </c>
      <c r="Y9" s="15">
        <v>583</v>
      </c>
      <c r="Z9" s="15">
        <v>4560</v>
      </c>
      <c r="AA9" s="15">
        <v>454</v>
      </c>
      <c r="AB9" s="15">
        <v>801</v>
      </c>
      <c r="AC9" s="15">
        <v>2298</v>
      </c>
      <c r="AD9" s="15">
        <v>2069</v>
      </c>
      <c r="AE9" s="15">
        <v>980</v>
      </c>
      <c r="AF9" s="15">
        <v>2350</v>
      </c>
      <c r="AG9" s="15">
        <v>8375</v>
      </c>
      <c r="AH9" s="15">
        <v>14118</v>
      </c>
      <c r="AI9" s="15">
        <v>1073</v>
      </c>
      <c r="AJ9" s="16">
        <f t="shared" si="6"/>
        <v>311914</v>
      </c>
      <c r="AK9" s="17">
        <v>3292</v>
      </c>
      <c r="AL9" s="15">
        <v>11753</v>
      </c>
      <c r="AM9" s="15">
        <v>0</v>
      </c>
      <c r="AN9" s="15">
        <v>167</v>
      </c>
      <c r="AO9" s="15">
        <v>9629</v>
      </c>
      <c r="AP9" s="15">
        <v>-1282</v>
      </c>
      <c r="AQ9" s="16">
        <f t="shared" si="0"/>
        <v>23559</v>
      </c>
      <c r="AR9" s="16">
        <f t="shared" si="1"/>
        <v>335473</v>
      </c>
      <c r="AS9" s="15">
        <v>352189</v>
      </c>
      <c r="AT9" s="16">
        <f t="shared" si="2"/>
        <v>375748</v>
      </c>
      <c r="AU9" s="16">
        <f t="shared" si="3"/>
        <v>687662</v>
      </c>
      <c r="AV9" s="15">
        <v>-294582</v>
      </c>
      <c r="AW9" s="16">
        <f t="shared" si="4"/>
        <v>81166</v>
      </c>
      <c r="AX9" s="18">
        <f t="shared" si="5"/>
        <v>393080</v>
      </c>
    </row>
    <row r="10" spans="2:50" ht="12">
      <c r="B10" s="13" t="s">
        <v>10</v>
      </c>
      <c r="C10" s="14" t="s">
        <v>11</v>
      </c>
      <c r="D10" s="15">
        <v>18926</v>
      </c>
      <c r="E10" s="15">
        <v>843</v>
      </c>
      <c r="F10" s="15">
        <v>12957</v>
      </c>
      <c r="G10" s="15">
        <v>24040</v>
      </c>
      <c r="H10" s="15">
        <v>11346</v>
      </c>
      <c r="I10" s="15">
        <v>89616</v>
      </c>
      <c r="J10" s="15">
        <v>472</v>
      </c>
      <c r="K10" s="15">
        <v>2761</v>
      </c>
      <c r="L10" s="15">
        <v>629</v>
      </c>
      <c r="M10" s="15">
        <v>2101</v>
      </c>
      <c r="N10" s="15">
        <v>4144</v>
      </c>
      <c r="O10" s="15">
        <v>4630</v>
      </c>
      <c r="P10" s="15">
        <v>19734</v>
      </c>
      <c r="Q10" s="15">
        <v>8693</v>
      </c>
      <c r="R10" s="15">
        <v>918</v>
      </c>
      <c r="S10" s="15">
        <v>141529</v>
      </c>
      <c r="T10" s="15">
        <v>7158</v>
      </c>
      <c r="U10" s="15">
        <v>29</v>
      </c>
      <c r="V10" s="15">
        <v>1146</v>
      </c>
      <c r="W10" s="15">
        <v>8</v>
      </c>
      <c r="X10" s="15">
        <v>8</v>
      </c>
      <c r="Y10" s="15">
        <v>19</v>
      </c>
      <c r="Z10" s="15">
        <v>269</v>
      </c>
      <c r="AA10" s="15">
        <v>91</v>
      </c>
      <c r="AB10" s="15">
        <v>209</v>
      </c>
      <c r="AC10" s="15">
        <v>1795</v>
      </c>
      <c r="AD10" s="15">
        <v>67196</v>
      </c>
      <c r="AE10" s="15">
        <v>131</v>
      </c>
      <c r="AF10" s="15">
        <v>2603</v>
      </c>
      <c r="AG10" s="15">
        <v>6588</v>
      </c>
      <c r="AH10" s="15">
        <v>2215</v>
      </c>
      <c r="AI10" s="15">
        <v>1017</v>
      </c>
      <c r="AJ10" s="16">
        <f t="shared" si="6"/>
        <v>433821</v>
      </c>
      <c r="AK10" s="17">
        <v>4268</v>
      </c>
      <c r="AL10" s="15">
        <v>32946</v>
      </c>
      <c r="AM10" s="15">
        <v>0</v>
      </c>
      <c r="AN10" s="15">
        <v>0</v>
      </c>
      <c r="AO10" s="15">
        <v>0</v>
      </c>
      <c r="AP10" s="15">
        <v>2199</v>
      </c>
      <c r="AQ10" s="16">
        <f t="shared" si="0"/>
        <v>39413</v>
      </c>
      <c r="AR10" s="16">
        <f t="shared" si="1"/>
        <v>473234</v>
      </c>
      <c r="AS10" s="15">
        <v>411277</v>
      </c>
      <c r="AT10" s="16">
        <f t="shared" si="2"/>
        <v>450690</v>
      </c>
      <c r="AU10" s="16">
        <f t="shared" si="3"/>
        <v>884511</v>
      </c>
      <c r="AV10" s="15">
        <v>-440338</v>
      </c>
      <c r="AW10" s="16">
        <f t="shared" si="4"/>
        <v>10352</v>
      </c>
      <c r="AX10" s="18">
        <f t="shared" si="5"/>
        <v>444173</v>
      </c>
    </row>
    <row r="11" spans="2:50" ht="12">
      <c r="B11" s="13" t="s">
        <v>12</v>
      </c>
      <c r="C11" s="14" t="s">
        <v>13</v>
      </c>
      <c r="D11" s="15">
        <v>1984</v>
      </c>
      <c r="E11" s="15">
        <v>684</v>
      </c>
      <c r="F11" s="15">
        <v>1942</v>
      </c>
      <c r="G11" s="15">
        <v>928</v>
      </c>
      <c r="H11" s="15">
        <v>1496</v>
      </c>
      <c r="I11" s="15">
        <v>686</v>
      </c>
      <c r="J11" s="15">
        <v>2708</v>
      </c>
      <c r="K11" s="15">
        <v>1638</v>
      </c>
      <c r="L11" s="15">
        <v>3871</v>
      </c>
      <c r="M11" s="15">
        <v>1440</v>
      </c>
      <c r="N11" s="15">
        <v>889</v>
      </c>
      <c r="O11" s="15">
        <v>624</v>
      </c>
      <c r="P11" s="15">
        <v>1608</v>
      </c>
      <c r="Q11" s="15">
        <v>1148</v>
      </c>
      <c r="R11" s="15">
        <v>93</v>
      </c>
      <c r="S11" s="15">
        <v>1644</v>
      </c>
      <c r="T11" s="15">
        <v>11048</v>
      </c>
      <c r="U11" s="15">
        <v>1222</v>
      </c>
      <c r="V11" s="15">
        <v>669</v>
      </c>
      <c r="W11" s="15">
        <v>1197</v>
      </c>
      <c r="X11" s="15">
        <v>91</v>
      </c>
      <c r="Y11" s="15">
        <v>283</v>
      </c>
      <c r="Z11" s="15">
        <v>62275</v>
      </c>
      <c r="AA11" s="15">
        <v>108</v>
      </c>
      <c r="AB11" s="15">
        <v>770</v>
      </c>
      <c r="AC11" s="15">
        <v>2362</v>
      </c>
      <c r="AD11" s="15">
        <v>1411</v>
      </c>
      <c r="AE11" s="15">
        <v>161</v>
      </c>
      <c r="AF11" s="15">
        <v>891</v>
      </c>
      <c r="AG11" s="15">
        <v>3210</v>
      </c>
      <c r="AH11" s="15">
        <v>0</v>
      </c>
      <c r="AI11" s="15">
        <v>807</v>
      </c>
      <c r="AJ11" s="16">
        <f t="shared" si="6"/>
        <v>109888</v>
      </c>
      <c r="AK11" s="17">
        <v>249</v>
      </c>
      <c r="AL11" s="15">
        <v>36512</v>
      </c>
      <c r="AM11" s="15">
        <v>0</v>
      </c>
      <c r="AN11" s="15">
        <v>0</v>
      </c>
      <c r="AO11" s="15">
        <v>0</v>
      </c>
      <c r="AP11" s="15">
        <v>237</v>
      </c>
      <c r="AQ11" s="16">
        <f t="shared" si="0"/>
        <v>36998</v>
      </c>
      <c r="AR11" s="16">
        <f t="shared" si="1"/>
        <v>146886</v>
      </c>
      <c r="AS11" s="15">
        <v>3821</v>
      </c>
      <c r="AT11" s="16">
        <f t="shared" si="2"/>
        <v>40819</v>
      </c>
      <c r="AU11" s="16">
        <f t="shared" si="3"/>
        <v>150707</v>
      </c>
      <c r="AV11" s="15">
        <v>-139113</v>
      </c>
      <c r="AW11" s="16">
        <f t="shared" si="4"/>
        <v>-98294</v>
      </c>
      <c r="AX11" s="18">
        <f t="shared" si="5"/>
        <v>11594</v>
      </c>
    </row>
    <row r="12" spans="2:50" ht="12">
      <c r="B12" s="13" t="s">
        <v>14</v>
      </c>
      <c r="C12" s="14" t="s">
        <v>15</v>
      </c>
      <c r="D12" s="15">
        <v>626</v>
      </c>
      <c r="E12" s="15">
        <v>4</v>
      </c>
      <c r="F12" s="15">
        <v>5724</v>
      </c>
      <c r="G12" s="15">
        <v>73</v>
      </c>
      <c r="H12" s="15">
        <v>2750</v>
      </c>
      <c r="I12" s="15">
        <v>3438</v>
      </c>
      <c r="J12" s="15">
        <v>190</v>
      </c>
      <c r="K12" s="15">
        <v>16365</v>
      </c>
      <c r="L12" s="15">
        <v>1323</v>
      </c>
      <c r="M12" s="15">
        <v>678</v>
      </c>
      <c r="N12" s="15">
        <v>2151</v>
      </c>
      <c r="O12" s="15">
        <v>2481</v>
      </c>
      <c r="P12" s="15">
        <v>32760</v>
      </c>
      <c r="Q12" s="15">
        <v>7326</v>
      </c>
      <c r="R12" s="15">
        <v>6556</v>
      </c>
      <c r="S12" s="15">
        <v>3261</v>
      </c>
      <c r="T12" s="15">
        <v>93894</v>
      </c>
      <c r="U12" s="15">
        <v>21</v>
      </c>
      <c r="V12" s="15">
        <v>189</v>
      </c>
      <c r="W12" s="15">
        <v>510</v>
      </c>
      <c r="X12" s="15">
        <v>6</v>
      </c>
      <c r="Y12" s="15">
        <v>46</v>
      </c>
      <c r="Z12" s="15">
        <v>44</v>
      </c>
      <c r="AA12" s="15">
        <v>0</v>
      </c>
      <c r="AB12" s="15">
        <v>94</v>
      </c>
      <c r="AC12" s="15">
        <v>656</v>
      </c>
      <c r="AD12" s="15">
        <v>576</v>
      </c>
      <c r="AE12" s="15">
        <v>71</v>
      </c>
      <c r="AF12" s="15">
        <v>1066</v>
      </c>
      <c r="AG12" s="15">
        <v>2888</v>
      </c>
      <c r="AH12" s="15">
        <v>92</v>
      </c>
      <c r="AI12" s="15">
        <v>723</v>
      </c>
      <c r="AJ12" s="16">
        <f t="shared" si="6"/>
        <v>186582</v>
      </c>
      <c r="AK12" s="17">
        <v>907</v>
      </c>
      <c r="AL12" s="15">
        <v>4520</v>
      </c>
      <c r="AM12" s="15">
        <v>0</v>
      </c>
      <c r="AN12" s="15">
        <v>0</v>
      </c>
      <c r="AO12" s="15">
        <v>0</v>
      </c>
      <c r="AP12" s="15">
        <v>1796</v>
      </c>
      <c r="AQ12" s="16">
        <f t="shared" si="0"/>
        <v>7223</v>
      </c>
      <c r="AR12" s="16">
        <f t="shared" si="1"/>
        <v>193805</v>
      </c>
      <c r="AS12" s="15">
        <v>154417</v>
      </c>
      <c r="AT12" s="16">
        <f t="shared" si="2"/>
        <v>161640</v>
      </c>
      <c r="AU12" s="16">
        <f t="shared" si="3"/>
        <v>348222</v>
      </c>
      <c r="AV12" s="15">
        <v>-178008</v>
      </c>
      <c r="AW12" s="16">
        <f t="shared" si="4"/>
        <v>-16368</v>
      </c>
      <c r="AX12" s="18">
        <f t="shared" si="5"/>
        <v>170214</v>
      </c>
    </row>
    <row r="13" spans="2:50" ht="12">
      <c r="B13" s="13" t="s">
        <v>16</v>
      </c>
      <c r="C13" s="14" t="s">
        <v>17</v>
      </c>
      <c r="D13" s="15">
        <v>5</v>
      </c>
      <c r="E13" s="15">
        <v>31</v>
      </c>
      <c r="F13" s="15">
        <v>0</v>
      </c>
      <c r="G13" s="15">
        <v>4</v>
      </c>
      <c r="H13" s="15">
        <v>1385</v>
      </c>
      <c r="I13" s="15">
        <v>7</v>
      </c>
      <c r="J13" s="15">
        <v>0</v>
      </c>
      <c r="K13" s="15">
        <v>3549</v>
      </c>
      <c r="L13" s="15">
        <v>60848</v>
      </c>
      <c r="M13" s="15">
        <v>260</v>
      </c>
      <c r="N13" s="15">
        <v>90670</v>
      </c>
      <c r="O13" s="15">
        <v>53242</v>
      </c>
      <c r="P13" s="15">
        <v>23573</v>
      </c>
      <c r="Q13" s="15">
        <v>38471</v>
      </c>
      <c r="R13" s="15">
        <v>1461</v>
      </c>
      <c r="S13" s="15">
        <v>1816</v>
      </c>
      <c r="T13" s="15">
        <v>27135</v>
      </c>
      <c r="U13" s="15">
        <v>0</v>
      </c>
      <c r="V13" s="15">
        <v>26</v>
      </c>
      <c r="W13" s="15">
        <v>0</v>
      </c>
      <c r="X13" s="15">
        <v>0</v>
      </c>
      <c r="Y13" s="15">
        <v>0</v>
      </c>
      <c r="Z13" s="15">
        <v>231</v>
      </c>
      <c r="AA13" s="15">
        <v>0</v>
      </c>
      <c r="AB13" s="15">
        <v>3</v>
      </c>
      <c r="AC13" s="15">
        <v>0</v>
      </c>
      <c r="AD13" s="15">
        <v>3</v>
      </c>
      <c r="AE13" s="15">
        <v>0</v>
      </c>
      <c r="AF13" s="15">
        <v>99</v>
      </c>
      <c r="AG13" s="15">
        <v>20</v>
      </c>
      <c r="AH13" s="15">
        <v>0</v>
      </c>
      <c r="AI13" s="15">
        <v>988</v>
      </c>
      <c r="AJ13" s="16">
        <f t="shared" si="6"/>
        <v>303827</v>
      </c>
      <c r="AK13" s="17">
        <v>0</v>
      </c>
      <c r="AL13" s="15">
        <v>2</v>
      </c>
      <c r="AM13" s="15">
        <v>0</v>
      </c>
      <c r="AN13" s="15">
        <v>-33</v>
      </c>
      <c r="AO13" s="15">
        <v>-1150</v>
      </c>
      <c r="AP13" s="15">
        <v>1188</v>
      </c>
      <c r="AQ13" s="16">
        <f t="shared" si="0"/>
        <v>7</v>
      </c>
      <c r="AR13" s="16">
        <f t="shared" si="1"/>
        <v>303834</v>
      </c>
      <c r="AS13" s="15">
        <v>125734</v>
      </c>
      <c r="AT13" s="16">
        <f t="shared" si="2"/>
        <v>125741</v>
      </c>
      <c r="AU13" s="16">
        <f t="shared" si="3"/>
        <v>429568</v>
      </c>
      <c r="AV13" s="15">
        <v>-265365</v>
      </c>
      <c r="AW13" s="16">
        <f t="shared" si="4"/>
        <v>-139624</v>
      </c>
      <c r="AX13" s="18">
        <f t="shared" si="5"/>
        <v>164203</v>
      </c>
    </row>
    <row r="14" spans="2:50" ht="12">
      <c r="B14" s="13" t="s">
        <v>18</v>
      </c>
      <c r="C14" s="14" t="s">
        <v>19</v>
      </c>
      <c r="D14" s="15">
        <v>0</v>
      </c>
      <c r="E14" s="15">
        <v>10</v>
      </c>
      <c r="F14" s="15">
        <v>1482</v>
      </c>
      <c r="G14" s="15">
        <v>1</v>
      </c>
      <c r="H14" s="15">
        <v>536</v>
      </c>
      <c r="I14" s="15">
        <v>639</v>
      </c>
      <c r="J14" s="15">
        <v>0</v>
      </c>
      <c r="K14" s="15">
        <v>477</v>
      </c>
      <c r="L14" s="15">
        <v>291</v>
      </c>
      <c r="M14" s="15">
        <v>169403</v>
      </c>
      <c r="N14" s="15">
        <v>27326</v>
      </c>
      <c r="O14" s="15">
        <v>13123</v>
      </c>
      <c r="P14" s="15">
        <v>48777</v>
      </c>
      <c r="Q14" s="15">
        <v>19684</v>
      </c>
      <c r="R14" s="15">
        <v>3649</v>
      </c>
      <c r="S14" s="15">
        <v>2942</v>
      </c>
      <c r="T14" s="15">
        <v>9109</v>
      </c>
      <c r="U14" s="15">
        <v>28</v>
      </c>
      <c r="V14" s="15">
        <v>11</v>
      </c>
      <c r="W14" s="15">
        <v>10</v>
      </c>
      <c r="X14" s="15">
        <v>0</v>
      </c>
      <c r="Y14" s="15">
        <v>0</v>
      </c>
      <c r="Z14" s="15">
        <v>4</v>
      </c>
      <c r="AA14" s="15">
        <v>0</v>
      </c>
      <c r="AB14" s="15">
        <v>25</v>
      </c>
      <c r="AC14" s="15">
        <v>0</v>
      </c>
      <c r="AD14" s="15">
        <v>415</v>
      </c>
      <c r="AE14" s="15">
        <v>8</v>
      </c>
      <c r="AF14" s="15">
        <v>153</v>
      </c>
      <c r="AG14" s="15">
        <v>324</v>
      </c>
      <c r="AH14" s="15">
        <v>10</v>
      </c>
      <c r="AI14" s="15">
        <v>521</v>
      </c>
      <c r="AJ14" s="16">
        <f t="shared" si="6"/>
        <v>298958</v>
      </c>
      <c r="AK14" s="17">
        <v>32</v>
      </c>
      <c r="AL14" s="15">
        <v>3469</v>
      </c>
      <c r="AM14" s="15">
        <v>0</v>
      </c>
      <c r="AN14" s="15">
        <v>0</v>
      </c>
      <c r="AO14" s="15">
        <v>1090</v>
      </c>
      <c r="AP14" s="15">
        <v>6317</v>
      </c>
      <c r="AQ14" s="16">
        <f t="shared" si="0"/>
        <v>10908</v>
      </c>
      <c r="AR14" s="16">
        <f t="shared" si="1"/>
        <v>309866</v>
      </c>
      <c r="AS14" s="15">
        <v>361494</v>
      </c>
      <c r="AT14" s="16">
        <f t="shared" si="2"/>
        <v>372402</v>
      </c>
      <c r="AU14" s="16">
        <f t="shared" si="3"/>
        <v>671360</v>
      </c>
      <c r="AV14" s="15">
        <v>-301543</v>
      </c>
      <c r="AW14" s="16">
        <f t="shared" si="4"/>
        <v>70859</v>
      </c>
      <c r="AX14" s="18">
        <f t="shared" si="5"/>
        <v>369817</v>
      </c>
    </row>
    <row r="15" spans="2:50" ht="12">
      <c r="B15" s="13" t="s">
        <v>20</v>
      </c>
      <c r="C15" s="14" t="s">
        <v>21</v>
      </c>
      <c r="D15" s="15">
        <v>480</v>
      </c>
      <c r="E15" s="15">
        <v>870</v>
      </c>
      <c r="F15" s="15">
        <v>14899</v>
      </c>
      <c r="G15" s="15">
        <v>1312</v>
      </c>
      <c r="H15" s="15">
        <v>5351</v>
      </c>
      <c r="I15" s="15">
        <v>7337</v>
      </c>
      <c r="J15" s="15">
        <v>54</v>
      </c>
      <c r="K15" s="15">
        <v>2261</v>
      </c>
      <c r="L15" s="15">
        <v>830</v>
      </c>
      <c r="M15" s="15">
        <v>487</v>
      </c>
      <c r="N15" s="15">
        <v>35323</v>
      </c>
      <c r="O15" s="15">
        <v>23880</v>
      </c>
      <c r="P15" s="15">
        <v>31868</v>
      </c>
      <c r="Q15" s="15">
        <v>9436</v>
      </c>
      <c r="R15" s="15">
        <v>2749</v>
      </c>
      <c r="S15" s="15">
        <v>7604</v>
      </c>
      <c r="T15" s="15">
        <v>129429</v>
      </c>
      <c r="U15" s="15">
        <v>78</v>
      </c>
      <c r="V15" s="15">
        <v>51</v>
      </c>
      <c r="W15" s="15">
        <v>2468</v>
      </c>
      <c r="X15" s="15">
        <v>17</v>
      </c>
      <c r="Y15" s="15">
        <v>236</v>
      </c>
      <c r="Z15" s="15">
        <v>966</v>
      </c>
      <c r="AA15" s="15">
        <v>41</v>
      </c>
      <c r="AB15" s="15">
        <v>849</v>
      </c>
      <c r="AC15" s="15">
        <v>36</v>
      </c>
      <c r="AD15" s="15">
        <v>126</v>
      </c>
      <c r="AE15" s="15">
        <v>102</v>
      </c>
      <c r="AF15" s="15">
        <v>938</v>
      </c>
      <c r="AG15" s="15">
        <v>1726</v>
      </c>
      <c r="AH15" s="15">
        <v>5</v>
      </c>
      <c r="AI15" s="15">
        <v>1023</v>
      </c>
      <c r="AJ15" s="16">
        <f t="shared" si="6"/>
        <v>282832</v>
      </c>
      <c r="AK15" s="17">
        <v>858</v>
      </c>
      <c r="AL15" s="15">
        <v>8003</v>
      </c>
      <c r="AM15" s="15">
        <v>0</v>
      </c>
      <c r="AN15" s="15">
        <v>16</v>
      </c>
      <c r="AO15" s="15">
        <v>5416</v>
      </c>
      <c r="AP15" s="15">
        <v>-4015</v>
      </c>
      <c r="AQ15" s="16">
        <f t="shared" si="0"/>
        <v>10278</v>
      </c>
      <c r="AR15" s="16">
        <f t="shared" si="1"/>
        <v>293110</v>
      </c>
      <c r="AS15" s="15">
        <v>485027</v>
      </c>
      <c r="AT15" s="16">
        <f t="shared" si="2"/>
        <v>495305</v>
      </c>
      <c r="AU15" s="16">
        <f t="shared" si="3"/>
        <v>778137</v>
      </c>
      <c r="AV15" s="15">
        <v>-267627</v>
      </c>
      <c r="AW15" s="16">
        <f t="shared" si="4"/>
        <v>227678</v>
      </c>
      <c r="AX15" s="18">
        <f t="shared" si="5"/>
        <v>510510</v>
      </c>
    </row>
    <row r="16" spans="2:50" ht="12">
      <c r="B16" s="13" t="s">
        <v>22</v>
      </c>
      <c r="C16" s="14" t="s">
        <v>23</v>
      </c>
      <c r="D16" s="15">
        <v>14</v>
      </c>
      <c r="E16" s="15">
        <v>244</v>
      </c>
      <c r="F16" s="15">
        <v>1</v>
      </c>
      <c r="G16" s="15">
        <v>0</v>
      </c>
      <c r="H16" s="15">
        <v>835</v>
      </c>
      <c r="I16" s="15">
        <v>6</v>
      </c>
      <c r="J16" s="15">
        <v>2</v>
      </c>
      <c r="K16" s="15">
        <v>392</v>
      </c>
      <c r="L16" s="15">
        <v>459</v>
      </c>
      <c r="M16" s="15">
        <v>177</v>
      </c>
      <c r="N16" s="15">
        <v>689</v>
      </c>
      <c r="O16" s="15">
        <v>129877</v>
      </c>
      <c r="P16" s="15">
        <v>18268</v>
      </c>
      <c r="Q16" s="15">
        <v>13390</v>
      </c>
      <c r="R16" s="15">
        <v>1698</v>
      </c>
      <c r="S16" s="15">
        <v>2187</v>
      </c>
      <c r="T16" s="15">
        <v>9859</v>
      </c>
      <c r="U16" s="15">
        <v>1</v>
      </c>
      <c r="V16" s="15">
        <v>237</v>
      </c>
      <c r="W16" s="15">
        <v>7</v>
      </c>
      <c r="X16" s="15">
        <v>0</v>
      </c>
      <c r="Y16" s="15">
        <v>0</v>
      </c>
      <c r="Z16" s="15">
        <v>29</v>
      </c>
      <c r="AA16" s="15">
        <v>2</v>
      </c>
      <c r="AB16" s="15">
        <v>41</v>
      </c>
      <c r="AC16" s="15">
        <v>0</v>
      </c>
      <c r="AD16" s="15">
        <v>0</v>
      </c>
      <c r="AE16" s="15">
        <v>0</v>
      </c>
      <c r="AF16" s="15">
        <v>14252</v>
      </c>
      <c r="AG16" s="15">
        <v>625</v>
      </c>
      <c r="AH16" s="15">
        <v>1219</v>
      </c>
      <c r="AI16" s="15">
        <v>0</v>
      </c>
      <c r="AJ16" s="16">
        <f t="shared" si="6"/>
        <v>194511</v>
      </c>
      <c r="AK16" s="17">
        <v>34</v>
      </c>
      <c r="AL16" s="15">
        <v>1060</v>
      </c>
      <c r="AM16" s="15">
        <v>0</v>
      </c>
      <c r="AN16" s="15">
        <v>1393</v>
      </c>
      <c r="AO16" s="15">
        <v>155338</v>
      </c>
      <c r="AP16" s="15">
        <v>2369</v>
      </c>
      <c r="AQ16" s="16">
        <f t="shared" si="0"/>
        <v>160194</v>
      </c>
      <c r="AR16" s="16">
        <f t="shared" si="1"/>
        <v>354705</v>
      </c>
      <c r="AS16" s="15">
        <v>590222</v>
      </c>
      <c r="AT16" s="16">
        <f t="shared" si="2"/>
        <v>750416</v>
      </c>
      <c r="AU16" s="16">
        <f t="shared" si="3"/>
        <v>944927</v>
      </c>
      <c r="AV16" s="15">
        <v>-291492</v>
      </c>
      <c r="AW16" s="16">
        <f t="shared" si="4"/>
        <v>458924</v>
      </c>
      <c r="AX16" s="18">
        <f t="shared" si="5"/>
        <v>653435</v>
      </c>
    </row>
    <row r="17" spans="2:50" ht="12">
      <c r="B17" s="13" t="s">
        <v>24</v>
      </c>
      <c r="C17" s="14" t="s">
        <v>25</v>
      </c>
      <c r="D17" s="15">
        <v>18</v>
      </c>
      <c r="E17" s="15">
        <v>60</v>
      </c>
      <c r="F17" s="15">
        <v>17</v>
      </c>
      <c r="G17" s="15">
        <v>4</v>
      </c>
      <c r="H17" s="15">
        <v>66</v>
      </c>
      <c r="I17" s="15">
        <v>10</v>
      </c>
      <c r="J17" s="15">
        <v>0</v>
      </c>
      <c r="K17" s="15">
        <v>1</v>
      </c>
      <c r="L17" s="15">
        <v>0</v>
      </c>
      <c r="M17" s="15">
        <v>59</v>
      </c>
      <c r="N17" s="15">
        <v>2821</v>
      </c>
      <c r="O17" s="15">
        <v>31792</v>
      </c>
      <c r="P17" s="15">
        <v>493484</v>
      </c>
      <c r="Q17" s="15">
        <v>45271</v>
      </c>
      <c r="R17" s="15">
        <v>8152</v>
      </c>
      <c r="S17" s="15">
        <v>4070</v>
      </c>
      <c r="T17" s="15">
        <v>15764</v>
      </c>
      <c r="U17" s="15">
        <v>0</v>
      </c>
      <c r="V17" s="15">
        <v>3</v>
      </c>
      <c r="W17" s="15">
        <v>286</v>
      </c>
      <c r="X17" s="15">
        <v>41</v>
      </c>
      <c r="Y17" s="15">
        <v>8</v>
      </c>
      <c r="Z17" s="15">
        <v>151</v>
      </c>
      <c r="AA17" s="15">
        <v>280</v>
      </c>
      <c r="AB17" s="15">
        <v>1229</v>
      </c>
      <c r="AC17" s="15">
        <v>827</v>
      </c>
      <c r="AD17" s="15">
        <v>22</v>
      </c>
      <c r="AE17" s="15">
        <v>0</v>
      </c>
      <c r="AF17" s="15">
        <v>11380</v>
      </c>
      <c r="AG17" s="15">
        <v>718</v>
      </c>
      <c r="AH17" s="15">
        <v>459</v>
      </c>
      <c r="AI17" s="15">
        <v>108</v>
      </c>
      <c r="AJ17" s="16">
        <f t="shared" si="6"/>
        <v>617101</v>
      </c>
      <c r="AK17" s="17">
        <v>4447</v>
      </c>
      <c r="AL17" s="15">
        <v>82521</v>
      </c>
      <c r="AM17" s="15">
        <v>0</v>
      </c>
      <c r="AN17" s="15">
        <v>3711</v>
      </c>
      <c r="AO17" s="15">
        <v>137118</v>
      </c>
      <c r="AP17" s="15">
        <v>31445</v>
      </c>
      <c r="AQ17" s="16">
        <f t="shared" si="0"/>
        <v>259242</v>
      </c>
      <c r="AR17" s="16">
        <f t="shared" si="1"/>
        <v>876343</v>
      </c>
      <c r="AS17" s="15">
        <v>1685217</v>
      </c>
      <c r="AT17" s="16">
        <f t="shared" si="2"/>
        <v>1944459</v>
      </c>
      <c r="AU17" s="16">
        <f t="shared" si="3"/>
        <v>2561560</v>
      </c>
      <c r="AV17" s="15">
        <v>-783229</v>
      </c>
      <c r="AW17" s="16">
        <f t="shared" si="4"/>
        <v>1161230</v>
      </c>
      <c r="AX17" s="18">
        <f t="shared" si="5"/>
        <v>1778331</v>
      </c>
    </row>
    <row r="18" spans="2:50" ht="12">
      <c r="B18" s="13" t="s">
        <v>26</v>
      </c>
      <c r="C18" s="14" t="s">
        <v>27</v>
      </c>
      <c r="D18" s="15">
        <v>98</v>
      </c>
      <c r="E18" s="15">
        <v>2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458400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2560</v>
      </c>
      <c r="AA18" s="15">
        <v>0</v>
      </c>
      <c r="AB18" s="15">
        <v>2952</v>
      </c>
      <c r="AC18" s="15">
        <v>18</v>
      </c>
      <c r="AD18" s="15">
        <v>0</v>
      </c>
      <c r="AE18" s="15">
        <v>0</v>
      </c>
      <c r="AF18" s="15">
        <v>34368</v>
      </c>
      <c r="AG18" s="15">
        <v>19</v>
      </c>
      <c r="AH18" s="15">
        <v>0</v>
      </c>
      <c r="AI18" s="15">
        <v>0</v>
      </c>
      <c r="AJ18" s="16">
        <f t="shared" si="6"/>
        <v>498417</v>
      </c>
      <c r="AK18" s="17">
        <v>0</v>
      </c>
      <c r="AL18" s="15">
        <v>72113</v>
      </c>
      <c r="AM18" s="15">
        <v>0</v>
      </c>
      <c r="AN18" s="15">
        <v>386</v>
      </c>
      <c r="AO18" s="15">
        <v>93897</v>
      </c>
      <c r="AP18" s="15">
        <v>-46</v>
      </c>
      <c r="AQ18" s="16">
        <f t="shared" si="0"/>
        <v>166350</v>
      </c>
      <c r="AR18" s="16">
        <f t="shared" si="1"/>
        <v>664767</v>
      </c>
      <c r="AS18" s="15">
        <v>1040815</v>
      </c>
      <c r="AT18" s="16">
        <f t="shared" si="2"/>
        <v>1207165</v>
      </c>
      <c r="AU18" s="16">
        <f t="shared" si="3"/>
        <v>1705582</v>
      </c>
      <c r="AV18" s="15">
        <v>-622448</v>
      </c>
      <c r="AW18" s="16">
        <f t="shared" si="4"/>
        <v>584717</v>
      </c>
      <c r="AX18" s="18">
        <f t="shared" si="5"/>
        <v>1083134</v>
      </c>
    </row>
    <row r="19" spans="2:50" ht="12">
      <c r="B19" s="13" t="s">
        <v>28</v>
      </c>
      <c r="C19" s="14" t="s">
        <v>29</v>
      </c>
      <c r="D19" s="15">
        <v>29</v>
      </c>
      <c r="E19" s="15">
        <v>0</v>
      </c>
      <c r="F19" s="15">
        <v>6</v>
      </c>
      <c r="G19" s="15">
        <v>5</v>
      </c>
      <c r="H19" s="15">
        <v>9</v>
      </c>
      <c r="I19" s="15">
        <v>11</v>
      </c>
      <c r="J19" s="15">
        <v>0</v>
      </c>
      <c r="K19" s="15">
        <v>3</v>
      </c>
      <c r="L19" s="15">
        <v>0</v>
      </c>
      <c r="M19" s="15">
        <v>0</v>
      </c>
      <c r="N19" s="15">
        <v>14</v>
      </c>
      <c r="O19" s="15">
        <v>2908</v>
      </c>
      <c r="P19" s="15">
        <v>2052</v>
      </c>
      <c r="Q19" s="15">
        <v>611</v>
      </c>
      <c r="R19" s="15">
        <v>13471</v>
      </c>
      <c r="S19" s="15">
        <v>51</v>
      </c>
      <c r="T19" s="15">
        <v>72</v>
      </c>
      <c r="U19" s="15">
        <v>0</v>
      </c>
      <c r="V19" s="15">
        <v>7</v>
      </c>
      <c r="W19" s="15">
        <v>1129</v>
      </c>
      <c r="X19" s="15">
        <v>16</v>
      </c>
      <c r="Y19" s="15">
        <v>3</v>
      </c>
      <c r="Z19" s="15">
        <v>7</v>
      </c>
      <c r="AA19" s="15">
        <v>5</v>
      </c>
      <c r="AB19" s="15">
        <v>132</v>
      </c>
      <c r="AC19" s="15">
        <v>4</v>
      </c>
      <c r="AD19" s="15">
        <v>2263</v>
      </c>
      <c r="AE19" s="15">
        <v>1</v>
      </c>
      <c r="AF19" s="15">
        <v>352</v>
      </c>
      <c r="AG19" s="15">
        <v>327</v>
      </c>
      <c r="AH19" s="15">
        <v>0</v>
      </c>
      <c r="AI19" s="15">
        <v>0</v>
      </c>
      <c r="AJ19" s="16">
        <f t="shared" si="6"/>
        <v>23488</v>
      </c>
      <c r="AK19" s="17">
        <v>330</v>
      </c>
      <c r="AL19" s="15">
        <v>15991</v>
      </c>
      <c r="AM19" s="15">
        <v>0</v>
      </c>
      <c r="AN19" s="15">
        <v>377</v>
      </c>
      <c r="AO19" s="15">
        <v>13504</v>
      </c>
      <c r="AP19" s="15">
        <v>1387</v>
      </c>
      <c r="AQ19" s="16">
        <f t="shared" si="0"/>
        <v>31589</v>
      </c>
      <c r="AR19" s="16">
        <f t="shared" si="1"/>
        <v>55077</v>
      </c>
      <c r="AS19" s="15">
        <v>122572</v>
      </c>
      <c r="AT19" s="16">
        <f t="shared" si="2"/>
        <v>154161</v>
      </c>
      <c r="AU19" s="16">
        <f t="shared" si="3"/>
        <v>177649</v>
      </c>
      <c r="AV19" s="15">
        <v>-25926</v>
      </c>
      <c r="AW19" s="16">
        <f t="shared" si="4"/>
        <v>128235</v>
      </c>
      <c r="AX19" s="18">
        <f t="shared" si="5"/>
        <v>151723</v>
      </c>
    </row>
    <row r="20" spans="2:50" ht="24">
      <c r="B20" s="13" t="s">
        <v>30</v>
      </c>
      <c r="C20" s="14" t="s">
        <v>103</v>
      </c>
      <c r="D20" s="15">
        <v>2508</v>
      </c>
      <c r="E20" s="15">
        <v>800</v>
      </c>
      <c r="F20" s="15">
        <v>24370</v>
      </c>
      <c r="G20" s="15">
        <v>20035</v>
      </c>
      <c r="H20" s="15">
        <v>14458</v>
      </c>
      <c r="I20" s="15">
        <v>12847</v>
      </c>
      <c r="J20" s="15">
        <v>42</v>
      </c>
      <c r="K20" s="15">
        <v>1317</v>
      </c>
      <c r="L20" s="15">
        <v>923</v>
      </c>
      <c r="M20" s="15">
        <v>2993</v>
      </c>
      <c r="N20" s="15">
        <v>5992</v>
      </c>
      <c r="O20" s="15">
        <v>21537</v>
      </c>
      <c r="P20" s="15">
        <v>94804</v>
      </c>
      <c r="Q20" s="15">
        <v>48302</v>
      </c>
      <c r="R20" s="15">
        <v>7658</v>
      </c>
      <c r="S20" s="15">
        <v>128718</v>
      </c>
      <c r="T20" s="15">
        <v>32352</v>
      </c>
      <c r="U20" s="15">
        <v>607</v>
      </c>
      <c r="V20" s="15">
        <v>2593</v>
      </c>
      <c r="W20" s="15">
        <v>16813</v>
      </c>
      <c r="X20" s="15">
        <v>9115</v>
      </c>
      <c r="Y20" s="15">
        <v>474</v>
      </c>
      <c r="Z20" s="15">
        <v>3339</v>
      </c>
      <c r="AA20" s="15">
        <v>2556</v>
      </c>
      <c r="AB20" s="15">
        <v>8015</v>
      </c>
      <c r="AC20" s="15">
        <v>17944</v>
      </c>
      <c r="AD20" s="15">
        <v>4284</v>
      </c>
      <c r="AE20" s="15">
        <v>4418</v>
      </c>
      <c r="AF20" s="15">
        <v>24923</v>
      </c>
      <c r="AG20" s="15">
        <v>20239</v>
      </c>
      <c r="AH20" s="15">
        <v>3762</v>
      </c>
      <c r="AI20" s="15">
        <v>2262</v>
      </c>
      <c r="AJ20" s="16">
        <f t="shared" si="6"/>
        <v>541000</v>
      </c>
      <c r="AK20" s="17">
        <v>8808</v>
      </c>
      <c r="AL20" s="15">
        <v>78589</v>
      </c>
      <c r="AM20" s="15">
        <v>571</v>
      </c>
      <c r="AN20" s="15">
        <v>352</v>
      </c>
      <c r="AO20" s="15">
        <v>7271</v>
      </c>
      <c r="AP20" s="15">
        <v>66</v>
      </c>
      <c r="AQ20" s="16">
        <f t="shared" si="0"/>
        <v>95657</v>
      </c>
      <c r="AR20" s="16">
        <f t="shared" si="1"/>
        <v>636657</v>
      </c>
      <c r="AS20" s="15">
        <v>686684</v>
      </c>
      <c r="AT20" s="16">
        <f t="shared" si="2"/>
        <v>782341</v>
      </c>
      <c r="AU20" s="16">
        <f t="shared" si="3"/>
        <v>1323341</v>
      </c>
      <c r="AV20" s="15">
        <v>-529455</v>
      </c>
      <c r="AW20" s="16">
        <f t="shared" si="4"/>
        <v>252886</v>
      </c>
      <c r="AX20" s="18">
        <f t="shared" si="5"/>
        <v>793886</v>
      </c>
    </row>
    <row r="21" spans="2:50" ht="12">
      <c r="B21" s="13" t="s">
        <v>31</v>
      </c>
      <c r="C21" s="14" t="s">
        <v>32</v>
      </c>
      <c r="D21" s="15">
        <v>680</v>
      </c>
      <c r="E21" s="15">
        <v>221</v>
      </c>
      <c r="F21" s="15">
        <v>1354</v>
      </c>
      <c r="G21" s="15">
        <v>581</v>
      </c>
      <c r="H21" s="15">
        <v>1279</v>
      </c>
      <c r="I21" s="15">
        <v>1095</v>
      </c>
      <c r="J21" s="15">
        <v>104</v>
      </c>
      <c r="K21" s="15">
        <v>1870</v>
      </c>
      <c r="L21" s="15">
        <v>796</v>
      </c>
      <c r="M21" s="15">
        <v>932</v>
      </c>
      <c r="N21" s="15">
        <v>2337</v>
      </c>
      <c r="O21" s="15">
        <v>971</v>
      </c>
      <c r="P21" s="15">
        <v>2832</v>
      </c>
      <c r="Q21" s="15">
        <v>1350</v>
      </c>
      <c r="R21" s="15">
        <v>604</v>
      </c>
      <c r="S21" s="15">
        <v>1924</v>
      </c>
      <c r="T21" s="15">
        <v>2191</v>
      </c>
      <c r="U21" s="15">
        <v>6626</v>
      </c>
      <c r="V21" s="15">
        <v>1303</v>
      </c>
      <c r="W21" s="15">
        <v>3732</v>
      </c>
      <c r="X21" s="15">
        <v>841</v>
      </c>
      <c r="Y21" s="15">
        <v>18069</v>
      </c>
      <c r="Z21" s="15">
        <v>1899</v>
      </c>
      <c r="AA21" s="15">
        <v>1229</v>
      </c>
      <c r="AB21" s="15">
        <v>2889</v>
      </c>
      <c r="AC21" s="15">
        <v>3651</v>
      </c>
      <c r="AD21" s="15">
        <v>1285</v>
      </c>
      <c r="AE21" s="15">
        <v>75</v>
      </c>
      <c r="AF21" s="15">
        <v>962</v>
      </c>
      <c r="AG21" s="15">
        <v>5522</v>
      </c>
      <c r="AH21" s="15">
        <v>0</v>
      </c>
      <c r="AI21" s="15">
        <v>0</v>
      </c>
      <c r="AJ21" s="16">
        <f t="shared" si="6"/>
        <v>69204</v>
      </c>
      <c r="AK21" s="17">
        <v>0</v>
      </c>
      <c r="AL21" s="15">
        <v>0</v>
      </c>
      <c r="AM21" s="15">
        <v>0</v>
      </c>
      <c r="AN21" s="15">
        <v>419092</v>
      </c>
      <c r="AO21" s="15">
        <v>941386</v>
      </c>
      <c r="AP21" s="15">
        <v>0</v>
      </c>
      <c r="AQ21" s="16">
        <f t="shared" si="0"/>
        <v>1360478</v>
      </c>
      <c r="AR21" s="16">
        <f t="shared" si="1"/>
        <v>1429682</v>
      </c>
      <c r="AS21" s="15">
        <v>0</v>
      </c>
      <c r="AT21" s="16">
        <f t="shared" si="2"/>
        <v>1360478</v>
      </c>
      <c r="AU21" s="16">
        <f t="shared" si="3"/>
        <v>1429682</v>
      </c>
      <c r="AV21" s="15">
        <v>0</v>
      </c>
      <c r="AW21" s="16">
        <f t="shared" si="4"/>
        <v>1360478</v>
      </c>
      <c r="AX21" s="18">
        <f t="shared" si="5"/>
        <v>1429682</v>
      </c>
    </row>
    <row r="22" spans="2:50" ht="24">
      <c r="B22" s="13" t="s">
        <v>33</v>
      </c>
      <c r="C22" s="14" t="s">
        <v>34</v>
      </c>
      <c r="D22" s="15">
        <v>1378</v>
      </c>
      <c r="E22" s="15">
        <v>1648</v>
      </c>
      <c r="F22" s="15">
        <v>10884</v>
      </c>
      <c r="G22" s="15">
        <v>4746</v>
      </c>
      <c r="H22" s="15">
        <v>6804</v>
      </c>
      <c r="I22" s="15">
        <v>7150</v>
      </c>
      <c r="J22" s="15">
        <v>222</v>
      </c>
      <c r="K22" s="15">
        <v>4602</v>
      </c>
      <c r="L22" s="15">
        <v>5986</v>
      </c>
      <c r="M22" s="15">
        <v>10552</v>
      </c>
      <c r="N22" s="15">
        <v>10298</v>
      </c>
      <c r="O22" s="15">
        <v>5356</v>
      </c>
      <c r="P22" s="15">
        <v>15897</v>
      </c>
      <c r="Q22" s="15">
        <v>9160</v>
      </c>
      <c r="R22" s="15">
        <v>2201</v>
      </c>
      <c r="S22" s="15">
        <v>17519</v>
      </c>
      <c r="T22" s="15">
        <v>7594</v>
      </c>
      <c r="U22" s="15">
        <v>12804</v>
      </c>
      <c r="V22" s="15">
        <v>4254</v>
      </c>
      <c r="W22" s="15">
        <v>12206</v>
      </c>
      <c r="X22" s="15">
        <v>1305</v>
      </c>
      <c r="Y22" s="15">
        <v>1485</v>
      </c>
      <c r="Z22" s="15">
        <v>5109</v>
      </c>
      <c r="AA22" s="15">
        <v>1646</v>
      </c>
      <c r="AB22" s="15">
        <v>3986</v>
      </c>
      <c r="AC22" s="15">
        <v>11547</v>
      </c>
      <c r="AD22" s="15">
        <v>7072</v>
      </c>
      <c r="AE22" s="15">
        <v>222</v>
      </c>
      <c r="AF22" s="15">
        <v>3299</v>
      </c>
      <c r="AG22" s="15">
        <v>28665</v>
      </c>
      <c r="AH22" s="15">
        <v>0</v>
      </c>
      <c r="AI22" s="15">
        <v>217</v>
      </c>
      <c r="AJ22" s="16">
        <f t="shared" si="6"/>
        <v>215814</v>
      </c>
      <c r="AK22" s="17">
        <v>33</v>
      </c>
      <c r="AL22" s="15">
        <v>71149</v>
      </c>
      <c r="AM22" s="15">
        <v>0</v>
      </c>
      <c r="AN22" s="15">
        <v>0</v>
      </c>
      <c r="AO22" s="15">
        <v>0</v>
      </c>
      <c r="AP22" s="15">
        <v>0</v>
      </c>
      <c r="AQ22" s="16">
        <f t="shared" si="0"/>
        <v>71182</v>
      </c>
      <c r="AR22" s="16">
        <f t="shared" si="1"/>
        <v>286996</v>
      </c>
      <c r="AS22" s="15">
        <v>16424</v>
      </c>
      <c r="AT22" s="16">
        <f t="shared" si="2"/>
        <v>87606</v>
      </c>
      <c r="AU22" s="16">
        <f t="shared" si="3"/>
        <v>303420</v>
      </c>
      <c r="AV22" s="15">
        <v>-138654</v>
      </c>
      <c r="AW22" s="16">
        <f t="shared" si="4"/>
        <v>-51048</v>
      </c>
      <c r="AX22" s="18">
        <f t="shared" si="5"/>
        <v>164766</v>
      </c>
    </row>
    <row r="23" spans="2:50" ht="24">
      <c r="B23" s="13" t="s">
        <v>35</v>
      </c>
      <c r="C23" s="14" t="s">
        <v>36</v>
      </c>
      <c r="D23" s="15">
        <v>140</v>
      </c>
      <c r="E23" s="15">
        <v>139</v>
      </c>
      <c r="F23" s="15">
        <v>1430</v>
      </c>
      <c r="G23" s="15">
        <v>646</v>
      </c>
      <c r="H23" s="15">
        <v>473</v>
      </c>
      <c r="I23" s="15">
        <v>1581</v>
      </c>
      <c r="J23" s="15">
        <v>6</v>
      </c>
      <c r="K23" s="15">
        <v>747</v>
      </c>
      <c r="L23" s="15">
        <v>174</v>
      </c>
      <c r="M23" s="15">
        <v>299</v>
      </c>
      <c r="N23" s="15">
        <v>403</v>
      </c>
      <c r="O23" s="15">
        <v>792</v>
      </c>
      <c r="P23" s="15">
        <v>1119</v>
      </c>
      <c r="Q23" s="15">
        <v>616</v>
      </c>
      <c r="R23" s="15">
        <v>174</v>
      </c>
      <c r="S23" s="15">
        <v>519</v>
      </c>
      <c r="T23" s="15">
        <v>1653</v>
      </c>
      <c r="U23" s="15">
        <v>326</v>
      </c>
      <c r="V23" s="15">
        <v>2538</v>
      </c>
      <c r="W23" s="15">
        <v>1909</v>
      </c>
      <c r="X23" s="15">
        <v>489</v>
      </c>
      <c r="Y23" s="15">
        <v>148</v>
      </c>
      <c r="Z23" s="15">
        <v>1358</v>
      </c>
      <c r="AA23" s="15">
        <v>610</v>
      </c>
      <c r="AB23" s="15">
        <v>4359</v>
      </c>
      <c r="AC23" s="15">
        <v>3161</v>
      </c>
      <c r="AD23" s="15">
        <v>2731</v>
      </c>
      <c r="AE23" s="15">
        <v>82</v>
      </c>
      <c r="AF23" s="15">
        <v>447</v>
      </c>
      <c r="AG23" s="15">
        <v>16708</v>
      </c>
      <c r="AH23" s="15">
        <v>0</v>
      </c>
      <c r="AI23" s="15">
        <v>1087</v>
      </c>
      <c r="AJ23" s="16">
        <f t="shared" si="6"/>
        <v>46864</v>
      </c>
      <c r="AK23" s="17">
        <v>47</v>
      </c>
      <c r="AL23" s="15">
        <v>18369</v>
      </c>
      <c r="AM23" s="15">
        <v>23059</v>
      </c>
      <c r="AN23" s="15">
        <v>0</v>
      </c>
      <c r="AO23" s="15">
        <v>0</v>
      </c>
      <c r="AP23" s="15">
        <v>0</v>
      </c>
      <c r="AQ23" s="16">
        <f t="shared" si="0"/>
        <v>41475</v>
      </c>
      <c r="AR23" s="16">
        <f t="shared" si="1"/>
        <v>88339</v>
      </c>
      <c r="AS23" s="15">
        <v>1779</v>
      </c>
      <c r="AT23" s="16">
        <f t="shared" si="2"/>
        <v>43254</v>
      </c>
      <c r="AU23" s="16">
        <f t="shared" si="3"/>
        <v>90118</v>
      </c>
      <c r="AV23" s="15">
        <v>-21</v>
      </c>
      <c r="AW23" s="16">
        <f t="shared" si="4"/>
        <v>43233</v>
      </c>
      <c r="AX23" s="18">
        <f t="shared" si="5"/>
        <v>90097</v>
      </c>
    </row>
    <row r="24" spans="2:50" ht="12">
      <c r="B24" s="13" t="s">
        <v>37</v>
      </c>
      <c r="C24" s="14" t="s">
        <v>38</v>
      </c>
      <c r="D24" s="15">
        <v>14362</v>
      </c>
      <c r="E24" s="15">
        <v>1339</v>
      </c>
      <c r="F24" s="15">
        <v>63047</v>
      </c>
      <c r="G24" s="15">
        <v>28931</v>
      </c>
      <c r="H24" s="15">
        <v>31980</v>
      </c>
      <c r="I24" s="15">
        <v>18010</v>
      </c>
      <c r="J24" s="15">
        <v>1276</v>
      </c>
      <c r="K24" s="15">
        <v>7745</v>
      </c>
      <c r="L24" s="15">
        <v>9003</v>
      </c>
      <c r="M24" s="15">
        <v>32104</v>
      </c>
      <c r="N24" s="15">
        <v>21049</v>
      </c>
      <c r="O24" s="15">
        <v>36370</v>
      </c>
      <c r="P24" s="15">
        <v>102620</v>
      </c>
      <c r="Q24" s="15">
        <v>43577</v>
      </c>
      <c r="R24" s="15">
        <v>8767</v>
      </c>
      <c r="S24" s="15">
        <v>49653</v>
      </c>
      <c r="T24" s="15">
        <v>100832</v>
      </c>
      <c r="U24" s="15">
        <v>529</v>
      </c>
      <c r="V24" s="15">
        <v>1470</v>
      </c>
      <c r="W24" s="15">
        <v>11533</v>
      </c>
      <c r="X24" s="15">
        <v>2252</v>
      </c>
      <c r="Y24" s="15">
        <v>1356</v>
      </c>
      <c r="Z24" s="15">
        <v>30688</v>
      </c>
      <c r="AA24" s="15">
        <v>824</v>
      </c>
      <c r="AB24" s="15">
        <v>3774</v>
      </c>
      <c r="AC24" s="15">
        <v>9392</v>
      </c>
      <c r="AD24" s="15">
        <v>25122</v>
      </c>
      <c r="AE24" s="15">
        <v>2117</v>
      </c>
      <c r="AF24" s="15">
        <v>19677</v>
      </c>
      <c r="AG24" s="15">
        <v>60929</v>
      </c>
      <c r="AH24" s="15">
        <v>6408</v>
      </c>
      <c r="AI24" s="15">
        <v>2089</v>
      </c>
      <c r="AJ24" s="16">
        <f t="shared" si="6"/>
        <v>748825</v>
      </c>
      <c r="AK24" s="17">
        <v>36421</v>
      </c>
      <c r="AL24" s="15">
        <v>601383</v>
      </c>
      <c r="AM24" s="15">
        <v>0</v>
      </c>
      <c r="AN24" s="15">
        <v>1527</v>
      </c>
      <c r="AO24" s="15">
        <v>103654</v>
      </c>
      <c r="AP24" s="15">
        <v>3453</v>
      </c>
      <c r="AQ24" s="16">
        <f t="shared" si="0"/>
        <v>746438</v>
      </c>
      <c r="AR24" s="16">
        <f t="shared" si="1"/>
        <v>1495263</v>
      </c>
      <c r="AS24" s="15">
        <v>242741</v>
      </c>
      <c r="AT24" s="16">
        <f t="shared" si="2"/>
        <v>989179</v>
      </c>
      <c r="AU24" s="16">
        <f t="shared" si="3"/>
        <v>1738004</v>
      </c>
      <c r="AV24" s="15">
        <v>-679865</v>
      </c>
      <c r="AW24" s="16">
        <f t="shared" si="4"/>
        <v>309314</v>
      </c>
      <c r="AX24" s="18">
        <f t="shared" si="5"/>
        <v>1058139</v>
      </c>
    </row>
    <row r="25" spans="2:50" ht="12">
      <c r="B25" s="13" t="s">
        <v>39</v>
      </c>
      <c r="C25" s="14" t="s">
        <v>40</v>
      </c>
      <c r="D25" s="15">
        <v>13695</v>
      </c>
      <c r="E25" s="15">
        <v>2650</v>
      </c>
      <c r="F25" s="15">
        <v>8589</v>
      </c>
      <c r="G25" s="15">
        <v>11460</v>
      </c>
      <c r="H25" s="15">
        <v>7100</v>
      </c>
      <c r="I25" s="15">
        <v>6692</v>
      </c>
      <c r="J25" s="15">
        <v>66</v>
      </c>
      <c r="K25" s="15">
        <v>5149</v>
      </c>
      <c r="L25" s="15">
        <v>2070</v>
      </c>
      <c r="M25" s="15">
        <v>4771</v>
      </c>
      <c r="N25" s="15">
        <v>8241</v>
      </c>
      <c r="O25" s="15">
        <v>8766</v>
      </c>
      <c r="P25" s="15">
        <v>15570</v>
      </c>
      <c r="Q25" s="15">
        <v>8837</v>
      </c>
      <c r="R25" s="15">
        <v>3507</v>
      </c>
      <c r="S25" s="15">
        <v>11110</v>
      </c>
      <c r="T25" s="15">
        <v>15130</v>
      </c>
      <c r="U25" s="15">
        <v>4588</v>
      </c>
      <c r="V25" s="15">
        <v>1092</v>
      </c>
      <c r="W25" s="15">
        <v>54495</v>
      </c>
      <c r="X25" s="15">
        <v>31024</v>
      </c>
      <c r="Y25" s="15">
        <v>45121</v>
      </c>
      <c r="Z25" s="15">
        <v>30189</v>
      </c>
      <c r="AA25" s="15">
        <v>3013</v>
      </c>
      <c r="AB25" s="15">
        <v>743</v>
      </c>
      <c r="AC25" s="15">
        <v>2833</v>
      </c>
      <c r="AD25" s="15">
        <v>6812</v>
      </c>
      <c r="AE25" s="15">
        <v>1133</v>
      </c>
      <c r="AF25" s="15">
        <v>25502</v>
      </c>
      <c r="AG25" s="15">
        <v>34323</v>
      </c>
      <c r="AH25" s="15">
        <v>0</v>
      </c>
      <c r="AI25" s="15">
        <v>16756</v>
      </c>
      <c r="AJ25" s="16">
        <f t="shared" si="6"/>
        <v>391027</v>
      </c>
      <c r="AK25" s="17">
        <v>5</v>
      </c>
      <c r="AL25" s="15">
        <v>276942</v>
      </c>
      <c r="AM25" s="15">
        <v>0</v>
      </c>
      <c r="AN25" s="15">
        <v>0</v>
      </c>
      <c r="AO25" s="15">
        <v>0</v>
      </c>
      <c r="AP25" s="15">
        <v>0</v>
      </c>
      <c r="AQ25" s="16">
        <f t="shared" si="0"/>
        <v>276947</v>
      </c>
      <c r="AR25" s="16">
        <f t="shared" si="1"/>
        <v>667974</v>
      </c>
      <c r="AS25" s="15">
        <v>4646</v>
      </c>
      <c r="AT25" s="16">
        <f t="shared" si="2"/>
        <v>281593</v>
      </c>
      <c r="AU25" s="16">
        <f t="shared" si="3"/>
        <v>672620</v>
      </c>
      <c r="AV25" s="15">
        <v>-322807</v>
      </c>
      <c r="AW25" s="16">
        <f t="shared" si="4"/>
        <v>-41214</v>
      </c>
      <c r="AX25" s="18">
        <f t="shared" si="5"/>
        <v>349813</v>
      </c>
    </row>
    <row r="26" spans="2:50" ht="12">
      <c r="B26" s="13" t="s">
        <v>41</v>
      </c>
      <c r="C26" s="14" t="s">
        <v>42</v>
      </c>
      <c r="D26" s="15">
        <v>45</v>
      </c>
      <c r="E26" s="15">
        <v>480</v>
      </c>
      <c r="F26" s="15">
        <v>2455</v>
      </c>
      <c r="G26" s="15">
        <v>3569</v>
      </c>
      <c r="H26" s="15">
        <v>1902</v>
      </c>
      <c r="I26" s="15">
        <v>2521</v>
      </c>
      <c r="J26" s="15">
        <v>56</v>
      </c>
      <c r="K26" s="15">
        <v>1175</v>
      </c>
      <c r="L26" s="15">
        <v>733</v>
      </c>
      <c r="M26" s="15">
        <v>1000</v>
      </c>
      <c r="N26" s="15">
        <v>2693</v>
      </c>
      <c r="O26" s="15">
        <v>2739</v>
      </c>
      <c r="P26" s="15">
        <v>5796</v>
      </c>
      <c r="Q26" s="15">
        <v>1554</v>
      </c>
      <c r="R26" s="15">
        <v>854</v>
      </c>
      <c r="S26" s="15">
        <v>3654</v>
      </c>
      <c r="T26" s="15">
        <v>4359</v>
      </c>
      <c r="U26" s="15">
        <v>1924</v>
      </c>
      <c r="V26" s="15">
        <v>366</v>
      </c>
      <c r="W26" s="15">
        <v>36822</v>
      </c>
      <c r="X26" s="15">
        <v>6891</v>
      </c>
      <c r="Y26" s="15">
        <v>4870</v>
      </c>
      <c r="Z26" s="15">
        <v>4959</v>
      </c>
      <c r="AA26" s="15">
        <v>3243</v>
      </c>
      <c r="AB26" s="15">
        <v>363</v>
      </c>
      <c r="AC26" s="15">
        <v>8382</v>
      </c>
      <c r="AD26" s="15">
        <v>4402</v>
      </c>
      <c r="AE26" s="15">
        <v>1251</v>
      </c>
      <c r="AF26" s="15">
        <v>5088</v>
      </c>
      <c r="AG26" s="15">
        <v>22541</v>
      </c>
      <c r="AH26" s="15">
        <v>0</v>
      </c>
      <c r="AI26" s="15">
        <v>1369</v>
      </c>
      <c r="AJ26" s="16">
        <f t="shared" si="6"/>
        <v>138056</v>
      </c>
      <c r="AK26" s="17">
        <v>0</v>
      </c>
      <c r="AL26" s="15">
        <v>770194</v>
      </c>
      <c r="AM26" s="15">
        <v>0</v>
      </c>
      <c r="AN26" s="15">
        <v>0</v>
      </c>
      <c r="AO26" s="15">
        <v>0</v>
      </c>
      <c r="AP26" s="15">
        <v>0</v>
      </c>
      <c r="AQ26" s="16">
        <f t="shared" si="0"/>
        <v>770194</v>
      </c>
      <c r="AR26" s="16">
        <f t="shared" si="1"/>
        <v>908250</v>
      </c>
      <c r="AS26" s="15">
        <v>75</v>
      </c>
      <c r="AT26" s="16">
        <f t="shared" si="2"/>
        <v>770269</v>
      </c>
      <c r="AU26" s="16">
        <f t="shared" si="3"/>
        <v>908325</v>
      </c>
      <c r="AV26" s="15">
        <v>-63592</v>
      </c>
      <c r="AW26" s="16">
        <f t="shared" si="4"/>
        <v>706677</v>
      </c>
      <c r="AX26" s="18">
        <f t="shared" si="5"/>
        <v>844733</v>
      </c>
    </row>
    <row r="27" spans="2:50" ht="12">
      <c r="B27" s="13" t="s">
        <v>43</v>
      </c>
      <c r="C27" s="14" t="s">
        <v>44</v>
      </c>
      <c r="D27" s="15">
        <v>18405</v>
      </c>
      <c r="E27" s="15">
        <v>20239</v>
      </c>
      <c r="F27" s="15">
        <v>33585</v>
      </c>
      <c r="G27" s="15">
        <v>10787</v>
      </c>
      <c r="H27" s="15">
        <v>18275</v>
      </c>
      <c r="I27" s="15">
        <v>11478</v>
      </c>
      <c r="J27" s="15">
        <v>758</v>
      </c>
      <c r="K27" s="15">
        <v>15288</v>
      </c>
      <c r="L27" s="15">
        <v>7119</v>
      </c>
      <c r="M27" s="15">
        <v>13727</v>
      </c>
      <c r="N27" s="15">
        <v>16191</v>
      </c>
      <c r="O27" s="15">
        <v>14135</v>
      </c>
      <c r="P27" s="15">
        <v>34847</v>
      </c>
      <c r="Q27" s="15">
        <v>17263</v>
      </c>
      <c r="R27" s="15">
        <v>3439</v>
      </c>
      <c r="S27" s="15">
        <v>22004</v>
      </c>
      <c r="T27" s="15">
        <v>82957</v>
      </c>
      <c r="U27" s="15">
        <v>1655</v>
      </c>
      <c r="V27" s="15">
        <v>3571</v>
      </c>
      <c r="W27" s="15">
        <v>56027</v>
      </c>
      <c r="X27" s="15">
        <v>7383</v>
      </c>
      <c r="Y27" s="15">
        <v>2122</v>
      </c>
      <c r="Z27" s="15">
        <v>50099</v>
      </c>
      <c r="AA27" s="15">
        <v>4416</v>
      </c>
      <c r="AB27" s="15">
        <v>7908</v>
      </c>
      <c r="AC27" s="15">
        <v>9128</v>
      </c>
      <c r="AD27" s="15">
        <v>8280</v>
      </c>
      <c r="AE27" s="15">
        <v>1760</v>
      </c>
      <c r="AF27" s="15">
        <v>9596</v>
      </c>
      <c r="AG27" s="15">
        <v>39842</v>
      </c>
      <c r="AH27" s="15">
        <v>1629</v>
      </c>
      <c r="AI27" s="15">
        <v>2940</v>
      </c>
      <c r="AJ27" s="16">
        <f t="shared" si="6"/>
        <v>546853</v>
      </c>
      <c r="AK27" s="17">
        <v>11522</v>
      </c>
      <c r="AL27" s="15">
        <v>173032</v>
      </c>
      <c r="AM27" s="15">
        <v>0</v>
      </c>
      <c r="AN27" s="15">
        <v>125</v>
      </c>
      <c r="AO27" s="15">
        <v>8208</v>
      </c>
      <c r="AP27" s="15">
        <v>2049</v>
      </c>
      <c r="AQ27" s="16">
        <f t="shared" si="0"/>
        <v>194936</v>
      </c>
      <c r="AR27" s="16">
        <f t="shared" si="1"/>
        <v>741789</v>
      </c>
      <c r="AS27" s="15">
        <v>161127</v>
      </c>
      <c r="AT27" s="16">
        <f t="shared" si="2"/>
        <v>356063</v>
      </c>
      <c r="AU27" s="16">
        <f t="shared" si="3"/>
        <v>902916</v>
      </c>
      <c r="AV27" s="15">
        <v>-342406</v>
      </c>
      <c r="AW27" s="16">
        <f t="shared" si="4"/>
        <v>13657</v>
      </c>
      <c r="AX27" s="18">
        <f t="shared" si="5"/>
        <v>560510</v>
      </c>
    </row>
    <row r="28" spans="2:50" ht="12">
      <c r="B28" s="13" t="s">
        <v>45</v>
      </c>
      <c r="C28" s="14" t="s">
        <v>46</v>
      </c>
      <c r="D28" s="15">
        <v>91</v>
      </c>
      <c r="E28" s="15">
        <v>231</v>
      </c>
      <c r="F28" s="15">
        <v>2236</v>
      </c>
      <c r="G28" s="15">
        <v>2528</v>
      </c>
      <c r="H28" s="15">
        <v>929</v>
      </c>
      <c r="I28" s="15">
        <v>4310</v>
      </c>
      <c r="J28" s="15">
        <v>30</v>
      </c>
      <c r="K28" s="15">
        <v>405</v>
      </c>
      <c r="L28" s="15">
        <v>315</v>
      </c>
      <c r="M28" s="15">
        <v>850</v>
      </c>
      <c r="N28" s="15">
        <v>2195</v>
      </c>
      <c r="O28" s="15">
        <v>2206</v>
      </c>
      <c r="P28" s="15">
        <v>4989</v>
      </c>
      <c r="Q28" s="15">
        <v>1764</v>
      </c>
      <c r="R28" s="15">
        <v>651</v>
      </c>
      <c r="S28" s="15">
        <v>3120</v>
      </c>
      <c r="T28" s="15">
        <v>8027</v>
      </c>
      <c r="U28" s="15">
        <v>315</v>
      </c>
      <c r="V28" s="15">
        <v>644</v>
      </c>
      <c r="W28" s="15">
        <v>21228</v>
      </c>
      <c r="X28" s="15">
        <v>7354</v>
      </c>
      <c r="Y28" s="15">
        <v>472</v>
      </c>
      <c r="Z28" s="15">
        <v>3931</v>
      </c>
      <c r="AA28" s="15">
        <v>13128</v>
      </c>
      <c r="AB28" s="15">
        <v>3521</v>
      </c>
      <c r="AC28" s="15">
        <v>6139</v>
      </c>
      <c r="AD28" s="15">
        <v>2529</v>
      </c>
      <c r="AE28" s="15">
        <v>1275</v>
      </c>
      <c r="AF28" s="15">
        <v>13554</v>
      </c>
      <c r="AG28" s="15">
        <v>10576</v>
      </c>
      <c r="AH28" s="15">
        <v>0</v>
      </c>
      <c r="AI28" s="15">
        <v>194</v>
      </c>
      <c r="AJ28" s="16">
        <f t="shared" si="6"/>
        <v>119737</v>
      </c>
      <c r="AK28" s="17">
        <v>2338</v>
      </c>
      <c r="AL28" s="15">
        <v>60152</v>
      </c>
      <c r="AM28" s="15">
        <v>0</v>
      </c>
      <c r="AN28" s="15">
        <v>0</v>
      </c>
      <c r="AO28" s="15">
        <v>0</v>
      </c>
      <c r="AP28" s="15">
        <v>0</v>
      </c>
      <c r="AQ28" s="16">
        <f t="shared" si="0"/>
        <v>62490</v>
      </c>
      <c r="AR28" s="16">
        <f t="shared" si="1"/>
        <v>182227</v>
      </c>
      <c r="AS28" s="15">
        <v>2382</v>
      </c>
      <c r="AT28" s="16">
        <f t="shared" si="2"/>
        <v>64872</v>
      </c>
      <c r="AU28" s="16">
        <f t="shared" si="3"/>
        <v>184609</v>
      </c>
      <c r="AV28" s="15">
        <v>-5002</v>
      </c>
      <c r="AW28" s="16">
        <f t="shared" si="4"/>
        <v>59870</v>
      </c>
      <c r="AX28" s="18">
        <f t="shared" si="5"/>
        <v>179607</v>
      </c>
    </row>
    <row r="29" spans="2:50" ht="12">
      <c r="B29" s="13" t="s">
        <v>47</v>
      </c>
      <c r="C29" s="14" t="s">
        <v>48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8588</v>
      </c>
      <c r="AJ29" s="16">
        <f t="shared" si="6"/>
        <v>8588</v>
      </c>
      <c r="AK29" s="17">
        <v>0</v>
      </c>
      <c r="AL29" s="15">
        <v>17497</v>
      </c>
      <c r="AM29" s="15">
        <v>206445</v>
      </c>
      <c r="AN29" s="15">
        <v>0</v>
      </c>
      <c r="AO29" s="15">
        <v>0</v>
      </c>
      <c r="AP29" s="15">
        <v>0</v>
      </c>
      <c r="AQ29" s="16">
        <f t="shared" si="0"/>
        <v>223942</v>
      </c>
      <c r="AR29" s="16">
        <f t="shared" si="1"/>
        <v>232530</v>
      </c>
      <c r="AS29" s="15">
        <v>0</v>
      </c>
      <c r="AT29" s="16">
        <f t="shared" si="2"/>
        <v>223942</v>
      </c>
      <c r="AU29" s="16">
        <f t="shared" si="3"/>
        <v>232530</v>
      </c>
      <c r="AV29" s="15">
        <v>0</v>
      </c>
      <c r="AW29" s="16">
        <f t="shared" si="4"/>
        <v>223942</v>
      </c>
      <c r="AX29" s="18">
        <f t="shared" si="5"/>
        <v>232530</v>
      </c>
    </row>
    <row r="30" spans="2:50" ht="12">
      <c r="B30" s="13" t="s">
        <v>49</v>
      </c>
      <c r="C30" s="14" t="s">
        <v>50</v>
      </c>
      <c r="D30" s="15">
        <v>131</v>
      </c>
      <c r="E30" s="15">
        <v>40</v>
      </c>
      <c r="F30" s="15">
        <v>5630</v>
      </c>
      <c r="G30" s="15">
        <v>4815</v>
      </c>
      <c r="H30" s="15">
        <v>1392</v>
      </c>
      <c r="I30" s="15">
        <v>55364</v>
      </c>
      <c r="J30" s="15">
        <v>57</v>
      </c>
      <c r="K30" s="15">
        <v>3114</v>
      </c>
      <c r="L30" s="15">
        <v>1272</v>
      </c>
      <c r="M30" s="15">
        <v>5630</v>
      </c>
      <c r="N30" s="15">
        <v>4341</v>
      </c>
      <c r="O30" s="15">
        <v>20465</v>
      </c>
      <c r="P30" s="15">
        <v>114236</v>
      </c>
      <c r="Q30" s="15">
        <v>39285</v>
      </c>
      <c r="R30" s="15">
        <v>10918</v>
      </c>
      <c r="S30" s="15">
        <v>15189</v>
      </c>
      <c r="T30" s="15">
        <v>4099</v>
      </c>
      <c r="U30" s="15">
        <v>3814</v>
      </c>
      <c r="V30" s="15">
        <v>13</v>
      </c>
      <c r="W30" s="15">
        <v>1716</v>
      </c>
      <c r="X30" s="15">
        <v>150</v>
      </c>
      <c r="Y30" s="15">
        <v>2</v>
      </c>
      <c r="Z30" s="15">
        <v>622</v>
      </c>
      <c r="AA30" s="15">
        <v>3927</v>
      </c>
      <c r="AB30" s="15">
        <v>37</v>
      </c>
      <c r="AC30" s="15">
        <v>0</v>
      </c>
      <c r="AD30" s="15">
        <v>78</v>
      </c>
      <c r="AE30" s="15">
        <v>0</v>
      </c>
      <c r="AF30" s="15">
        <v>825</v>
      </c>
      <c r="AG30" s="15">
        <v>202</v>
      </c>
      <c r="AH30" s="15">
        <v>0</v>
      </c>
      <c r="AI30" s="15">
        <v>764</v>
      </c>
      <c r="AJ30" s="16">
        <f t="shared" si="6"/>
        <v>298128</v>
      </c>
      <c r="AK30" s="17">
        <v>0</v>
      </c>
      <c r="AL30" s="15">
        <v>123377</v>
      </c>
      <c r="AM30" s="15">
        <v>222764</v>
      </c>
      <c r="AN30" s="15">
        <v>0</v>
      </c>
      <c r="AO30" s="15">
        <v>0</v>
      </c>
      <c r="AP30" s="15">
        <v>0</v>
      </c>
      <c r="AQ30" s="16">
        <f t="shared" si="0"/>
        <v>346141</v>
      </c>
      <c r="AR30" s="16">
        <f t="shared" si="1"/>
        <v>644269</v>
      </c>
      <c r="AS30" s="15">
        <v>998</v>
      </c>
      <c r="AT30" s="16">
        <f t="shared" si="2"/>
        <v>347139</v>
      </c>
      <c r="AU30" s="16">
        <f t="shared" si="3"/>
        <v>645267</v>
      </c>
      <c r="AV30" s="15">
        <v>-107955</v>
      </c>
      <c r="AW30" s="16">
        <f t="shared" si="4"/>
        <v>239184</v>
      </c>
      <c r="AX30" s="18">
        <f t="shared" si="5"/>
        <v>537312</v>
      </c>
    </row>
    <row r="31" spans="2:50" ht="24">
      <c r="B31" s="13" t="s">
        <v>51</v>
      </c>
      <c r="C31" s="14" t="s">
        <v>52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10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1</v>
      </c>
      <c r="W31" s="15">
        <v>7</v>
      </c>
      <c r="X31" s="15">
        <v>4</v>
      </c>
      <c r="Y31" s="15">
        <v>1</v>
      </c>
      <c r="Z31" s="15">
        <v>3</v>
      </c>
      <c r="AA31" s="15">
        <v>5</v>
      </c>
      <c r="AB31" s="15">
        <v>0</v>
      </c>
      <c r="AC31" s="15">
        <v>2</v>
      </c>
      <c r="AD31" s="15">
        <v>10467</v>
      </c>
      <c r="AE31" s="15">
        <v>0</v>
      </c>
      <c r="AF31" s="15">
        <v>2</v>
      </c>
      <c r="AG31" s="15">
        <v>20</v>
      </c>
      <c r="AH31" s="15">
        <v>0</v>
      </c>
      <c r="AI31" s="15">
        <v>0</v>
      </c>
      <c r="AJ31" s="16">
        <f t="shared" si="6"/>
        <v>10522</v>
      </c>
      <c r="AK31" s="17">
        <v>6399</v>
      </c>
      <c r="AL31" s="15">
        <v>89039</v>
      </c>
      <c r="AM31" s="15">
        <v>392296</v>
      </c>
      <c r="AN31" s="15">
        <v>0</v>
      </c>
      <c r="AO31" s="15">
        <v>0</v>
      </c>
      <c r="AP31" s="15">
        <v>0</v>
      </c>
      <c r="AQ31" s="16">
        <f t="shared" si="0"/>
        <v>487734</v>
      </c>
      <c r="AR31" s="16">
        <f t="shared" si="1"/>
        <v>498256</v>
      </c>
      <c r="AS31" s="15">
        <v>12703</v>
      </c>
      <c r="AT31" s="16">
        <f t="shared" si="2"/>
        <v>500437</v>
      </c>
      <c r="AU31" s="16">
        <f t="shared" si="3"/>
        <v>510959</v>
      </c>
      <c r="AV31" s="15">
        <v>-73867</v>
      </c>
      <c r="AW31" s="16">
        <f t="shared" si="4"/>
        <v>426570</v>
      </c>
      <c r="AX31" s="18">
        <f t="shared" si="5"/>
        <v>437092</v>
      </c>
    </row>
    <row r="32" spans="2:50" ht="24">
      <c r="B32" s="13" t="s">
        <v>53</v>
      </c>
      <c r="C32" s="14" t="s">
        <v>54</v>
      </c>
      <c r="D32" s="15">
        <v>17</v>
      </c>
      <c r="E32" s="15">
        <v>80</v>
      </c>
      <c r="F32" s="15">
        <v>772</v>
      </c>
      <c r="G32" s="15">
        <v>498</v>
      </c>
      <c r="H32" s="15">
        <v>278</v>
      </c>
      <c r="I32" s="15">
        <v>1050</v>
      </c>
      <c r="J32" s="15">
        <v>9</v>
      </c>
      <c r="K32" s="15">
        <v>166</v>
      </c>
      <c r="L32" s="15">
        <v>200</v>
      </c>
      <c r="M32" s="15">
        <v>153</v>
      </c>
      <c r="N32" s="15">
        <v>557</v>
      </c>
      <c r="O32" s="15">
        <v>952</v>
      </c>
      <c r="P32" s="15">
        <v>1977</v>
      </c>
      <c r="Q32" s="15">
        <v>254</v>
      </c>
      <c r="R32" s="15">
        <v>118</v>
      </c>
      <c r="S32" s="15">
        <v>718</v>
      </c>
      <c r="T32" s="15">
        <v>1535</v>
      </c>
      <c r="U32" s="15">
        <v>192</v>
      </c>
      <c r="V32" s="15">
        <v>619</v>
      </c>
      <c r="W32" s="15">
        <v>710</v>
      </c>
      <c r="X32" s="15">
        <v>907</v>
      </c>
      <c r="Y32" s="15">
        <v>169</v>
      </c>
      <c r="Z32" s="15">
        <v>597</v>
      </c>
      <c r="AA32" s="15">
        <v>166</v>
      </c>
      <c r="AB32" s="15">
        <v>1</v>
      </c>
      <c r="AC32" s="15">
        <v>670</v>
      </c>
      <c r="AD32" s="15">
        <v>622</v>
      </c>
      <c r="AE32" s="15">
        <v>0</v>
      </c>
      <c r="AF32" s="15">
        <v>1257</v>
      </c>
      <c r="AG32" s="15">
        <v>5723</v>
      </c>
      <c r="AH32" s="15">
        <v>0</v>
      </c>
      <c r="AI32" s="15">
        <v>47</v>
      </c>
      <c r="AJ32" s="16">
        <f t="shared" si="6"/>
        <v>21014</v>
      </c>
      <c r="AK32" s="17">
        <v>0</v>
      </c>
      <c r="AL32" s="15">
        <v>66237</v>
      </c>
      <c r="AM32" s="15">
        <v>0</v>
      </c>
      <c r="AN32" s="15">
        <v>0</v>
      </c>
      <c r="AO32" s="15">
        <v>0</v>
      </c>
      <c r="AP32" s="15">
        <v>0</v>
      </c>
      <c r="AQ32" s="16">
        <f t="shared" si="0"/>
        <v>66237</v>
      </c>
      <c r="AR32" s="16">
        <f t="shared" si="1"/>
        <v>87251</v>
      </c>
      <c r="AS32" s="15">
        <v>878</v>
      </c>
      <c r="AT32" s="16">
        <f t="shared" si="2"/>
        <v>67115</v>
      </c>
      <c r="AU32" s="16">
        <f t="shared" si="3"/>
        <v>88129</v>
      </c>
      <c r="AV32" s="15">
        <v>-29697</v>
      </c>
      <c r="AW32" s="16">
        <f t="shared" si="4"/>
        <v>37418</v>
      </c>
      <c r="AX32" s="18">
        <f t="shared" si="5"/>
        <v>58432</v>
      </c>
    </row>
    <row r="33" spans="2:50" ht="24">
      <c r="B33" s="13" t="s">
        <v>55</v>
      </c>
      <c r="C33" s="14" t="s">
        <v>56</v>
      </c>
      <c r="D33" s="15">
        <v>3949</v>
      </c>
      <c r="E33" s="15">
        <v>2321</v>
      </c>
      <c r="F33" s="15">
        <v>38937</v>
      </c>
      <c r="G33" s="15">
        <v>11890</v>
      </c>
      <c r="H33" s="15">
        <v>12068</v>
      </c>
      <c r="I33" s="15">
        <v>27180</v>
      </c>
      <c r="J33" s="15">
        <v>560</v>
      </c>
      <c r="K33" s="15">
        <v>7040</v>
      </c>
      <c r="L33" s="15">
        <v>4961</v>
      </c>
      <c r="M33" s="15">
        <v>9943</v>
      </c>
      <c r="N33" s="15">
        <v>19269</v>
      </c>
      <c r="O33" s="15">
        <v>26563</v>
      </c>
      <c r="P33" s="15">
        <v>90113</v>
      </c>
      <c r="Q33" s="15">
        <v>29902</v>
      </c>
      <c r="R33" s="15">
        <v>7588</v>
      </c>
      <c r="S33" s="15">
        <v>28624</v>
      </c>
      <c r="T33" s="15">
        <v>104200</v>
      </c>
      <c r="U33" s="15">
        <v>9499</v>
      </c>
      <c r="V33" s="15">
        <v>4965</v>
      </c>
      <c r="W33" s="15">
        <v>56081</v>
      </c>
      <c r="X33" s="15">
        <v>35223</v>
      </c>
      <c r="Y33" s="15">
        <v>10269</v>
      </c>
      <c r="Z33" s="15">
        <v>99720</v>
      </c>
      <c r="AA33" s="15">
        <v>13666</v>
      </c>
      <c r="AB33" s="15">
        <v>15507</v>
      </c>
      <c r="AC33" s="15">
        <v>22602</v>
      </c>
      <c r="AD33" s="15">
        <v>15256</v>
      </c>
      <c r="AE33" s="15">
        <v>3835</v>
      </c>
      <c r="AF33" s="15">
        <v>44577</v>
      </c>
      <c r="AG33" s="15">
        <v>39427</v>
      </c>
      <c r="AH33" s="15">
        <v>0</v>
      </c>
      <c r="AI33" s="15">
        <v>4535</v>
      </c>
      <c r="AJ33" s="16">
        <f t="shared" si="6"/>
        <v>800270</v>
      </c>
      <c r="AK33" s="17">
        <v>592</v>
      </c>
      <c r="AL33" s="15">
        <v>51135</v>
      </c>
      <c r="AM33" s="15">
        <v>0</v>
      </c>
      <c r="AN33" s="15">
        <v>2602</v>
      </c>
      <c r="AO33" s="15">
        <v>86290</v>
      </c>
      <c r="AP33" s="15">
        <v>0</v>
      </c>
      <c r="AQ33" s="16">
        <f t="shared" si="0"/>
        <v>140619</v>
      </c>
      <c r="AR33" s="16">
        <f t="shared" si="1"/>
        <v>940889</v>
      </c>
      <c r="AS33" s="15">
        <v>52144</v>
      </c>
      <c r="AT33" s="16">
        <f t="shared" si="2"/>
        <v>192763</v>
      </c>
      <c r="AU33" s="16">
        <f t="shared" si="3"/>
        <v>993033</v>
      </c>
      <c r="AV33" s="15">
        <v>-451560</v>
      </c>
      <c r="AW33" s="16">
        <f t="shared" si="4"/>
        <v>-258797</v>
      </c>
      <c r="AX33" s="18">
        <f t="shared" si="5"/>
        <v>541473</v>
      </c>
    </row>
    <row r="34" spans="2:50" ht="24">
      <c r="B34" s="13" t="s">
        <v>57</v>
      </c>
      <c r="C34" s="14" t="s">
        <v>58</v>
      </c>
      <c r="D34" s="15">
        <v>46</v>
      </c>
      <c r="E34" s="15">
        <v>17</v>
      </c>
      <c r="F34" s="15">
        <v>275</v>
      </c>
      <c r="G34" s="15">
        <v>134</v>
      </c>
      <c r="H34" s="15">
        <v>94</v>
      </c>
      <c r="I34" s="15">
        <v>105</v>
      </c>
      <c r="J34" s="15">
        <v>2</v>
      </c>
      <c r="K34" s="15">
        <v>35</v>
      </c>
      <c r="L34" s="15">
        <v>38</v>
      </c>
      <c r="M34" s="15">
        <v>102</v>
      </c>
      <c r="N34" s="15">
        <v>124</v>
      </c>
      <c r="O34" s="15">
        <v>157</v>
      </c>
      <c r="P34" s="15">
        <v>537</v>
      </c>
      <c r="Q34" s="15">
        <v>196</v>
      </c>
      <c r="R34" s="15">
        <v>40</v>
      </c>
      <c r="S34" s="15">
        <v>319</v>
      </c>
      <c r="T34" s="15">
        <v>637</v>
      </c>
      <c r="U34" s="15">
        <v>69</v>
      </c>
      <c r="V34" s="15">
        <v>48</v>
      </c>
      <c r="W34" s="15">
        <v>1666</v>
      </c>
      <c r="X34" s="15">
        <v>216</v>
      </c>
      <c r="Y34" s="15">
        <v>462</v>
      </c>
      <c r="Z34" s="15">
        <v>340</v>
      </c>
      <c r="AA34" s="15">
        <v>1751</v>
      </c>
      <c r="AB34" s="15">
        <v>378</v>
      </c>
      <c r="AC34" s="15">
        <v>697</v>
      </c>
      <c r="AD34" s="15">
        <v>5098</v>
      </c>
      <c r="AE34" s="15">
        <v>252</v>
      </c>
      <c r="AF34" s="15">
        <v>1711</v>
      </c>
      <c r="AG34" s="15">
        <v>12134</v>
      </c>
      <c r="AH34" s="15">
        <v>0</v>
      </c>
      <c r="AI34" s="15">
        <v>848</v>
      </c>
      <c r="AJ34" s="16">
        <f t="shared" si="6"/>
        <v>28528</v>
      </c>
      <c r="AK34" s="17">
        <v>218329</v>
      </c>
      <c r="AL34" s="15">
        <v>498597</v>
      </c>
      <c r="AM34" s="15">
        <v>0</v>
      </c>
      <c r="AN34" s="15">
        <v>0</v>
      </c>
      <c r="AO34" s="15">
        <v>0</v>
      </c>
      <c r="AP34" s="15">
        <v>0</v>
      </c>
      <c r="AQ34" s="16">
        <f t="shared" si="0"/>
        <v>716926</v>
      </c>
      <c r="AR34" s="16">
        <f t="shared" si="1"/>
        <v>745454</v>
      </c>
      <c r="AS34" s="15">
        <v>469243</v>
      </c>
      <c r="AT34" s="16">
        <f t="shared" si="2"/>
        <v>1186169</v>
      </c>
      <c r="AU34" s="16">
        <f t="shared" si="3"/>
        <v>1214697</v>
      </c>
      <c r="AV34" s="15">
        <v>-97869</v>
      </c>
      <c r="AW34" s="16">
        <f t="shared" si="4"/>
        <v>1088300</v>
      </c>
      <c r="AX34" s="18">
        <f t="shared" si="5"/>
        <v>1116828</v>
      </c>
    </row>
    <row r="35" spans="2:50" ht="12">
      <c r="B35" s="13" t="s">
        <v>59</v>
      </c>
      <c r="C35" s="14" t="s">
        <v>60</v>
      </c>
      <c r="D35" s="15">
        <v>103</v>
      </c>
      <c r="E35" s="15">
        <v>95</v>
      </c>
      <c r="F35" s="15">
        <v>1609</v>
      </c>
      <c r="G35" s="15">
        <v>1065</v>
      </c>
      <c r="H35" s="15">
        <v>501</v>
      </c>
      <c r="I35" s="15">
        <v>335</v>
      </c>
      <c r="J35" s="15">
        <v>7</v>
      </c>
      <c r="K35" s="15">
        <v>258</v>
      </c>
      <c r="L35" s="15">
        <v>168</v>
      </c>
      <c r="M35" s="15">
        <v>236</v>
      </c>
      <c r="N35" s="15">
        <v>1330</v>
      </c>
      <c r="O35" s="15">
        <v>1221</v>
      </c>
      <c r="P35" s="15">
        <v>2696</v>
      </c>
      <c r="Q35" s="15">
        <v>839</v>
      </c>
      <c r="R35" s="15">
        <v>196</v>
      </c>
      <c r="S35" s="15">
        <v>1081</v>
      </c>
      <c r="T35" s="15">
        <v>678</v>
      </c>
      <c r="U35" s="15">
        <v>86</v>
      </c>
      <c r="V35" s="15">
        <v>212</v>
      </c>
      <c r="W35" s="15">
        <v>5354</v>
      </c>
      <c r="X35" s="15">
        <v>1531</v>
      </c>
      <c r="Y35" s="15">
        <v>279</v>
      </c>
      <c r="Z35" s="15">
        <v>856</v>
      </c>
      <c r="AA35" s="15">
        <v>455</v>
      </c>
      <c r="AB35" s="15">
        <v>783</v>
      </c>
      <c r="AC35" s="15">
        <v>2521</v>
      </c>
      <c r="AD35" s="15">
        <v>1276</v>
      </c>
      <c r="AE35" s="15">
        <v>343</v>
      </c>
      <c r="AF35" s="15">
        <v>1452</v>
      </c>
      <c r="AG35" s="15">
        <v>2911</v>
      </c>
      <c r="AH35" s="15">
        <v>0</v>
      </c>
      <c r="AI35" s="15">
        <v>3</v>
      </c>
      <c r="AJ35" s="16">
        <f t="shared" si="6"/>
        <v>30480</v>
      </c>
      <c r="AK35" s="17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6">
        <f t="shared" si="0"/>
        <v>0</v>
      </c>
      <c r="AR35" s="16">
        <f t="shared" si="1"/>
        <v>30480</v>
      </c>
      <c r="AS35" s="15">
        <v>0</v>
      </c>
      <c r="AT35" s="16">
        <f t="shared" si="2"/>
        <v>0</v>
      </c>
      <c r="AU35" s="16">
        <f t="shared" si="3"/>
        <v>30480</v>
      </c>
      <c r="AV35" s="15">
        <v>0</v>
      </c>
      <c r="AW35" s="16">
        <f t="shared" si="4"/>
        <v>0</v>
      </c>
      <c r="AX35" s="18">
        <f t="shared" si="5"/>
        <v>30480</v>
      </c>
    </row>
    <row r="36" spans="2:50" ht="12">
      <c r="B36" s="13" t="s">
        <v>61</v>
      </c>
      <c r="C36" s="14" t="s">
        <v>62</v>
      </c>
      <c r="D36" s="15">
        <v>3686</v>
      </c>
      <c r="E36" s="15">
        <v>790</v>
      </c>
      <c r="F36" s="15">
        <v>9294</v>
      </c>
      <c r="G36" s="15">
        <v>3876</v>
      </c>
      <c r="H36" s="15">
        <v>3974</v>
      </c>
      <c r="I36" s="15">
        <v>4491</v>
      </c>
      <c r="J36" s="15">
        <v>105</v>
      </c>
      <c r="K36" s="15">
        <v>700</v>
      </c>
      <c r="L36" s="15">
        <v>1916</v>
      </c>
      <c r="M36" s="15">
        <v>2009</v>
      </c>
      <c r="N36" s="15">
        <v>4908</v>
      </c>
      <c r="O36" s="15">
        <v>7618</v>
      </c>
      <c r="P36" s="15">
        <v>9762</v>
      </c>
      <c r="Q36" s="15">
        <v>2130</v>
      </c>
      <c r="R36" s="15">
        <v>808</v>
      </c>
      <c r="S36" s="15">
        <v>6765</v>
      </c>
      <c r="T36" s="15">
        <v>2687</v>
      </c>
      <c r="U36" s="15">
        <v>716</v>
      </c>
      <c r="V36" s="15">
        <v>649</v>
      </c>
      <c r="W36" s="15">
        <v>4773</v>
      </c>
      <c r="X36" s="15">
        <v>1714</v>
      </c>
      <c r="Y36" s="15">
        <v>6415</v>
      </c>
      <c r="Z36" s="15">
        <v>2070</v>
      </c>
      <c r="AA36" s="15">
        <v>1455</v>
      </c>
      <c r="AB36" s="15">
        <v>3763</v>
      </c>
      <c r="AC36" s="15">
        <v>5413</v>
      </c>
      <c r="AD36" s="15">
        <v>1140</v>
      </c>
      <c r="AE36" s="15">
        <v>515</v>
      </c>
      <c r="AF36" s="15">
        <v>3058</v>
      </c>
      <c r="AG36" s="15">
        <v>5490</v>
      </c>
      <c r="AH36" s="15">
        <v>4</v>
      </c>
      <c r="AI36" s="15">
        <v>0</v>
      </c>
      <c r="AJ36" s="16">
        <f t="shared" si="6"/>
        <v>102694</v>
      </c>
      <c r="AK36" s="17">
        <v>0</v>
      </c>
      <c r="AL36" s="15">
        <v>575</v>
      </c>
      <c r="AM36" s="15">
        <v>0</v>
      </c>
      <c r="AN36" s="15">
        <v>0</v>
      </c>
      <c r="AO36" s="15">
        <v>0</v>
      </c>
      <c r="AP36" s="15">
        <v>14075</v>
      </c>
      <c r="AQ36" s="16">
        <f t="shared" si="0"/>
        <v>14650</v>
      </c>
      <c r="AR36" s="16">
        <f t="shared" si="1"/>
        <v>117344</v>
      </c>
      <c r="AS36" s="15">
        <v>857</v>
      </c>
      <c r="AT36" s="16">
        <f t="shared" si="2"/>
        <v>15507</v>
      </c>
      <c r="AU36" s="16">
        <f t="shared" si="3"/>
        <v>118201</v>
      </c>
      <c r="AV36" s="15">
        <v>-15609</v>
      </c>
      <c r="AW36" s="16">
        <f t="shared" si="4"/>
        <v>-102</v>
      </c>
      <c r="AX36" s="18">
        <f t="shared" si="5"/>
        <v>102592</v>
      </c>
    </row>
    <row r="37" spans="2:50" ht="12">
      <c r="B37" s="20" t="s">
        <v>63</v>
      </c>
      <c r="C37" s="21" t="s">
        <v>64</v>
      </c>
      <c r="D37" s="22">
        <f>SUM(D5:D36)</f>
        <v>161412</v>
      </c>
      <c r="E37" s="22">
        <f aca="true" t="shared" si="7" ref="E37:AQ37">SUM(E5:E36)</f>
        <v>34735</v>
      </c>
      <c r="F37" s="22">
        <f t="shared" si="7"/>
        <v>535765</v>
      </c>
      <c r="G37" s="22">
        <f t="shared" si="7"/>
        <v>262083</v>
      </c>
      <c r="H37" s="22">
        <f t="shared" si="7"/>
        <v>248337</v>
      </c>
      <c r="I37" s="22">
        <f t="shared" si="7"/>
        <v>269168</v>
      </c>
      <c r="J37" s="22">
        <f t="shared" si="7"/>
        <v>7903</v>
      </c>
      <c r="K37" s="22">
        <f t="shared" si="7"/>
        <v>93836</v>
      </c>
      <c r="L37" s="22">
        <f t="shared" si="7"/>
        <v>104671</v>
      </c>
      <c r="M37" s="22">
        <f t="shared" si="7"/>
        <v>263875</v>
      </c>
      <c r="N37" s="22">
        <f t="shared" si="7"/>
        <v>267970</v>
      </c>
      <c r="O37" s="22">
        <f t="shared" si="7"/>
        <v>415061</v>
      </c>
      <c r="P37" s="22">
        <f t="shared" si="7"/>
        <v>1189535</v>
      </c>
      <c r="Q37" s="22">
        <f t="shared" si="7"/>
        <v>811216</v>
      </c>
      <c r="R37" s="22">
        <f t="shared" si="7"/>
        <v>87445</v>
      </c>
      <c r="S37" s="22">
        <f t="shared" si="7"/>
        <v>496620</v>
      </c>
      <c r="T37" s="22">
        <f t="shared" si="7"/>
        <v>773703</v>
      </c>
      <c r="U37" s="22">
        <f t="shared" si="7"/>
        <v>53501</v>
      </c>
      <c r="V37" s="22">
        <f t="shared" si="7"/>
        <v>27352</v>
      </c>
      <c r="W37" s="22">
        <f t="shared" si="7"/>
        <v>304940</v>
      </c>
      <c r="X37" s="22">
        <f t="shared" si="7"/>
        <v>109094</v>
      </c>
      <c r="Y37" s="22">
        <f t="shared" si="7"/>
        <v>92917</v>
      </c>
      <c r="Z37" s="22">
        <f t="shared" si="7"/>
        <v>307736</v>
      </c>
      <c r="AA37" s="22">
        <f t="shared" si="7"/>
        <v>53229</v>
      </c>
      <c r="AB37" s="22">
        <f t="shared" si="7"/>
        <v>64483</v>
      </c>
      <c r="AC37" s="22">
        <f t="shared" si="7"/>
        <v>113436</v>
      </c>
      <c r="AD37" s="22">
        <f t="shared" si="7"/>
        <v>180968</v>
      </c>
      <c r="AE37" s="22">
        <f t="shared" si="7"/>
        <v>20201</v>
      </c>
      <c r="AF37" s="22">
        <f t="shared" si="7"/>
        <v>225572</v>
      </c>
      <c r="AG37" s="22">
        <f t="shared" si="7"/>
        <v>451465</v>
      </c>
      <c r="AH37" s="22">
        <f t="shared" si="7"/>
        <v>30480</v>
      </c>
      <c r="AI37" s="22">
        <f t="shared" si="7"/>
        <v>48667</v>
      </c>
      <c r="AJ37" s="23">
        <f t="shared" si="7"/>
        <v>8107376</v>
      </c>
      <c r="AK37" s="24">
        <f t="shared" si="7"/>
        <v>325232</v>
      </c>
      <c r="AL37" s="22">
        <f t="shared" si="7"/>
        <v>3654182</v>
      </c>
      <c r="AM37" s="22">
        <v>859148</v>
      </c>
      <c r="AN37" s="22">
        <f t="shared" si="7"/>
        <v>429721</v>
      </c>
      <c r="AO37" s="22">
        <f t="shared" si="7"/>
        <v>1569253</v>
      </c>
      <c r="AP37" s="22">
        <f t="shared" si="7"/>
        <v>62051</v>
      </c>
      <c r="AQ37" s="23">
        <f t="shared" si="7"/>
        <v>6899587</v>
      </c>
      <c r="AR37" s="23">
        <f aca="true" t="shared" si="8" ref="AR37:AX37">SUM(AR5:AR36)</f>
        <v>15006963</v>
      </c>
      <c r="AS37" s="22">
        <v>8458368</v>
      </c>
      <c r="AT37" s="23">
        <f t="shared" si="8"/>
        <v>15357955</v>
      </c>
      <c r="AU37" s="23">
        <f t="shared" si="8"/>
        <v>23465331</v>
      </c>
      <c r="AV37" s="22">
        <v>-7257698</v>
      </c>
      <c r="AW37" s="23">
        <f t="shared" si="8"/>
        <v>8100257</v>
      </c>
      <c r="AX37" s="25">
        <f t="shared" si="8"/>
        <v>16207633</v>
      </c>
    </row>
    <row r="38" spans="2:36" ht="24">
      <c r="B38" s="13" t="s">
        <v>104</v>
      </c>
      <c r="C38" s="14" t="s">
        <v>65</v>
      </c>
      <c r="D38" s="15">
        <v>612</v>
      </c>
      <c r="E38" s="15">
        <v>3955</v>
      </c>
      <c r="F38" s="15">
        <v>19961</v>
      </c>
      <c r="G38" s="15">
        <v>6376</v>
      </c>
      <c r="H38" s="15">
        <v>8215</v>
      </c>
      <c r="I38" s="15">
        <v>13824</v>
      </c>
      <c r="J38" s="15">
        <v>317</v>
      </c>
      <c r="K38" s="15">
        <v>4701</v>
      </c>
      <c r="L38" s="15">
        <v>2647</v>
      </c>
      <c r="M38" s="15">
        <v>5017</v>
      </c>
      <c r="N38" s="15">
        <v>13123</v>
      </c>
      <c r="O38" s="15">
        <v>14715</v>
      </c>
      <c r="P38" s="15">
        <v>42913</v>
      </c>
      <c r="Q38" s="15">
        <v>10718</v>
      </c>
      <c r="R38" s="15">
        <v>3431</v>
      </c>
      <c r="S38" s="15">
        <v>17681</v>
      </c>
      <c r="T38" s="15">
        <v>26981</v>
      </c>
      <c r="U38" s="15">
        <v>5337</v>
      </c>
      <c r="V38" s="15">
        <v>2285</v>
      </c>
      <c r="W38" s="15">
        <v>26073</v>
      </c>
      <c r="X38" s="15">
        <v>12051</v>
      </c>
      <c r="Y38" s="15">
        <v>2959</v>
      </c>
      <c r="Z38" s="15">
        <v>9932</v>
      </c>
      <c r="AA38" s="15">
        <v>2450</v>
      </c>
      <c r="AB38" s="15">
        <v>4872</v>
      </c>
      <c r="AC38" s="15">
        <v>6999</v>
      </c>
      <c r="AD38" s="15">
        <v>7284</v>
      </c>
      <c r="AE38" s="15">
        <v>2283</v>
      </c>
      <c r="AF38" s="15">
        <v>16541</v>
      </c>
      <c r="AG38" s="15">
        <v>30475</v>
      </c>
      <c r="AH38" s="15">
        <v>0</v>
      </c>
      <c r="AI38" s="15">
        <v>504</v>
      </c>
      <c r="AJ38" s="16">
        <f aca="true" t="shared" si="9" ref="AJ38:AJ43">SUM(D38:AI38)</f>
        <v>325232</v>
      </c>
    </row>
    <row r="39" spans="2:36" ht="12">
      <c r="B39" s="13" t="s">
        <v>105</v>
      </c>
      <c r="C39" s="14" t="s">
        <v>66</v>
      </c>
      <c r="D39" s="15">
        <v>21451</v>
      </c>
      <c r="E39" s="15">
        <v>13193</v>
      </c>
      <c r="F39" s="15">
        <v>137061</v>
      </c>
      <c r="G39" s="15">
        <v>106051</v>
      </c>
      <c r="H39" s="15">
        <v>76373</v>
      </c>
      <c r="I39" s="15">
        <v>67392</v>
      </c>
      <c r="J39" s="15">
        <v>1478</v>
      </c>
      <c r="K39" s="15">
        <v>39158</v>
      </c>
      <c r="L39" s="15">
        <v>35068</v>
      </c>
      <c r="M39" s="15">
        <v>51327</v>
      </c>
      <c r="N39" s="15">
        <v>146588</v>
      </c>
      <c r="O39" s="15">
        <v>128177</v>
      </c>
      <c r="P39" s="15">
        <v>308868</v>
      </c>
      <c r="Q39" s="15">
        <v>165667</v>
      </c>
      <c r="R39" s="15">
        <v>42110</v>
      </c>
      <c r="S39" s="15">
        <v>171832</v>
      </c>
      <c r="T39" s="15">
        <v>466263</v>
      </c>
      <c r="U39" s="15">
        <v>21185</v>
      </c>
      <c r="V39" s="15">
        <v>32291</v>
      </c>
      <c r="W39" s="15">
        <v>524369</v>
      </c>
      <c r="X39" s="15">
        <v>137510</v>
      </c>
      <c r="Y39" s="15">
        <v>22775</v>
      </c>
      <c r="Z39" s="15">
        <v>181515</v>
      </c>
      <c r="AA39" s="15">
        <v>58489</v>
      </c>
      <c r="AB39" s="15">
        <v>157459</v>
      </c>
      <c r="AC39" s="15">
        <v>372616</v>
      </c>
      <c r="AD39" s="15">
        <v>198421</v>
      </c>
      <c r="AE39" s="15">
        <v>31235</v>
      </c>
      <c r="AF39" s="15">
        <v>184371</v>
      </c>
      <c r="AG39" s="15">
        <v>324367</v>
      </c>
      <c r="AH39" s="15">
        <v>0</v>
      </c>
      <c r="AI39" s="15">
        <v>3066</v>
      </c>
      <c r="AJ39" s="16">
        <f t="shared" si="9"/>
        <v>4227726</v>
      </c>
    </row>
    <row r="40" spans="2:36" ht="12">
      <c r="B40" s="13" t="s">
        <v>106</v>
      </c>
      <c r="C40" s="14" t="s">
        <v>67</v>
      </c>
      <c r="D40" s="15">
        <v>132429</v>
      </c>
      <c r="E40" s="15">
        <v>8991</v>
      </c>
      <c r="F40" s="15">
        <v>86964</v>
      </c>
      <c r="G40" s="15">
        <v>29402</v>
      </c>
      <c r="H40" s="15">
        <v>34543</v>
      </c>
      <c r="I40" s="15">
        <v>48220</v>
      </c>
      <c r="J40" s="15">
        <v>1026</v>
      </c>
      <c r="K40" s="15">
        <v>16306</v>
      </c>
      <c r="L40" s="15">
        <v>7489</v>
      </c>
      <c r="M40" s="15">
        <v>18359</v>
      </c>
      <c r="N40" s="15">
        <v>35372</v>
      </c>
      <c r="O40" s="15">
        <v>53141</v>
      </c>
      <c r="P40" s="15">
        <v>110390</v>
      </c>
      <c r="Q40" s="15">
        <v>31677</v>
      </c>
      <c r="R40" s="15">
        <v>7451</v>
      </c>
      <c r="S40" s="15">
        <v>41145</v>
      </c>
      <c r="T40" s="15">
        <v>53071</v>
      </c>
      <c r="U40" s="15">
        <v>38247</v>
      </c>
      <c r="V40" s="15">
        <v>9237</v>
      </c>
      <c r="W40" s="15">
        <v>105851</v>
      </c>
      <c r="X40" s="15">
        <v>55841</v>
      </c>
      <c r="Y40" s="15">
        <v>383460</v>
      </c>
      <c r="Z40" s="15">
        <v>25669</v>
      </c>
      <c r="AA40" s="15">
        <v>18699</v>
      </c>
      <c r="AB40" s="15">
        <v>0</v>
      </c>
      <c r="AC40" s="15">
        <v>3920</v>
      </c>
      <c r="AD40" s="15">
        <v>27165</v>
      </c>
      <c r="AE40" s="15">
        <v>1717</v>
      </c>
      <c r="AF40" s="15">
        <v>46586</v>
      </c>
      <c r="AG40" s="15">
        <v>180364</v>
      </c>
      <c r="AH40" s="15">
        <v>0</v>
      </c>
      <c r="AI40" s="15">
        <v>43333</v>
      </c>
      <c r="AJ40" s="16">
        <f t="shared" si="9"/>
        <v>1656065</v>
      </c>
    </row>
    <row r="41" spans="2:36" ht="12">
      <c r="B41" s="13" t="s">
        <v>107</v>
      </c>
      <c r="C41" s="14" t="s">
        <v>68</v>
      </c>
      <c r="D41" s="15">
        <v>43168</v>
      </c>
      <c r="E41" s="15">
        <v>6011</v>
      </c>
      <c r="F41" s="15">
        <v>43426</v>
      </c>
      <c r="G41" s="15">
        <v>13756</v>
      </c>
      <c r="H41" s="15">
        <v>16777</v>
      </c>
      <c r="I41" s="15">
        <v>32308</v>
      </c>
      <c r="J41" s="15">
        <v>652</v>
      </c>
      <c r="K41" s="15">
        <v>10815</v>
      </c>
      <c r="L41" s="15">
        <v>10544</v>
      </c>
      <c r="M41" s="15">
        <v>20790</v>
      </c>
      <c r="N41" s="15">
        <v>30076</v>
      </c>
      <c r="O41" s="15">
        <v>31101</v>
      </c>
      <c r="P41" s="15">
        <v>97120</v>
      </c>
      <c r="Q41" s="15">
        <v>53660</v>
      </c>
      <c r="R41" s="15">
        <v>8193</v>
      </c>
      <c r="S41" s="15">
        <v>47389</v>
      </c>
      <c r="T41" s="15">
        <v>75786</v>
      </c>
      <c r="U41" s="15">
        <v>32352</v>
      </c>
      <c r="V41" s="15">
        <v>18163</v>
      </c>
      <c r="W41" s="15">
        <v>54257</v>
      </c>
      <c r="X41" s="15">
        <v>35058</v>
      </c>
      <c r="Y41" s="15">
        <v>292186</v>
      </c>
      <c r="Z41" s="15">
        <v>25023</v>
      </c>
      <c r="AA41" s="15">
        <v>39347</v>
      </c>
      <c r="AB41" s="15">
        <v>5470</v>
      </c>
      <c r="AC41" s="15">
        <v>41159</v>
      </c>
      <c r="AD41" s="15">
        <v>22264</v>
      </c>
      <c r="AE41" s="15">
        <v>3913</v>
      </c>
      <c r="AF41" s="15">
        <v>49743</v>
      </c>
      <c r="AG41" s="15">
        <v>84322</v>
      </c>
      <c r="AH41" s="15">
        <v>0</v>
      </c>
      <c r="AI41" s="15">
        <v>6193</v>
      </c>
      <c r="AJ41" s="16">
        <f t="shared" si="9"/>
        <v>1251022</v>
      </c>
    </row>
    <row r="42" spans="2:36" ht="24">
      <c r="B42" s="13" t="s">
        <v>108</v>
      </c>
      <c r="C42" s="14" t="s">
        <v>69</v>
      </c>
      <c r="D42" s="15">
        <v>15045</v>
      </c>
      <c r="E42" s="15">
        <v>2894</v>
      </c>
      <c r="F42" s="15">
        <v>267866</v>
      </c>
      <c r="G42" s="15">
        <v>8774</v>
      </c>
      <c r="H42" s="15">
        <v>8978</v>
      </c>
      <c r="I42" s="15">
        <v>13383</v>
      </c>
      <c r="J42" s="15">
        <v>218</v>
      </c>
      <c r="K42" s="15">
        <v>5475</v>
      </c>
      <c r="L42" s="15">
        <v>3836</v>
      </c>
      <c r="M42" s="15">
        <v>10529</v>
      </c>
      <c r="N42" s="15">
        <v>17637</v>
      </c>
      <c r="O42" s="15">
        <v>11389</v>
      </c>
      <c r="P42" s="15">
        <v>29890</v>
      </c>
      <c r="Q42" s="15">
        <v>10874</v>
      </c>
      <c r="R42" s="15">
        <v>3175</v>
      </c>
      <c r="S42" s="15">
        <v>19460</v>
      </c>
      <c r="T42" s="15">
        <v>37378</v>
      </c>
      <c r="U42" s="15">
        <v>14216</v>
      </c>
      <c r="V42" s="15">
        <v>3015</v>
      </c>
      <c r="W42" s="15">
        <v>44061</v>
      </c>
      <c r="X42" s="15">
        <v>14333</v>
      </c>
      <c r="Y42" s="15">
        <v>52850</v>
      </c>
      <c r="Z42" s="15">
        <v>13498</v>
      </c>
      <c r="AA42" s="15">
        <v>7448</v>
      </c>
      <c r="AB42" s="15">
        <v>246</v>
      </c>
      <c r="AC42" s="15">
        <v>4850</v>
      </c>
      <c r="AD42" s="15">
        <v>5500</v>
      </c>
      <c r="AE42" s="15">
        <v>1205</v>
      </c>
      <c r="AF42" s="15">
        <v>19139</v>
      </c>
      <c r="AG42" s="15">
        <v>46312</v>
      </c>
      <c r="AH42" s="15">
        <v>0</v>
      </c>
      <c r="AI42" s="15">
        <v>881</v>
      </c>
      <c r="AJ42" s="16">
        <f t="shared" si="9"/>
        <v>694355</v>
      </c>
    </row>
    <row r="43" spans="2:36" ht="24">
      <c r="B43" s="13" t="s">
        <v>109</v>
      </c>
      <c r="C43" s="14" t="s">
        <v>70</v>
      </c>
      <c r="D43" s="15">
        <v>-5545</v>
      </c>
      <c r="E43" s="15">
        <v>-25</v>
      </c>
      <c r="F43" s="15">
        <v>-6020</v>
      </c>
      <c r="G43" s="15">
        <v>-344</v>
      </c>
      <c r="H43" s="15">
        <v>-143</v>
      </c>
      <c r="I43" s="15">
        <v>-122</v>
      </c>
      <c r="J43" s="15">
        <v>0</v>
      </c>
      <c r="K43" s="15">
        <v>-77</v>
      </c>
      <c r="L43" s="15">
        <v>-52</v>
      </c>
      <c r="M43" s="15">
        <v>-80</v>
      </c>
      <c r="N43" s="15">
        <v>-256</v>
      </c>
      <c r="O43" s="15">
        <v>-149</v>
      </c>
      <c r="P43" s="15">
        <v>-385</v>
      </c>
      <c r="Q43" s="15">
        <v>-678</v>
      </c>
      <c r="R43" s="15">
        <v>-82</v>
      </c>
      <c r="S43" s="15">
        <v>-241</v>
      </c>
      <c r="T43" s="15">
        <v>-3500</v>
      </c>
      <c r="U43" s="15">
        <v>-72</v>
      </c>
      <c r="V43" s="15">
        <v>-2246</v>
      </c>
      <c r="W43" s="15">
        <v>-1412</v>
      </c>
      <c r="X43" s="15">
        <v>-14074</v>
      </c>
      <c r="Y43" s="15">
        <v>-2414</v>
      </c>
      <c r="Z43" s="15">
        <v>-2863</v>
      </c>
      <c r="AA43" s="15">
        <v>-55</v>
      </c>
      <c r="AB43" s="15">
        <v>0</v>
      </c>
      <c r="AC43" s="15">
        <v>-5668</v>
      </c>
      <c r="AD43" s="15">
        <v>-4510</v>
      </c>
      <c r="AE43" s="15">
        <v>-2122</v>
      </c>
      <c r="AF43" s="15">
        <v>-479</v>
      </c>
      <c r="AG43" s="15">
        <v>-477</v>
      </c>
      <c r="AH43" s="15">
        <v>0</v>
      </c>
      <c r="AI43" s="15">
        <v>-52</v>
      </c>
      <c r="AJ43" s="16">
        <f t="shared" si="9"/>
        <v>-54143</v>
      </c>
    </row>
    <row r="44" spans="2:36" ht="24">
      <c r="B44" s="20" t="s">
        <v>110</v>
      </c>
      <c r="C44" s="21" t="s">
        <v>71</v>
      </c>
      <c r="D44" s="22">
        <f>SUM(D38:D43)</f>
        <v>207160</v>
      </c>
      <c r="E44" s="22">
        <f aca="true" t="shared" si="10" ref="E44:AJ44">SUM(E38:E43)</f>
        <v>35019</v>
      </c>
      <c r="F44" s="22">
        <f t="shared" si="10"/>
        <v>549258</v>
      </c>
      <c r="G44" s="22">
        <f t="shared" si="10"/>
        <v>164015</v>
      </c>
      <c r="H44" s="22">
        <f t="shared" si="10"/>
        <v>144743</v>
      </c>
      <c r="I44" s="22">
        <f t="shared" si="10"/>
        <v>175005</v>
      </c>
      <c r="J44" s="22">
        <f t="shared" si="10"/>
        <v>3691</v>
      </c>
      <c r="K44" s="22">
        <f t="shared" si="10"/>
        <v>76378</v>
      </c>
      <c r="L44" s="22">
        <f t="shared" si="10"/>
        <v>59532</v>
      </c>
      <c r="M44" s="22">
        <f t="shared" si="10"/>
        <v>105942</v>
      </c>
      <c r="N44" s="22">
        <f t="shared" si="10"/>
        <v>242540</v>
      </c>
      <c r="O44" s="22">
        <f t="shared" si="10"/>
        <v>238374</v>
      </c>
      <c r="P44" s="22">
        <f t="shared" si="10"/>
        <v>588796</v>
      </c>
      <c r="Q44" s="22">
        <f t="shared" si="10"/>
        <v>271918</v>
      </c>
      <c r="R44" s="22">
        <f t="shared" si="10"/>
        <v>64278</v>
      </c>
      <c r="S44" s="22">
        <f t="shared" si="10"/>
        <v>297266</v>
      </c>
      <c r="T44" s="22">
        <f t="shared" si="10"/>
        <v>655979</v>
      </c>
      <c r="U44" s="22">
        <f t="shared" si="10"/>
        <v>111265</v>
      </c>
      <c r="V44" s="22">
        <f t="shared" si="10"/>
        <v>62745</v>
      </c>
      <c r="W44" s="22">
        <f t="shared" si="10"/>
        <v>753199</v>
      </c>
      <c r="X44" s="22">
        <f t="shared" si="10"/>
        <v>240719</v>
      </c>
      <c r="Y44" s="22">
        <f t="shared" si="10"/>
        <v>751816</v>
      </c>
      <c r="Z44" s="22">
        <f t="shared" si="10"/>
        <v>252774</v>
      </c>
      <c r="AA44" s="22">
        <f t="shared" si="10"/>
        <v>126378</v>
      </c>
      <c r="AB44" s="22">
        <f t="shared" si="10"/>
        <v>168047</v>
      </c>
      <c r="AC44" s="22">
        <f t="shared" si="10"/>
        <v>423876</v>
      </c>
      <c r="AD44" s="22">
        <f t="shared" si="10"/>
        <v>256124</v>
      </c>
      <c r="AE44" s="22">
        <f t="shared" si="10"/>
        <v>38231</v>
      </c>
      <c r="AF44" s="22">
        <f t="shared" si="10"/>
        <v>315901</v>
      </c>
      <c r="AG44" s="22">
        <f t="shared" si="10"/>
        <v>665363</v>
      </c>
      <c r="AH44" s="22">
        <f t="shared" si="10"/>
        <v>0</v>
      </c>
      <c r="AI44" s="22">
        <f t="shared" si="10"/>
        <v>53925</v>
      </c>
      <c r="AJ44" s="23">
        <f t="shared" si="10"/>
        <v>8100257</v>
      </c>
    </row>
    <row r="45" spans="2:36" ht="12">
      <c r="B45" s="26" t="s">
        <v>111</v>
      </c>
      <c r="C45" s="27" t="s">
        <v>72</v>
      </c>
      <c r="D45" s="28">
        <f>+D37+D44</f>
        <v>368572</v>
      </c>
      <c r="E45" s="28">
        <f aca="true" t="shared" si="11" ref="E45:AJ45">+E37+E44</f>
        <v>69754</v>
      </c>
      <c r="F45" s="28">
        <f t="shared" si="11"/>
        <v>1085023</v>
      </c>
      <c r="G45" s="28">
        <f t="shared" si="11"/>
        <v>426098</v>
      </c>
      <c r="H45" s="28">
        <f t="shared" si="11"/>
        <v>393080</v>
      </c>
      <c r="I45" s="28">
        <f t="shared" si="11"/>
        <v>444173</v>
      </c>
      <c r="J45" s="28">
        <f t="shared" si="11"/>
        <v>11594</v>
      </c>
      <c r="K45" s="28">
        <f t="shared" si="11"/>
        <v>170214</v>
      </c>
      <c r="L45" s="28">
        <f t="shared" si="11"/>
        <v>164203</v>
      </c>
      <c r="M45" s="28">
        <f t="shared" si="11"/>
        <v>369817</v>
      </c>
      <c r="N45" s="28">
        <f t="shared" si="11"/>
        <v>510510</v>
      </c>
      <c r="O45" s="28">
        <f t="shared" si="11"/>
        <v>653435</v>
      </c>
      <c r="P45" s="28">
        <f t="shared" si="11"/>
        <v>1778331</v>
      </c>
      <c r="Q45" s="28">
        <f t="shared" si="11"/>
        <v>1083134</v>
      </c>
      <c r="R45" s="28">
        <f t="shared" si="11"/>
        <v>151723</v>
      </c>
      <c r="S45" s="28">
        <f t="shared" si="11"/>
        <v>793886</v>
      </c>
      <c r="T45" s="28">
        <f t="shared" si="11"/>
        <v>1429682</v>
      </c>
      <c r="U45" s="28">
        <f t="shared" si="11"/>
        <v>164766</v>
      </c>
      <c r="V45" s="28">
        <f t="shared" si="11"/>
        <v>90097</v>
      </c>
      <c r="W45" s="28">
        <f t="shared" si="11"/>
        <v>1058139</v>
      </c>
      <c r="X45" s="28">
        <f t="shared" si="11"/>
        <v>349813</v>
      </c>
      <c r="Y45" s="28">
        <f t="shared" si="11"/>
        <v>844733</v>
      </c>
      <c r="Z45" s="28">
        <f t="shared" si="11"/>
        <v>560510</v>
      </c>
      <c r="AA45" s="28">
        <f t="shared" si="11"/>
        <v>179607</v>
      </c>
      <c r="AB45" s="28">
        <f t="shared" si="11"/>
        <v>232530</v>
      </c>
      <c r="AC45" s="28">
        <f t="shared" si="11"/>
        <v>537312</v>
      </c>
      <c r="AD45" s="28">
        <f t="shared" si="11"/>
        <v>437092</v>
      </c>
      <c r="AE45" s="28">
        <f t="shared" si="11"/>
        <v>58432</v>
      </c>
      <c r="AF45" s="28">
        <f t="shared" si="11"/>
        <v>541473</v>
      </c>
      <c r="AG45" s="28">
        <f t="shared" si="11"/>
        <v>1116828</v>
      </c>
      <c r="AH45" s="28">
        <f t="shared" si="11"/>
        <v>30480</v>
      </c>
      <c r="AI45" s="28">
        <f t="shared" si="11"/>
        <v>102592</v>
      </c>
      <c r="AJ45" s="29">
        <f t="shared" si="11"/>
        <v>16207633</v>
      </c>
    </row>
    <row r="46" spans="2:36" ht="12">
      <c r="B46" s="30"/>
      <c r="C46" s="30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2:36" ht="12">
      <c r="B47" s="30"/>
      <c r="C47" s="30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9" spans="3:36" ht="12">
      <c r="C49" s="19" t="s">
        <v>95</v>
      </c>
      <c r="D49" s="19">
        <f>+D37/D45*100</f>
        <v>43.79388559087506</v>
      </c>
      <c r="E49" s="19">
        <f aca="true" t="shared" si="12" ref="E49:AJ49">+E37/E45*100</f>
        <v>49.796427445021074</v>
      </c>
      <c r="F49" s="19">
        <f t="shared" si="12"/>
        <v>49.37821594565276</v>
      </c>
      <c r="G49" s="19">
        <f t="shared" si="12"/>
        <v>61.50768133152468</v>
      </c>
      <c r="H49" s="19">
        <f t="shared" si="12"/>
        <v>63.17721583392694</v>
      </c>
      <c r="I49" s="19">
        <f t="shared" si="12"/>
        <v>60.59981133477271</v>
      </c>
      <c r="J49" s="19">
        <f t="shared" si="12"/>
        <v>68.16456787993789</v>
      </c>
      <c r="K49" s="19">
        <f t="shared" si="12"/>
        <v>55.12825032018518</v>
      </c>
      <c r="L49" s="19">
        <f t="shared" si="12"/>
        <v>63.74487676839035</v>
      </c>
      <c r="M49" s="19">
        <f t="shared" si="12"/>
        <v>71.3528583055944</v>
      </c>
      <c r="N49" s="19">
        <f t="shared" si="12"/>
        <v>52.490646608293666</v>
      </c>
      <c r="O49" s="19">
        <f t="shared" si="12"/>
        <v>63.51986042988208</v>
      </c>
      <c r="P49" s="19">
        <f t="shared" si="12"/>
        <v>66.89052825373903</v>
      </c>
      <c r="Q49" s="19">
        <f t="shared" si="12"/>
        <v>74.89525765048461</v>
      </c>
      <c r="R49" s="19">
        <f t="shared" si="12"/>
        <v>57.634636805230585</v>
      </c>
      <c r="S49" s="19">
        <f t="shared" si="12"/>
        <v>62.555581028006536</v>
      </c>
      <c r="T49" s="19">
        <f t="shared" si="12"/>
        <v>54.11713933588028</v>
      </c>
      <c r="U49" s="19">
        <f t="shared" si="12"/>
        <v>32.4708981221854</v>
      </c>
      <c r="V49" s="19">
        <f t="shared" si="12"/>
        <v>30.35839151137108</v>
      </c>
      <c r="W49" s="19">
        <f t="shared" si="12"/>
        <v>28.818520062109044</v>
      </c>
      <c r="X49" s="19">
        <f t="shared" si="12"/>
        <v>31.186376721276797</v>
      </c>
      <c r="Y49" s="19">
        <f t="shared" si="12"/>
        <v>10.999570278419334</v>
      </c>
      <c r="Z49" s="19">
        <f t="shared" si="12"/>
        <v>54.902856327273376</v>
      </c>
      <c r="AA49" s="19">
        <f t="shared" si="12"/>
        <v>29.636372747164643</v>
      </c>
      <c r="AB49" s="19">
        <f t="shared" si="12"/>
        <v>27.731045456500237</v>
      </c>
      <c r="AC49" s="19">
        <f t="shared" si="12"/>
        <v>21.111756298016797</v>
      </c>
      <c r="AD49" s="19">
        <f t="shared" si="12"/>
        <v>41.402725284379486</v>
      </c>
      <c r="AE49" s="19">
        <f t="shared" si="12"/>
        <v>34.57180996714129</v>
      </c>
      <c r="AF49" s="19">
        <f t="shared" si="12"/>
        <v>41.65895621757687</v>
      </c>
      <c r="AG49" s="19">
        <f t="shared" si="12"/>
        <v>40.42386114961301</v>
      </c>
      <c r="AH49" s="19">
        <f t="shared" si="12"/>
        <v>100</v>
      </c>
      <c r="AI49" s="19">
        <f t="shared" si="12"/>
        <v>47.43742202121023</v>
      </c>
      <c r="AJ49" s="19">
        <f t="shared" si="12"/>
        <v>50.0219618743835</v>
      </c>
    </row>
    <row r="50" spans="3:36" ht="12">
      <c r="C50" s="19" t="s">
        <v>112</v>
      </c>
      <c r="D50" s="19">
        <f>+D44/D45*100</f>
        <v>56.20611440912495</v>
      </c>
      <c r="E50" s="19">
        <f aca="true" t="shared" si="13" ref="E50:AJ50">+E44/E45*100</f>
        <v>50.203572554978926</v>
      </c>
      <c r="F50" s="19">
        <f t="shared" si="13"/>
        <v>50.62178405434723</v>
      </c>
      <c r="G50" s="19">
        <f t="shared" si="13"/>
        <v>38.49231866847533</v>
      </c>
      <c r="H50" s="19">
        <f t="shared" si="13"/>
        <v>36.82278416607306</v>
      </c>
      <c r="I50" s="19">
        <f t="shared" si="13"/>
        <v>39.40018866522729</v>
      </c>
      <c r="J50" s="19">
        <f t="shared" si="13"/>
        <v>31.8354321200621</v>
      </c>
      <c r="K50" s="19">
        <f t="shared" si="13"/>
        <v>44.87174967981482</v>
      </c>
      <c r="L50" s="19">
        <f t="shared" si="13"/>
        <v>36.25512323160965</v>
      </c>
      <c r="M50" s="19">
        <f t="shared" si="13"/>
        <v>28.647141694405608</v>
      </c>
      <c r="N50" s="19">
        <f t="shared" si="13"/>
        <v>47.509353391706334</v>
      </c>
      <c r="O50" s="19">
        <f t="shared" si="13"/>
        <v>36.48013957011791</v>
      </c>
      <c r="P50" s="19">
        <f t="shared" si="13"/>
        <v>33.10947174626096</v>
      </c>
      <c r="Q50" s="19">
        <f t="shared" si="13"/>
        <v>25.104742349515384</v>
      </c>
      <c r="R50" s="19">
        <f t="shared" si="13"/>
        <v>42.365363194769415</v>
      </c>
      <c r="S50" s="19">
        <f t="shared" si="13"/>
        <v>37.44441897199346</v>
      </c>
      <c r="T50" s="19">
        <f t="shared" si="13"/>
        <v>45.88286066411971</v>
      </c>
      <c r="U50" s="19">
        <f t="shared" si="13"/>
        <v>67.5291018778146</v>
      </c>
      <c r="V50" s="19">
        <f t="shared" si="13"/>
        <v>69.64160848862892</v>
      </c>
      <c r="W50" s="19">
        <f t="shared" si="13"/>
        <v>71.18147993789096</v>
      </c>
      <c r="X50" s="19">
        <f t="shared" si="13"/>
        <v>68.8136232787232</v>
      </c>
      <c r="Y50" s="19">
        <f t="shared" si="13"/>
        <v>89.00042972158066</v>
      </c>
      <c r="Z50" s="19">
        <f t="shared" si="13"/>
        <v>45.097143672726624</v>
      </c>
      <c r="AA50" s="19">
        <f t="shared" si="13"/>
        <v>70.36362725283536</v>
      </c>
      <c r="AB50" s="19">
        <f t="shared" si="13"/>
        <v>72.26895454349976</v>
      </c>
      <c r="AC50" s="19">
        <f t="shared" si="13"/>
        <v>78.88824370198321</v>
      </c>
      <c r="AD50" s="19">
        <f t="shared" si="13"/>
        <v>58.59727471562051</v>
      </c>
      <c r="AE50" s="19">
        <f t="shared" si="13"/>
        <v>65.42819003285871</v>
      </c>
      <c r="AF50" s="19">
        <f t="shared" si="13"/>
        <v>58.34104378242313</v>
      </c>
      <c r="AG50" s="19">
        <f t="shared" si="13"/>
        <v>59.57613885038698</v>
      </c>
      <c r="AH50" s="19">
        <f t="shared" si="13"/>
        <v>0</v>
      </c>
      <c r="AI50" s="19">
        <f t="shared" si="13"/>
        <v>52.56257797878977</v>
      </c>
      <c r="AJ50" s="19">
        <f t="shared" si="13"/>
        <v>49.97803812561649</v>
      </c>
    </row>
    <row r="52" spans="3:36" ht="12">
      <c r="C52" s="19" t="s">
        <v>113</v>
      </c>
      <c r="D52" s="19">
        <f>SUM(D23:D34,D36)/D45*100</f>
        <v>14.804977046547215</v>
      </c>
      <c r="E52" s="19">
        <f aca="true" t="shared" si="14" ref="E52:AJ52">SUM(E23:E34,E36)/E45*100</f>
        <v>40.60842388966941</v>
      </c>
      <c r="F52" s="19">
        <f t="shared" si="14"/>
        <v>15.322255841581239</v>
      </c>
      <c r="G52" s="19">
        <f t="shared" si="14"/>
        <v>18.571783955803596</v>
      </c>
      <c r="H52" s="19">
        <f t="shared" si="14"/>
        <v>19.96158542790272</v>
      </c>
      <c r="I52" s="19">
        <f t="shared" si="14"/>
        <v>29.896459262494567</v>
      </c>
      <c r="J52" s="19">
        <f t="shared" si="14"/>
        <v>25.228566499913747</v>
      </c>
      <c r="K52" s="19">
        <f t="shared" si="14"/>
        <v>24.418672964621006</v>
      </c>
      <c r="L52" s="19">
        <f t="shared" si="14"/>
        <v>16.93087215215313</v>
      </c>
      <c r="M52" s="19">
        <f t="shared" si="14"/>
        <v>19.08727830251178</v>
      </c>
      <c r="N52" s="19">
        <f t="shared" si="14"/>
        <v>15.664923311982134</v>
      </c>
      <c r="O52" s="19">
        <f t="shared" si="14"/>
        <v>18.481256743210878</v>
      </c>
      <c r="P52" s="19">
        <f t="shared" si="14"/>
        <v>21.456410533247187</v>
      </c>
      <c r="Q52" s="19">
        <f t="shared" si="14"/>
        <v>13.421977336137541</v>
      </c>
      <c r="R52" s="19">
        <f t="shared" si="14"/>
        <v>24.29690949954852</v>
      </c>
      <c r="S52" s="19">
        <f t="shared" si="14"/>
        <v>17.845761230201816</v>
      </c>
      <c r="T52" s="19">
        <f t="shared" si="14"/>
        <v>22.810387204986842</v>
      </c>
      <c r="U52" s="19">
        <f t="shared" si="14"/>
        <v>14.339730284160568</v>
      </c>
      <c r="V52" s="19">
        <f t="shared" si="14"/>
        <v>17.731999955603406</v>
      </c>
      <c r="W52" s="19">
        <f t="shared" si="14"/>
        <v>23.339750259653975</v>
      </c>
      <c r="X52" s="19">
        <f t="shared" si="14"/>
        <v>26.7591541766601</v>
      </c>
      <c r="Y52" s="19">
        <f t="shared" si="14"/>
        <v>8.45320355662677</v>
      </c>
      <c r="Z52" s="19">
        <f t="shared" si="14"/>
        <v>40.066368129025356</v>
      </c>
      <c r="AA52" s="19">
        <f t="shared" si="14"/>
        <v>25.72505525953888</v>
      </c>
      <c r="AB52" s="19">
        <f t="shared" si="14"/>
        <v>17.354319872704597</v>
      </c>
      <c r="AC52" s="19">
        <f t="shared" si="14"/>
        <v>12.733570067297958</v>
      </c>
      <c r="AD52" s="19">
        <f t="shared" si="14"/>
        <v>18.88320994207169</v>
      </c>
      <c r="AE52" s="19">
        <f t="shared" si="14"/>
        <v>20.913198247535597</v>
      </c>
      <c r="AF52" s="19">
        <f t="shared" si="14"/>
        <v>23.139473251667212</v>
      </c>
      <c r="AG52" s="19">
        <f t="shared" si="14"/>
        <v>22.198136149881627</v>
      </c>
      <c r="AH52" s="19">
        <f t="shared" si="14"/>
        <v>26.381233595800524</v>
      </c>
      <c r="AI52" s="19">
        <f t="shared" si="14"/>
        <v>38.226177479725514</v>
      </c>
      <c r="AJ52" s="19">
        <f t="shared" si="14"/>
        <v>20.12080357446396</v>
      </c>
    </row>
    <row r="53" spans="3:36" ht="12">
      <c r="C53" s="19" t="s">
        <v>114</v>
      </c>
      <c r="D53" s="19">
        <f>SUM(D5:D22,D35)/D45*100</f>
        <v>28.988908544327842</v>
      </c>
      <c r="E53" s="19">
        <f aca="true" t="shared" si="15" ref="E53:AJ53">SUM(E5:E22,E35)/E45*100</f>
        <v>9.188003555351665</v>
      </c>
      <c r="F53" s="19">
        <f t="shared" si="15"/>
        <v>34.055960104071524</v>
      </c>
      <c r="G53" s="19">
        <f t="shared" si="15"/>
        <v>42.935897375721076</v>
      </c>
      <c r="H53" s="19">
        <f t="shared" si="15"/>
        <v>43.21563040602422</v>
      </c>
      <c r="I53" s="19">
        <f t="shared" si="15"/>
        <v>30.703352072278143</v>
      </c>
      <c r="J53" s="19">
        <f t="shared" si="15"/>
        <v>42.93600138002415</v>
      </c>
      <c r="K53" s="19">
        <f t="shared" si="15"/>
        <v>30.70957735556417</v>
      </c>
      <c r="L53" s="19">
        <f t="shared" si="15"/>
        <v>46.81400461623722</v>
      </c>
      <c r="M53" s="19">
        <f t="shared" si="15"/>
        <v>52.265580003082604</v>
      </c>
      <c r="N53" s="19">
        <f t="shared" si="15"/>
        <v>36.82572329631153</v>
      </c>
      <c r="O53" s="19">
        <f t="shared" si="15"/>
        <v>45.03860368667121</v>
      </c>
      <c r="P53" s="19">
        <f t="shared" si="15"/>
        <v>45.434117720491855</v>
      </c>
      <c r="Q53" s="19">
        <f t="shared" si="15"/>
        <v>61.473280314347065</v>
      </c>
      <c r="R53" s="19">
        <f t="shared" si="15"/>
        <v>33.337727305682066</v>
      </c>
      <c r="S53" s="19">
        <f t="shared" si="15"/>
        <v>44.70981979780472</v>
      </c>
      <c r="T53" s="19">
        <f t="shared" si="15"/>
        <v>31.306752130893443</v>
      </c>
      <c r="U53" s="19">
        <f t="shared" si="15"/>
        <v>18.131167838024837</v>
      </c>
      <c r="V53" s="19">
        <f t="shared" si="15"/>
        <v>12.626391555767672</v>
      </c>
      <c r="W53" s="19">
        <f t="shared" si="15"/>
        <v>5.478769802455065</v>
      </c>
      <c r="X53" s="19">
        <f t="shared" si="15"/>
        <v>4.427222544616695</v>
      </c>
      <c r="Y53" s="19">
        <f t="shared" si="15"/>
        <v>2.546366721792566</v>
      </c>
      <c r="Z53" s="19">
        <f t="shared" si="15"/>
        <v>14.836488198248023</v>
      </c>
      <c r="AA53" s="19">
        <f t="shared" si="15"/>
        <v>3.911317487625761</v>
      </c>
      <c r="AB53" s="19">
        <f t="shared" si="15"/>
        <v>10.376725583795638</v>
      </c>
      <c r="AC53" s="19">
        <f t="shared" si="15"/>
        <v>8.378186230718837</v>
      </c>
      <c r="AD53" s="19">
        <f t="shared" si="15"/>
        <v>22.5195153423078</v>
      </c>
      <c r="AE53" s="19">
        <f t="shared" si="15"/>
        <v>13.658611719605695</v>
      </c>
      <c r="AF53" s="19">
        <f t="shared" si="15"/>
        <v>18.51948296590966</v>
      </c>
      <c r="AG53" s="19">
        <f t="shared" si="15"/>
        <v>18.225724999731383</v>
      </c>
      <c r="AH53" s="19">
        <f t="shared" si="15"/>
        <v>73.61876640419948</v>
      </c>
      <c r="AI53" s="19">
        <f t="shared" si="15"/>
        <v>9.211244541484715</v>
      </c>
      <c r="AJ53" s="19">
        <f t="shared" si="15"/>
        <v>29.90115829991955</v>
      </c>
    </row>
    <row r="55" spans="3:37" ht="12">
      <c r="C55" s="19" t="s">
        <v>115</v>
      </c>
      <c r="D55" s="19">
        <f>SUM(D23:D34,D36)</f>
        <v>54567</v>
      </c>
      <c r="E55" s="19">
        <f aca="true" t="shared" si="16" ref="E55:AJ55">SUM(E23:E34,E36)</f>
        <v>28326</v>
      </c>
      <c r="F55" s="19">
        <f t="shared" si="16"/>
        <v>166250</v>
      </c>
      <c r="G55" s="19">
        <f t="shared" si="16"/>
        <v>79134</v>
      </c>
      <c r="H55" s="19">
        <f t="shared" si="16"/>
        <v>78465</v>
      </c>
      <c r="I55" s="19">
        <f t="shared" si="16"/>
        <v>132792</v>
      </c>
      <c r="J55" s="19">
        <f t="shared" si="16"/>
        <v>2925</v>
      </c>
      <c r="K55" s="19">
        <f t="shared" si="16"/>
        <v>41564</v>
      </c>
      <c r="L55" s="19">
        <f t="shared" si="16"/>
        <v>27801</v>
      </c>
      <c r="M55" s="19">
        <f t="shared" si="16"/>
        <v>70588</v>
      </c>
      <c r="N55" s="19">
        <f t="shared" si="16"/>
        <v>79971</v>
      </c>
      <c r="O55" s="19">
        <f t="shared" si="16"/>
        <v>120763</v>
      </c>
      <c r="P55" s="19">
        <f t="shared" si="16"/>
        <v>381566</v>
      </c>
      <c r="Q55" s="19">
        <f t="shared" si="16"/>
        <v>145378</v>
      </c>
      <c r="R55" s="19">
        <f t="shared" si="16"/>
        <v>36864</v>
      </c>
      <c r="S55" s="19">
        <f t="shared" si="16"/>
        <v>141675</v>
      </c>
      <c r="T55" s="19">
        <f t="shared" si="16"/>
        <v>326116</v>
      </c>
      <c r="U55" s="19">
        <f t="shared" si="16"/>
        <v>23627</v>
      </c>
      <c r="V55" s="19">
        <f t="shared" si="16"/>
        <v>15976</v>
      </c>
      <c r="W55" s="19">
        <f t="shared" si="16"/>
        <v>246967</v>
      </c>
      <c r="X55" s="19">
        <f t="shared" si="16"/>
        <v>93607</v>
      </c>
      <c r="Y55" s="19">
        <f t="shared" si="16"/>
        <v>71407</v>
      </c>
      <c r="Z55" s="19">
        <f t="shared" si="16"/>
        <v>224576</v>
      </c>
      <c r="AA55" s="19">
        <f t="shared" si="16"/>
        <v>46204</v>
      </c>
      <c r="AB55" s="19">
        <f t="shared" si="16"/>
        <v>40354</v>
      </c>
      <c r="AC55" s="19">
        <f t="shared" si="16"/>
        <v>68419</v>
      </c>
      <c r="AD55" s="19">
        <f t="shared" si="16"/>
        <v>82537</v>
      </c>
      <c r="AE55" s="19">
        <f t="shared" si="16"/>
        <v>12220</v>
      </c>
      <c r="AF55" s="19">
        <f t="shared" si="16"/>
        <v>125294</v>
      </c>
      <c r="AG55" s="19">
        <f t="shared" si="16"/>
        <v>247915</v>
      </c>
      <c r="AH55" s="19">
        <f t="shared" si="16"/>
        <v>8041</v>
      </c>
      <c r="AI55" s="19">
        <f t="shared" si="16"/>
        <v>39217</v>
      </c>
      <c r="AJ55" s="19">
        <f t="shared" si="16"/>
        <v>3261106</v>
      </c>
      <c r="AK55" s="31">
        <f>+AJ55/$AJ$57*100</f>
        <v>40.223939286891344</v>
      </c>
    </row>
    <row r="56" spans="3:37" ht="12">
      <c r="C56" s="19" t="s">
        <v>116</v>
      </c>
      <c r="D56" s="19">
        <f>SUM(D5:D22,D35)</f>
        <v>106845</v>
      </c>
      <c r="E56" s="19">
        <f aca="true" t="shared" si="17" ref="E56:AJ56">SUM(E5:E22,E35)</f>
        <v>6409</v>
      </c>
      <c r="F56" s="19">
        <f t="shared" si="17"/>
        <v>369515</v>
      </c>
      <c r="G56" s="19">
        <f t="shared" si="17"/>
        <v>182949</v>
      </c>
      <c r="H56" s="19">
        <f t="shared" si="17"/>
        <v>169872</v>
      </c>
      <c r="I56" s="19">
        <f t="shared" si="17"/>
        <v>136376</v>
      </c>
      <c r="J56" s="19">
        <f t="shared" si="17"/>
        <v>4978</v>
      </c>
      <c r="K56" s="19">
        <f t="shared" si="17"/>
        <v>52272</v>
      </c>
      <c r="L56" s="19">
        <f t="shared" si="17"/>
        <v>76870</v>
      </c>
      <c r="M56" s="19">
        <f t="shared" si="17"/>
        <v>193287</v>
      </c>
      <c r="N56" s="19">
        <f t="shared" si="17"/>
        <v>187999</v>
      </c>
      <c r="O56" s="19">
        <f t="shared" si="17"/>
        <v>294298</v>
      </c>
      <c r="P56" s="19">
        <f t="shared" si="17"/>
        <v>807969</v>
      </c>
      <c r="Q56" s="19">
        <f t="shared" si="17"/>
        <v>665838</v>
      </c>
      <c r="R56" s="19">
        <f t="shared" si="17"/>
        <v>50581</v>
      </c>
      <c r="S56" s="19">
        <f t="shared" si="17"/>
        <v>354945</v>
      </c>
      <c r="T56" s="19">
        <f t="shared" si="17"/>
        <v>447587</v>
      </c>
      <c r="U56" s="19">
        <f t="shared" si="17"/>
        <v>29874</v>
      </c>
      <c r="V56" s="19">
        <f t="shared" si="17"/>
        <v>11376</v>
      </c>
      <c r="W56" s="19">
        <f t="shared" si="17"/>
        <v>57973</v>
      </c>
      <c r="X56" s="19">
        <f t="shared" si="17"/>
        <v>15487</v>
      </c>
      <c r="Y56" s="19">
        <f t="shared" si="17"/>
        <v>21510</v>
      </c>
      <c r="Z56" s="19">
        <f t="shared" si="17"/>
        <v>83160</v>
      </c>
      <c r="AA56" s="19">
        <f t="shared" si="17"/>
        <v>7025</v>
      </c>
      <c r="AB56" s="19">
        <f t="shared" si="17"/>
        <v>24129</v>
      </c>
      <c r="AC56" s="19">
        <f t="shared" si="17"/>
        <v>45017</v>
      </c>
      <c r="AD56" s="19">
        <f t="shared" si="17"/>
        <v>98431</v>
      </c>
      <c r="AE56" s="19">
        <f t="shared" si="17"/>
        <v>7981</v>
      </c>
      <c r="AF56" s="19">
        <f t="shared" si="17"/>
        <v>100278</v>
      </c>
      <c r="AG56" s="19">
        <f t="shared" si="17"/>
        <v>203550</v>
      </c>
      <c r="AH56" s="19">
        <f t="shared" si="17"/>
        <v>22439</v>
      </c>
      <c r="AI56" s="19">
        <f t="shared" si="17"/>
        <v>9450</v>
      </c>
      <c r="AJ56" s="19">
        <f t="shared" si="17"/>
        <v>4846270</v>
      </c>
      <c r="AK56" s="31">
        <f>+AJ56/$AJ$57*100</f>
        <v>59.776060713108656</v>
      </c>
    </row>
    <row r="57" spans="36:37" ht="12">
      <c r="AJ57" s="19">
        <f>SUM(AJ55:AJ56)</f>
        <v>8107376</v>
      </c>
      <c r="AK57" s="31">
        <f>+AJ57/$AJ$57*100</f>
        <v>100</v>
      </c>
    </row>
    <row r="58" spans="3:5" ht="12">
      <c r="C58" s="19" t="s">
        <v>117</v>
      </c>
      <c r="D58" s="19">
        <f>SUM(V45:AG45,AI45)</f>
        <v>6109158</v>
      </c>
      <c r="E58" s="31">
        <f>+D58/$D$60*100</f>
        <v>37.693091890715934</v>
      </c>
    </row>
    <row r="59" spans="3:5" ht="12">
      <c r="C59" s="19" t="s">
        <v>118</v>
      </c>
      <c r="D59" s="19">
        <f>SUM(D45:U45,AH45)</f>
        <v>10098475</v>
      </c>
      <c r="E59" s="31">
        <f>+D59/$D$60*100</f>
        <v>62.306908109284066</v>
      </c>
    </row>
    <row r="60" spans="4:5" ht="12">
      <c r="D60" s="19">
        <f>SUM(D58:D59)</f>
        <v>16207633</v>
      </c>
      <c r="E60" s="31">
        <f>+D60/$D$60*100</f>
        <v>100</v>
      </c>
    </row>
  </sheetData>
  <printOptions/>
  <pageMargins left="0.2" right="0.2" top="1" bottom="1" header="0.512" footer="0.512"/>
  <pageSetup horizontalDpi="300" verticalDpi="300" orientation="landscape" paperSize="12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45"/>
  <sheetViews>
    <sheetView showGridLines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0" sqref="D10"/>
    </sheetView>
  </sheetViews>
  <sheetFormatPr defaultColWidth="9.140625" defaultRowHeight="7.5" customHeight="1"/>
  <cols>
    <col min="1" max="1" width="2.7109375" style="34" customWidth="1"/>
    <col min="2" max="2" width="3.28125" style="32" customWidth="1"/>
    <col min="3" max="3" width="13.00390625" style="33" customWidth="1"/>
    <col min="4" max="36" width="9.28125" style="34" customWidth="1"/>
    <col min="37" max="37" width="3.28125" style="32" bestFit="1" customWidth="1"/>
    <col min="38" max="16384" width="8.140625" style="34" customWidth="1"/>
  </cols>
  <sheetData>
    <row r="1" spans="4:39" s="37" customFormat="1" ht="12">
      <c r="D1" s="35" t="s">
        <v>123</v>
      </c>
      <c r="E1" s="3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6"/>
    </row>
    <row r="2" ht="12"/>
    <row r="3" spans="2:37" s="44" customFormat="1" ht="12">
      <c r="B3" s="38"/>
      <c r="C3" s="39"/>
      <c r="D3" s="40" t="s">
        <v>0</v>
      </c>
      <c r="E3" s="40" t="s">
        <v>2</v>
      </c>
      <c r="F3" s="40" t="s">
        <v>4</v>
      </c>
      <c r="G3" s="40" t="s">
        <v>6</v>
      </c>
      <c r="H3" s="40" t="s">
        <v>8</v>
      </c>
      <c r="I3" s="40" t="s">
        <v>10</v>
      </c>
      <c r="J3" s="40" t="s">
        <v>12</v>
      </c>
      <c r="K3" s="40" t="s">
        <v>14</v>
      </c>
      <c r="L3" s="40" t="s">
        <v>16</v>
      </c>
      <c r="M3" s="40" t="s">
        <v>18</v>
      </c>
      <c r="N3" s="40" t="s">
        <v>20</v>
      </c>
      <c r="O3" s="40" t="s">
        <v>22</v>
      </c>
      <c r="P3" s="40" t="s">
        <v>24</v>
      </c>
      <c r="Q3" s="40" t="s">
        <v>26</v>
      </c>
      <c r="R3" s="40" t="s">
        <v>28</v>
      </c>
      <c r="S3" s="40" t="s">
        <v>30</v>
      </c>
      <c r="T3" s="40" t="s">
        <v>31</v>
      </c>
      <c r="U3" s="40" t="s">
        <v>33</v>
      </c>
      <c r="V3" s="40" t="s">
        <v>35</v>
      </c>
      <c r="W3" s="40" t="s">
        <v>37</v>
      </c>
      <c r="X3" s="40" t="s">
        <v>39</v>
      </c>
      <c r="Y3" s="40" t="s">
        <v>41</v>
      </c>
      <c r="Z3" s="41" t="s">
        <v>43</v>
      </c>
      <c r="AA3" s="40" t="s">
        <v>45</v>
      </c>
      <c r="AB3" s="40" t="s">
        <v>47</v>
      </c>
      <c r="AC3" s="40" t="s">
        <v>49</v>
      </c>
      <c r="AD3" s="40" t="s">
        <v>51</v>
      </c>
      <c r="AE3" s="40" t="s">
        <v>53</v>
      </c>
      <c r="AF3" s="40" t="s">
        <v>55</v>
      </c>
      <c r="AG3" s="40" t="s">
        <v>57</v>
      </c>
      <c r="AH3" s="40" t="s">
        <v>59</v>
      </c>
      <c r="AI3" s="42" t="s">
        <v>61</v>
      </c>
      <c r="AJ3" s="42"/>
      <c r="AK3" s="43"/>
    </row>
    <row r="4" spans="2:37" s="51" customFormat="1" ht="36">
      <c r="B4" s="45"/>
      <c r="C4" s="46"/>
      <c r="D4" s="47" t="s">
        <v>1</v>
      </c>
      <c r="E4" s="47" t="s">
        <v>3</v>
      </c>
      <c r="F4" s="47" t="s">
        <v>5</v>
      </c>
      <c r="G4" s="47" t="s">
        <v>7</v>
      </c>
      <c r="H4" s="47" t="s">
        <v>9</v>
      </c>
      <c r="I4" s="47" t="s">
        <v>11</v>
      </c>
      <c r="J4" s="47" t="s">
        <v>13</v>
      </c>
      <c r="K4" s="47" t="s">
        <v>15</v>
      </c>
      <c r="L4" s="47" t="s">
        <v>17</v>
      </c>
      <c r="M4" s="47" t="s">
        <v>19</v>
      </c>
      <c r="N4" s="47" t="s">
        <v>21</v>
      </c>
      <c r="O4" s="47" t="s">
        <v>23</v>
      </c>
      <c r="P4" s="47" t="s">
        <v>25</v>
      </c>
      <c r="Q4" s="47" t="s">
        <v>27</v>
      </c>
      <c r="R4" s="47" t="s">
        <v>29</v>
      </c>
      <c r="S4" s="47" t="s">
        <v>124</v>
      </c>
      <c r="T4" s="47" t="s">
        <v>32</v>
      </c>
      <c r="U4" s="47" t="s">
        <v>34</v>
      </c>
      <c r="V4" s="47" t="s">
        <v>36</v>
      </c>
      <c r="W4" s="47" t="s">
        <v>38</v>
      </c>
      <c r="X4" s="47" t="s">
        <v>40</v>
      </c>
      <c r="Y4" s="47" t="s">
        <v>42</v>
      </c>
      <c r="Z4" s="48" t="s">
        <v>44</v>
      </c>
      <c r="AA4" s="47" t="s">
        <v>46</v>
      </c>
      <c r="AB4" s="47" t="s">
        <v>48</v>
      </c>
      <c r="AC4" s="47" t="s">
        <v>50</v>
      </c>
      <c r="AD4" s="47" t="s">
        <v>52</v>
      </c>
      <c r="AE4" s="47" t="s">
        <v>54</v>
      </c>
      <c r="AF4" s="47" t="s">
        <v>56</v>
      </c>
      <c r="AG4" s="47" t="s">
        <v>58</v>
      </c>
      <c r="AH4" s="47" t="s">
        <v>60</v>
      </c>
      <c r="AI4" s="49" t="s">
        <v>62</v>
      </c>
      <c r="AJ4" s="49" t="s">
        <v>125</v>
      </c>
      <c r="AK4" s="50"/>
    </row>
    <row r="5" spans="2:37" ht="12" customHeight="1">
      <c r="B5" s="52" t="s">
        <v>0</v>
      </c>
      <c r="C5" s="53" t="s">
        <v>1</v>
      </c>
      <c r="D5" s="54">
        <v>0.135599</v>
      </c>
      <c r="E5" s="54">
        <v>7.2E-05</v>
      </c>
      <c r="F5" s="54">
        <v>0.13046</v>
      </c>
      <c r="G5" s="54">
        <v>0.001931</v>
      </c>
      <c r="H5" s="54">
        <v>0.044871</v>
      </c>
      <c r="I5" s="54">
        <v>0.003237</v>
      </c>
      <c r="J5" s="54">
        <v>0.001208</v>
      </c>
      <c r="K5" s="54">
        <v>8.8E-05</v>
      </c>
      <c r="L5" s="54">
        <v>6E-06</v>
      </c>
      <c r="M5" s="54">
        <v>1.6E-05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0.01623</v>
      </c>
      <c r="T5" s="54">
        <v>0.002026</v>
      </c>
      <c r="U5" s="54">
        <v>0</v>
      </c>
      <c r="V5" s="54">
        <v>0</v>
      </c>
      <c r="W5" s="54">
        <v>0.000146</v>
      </c>
      <c r="X5" s="54">
        <v>0</v>
      </c>
      <c r="Y5" s="54">
        <v>1E-06</v>
      </c>
      <c r="Z5" s="54">
        <v>0</v>
      </c>
      <c r="AA5" s="54">
        <v>0</v>
      </c>
      <c r="AB5" s="54">
        <v>3E-05</v>
      </c>
      <c r="AC5" s="54">
        <v>0.000815</v>
      </c>
      <c r="AD5" s="54">
        <v>0.004894</v>
      </c>
      <c r="AE5" s="54">
        <v>0</v>
      </c>
      <c r="AF5" s="54">
        <v>1.3E-05</v>
      </c>
      <c r="AG5" s="54">
        <v>0.01683</v>
      </c>
      <c r="AH5" s="54">
        <v>0</v>
      </c>
      <c r="AI5" s="54">
        <v>0</v>
      </c>
      <c r="AJ5" s="54">
        <v>0.015350421619245698</v>
      </c>
      <c r="AK5" s="55" t="s">
        <v>0</v>
      </c>
    </row>
    <row r="6" spans="2:37" ht="12" customHeight="1">
      <c r="B6" s="52" t="s">
        <v>2</v>
      </c>
      <c r="C6" s="53" t="s">
        <v>3</v>
      </c>
      <c r="D6" s="54">
        <v>0</v>
      </c>
      <c r="E6" s="54">
        <v>0.005161</v>
      </c>
      <c r="F6" s="54">
        <v>3E-06</v>
      </c>
      <c r="G6" s="54">
        <v>2E-06</v>
      </c>
      <c r="H6" s="54">
        <v>0.000412</v>
      </c>
      <c r="I6" s="54">
        <v>0.000284</v>
      </c>
      <c r="J6" s="54">
        <v>0.088235</v>
      </c>
      <c r="K6" s="54">
        <v>0.083336</v>
      </c>
      <c r="L6" s="54">
        <v>0.000694</v>
      </c>
      <c r="M6" s="54">
        <v>0.005194</v>
      </c>
      <c r="N6" s="54">
        <v>6.7E-05</v>
      </c>
      <c r="O6" s="54">
        <v>2.8E-05</v>
      </c>
      <c r="P6" s="54">
        <v>1E-06</v>
      </c>
      <c r="Q6" s="54">
        <v>1.3E-05</v>
      </c>
      <c r="R6" s="54">
        <v>4E-05</v>
      </c>
      <c r="S6" s="54">
        <v>0.000513</v>
      </c>
      <c r="T6" s="54">
        <v>0.009907</v>
      </c>
      <c r="U6" s="54">
        <v>0.0105</v>
      </c>
      <c r="V6" s="54">
        <v>2.2E-05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1.3E-05</v>
      </c>
      <c r="AC6" s="54">
        <v>0.000104</v>
      </c>
      <c r="AD6" s="54">
        <v>2E-06</v>
      </c>
      <c r="AE6" s="54">
        <v>0</v>
      </c>
      <c r="AF6" s="54">
        <v>2E-06</v>
      </c>
      <c r="AG6" s="54">
        <v>1.8E-05</v>
      </c>
      <c r="AH6" s="54">
        <v>0</v>
      </c>
      <c r="AI6" s="54">
        <v>0.000127</v>
      </c>
      <c r="AJ6" s="54">
        <v>0.0021203589691350983</v>
      </c>
      <c r="AK6" s="55" t="s">
        <v>2</v>
      </c>
    </row>
    <row r="7" spans="2:37" ht="12" customHeight="1">
      <c r="B7" s="52" t="s">
        <v>4</v>
      </c>
      <c r="C7" s="53" t="s">
        <v>5</v>
      </c>
      <c r="D7" s="54">
        <v>0.064945</v>
      </c>
      <c r="E7" s="54">
        <v>0</v>
      </c>
      <c r="F7" s="54">
        <v>0.119834</v>
      </c>
      <c r="G7" s="54">
        <v>0.001446</v>
      </c>
      <c r="H7" s="54">
        <v>0.00055</v>
      </c>
      <c r="I7" s="54">
        <v>0.007076</v>
      </c>
      <c r="J7" s="54">
        <v>0</v>
      </c>
      <c r="K7" s="54">
        <v>0.000382</v>
      </c>
      <c r="L7" s="54">
        <v>1.2E-05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0.001024</v>
      </c>
      <c r="T7" s="54">
        <v>0</v>
      </c>
      <c r="U7" s="54">
        <v>0</v>
      </c>
      <c r="V7" s="54">
        <v>0</v>
      </c>
      <c r="W7" s="54">
        <v>0.000135</v>
      </c>
      <c r="X7" s="54">
        <v>0</v>
      </c>
      <c r="Y7" s="54">
        <v>0</v>
      </c>
      <c r="Z7" s="54">
        <v>0</v>
      </c>
      <c r="AA7" s="54">
        <v>0</v>
      </c>
      <c r="AB7" s="54">
        <v>0.000159</v>
      </c>
      <c r="AC7" s="54">
        <v>0.000519</v>
      </c>
      <c r="AD7" s="54">
        <v>0.014963</v>
      </c>
      <c r="AE7" s="54">
        <v>0</v>
      </c>
      <c r="AF7" s="54">
        <v>0</v>
      </c>
      <c r="AG7" s="54">
        <v>0.086488</v>
      </c>
      <c r="AH7" s="54">
        <v>0</v>
      </c>
      <c r="AI7" s="54">
        <v>4.9E-05</v>
      </c>
      <c r="AJ7" s="54">
        <v>0.016190581314372062</v>
      </c>
      <c r="AK7" s="55" t="s">
        <v>4</v>
      </c>
    </row>
    <row r="8" spans="2:37" ht="12" customHeight="1">
      <c r="B8" s="52" t="s">
        <v>6</v>
      </c>
      <c r="C8" s="53" t="s">
        <v>7</v>
      </c>
      <c r="D8" s="54">
        <v>0.003836</v>
      </c>
      <c r="E8" s="54">
        <v>0.005734</v>
      </c>
      <c r="F8" s="54">
        <v>0.001505</v>
      </c>
      <c r="G8" s="54">
        <v>0.291853</v>
      </c>
      <c r="H8" s="54">
        <v>0.012669</v>
      </c>
      <c r="I8" s="54">
        <v>0.001146</v>
      </c>
      <c r="J8" s="54">
        <v>0.011816</v>
      </c>
      <c r="K8" s="54">
        <v>0.002961</v>
      </c>
      <c r="L8" s="54">
        <v>0.001303</v>
      </c>
      <c r="M8" s="54">
        <v>0.001374</v>
      </c>
      <c r="N8" s="54">
        <v>0.001998</v>
      </c>
      <c r="O8" s="54">
        <v>0.002188</v>
      </c>
      <c r="P8" s="54">
        <v>0.003266</v>
      </c>
      <c r="Q8" s="54">
        <v>0.00221</v>
      </c>
      <c r="R8" s="54">
        <v>0.001852</v>
      </c>
      <c r="S8" s="54">
        <v>0.008524</v>
      </c>
      <c r="T8" s="54">
        <v>0.002669</v>
      </c>
      <c r="U8" s="54">
        <v>0.039371</v>
      </c>
      <c r="V8" s="54">
        <v>0.004273</v>
      </c>
      <c r="W8" s="54">
        <v>0.004228</v>
      </c>
      <c r="X8" s="54">
        <v>0.00221</v>
      </c>
      <c r="Y8" s="54">
        <v>2.8E-05</v>
      </c>
      <c r="Z8" s="54">
        <v>0.001536</v>
      </c>
      <c r="AA8" s="54">
        <v>0.00088</v>
      </c>
      <c r="AB8" s="54">
        <v>0.005608</v>
      </c>
      <c r="AC8" s="54">
        <v>0.001089</v>
      </c>
      <c r="AD8" s="54">
        <v>0.004011</v>
      </c>
      <c r="AE8" s="54">
        <v>0.02514</v>
      </c>
      <c r="AF8" s="54">
        <v>0.002183</v>
      </c>
      <c r="AG8" s="54">
        <v>0.005359</v>
      </c>
      <c r="AH8" s="54">
        <v>0.01834</v>
      </c>
      <c r="AI8" s="54">
        <v>0.006726</v>
      </c>
      <c r="AJ8" s="54">
        <v>0.011282461788220403</v>
      </c>
      <c r="AK8" s="55" t="s">
        <v>6</v>
      </c>
    </row>
    <row r="9" spans="2:37" ht="12" customHeight="1">
      <c r="B9" s="52" t="s">
        <v>8</v>
      </c>
      <c r="C9" s="53" t="s">
        <v>9</v>
      </c>
      <c r="D9" s="54">
        <v>0.012662</v>
      </c>
      <c r="E9" s="54">
        <v>0.001892</v>
      </c>
      <c r="F9" s="54">
        <v>0.019409</v>
      </c>
      <c r="G9" s="54">
        <v>0.010225</v>
      </c>
      <c r="H9" s="54">
        <v>0.254554</v>
      </c>
      <c r="I9" s="54">
        <v>0.017973</v>
      </c>
      <c r="J9" s="54">
        <v>0.000259</v>
      </c>
      <c r="K9" s="54">
        <v>0.011803</v>
      </c>
      <c r="L9" s="54">
        <v>0.002527</v>
      </c>
      <c r="M9" s="54">
        <v>0.004148</v>
      </c>
      <c r="N9" s="54">
        <v>0.0058</v>
      </c>
      <c r="O9" s="54">
        <v>0.001849</v>
      </c>
      <c r="P9" s="54">
        <v>0.007763</v>
      </c>
      <c r="Q9" s="54">
        <v>0.001245</v>
      </c>
      <c r="R9" s="54">
        <v>0.005853</v>
      </c>
      <c r="S9" s="54">
        <v>0.024849</v>
      </c>
      <c r="T9" s="54">
        <v>0.056255</v>
      </c>
      <c r="U9" s="54">
        <v>0.000941</v>
      </c>
      <c r="V9" s="54">
        <v>0.003197</v>
      </c>
      <c r="W9" s="54">
        <v>0.008961</v>
      </c>
      <c r="X9" s="54">
        <v>0.004983</v>
      </c>
      <c r="Y9" s="54">
        <v>0.00069</v>
      </c>
      <c r="Z9" s="54">
        <v>0.008135</v>
      </c>
      <c r="AA9" s="54">
        <v>0.002528</v>
      </c>
      <c r="AB9" s="54">
        <v>0.003445</v>
      </c>
      <c r="AC9" s="54">
        <v>0.004277</v>
      </c>
      <c r="AD9" s="54">
        <v>0.004734</v>
      </c>
      <c r="AE9" s="54">
        <v>0.016772</v>
      </c>
      <c r="AF9" s="54">
        <v>0.00434</v>
      </c>
      <c r="AG9" s="54">
        <v>0.007499</v>
      </c>
      <c r="AH9" s="54">
        <v>0.463189</v>
      </c>
      <c r="AI9" s="54">
        <v>0.010459</v>
      </c>
      <c r="AJ9" s="54">
        <v>0.0192448829511379</v>
      </c>
      <c r="AK9" s="55" t="s">
        <v>8</v>
      </c>
    </row>
    <row r="10" spans="2:37" ht="12" customHeight="1">
      <c r="B10" s="52" t="s">
        <v>10</v>
      </c>
      <c r="C10" s="53" t="s">
        <v>11</v>
      </c>
      <c r="D10" s="54">
        <v>0.05135</v>
      </c>
      <c r="E10" s="54">
        <v>0.012085</v>
      </c>
      <c r="F10" s="54">
        <v>0.011942</v>
      </c>
      <c r="G10" s="54">
        <v>0.056419</v>
      </c>
      <c r="H10" s="54">
        <v>0.028864</v>
      </c>
      <c r="I10" s="54">
        <v>0.201759</v>
      </c>
      <c r="J10" s="54">
        <v>0.040711</v>
      </c>
      <c r="K10" s="54">
        <v>0.016221</v>
      </c>
      <c r="L10" s="54">
        <v>0.003831</v>
      </c>
      <c r="M10" s="54">
        <v>0.005681</v>
      </c>
      <c r="N10" s="54">
        <v>0.008117</v>
      </c>
      <c r="O10" s="54">
        <v>0.007086</v>
      </c>
      <c r="P10" s="54">
        <v>0.011097</v>
      </c>
      <c r="Q10" s="54">
        <v>0.008026</v>
      </c>
      <c r="R10" s="54">
        <v>0.00605</v>
      </c>
      <c r="S10" s="54">
        <v>0.178274</v>
      </c>
      <c r="T10" s="54">
        <v>0.005007</v>
      </c>
      <c r="U10" s="54">
        <v>0.000176</v>
      </c>
      <c r="V10" s="54">
        <v>0.01272</v>
      </c>
      <c r="W10" s="54">
        <v>8E-06</v>
      </c>
      <c r="X10" s="54">
        <v>2.3E-05</v>
      </c>
      <c r="Y10" s="54">
        <v>2.2E-05</v>
      </c>
      <c r="Z10" s="54">
        <v>0.00048</v>
      </c>
      <c r="AA10" s="54">
        <v>0.000507</v>
      </c>
      <c r="AB10" s="54">
        <v>0.000899</v>
      </c>
      <c r="AC10" s="54">
        <v>0.003341</v>
      </c>
      <c r="AD10" s="54">
        <v>0.153734</v>
      </c>
      <c r="AE10" s="54">
        <v>0.002242</v>
      </c>
      <c r="AF10" s="54">
        <v>0.004807</v>
      </c>
      <c r="AG10" s="54">
        <v>0.005899</v>
      </c>
      <c r="AH10" s="54">
        <v>0.072671</v>
      </c>
      <c r="AI10" s="54">
        <v>0.009913</v>
      </c>
      <c r="AJ10" s="54">
        <v>0.026766462443960817</v>
      </c>
      <c r="AK10" s="55" t="s">
        <v>10</v>
      </c>
    </row>
    <row r="11" spans="2:37" ht="12" customHeight="1">
      <c r="B11" s="52" t="s">
        <v>12</v>
      </c>
      <c r="C11" s="53" t="s">
        <v>13</v>
      </c>
      <c r="D11" s="54">
        <v>0.005383</v>
      </c>
      <c r="E11" s="54">
        <v>0.009806</v>
      </c>
      <c r="F11" s="54">
        <v>0.00179</v>
      </c>
      <c r="G11" s="54">
        <v>0.002178</v>
      </c>
      <c r="H11" s="54">
        <v>0.003806</v>
      </c>
      <c r="I11" s="54">
        <v>0.001544</v>
      </c>
      <c r="J11" s="54">
        <v>0.233569</v>
      </c>
      <c r="K11" s="54">
        <v>0.009623</v>
      </c>
      <c r="L11" s="54">
        <v>0.023574</v>
      </c>
      <c r="M11" s="54">
        <v>0.003894</v>
      </c>
      <c r="N11" s="54">
        <v>0.001741</v>
      </c>
      <c r="O11" s="54">
        <v>0.000955</v>
      </c>
      <c r="P11" s="54">
        <v>0.000904</v>
      </c>
      <c r="Q11" s="54">
        <v>0.00106</v>
      </c>
      <c r="R11" s="54">
        <v>0.000613</v>
      </c>
      <c r="S11" s="54">
        <v>0.002071</v>
      </c>
      <c r="T11" s="54">
        <v>0.007728</v>
      </c>
      <c r="U11" s="54">
        <v>0.007417</v>
      </c>
      <c r="V11" s="54">
        <v>0.007425</v>
      </c>
      <c r="W11" s="54">
        <v>0.001131</v>
      </c>
      <c r="X11" s="54">
        <v>0.00026</v>
      </c>
      <c r="Y11" s="54">
        <v>0.000335</v>
      </c>
      <c r="Z11" s="54">
        <v>0.111104</v>
      </c>
      <c r="AA11" s="54">
        <v>0.000601</v>
      </c>
      <c r="AB11" s="54">
        <v>0.003311</v>
      </c>
      <c r="AC11" s="54">
        <v>0.004396</v>
      </c>
      <c r="AD11" s="54">
        <v>0.003228</v>
      </c>
      <c r="AE11" s="54">
        <v>0.002755</v>
      </c>
      <c r="AF11" s="54">
        <v>0.001646</v>
      </c>
      <c r="AG11" s="54">
        <v>0.002874</v>
      </c>
      <c r="AH11" s="54">
        <v>0</v>
      </c>
      <c r="AI11" s="54">
        <v>0.007866</v>
      </c>
      <c r="AJ11" s="54">
        <v>0.00678001531747418</v>
      </c>
      <c r="AK11" s="55" t="s">
        <v>12</v>
      </c>
    </row>
    <row r="12" spans="2:37" ht="12" customHeight="1">
      <c r="B12" s="52" t="s">
        <v>14</v>
      </c>
      <c r="C12" s="53" t="s">
        <v>15</v>
      </c>
      <c r="D12" s="54">
        <v>0.001698</v>
      </c>
      <c r="E12" s="54">
        <v>5.7E-05</v>
      </c>
      <c r="F12" s="54">
        <v>0.005275</v>
      </c>
      <c r="G12" s="54">
        <v>0.000171</v>
      </c>
      <c r="H12" s="54">
        <v>0.006996</v>
      </c>
      <c r="I12" s="54">
        <v>0.00774</v>
      </c>
      <c r="J12" s="54">
        <v>0.016388</v>
      </c>
      <c r="K12" s="54">
        <v>0.096144</v>
      </c>
      <c r="L12" s="54">
        <v>0.008057</v>
      </c>
      <c r="M12" s="54">
        <v>0.001833</v>
      </c>
      <c r="N12" s="54">
        <v>0.004213</v>
      </c>
      <c r="O12" s="54">
        <v>0.003797</v>
      </c>
      <c r="P12" s="54">
        <v>0.018422</v>
      </c>
      <c r="Q12" s="54">
        <v>0.006764</v>
      </c>
      <c r="R12" s="54">
        <v>0.04321</v>
      </c>
      <c r="S12" s="54">
        <v>0.004108</v>
      </c>
      <c r="T12" s="54">
        <v>0.065675</v>
      </c>
      <c r="U12" s="54">
        <v>0.000127</v>
      </c>
      <c r="V12" s="54">
        <v>0.002098</v>
      </c>
      <c r="W12" s="54">
        <v>0.000482</v>
      </c>
      <c r="X12" s="54">
        <v>1.7E-05</v>
      </c>
      <c r="Y12" s="54">
        <v>5.4E-05</v>
      </c>
      <c r="Z12" s="54">
        <v>7.8E-05</v>
      </c>
      <c r="AA12" s="54">
        <v>0</v>
      </c>
      <c r="AB12" s="54">
        <v>0.000404</v>
      </c>
      <c r="AC12" s="54">
        <v>0.001221</v>
      </c>
      <c r="AD12" s="54">
        <v>0.001318</v>
      </c>
      <c r="AE12" s="54">
        <v>0.001215</v>
      </c>
      <c r="AF12" s="54">
        <v>0.001969</v>
      </c>
      <c r="AG12" s="54">
        <v>0.002586</v>
      </c>
      <c r="AH12" s="54">
        <v>0.003018</v>
      </c>
      <c r="AI12" s="54">
        <v>0.007047</v>
      </c>
      <c r="AJ12" s="54">
        <v>0.011511983273560056</v>
      </c>
      <c r="AK12" s="55" t="s">
        <v>14</v>
      </c>
    </row>
    <row r="13" spans="2:37" ht="12" customHeight="1">
      <c r="B13" s="52" t="s">
        <v>16</v>
      </c>
      <c r="C13" s="53" t="s">
        <v>17</v>
      </c>
      <c r="D13" s="54">
        <v>1.4E-05</v>
      </c>
      <c r="E13" s="54">
        <v>0.000444</v>
      </c>
      <c r="F13" s="54">
        <v>0</v>
      </c>
      <c r="G13" s="54">
        <v>9E-06</v>
      </c>
      <c r="H13" s="54">
        <v>0.003523</v>
      </c>
      <c r="I13" s="54">
        <v>1.6E-05</v>
      </c>
      <c r="J13" s="54">
        <v>0</v>
      </c>
      <c r="K13" s="54">
        <v>0.02085</v>
      </c>
      <c r="L13" s="54">
        <v>0.370566</v>
      </c>
      <c r="M13" s="54">
        <v>0.000703</v>
      </c>
      <c r="N13" s="54">
        <v>0.177607</v>
      </c>
      <c r="O13" s="54">
        <v>0.08148</v>
      </c>
      <c r="P13" s="54">
        <v>0.013256</v>
      </c>
      <c r="Q13" s="54">
        <v>0.035518</v>
      </c>
      <c r="R13" s="54">
        <v>0.009629</v>
      </c>
      <c r="S13" s="54">
        <v>0.002287</v>
      </c>
      <c r="T13" s="54">
        <v>0.01898</v>
      </c>
      <c r="U13" s="54">
        <v>0</v>
      </c>
      <c r="V13" s="54">
        <v>0.000289</v>
      </c>
      <c r="W13" s="54">
        <v>0</v>
      </c>
      <c r="X13" s="54">
        <v>0</v>
      </c>
      <c r="Y13" s="54">
        <v>0</v>
      </c>
      <c r="Z13" s="54">
        <v>0.000412</v>
      </c>
      <c r="AA13" s="54">
        <v>0</v>
      </c>
      <c r="AB13" s="54">
        <v>1.3E-05</v>
      </c>
      <c r="AC13" s="54">
        <v>0</v>
      </c>
      <c r="AD13" s="54">
        <v>7E-06</v>
      </c>
      <c r="AE13" s="54">
        <v>0</v>
      </c>
      <c r="AF13" s="54">
        <v>0.000183</v>
      </c>
      <c r="AG13" s="54">
        <v>1.8E-05</v>
      </c>
      <c r="AH13" s="54">
        <v>0</v>
      </c>
      <c r="AI13" s="54">
        <v>0.00963</v>
      </c>
      <c r="AJ13" s="54">
        <v>0.018745920517820213</v>
      </c>
      <c r="AK13" s="55" t="s">
        <v>16</v>
      </c>
    </row>
    <row r="14" spans="2:37" ht="12" customHeight="1">
      <c r="B14" s="52" t="s">
        <v>18</v>
      </c>
      <c r="C14" s="53" t="s">
        <v>19</v>
      </c>
      <c r="D14" s="54">
        <v>0</v>
      </c>
      <c r="E14" s="54">
        <v>0.000143</v>
      </c>
      <c r="F14" s="54">
        <v>0.001366</v>
      </c>
      <c r="G14" s="54">
        <v>2E-06</v>
      </c>
      <c r="H14" s="54">
        <v>0.001364</v>
      </c>
      <c r="I14" s="54">
        <v>0.001439</v>
      </c>
      <c r="J14" s="54">
        <v>0</v>
      </c>
      <c r="K14" s="54">
        <v>0.002802</v>
      </c>
      <c r="L14" s="54">
        <v>0.001772</v>
      </c>
      <c r="M14" s="54">
        <v>0.458073</v>
      </c>
      <c r="N14" s="54">
        <v>0.053527</v>
      </c>
      <c r="O14" s="54">
        <v>0.020083</v>
      </c>
      <c r="P14" s="54">
        <v>0.027429</v>
      </c>
      <c r="Q14" s="54">
        <v>0.018173</v>
      </c>
      <c r="R14" s="54">
        <v>0.02405</v>
      </c>
      <c r="S14" s="54">
        <v>0.003706</v>
      </c>
      <c r="T14" s="54">
        <v>0.006371</v>
      </c>
      <c r="U14" s="54">
        <v>0.00017</v>
      </c>
      <c r="V14" s="54">
        <v>0.000122</v>
      </c>
      <c r="W14" s="54">
        <v>9E-06</v>
      </c>
      <c r="X14" s="54">
        <v>0</v>
      </c>
      <c r="Y14" s="54">
        <v>0</v>
      </c>
      <c r="Z14" s="54">
        <v>7E-06</v>
      </c>
      <c r="AA14" s="54">
        <v>0</v>
      </c>
      <c r="AB14" s="54">
        <v>0.000108</v>
      </c>
      <c r="AC14" s="54">
        <v>0</v>
      </c>
      <c r="AD14" s="54">
        <v>0.000949</v>
      </c>
      <c r="AE14" s="54">
        <v>0.000137</v>
      </c>
      <c r="AF14" s="54">
        <v>0.000283</v>
      </c>
      <c r="AG14" s="54">
        <v>0.00029</v>
      </c>
      <c r="AH14" s="54">
        <v>0.000328</v>
      </c>
      <c r="AI14" s="54">
        <v>0.005078</v>
      </c>
      <c r="AJ14" s="54">
        <v>0.018445506509186135</v>
      </c>
      <c r="AK14" s="55" t="s">
        <v>18</v>
      </c>
    </row>
    <row r="15" spans="2:37" ht="12" customHeight="1">
      <c r="B15" s="52" t="s">
        <v>20</v>
      </c>
      <c r="C15" s="53" t="s">
        <v>21</v>
      </c>
      <c r="D15" s="54">
        <v>0.001302</v>
      </c>
      <c r="E15" s="54">
        <v>0.012472</v>
      </c>
      <c r="F15" s="54">
        <v>0.013732</v>
      </c>
      <c r="G15" s="54">
        <v>0.003079</v>
      </c>
      <c r="H15" s="54">
        <v>0.013613</v>
      </c>
      <c r="I15" s="54">
        <v>0.016518</v>
      </c>
      <c r="J15" s="54">
        <v>0.004658</v>
      </c>
      <c r="K15" s="54">
        <v>0.013283</v>
      </c>
      <c r="L15" s="54">
        <v>0.005055</v>
      </c>
      <c r="M15" s="54">
        <v>0.001317</v>
      </c>
      <c r="N15" s="54">
        <v>0.069192</v>
      </c>
      <c r="O15" s="54">
        <v>0.036545</v>
      </c>
      <c r="P15" s="54">
        <v>0.01792</v>
      </c>
      <c r="Q15" s="54">
        <v>0.008712</v>
      </c>
      <c r="R15" s="54">
        <v>0.018119</v>
      </c>
      <c r="S15" s="54">
        <v>0.009578</v>
      </c>
      <c r="T15" s="54">
        <v>0.09053</v>
      </c>
      <c r="U15" s="54">
        <v>0.000473</v>
      </c>
      <c r="V15" s="54">
        <v>0.000566</v>
      </c>
      <c r="W15" s="54">
        <v>0.002332</v>
      </c>
      <c r="X15" s="54">
        <v>4.9E-05</v>
      </c>
      <c r="Y15" s="54">
        <v>0.000279</v>
      </c>
      <c r="Z15" s="54">
        <v>0.001723</v>
      </c>
      <c r="AA15" s="54">
        <v>0.000228</v>
      </c>
      <c r="AB15" s="54">
        <v>0.003651</v>
      </c>
      <c r="AC15" s="54">
        <v>6.7E-05</v>
      </c>
      <c r="AD15" s="54">
        <v>0.000288</v>
      </c>
      <c r="AE15" s="54">
        <v>0.001746</v>
      </c>
      <c r="AF15" s="54">
        <v>0.001732</v>
      </c>
      <c r="AG15" s="54">
        <v>0.001545</v>
      </c>
      <c r="AH15" s="54">
        <v>0.000164</v>
      </c>
      <c r="AI15" s="54">
        <v>0.009972</v>
      </c>
      <c r="AJ15" s="54">
        <v>0.017450543210103534</v>
      </c>
      <c r="AK15" s="55" t="s">
        <v>20</v>
      </c>
    </row>
    <row r="16" spans="2:37" ht="12" customHeight="1">
      <c r="B16" s="52" t="s">
        <v>22</v>
      </c>
      <c r="C16" s="53" t="s">
        <v>23</v>
      </c>
      <c r="D16" s="54">
        <v>3.8E-05</v>
      </c>
      <c r="E16" s="54">
        <v>0.003498</v>
      </c>
      <c r="F16" s="54">
        <v>1E-06</v>
      </c>
      <c r="G16" s="54">
        <v>0</v>
      </c>
      <c r="H16" s="54">
        <v>0.002124</v>
      </c>
      <c r="I16" s="54">
        <v>1.4E-05</v>
      </c>
      <c r="J16" s="54">
        <v>0.000173</v>
      </c>
      <c r="K16" s="54">
        <v>0.002303</v>
      </c>
      <c r="L16" s="54">
        <v>0.002795</v>
      </c>
      <c r="M16" s="54">
        <v>0.000479</v>
      </c>
      <c r="N16" s="54">
        <v>0.00135</v>
      </c>
      <c r="O16" s="54">
        <v>0.19876</v>
      </c>
      <c r="P16" s="54">
        <v>0.010273</v>
      </c>
      <c r="Q16" s="54">
        <v>0.012362</v>
      </c>
      <c r="R16" s="54">
        <v>0.011191</v>
      </c>
      <c r="S16" s="54">
        <v>0.002755</v>
      </c>
      <c r="T16" s="54">
        <v>0.006896</v>
      </c>
      <c r="U16" s="54">
        <v>6E-06</v>
      </c>
      <c r="V16" s="54">
        <v>0.00263</v>
      </c>
      <c r="W16" s="54">
        <v>7E-06</v>
      </c>
      <c r="X16" s="54">
        <v>0</v>
      </c>
      <c r="Y16" s="54">
        <v>0</v>
      </c>
      <c r="Z16" s="54">
        <v>5.2E-05</v>
      </c>
      <c r="AA16" s="54">
        <v>1.1E-05</v>
      </c>
      <c r="AB16" s="54">
        <v>0.000176</v>
      </c>
      <c r="AC16" s="54">
        <v>0</v>
      </c>
      <c r="AD16" s="54">
        <v>0</v>
      </c>
      <c r="AE16" s="54">
        <v>0</v>
      </c>
      <c r="AF16" s="54">
        <v>0.026321</v>
      </c>
      <c r="AG16" s="54">
        <v>0.00056</v>
      </c>
      <c r="AH16" s="54">
        <v>0.039993</v>
      </c>
      <c r="AI16" s="54">
        <v>0</v>
      </c>
      <c r="AJ16" s="54">
        <v>0.011109765380299516</v>
      </c>
      <c r="AK16" s="55" t="s">
        <v>22</v>
      </c>
    </row>
    <row r="17" spans="2:37" ht="12" customHeight="1">
      <c r="B17" s="52" t="s">
        <v>24</v>
      </c>
      <c r="C17" s="53" t="s">
        <v>25</v>
      </c>
      <c r="D17" s="54">
        <v>4.9E-05</v>
      </c>
      <c r="E17" s="54">
        <v>0.00086</v>
      </c>
      <c r="F17" s="54">
        <v>1.6E-05</v>
      </c>
      <c r="G17" s="54">
        <v>9E-06</v>
      </c>
      <c r="H17" s="54">
        <v>0.000168</v>
      </c>
      <c r="I17" s="54">
        <v>2.3E-05</v>
      </c>
      <c r="J17" s="54">
        <v>0</v>
      </c>
      <c r="K17" s="54">
        <v>6E-06</v>
      </c>
      <c r="L17" s="54">
        <v>0</v>
      </c>
      <c r="M17" s="54">
        <v>0.00016</v>
      </c>
      <c r="N17" s="54">
        <v>0.005526</v>
      </c>
      <c r="O17" s="54">
        <v>0.048654</v>
      </c>
      <c r="P17" s="54">
        <v>0.277498</v>
      </c>
      <c r="Q17" s="54">
        <v>0.041796</v>
      </c>
      <c r="R17" s="54">
        <v>0.053729</v>
      </c>
      <c r="S17" s="54">
        <v>0.005127</v>
      </c>
      <c r="T17" s="54">
        <v>0.011026</v>
      </c>
      <c r="U17" s="54">
        <v>0</v>
      </c>
      <c r="V17" s="54">
        <v>3.3E-05</v>
      </c>
      <c r="W17" s="54">
        <v>0.00027</v>
      </c>
      <c r="X17" s="54">
        <v>0.000117</v>
      </c>
      <c r="Y17" s="54">
        <v>9E-06</v>
      </c>
      <c r="Z17" s="54">
        <v>0.000269</v>
      </c>
      <c r="AA17" s="54">
        <v>0.001559</v>
      </c>
      <c r="AB17" s="54">
        <v>0.005285</v>
      </c>
      <c r="AC17" s="54">
        <v>0.001539</v>
      </c>
      <c r="AD17" s="54">
        <v>5E-05</v>
      </c>
      <c r="AE17" s="54">
        <v>0</v>
      </c>
      <c r="AF17" s="54">
        <v>0.021017</v>
      </c>
      <c r="AG17" s="54">
        <v>0.000643</v>
      </c>
      <c r="AH17" s="54">
        <v>0.015059</v>
      </c>
      <c r="AI17" s="54">
        <v>0.001053</v>
      </c>
      <c r="AJ17" s="54">
        <v>0.038966146383003615</v>
      </c>
      <c r="AK17" s="55" t="s">
        <v>24</v>
      </c>
    </row>
    <row r="18" spans="2:37" ht="12" customHeight="1">
      <c r="B18" s="52" t="s">
        <v>26</v>
      </c>
      <c r="C18" s="53" t="s">
        <v>27</v>
      </c>
      <c r="D18" s="54">
        <v>0.000266</v>
      </c>
      <c r="E18" s="54">
        <v>2.9E-05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0.423216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0.004567</v>
      </c>
      <c r="AA18" s="54">
        <v>0</v>
      </c>
      <c r="AB18" s="54">
        <v>0.012695</v>
      </c>
      <c r="AC18" s="54">
        <v>3.4E-05</v>
      </c>
      <c r="AD18" s="54">
        <v>0</v>
      </c>
      <c r="AE18" s="54">
        <v>0</v>
      </c>
      <c r="AF18" s="54">
        <v>0.063471</v>
      </c>
      <c r="AG18" s="54">
        <v>1.7E-05</v>
      </c>
      <c r="AH18" s="54">
        <v>0</v>
      </c>
      <c r="AI18" s="54">
        <v>0</v>
      </c>
      <c r="AJ18" s="54">
        <v>0.03075199197810069</v>
      </c>
      <c r="AK18" s="55" t="s">
        <v>26</v>
      </c>
    </row>
    <row r="19" spans="2:37" ht="12" customHeight="1">
      <c r="B19" s="52" t="s">
        <v>28</v>
      </c>
      <c r="C19" s="53" t="s">
        <v>29</v>
      </c>
      <c r="D19" s="54">
        <v>7.9E-05</v>
      </c>
      <c r="E19" s="54">
        <v>0</v>
      </c>
      <c r="F19" s="54">
        <v>6E-06</v>
      </c>
      <c r="G19" s="54">
        <v>1.2E-05</v>
      </c>
      <c r="H19" s="54">
        <v>2.3E-05</v>
      </c>
      <c r="I19" s="54">
        <v>2.5E-05</v>
      </c>
      <c r="J19" s="54">
        <v>0</v>
      </c>
      <c r="K19" s="54">
        <v>1.8E-05</v>
      </c>
      <c r="L19" s="54">
        <v>0</v>
      </c>
      <c r="M19" s="54">
        <v>0</v>
      </c>
      <c r="N19" s="54">
        <v>2.7E-05</v>
      </c>
      <c r="O19" s="54">
        <v>0.00445</v>
      </c>
      <c r="P19" s="54">
        <v>0.001154</v>
      </c>
      <c r="Q19" s="54">
        <v>0.000564</v>
      </c>
      <c r="R19" s="54">
        <v>0.088787</v>
      </c>
      <c r="S19" s="54">
        <v>6.4E-05</v>
      </c>
      <c r="T19" s="54">
        <v>5E-05</v>
      </c>
      <c r="U19" s="54">
        <v>0</v>
      </c>
      <c r="V19" s="54">
        <v>7.8E-05</v>
      </c>
      <c r="W19" s="54">
        <v>0.001067</v>
      </c>
      <c r="X19" s="54">
        <v>4.6E-05</v>
      </c>
      <c r="Y19" s="54">
        <v>4E-06</v>
      </c>
      <c r="Z19" s="54">
        <v>1.2E-05</v>
      </c>
      <c r="AA19" s="54">
        <v>2.8E-05</v>
      </c>
      <c r="AB19" s="54">
        <v>0.000568</v>
      </c>
      <c r="AC19" s="54">
        <v>7E-06</v>
      </c>
      <c r="AD19" s="54">
        <v>0.005177</v>
      </c>
      <c r="AE19" s="54">
        <v>1.7E-05</v>
      </c>
      <c r="AF19" s="54">
        <v>0.00065</v>
      </c>
      <c r="AG19" s="54">
        <v>0.000293</v>
      </c>
      <c r="AH19" s="54">
        <v>0</v>
      </c>
      <c r="AI19" s="54">
        <v>0</v>
      </c>
      <c r="AJ19" s="54">
        <v>0.001449193722488657</v>
      </c>
      <c r="AK19" s="55" t="s">
        <v>28</v>
      </c>
    </row>
    <row r="20" spans="2:37" ht="12" customHeight="1">
      <c r="B20" s="52" t="s">
        <v>30</v>
      </c>
      <c r="C20" s="53" t="s">
        <v>126</v>
      </c>
      <c r="D20" s="54">
        <v>0.006805</v>
      </c>
      <c r="E20" s="54">
        <v>0.011469</v>
      </c>
      <c r="F20" s="54">
        <v>0.02246</v>
      </c>
      <c r="G20" s="54">
        <v>0.04702</v>
      </c>
      <c r="H20" s="54">
        <v>0.036781</v>
      </c>
      <c r="I20" s="54">
        <v>0.028923</v>
      </c>
      <c r="J20" s="54">
        <v>0.003623</v>
      </c>
      <c r="K20" s="54">
        <v>0.007737</v>
      </c>
      <c r="L20" s="54">
        <v>0.005621</v>
      </c>
      <c r="M20" s="54">
        <v>0.008093</v>
      </c>
      <c r="N20" s="54">
        <v>0.011737</v>
      </c>
      <c r="O20" s="54">
        <v>0.03296</v>
      </c>
      <c r="P20" s="54">
        <v>0.053311</v>
      </c>
      <c r="Q20" s="54">
        <v>0.044595</v>
      </c>
      <c r="R20" s="54">
        <v>0.050474</v>
      </c>
      <c r="S20" s="54">
        <v>0.162137</v>
      </c>
      <c r="T20" s="54">
        <v>0.022629</v>
      </c>
      <c r="U20" s="54">
        <v>0.003684</v>
      </c>
      <c r="V20" s="54">
        <v>0.02878</v>
      </c>
      <c r="W20" s="54">
        <v>0.015889</v>
      </c>
      <c r="X20" s="54">
        <v>0.026057</v>
      </c>
      <c r="Y20" s="54">
        <v>0.000561</v>
      </c>
      <c r="Z20" s="54">
        <v>0.005957</v>
      </c>
      <c r="AA20" s="54">
        <v>0.014231</v>
      </c>
      <c r="AB20" s="54">
        <v>0.034469</v>
      </c>
      <c r="AC20" s="54">
        <v>0.033396</v>
      </c>
      <c r="AD20" s="54">
        <v>0.009801</v>
      </c>
      <c r="AE20" s="54">
        <v>0.075609</v>
      </c>
      <c r="AF20" s="54">
        <v>0.046028</v>
      </c>
      <c r="AG20" s="54">
        <v>0.018122</v>
      </c>
      <c r="AH20" s="54">
        <v>0.123425</v>
      </c>
      <c r="AI20" s="54">
        <v>0.022049</v>
      </c>
      <c r="AJ20" s="54">
        <v>0.033379334292675554</v>
      </c>
      <c r="AK20" s="55" t="s">
        <v>30</v>
      </c>
    </row>
    <row r="21" spans="2:37" ht="12" customHeight="1">
      <c r="B21" s="52" t="s">
        <v>31</v>
      </c>
      <c r="C21" s="53" t="s">
        <v>32</v>
      </c>
      <c r="D21" s="54">
        <v>0.001845</v>
      </c>
      <c r="E21" s="54">
        <v>0.003168</v>
      </c>
      <c r="F21" s="54">
        <v>0.001248</v>
      </c>
      <c r="G21" s="54">
        <v>0.001364</v>
      </c>
      <c r="H21" s="54">
        <v>0.003254</v>
      </c>
      <c r="I21" s="54">
        <v>0.002465</v>
      </c>
      <c r="J21" s="54">
        <v>0.00897</v>
      </c>
      <c r="K21" s="54">
        <v>0.010986</v>
      </c>
      <c r="L21" s="54">
        <v>0.004848</v>
      </c>
      <c r="M21" s="54">
        <v>0.00252</v>
      </c>
      <c r="N21" s="54">
        <v>0.004578</v>
      </c>
      <c r="O21" s="54">
        <v>0.001486</v>
      </c>
      <c r="P21" s="54">
        <v>0.001593</v>
      </c>
      <c r="Q21" s="54">
        <v>0.001246</v>
      </c>
      <c r="R21" s="54">
        <v>0.003981</v>
      </c>
      <c r="S21" s="54">
        <v>0.002424</v>
      </c>
      <c r="T21" s="54">
        <v>0.001533</v>
      </c>
      <c r="U21" s="54">
        <v>0.040215</v>
      </c>
      <c r="V21" s="54">
        <v>0.014462</v>
      </c>
      <c r="W21" s="54">
        <v>0.003527</v>
      </c>
      <c r="X21" s="54">
        <v>0.002404</v>
      </c>
      <c r="Y21" s="54">
        <v>0.02139</v>
      </c>
      <c r="Z21" s="54">
        <v>0.003388</v>
      </c>
      <c r="AA21" s="54">
        <v>0.006843</v>
      </c>
      <c r="AB21" s="54">
        <v>0.012424</v>
      </c>
      <c r="AC21" s="54">
        <v>0.006795</v>
      </c>
      <c r="AD21" s="54">
        <v>0.00294</v>
      </c>
      <c r="AE21" s="54">
        <v>0.001284</v>
      </c>
      <c r="AF21" s="54">
        <v>0.001777</v>
      </c>
      <c r="AG21" s="54">
        <v>0.004944</v>
      </c>
      <c r="AH21" s="54">
        <v>0</v>
      </c>
      <c r="AI21" s="54">
        <v>0</v>
      </c>
      <c r="AJ21" s="54">
        <v>0.004269840019205766</v>
      </c>
      <c r="AK21" s="55" t="s">
        <v>31</v>
      </c>
    </row>
    <row r="22" spans="2:37" ht="12" customHeight="1">
      <c r="B22" s="52" t="s">
        <v>33</v>
      </c>
      <c r="C22" s="53" t="s">
        <v>34</v>
      </c>
      <c r="D22" s="54">
        <v>0.003739</v>
      </c>
      <c r="E22" s="54">
        <v>0.023626</v>
      </c>
      <c r="F22" s="54">
        <v>0.010031</v>
      </c>
      <c r="G22" s="54">
        <v>0.011138</v>
      </c>
      <c r="H22" s="54">
        <v>0.017309</v>
      </c>
      <c r="I22" s="54">
        <v>0.016097</v>
      </c>
      <c r="J22" s="54">
        <v>0.019148</v>
      </c>
      <c r="K22" s="54">
        <v>0.027037</v>
      </c>
      <c r="L22" s="54">
        <v>0.036455</v>
      </c>
      <c r="M22" s="54">
        <v>0.028533</v>
      </c>
      <c r="N22" s="54">
        <v>0.020172</v>
      </c>
      <c r="O22" s="54">
        <v>0.008197</v>
      </c>
      <c r="P22" s="54">
        <v>0.008939</v>
      </c>
      <c r="Q22" s="54">
        <v>0.008457</v>
      </c>
      <c r="R22" s="54">
        <v>0.014507</v>
      </c>
      <c r="S22" s="54">
        <v>0.022067</v>
      </c>
      <c r="T22" s="54">
        <v>0.005312</v>
      </c>
      <c r="U22" s="54">
        <v>0.07771</v>
      </c>
      <c r="V22" s="54">
        <v>0.047216</v>
      </c>
      <c r="W22" s="54">
        <v>0.011535</v>
      </c>
      <c r="X22" s="54">
        <v>0.003731</v>
      </c>
      <c r="Y22" s="54">
        <v>0.001758</v>
      </c>
      <c r="Z22" s="54">
        <v>0.009115</v>
      </c>
      <c r="AA22" s="54">
        <v>0.009164</v>
      </c>
      <c r="AB22" s="54">
        <v>0.017142</v>
      </c>
      <c r="AC22" s="54">
        <v>0.02149</v>
      </c>
      <c r="AD22" s="54">
        <v>0.01618</v>
      </c>
      <c r="AE22" s="54">
        <v>0.003799</v>
      </c>
      <c r="AF22" s="54">
        <v>0.006093</v>
      </c>
      <c r="AG22" s="54">
        <v>0.025666</v>
      </c>
      <c r="AH22" s="54">
        <v>0</v>
      </c>
      <c r="AI22" s="54">
        <v>0.002115</v>
      </c>
      <c r="AJ22" s="54">
        <v>0.013315577913196826</v>
      </c>
      <c r="AK22" s="55" t="s">
        <v>33</v>
      </c>
    </row>
    <row r="23" spans="2:37" ht="12" customHeight="1">
      <c r="B23" s="52" t="s">
        <v>35</v>
      </c>
      <c r="C23" s="53" t="s">
        <v>36</v>
      </c>
      <c r="D23" s="54">
        <v>0.00038</v>
      </c>
      <c r="E23" s="54">
        <v>0.001993</v>
      </c>
      <c r="F23" s="54">
        <v>0.001318</v>
      </c>
      <c r="G23" s="54">
        <v>0.001516</v>
      </c>
      <c r="H23" s="54">
        <v>0.001203</v>
      </c>
      <c r="I23" s="54">
        <v>0.003559</v>
      </c>
      <c r="J23" s="54">
        <v>0.000518</v>
      </c>
      <c r="K23" s="54">
        <v>0.004389</v>
      </c>
      <c r="L23" s="54">
        <v>0.00106</v>
      </c>
      <c r="M23" s="54">
        <v>0.000809</v>
      </c>
      <c r="N23" s="54">
        <v>0.000789</v>
      </c>
      <c r="O23" s="54">
        <v>0.001212</v>
      </c>
      <c r="P23" s="54">
        <v>0.000629</v>
      </c>
      <c r="Q23" s="54">
        <v>0.000569</v>
      </c>
      <c r="R23" s="54">
        <v>0.001147</v>
      </c>
      <c r="S23" s="54">
        <v>0.000654</v>
      </c>
      <c r="T23" s="54">
        <v>0.001156</v>
      </c>
      <c r="U23" s="54">
        <v>0.001979</v>
      </c>
      <c r="V23" s="54">
        <v>0.02817</v>
      </c>
      <c r="W23" s="54">
        <v>0.001804</v>
      </c>
      <c r="X23" s="54">
        <v>0.001398</v>
      </c>
      <c r="Y23" s="54">
        <v>0.000175</v>
      </c>
      <c r="Z23" s="54">
        <v>0.002423</v>
      </c>
      <c r="AA23" s="54">
        <v>0.003396</v>
      </c>
      <c r="AB23" s="54">
        <v>0.018746</v>
      </c>
      <c r="AC23" s="54">
        <v>0.005883</v>
      </c>
      <c r="AD23" s="54">
        <v>0.006248</v>
      </c>
      <c r="AE23" s="54">
        <v>0.001403</v>
      </c>
      <c r="AF23" s="54">
        <v>0.000826</v>
      </c>
      <c r="AG23" s="54">
        <v>0.01496</v>
      </c>
      <c r="AH23" s="54">
        <v>0</v>
      </c>
      <c r="AI23" s="54">
        <v>0.010595</v>
      </c>
      <c r="AJ23" s="54">
        <v>0.002891477120687518</v>
      </c>
      <c r="AK23" s="55" t="s">
        <v>35</v>
      </c>
    </row>
    <row r="24" spans="2:37" ht="12" customHeight="1">
      <c r="B24" s="52" t="s">
        <v>37</v>
      </c>
      <c r="C24" s="53" t="s">
        <v>38</v>
      </c>
      <c r="D24" s="54">
        <v>0.038967</v>
      </c>
      <c r="E24" s="54">
        <v>0.019196</v>
      </c>
      <c r="F24" s="54">
        <v>0.058107</v>
      </c>
      <c r="G24" s="54">
        <v>0.067898</v>
      </c>
      <c r="H24" s="54">
        <v>0.081357</v>
      </c>
      <c r="I24" s="54">
        <v>0.040547</v>
      </c>
      <c r="J24" s="54">
        <v>0.110057</v>
      </c>
      <c r="K24" s="54">
        <v>0.045502</v>
      </c>
      <c r="L24" s="54">
        <v>0.054828</v>
      </c>
      <c r="M24" s="54">
        <v>0.086811</v>
      </c>
      <c r="N24" s="54">
        <v>0.041231</v>
      </c>
      <c r="O24" s="54">
        <v>0.05566</v>
      </c>
      <c r="P24" s="54">
        <v>0.057706</v>
      </c>
      <c r="Q24" s="54">
        <v>0.040232</v>
      </c>
      <c r="R24" s="54">
        <v>0.057783</v>
      </c>
      <c r="S24" s="54">
        <v>0.062544</v>
      </c>
      <c r="T24" s="54">
        <v>0.070528</v>
      </c>
      <c r="U24" s="54">
        <v>0.003211</v>
      </c>
      <c r="V24" s="54">
        <v>0.016316</v>
      </c>
      <c r="W24" s="54">
        <v>0.010899</v>
      </c>
      <c r="X24" s="54">
        <v>0.006438</v>
      </c>
      <c r="Y24" s="54">
        <v>0.001605</v>
      </c>
      <c r="Z24" s="54">
        <v>0.05475</v>
      </c>
      <c r="AA24" s="54">
        <v>0.004588</v>
      </c>
      <c r="AB24" s="54">
        <v>0.01623</v>
      </c>
      <c r="AC24" s="54">
        <v>0.01748</v>
      </c>
      <c r="AD24" s="54">
        <v>0.057475</v>
      </c>
      <c r="AE24" s="54">
        <v>0.03623</v>
      </c>
      <c r="AF24" s="54">
        <v>0.03634</v>
      </c>
      <c r="AG24" s="54">
        <v>0.054555</v>
      </c>
      <c r="AH24" s="54">
        <v>0.210236</v>
      </c>
      <c r="AI24" s="54">
        <v>0.020362</v>
      </c>
      <c r="AJ24" s="54">
        <v>0.046201996306308266</v>
      </c>
      <c r="AK24" s="55" t="s">
        <v>37</v>
      </c>
    </row>
    <row r="25" spans="2:37" ht="12" customHeight="1">
      <c r="B25" s="52" t="s">
        <v>39</v>
      </c>
      <c r="C25" s="53" t="s">
        <v>40</v>
      </c>
      <c r="D25" s="54">
        <v>0.037157</v>
      </c>
      <c r="E25" s="54">
        <v>0.037991</v>
      </c>
      <c r="F25" s="54">
        <v>0.007916</v>
      </c>
      <c r="G25" s="54">
        <v>0.026895</v>
      </c>
      <c r="H25" s="54">
        <v>0.018062</v>
      </c>
      <c r="I25" s="54">
        <v>0.015066</v>
      </c>
      <c r="J25" s="54">
        <v>0.005693</v>
      </c>
      <c r="K25" s="54">
        <v>0.03025</v>
      </c>
      <c r="L25" s="54">
        <v>0.012606</v>
      </c>
      <c r="M25" s="54">
        <v>0.012901</v>
      </c>
      <c r="N25" s="54">
        <v>0.016143</v>
      </c>
      <c r="O25" s="54">
        <v>0.013415</v>
      </c>
      <c r="P25" s="54">
        <v>0.008755</v>
      </c>
      <c r="Q25" s="54">
        <v>0.008159</v>
      </c>
      <c r="R25" s="54">
        <v>0.023114</v>
      </c>
      <c r="S25" s="54">
        <v>0.013994</v>
      </c>
      <c r="T25" s="54">
        <v>0.010583</v>
      </c>
      <c r="U25" s="54">
        <v>0.027846</v>
      </c>
      <c r="V25" s="54">
        <v>0.01212</v>
      </c>
      <c r="W25" s="54">
        <v>0.051501</v>
      </c>
      <c r="X25" s="54">
        <v>0.088687</v>
      </c>
      <c r="Y25" s="54">
        <v>0.053415</v>
      </c>
      <c r="Z25" s="54">
        <v>0.05386</v>
      </c>
      <c r="AA25" s="54">
        <v>0.016776</v>
      </c>
      <c r="AB25" s="54">
        <v>0.003195</v>
      </c>
      <c r="AC25" s="54">
        <v>0.005273</v>
      </c>
      <c r="AD25" s="54">
        <v>0.015585</v>
      </c>
      <c r="AE25" s="54">
        <v>0.01939</v>
      </c>
      <c r="AF25" s="54">
        <v>0.047097</v>
      </c>
      <c r="AG25" s="54">
        <v>0.030733</v>
      </c>
      <c r="AH25" s="54">
        <v>0</v>
      </c>
      <c r="AI25" s="54">
        <v>0.163327</v>
      </c>
      <c r="AJ25" s="54">
        <v>0.02412610157201857</v>
      </c>
      <c r="AK25" s="55" t="s">
        <v>39</v>
      </c>
    </row>
    <row r="26" spans="2:37" ht="12" customHeight="1">
      <c r="B26" s="52" t="s">
        <v>41</v>
      </c>
      <c r="C26" s="53" t="s">
        <v>42</v>
      </c>
      <c r="D26" s="54">
        <v>0.000122</v>
      </c>
      <c r="E26" s="54">
        <v>0.006881</v>
      </c>
      <c r="F26" s="54">
        <v>0.002263</v>
      </c>
      <c r="G26" s="54">
        <v>0.008376</v>
      </c>
      <c r="H26" s="54">
        <v>0.004839</v>
      </c>
      <c r="I26" s="54">
        <v>0.005676</v>
      </c>
      <c r="J26" s="54">
        <v>0.00483</v>
      </c>
      <c r="K26" s="54">
        <v>0.006903</v>
      </c>
      <c r="L26" s="54">
        <v>0.004464</v>
      </c>
      <c r="M26" s="54">
        <v>0.002704</v>
      </c>
      <c r="N26" s="54">
        <v>0.005275</v>
      </c>
      <c r="O26" s="54">
        <v>0.004192</v>
      </c>
      <c r="P26" s="54">
        <v>0.003259</v>
      </c>
      <c r="Q26" s="54">
        <v>0.001435</v>
      </c>
      <c r="R26" s="54">
        <v>0.005629</v>
      </c>
      <c r="S26" s="54">
        <v>0.004603</v>
      </c>
      <c r="T26" s="54">
        <v>0.003049</v>
      </c>
      <c r="U26" s="54">
        <v>0.011677</v>
      </c>
      <c r="V26" s="54">
        <v>0.004062</v>
      </c>
      <c r="W26" s="54">
        <v>0.034799</v>
      </c>
      <c r="X26" s="54">
        <v>0.019699</v>
      </c>
      <c r="Y26" s="54">
        <v>0.005765</v>
      </c>
      <c r="Z26" s="54">
        <v>0.008847</v>
      </c>
      <c r="AA26" s="54">
        <v>0.018056</v>
      </c>
      <c r="AB26" s="54">
        <v>0.001561</v>
      </c>
      <c r="AC26" s="54">
        <v>0.0156</v>
      </c>
      <c r="AD26" s="54">
        <v>0.010071</v>
      </c>
      <c r="AE26" s="54">
        <v>0.02141</v>
      </c>
      <c r="AF26" s="54">
        <v>0.009397</v>
      </c>
      <c r="AG26" s="54">
        <v>0.020183</v>
      </c>
      <c r="AH26" s="54">
        <v>0</v>
      </c>
      <c r="AI26" s="54">
        <v>0.013344</v>
      </c>
      <c r="AJ26" s="54">
        <v>0.008517961876357887</v>
      </c>
      <c r="AK26" s="55" t="s">
        <v>41</v>
      </c>
    </row>
    <row r="27" spans="2:37" ht="12" customHeight="1">
      <c r="B27" s="52" t="s">
        <v>43</v>
      </c>
      <c r="C27" s="53" t="s">
        <v>44</v>
      </c>
      <c r="D27" s="54">
        <v>0.049936</v>
      </c>
      <c r="E27" s="54">
        <v>0.290148</v>
      </c>
      <c r="F27" s="54">
        <v>0.030953</v>
      </c>
      <c r="G27" s="54">
        <v>0.025316</v>
      </c>
      <c r="H27" s="54">
        <v>0.046492</v>
      </c>
      <c r="I27" s="54">
        <v>0.025841</v>
      </c>
      <c r="J27" s="54">
        <v>0.065379</v>
      </c>
      <c r="K27" s="54">
        <v>0.08981600000000001</v>
      </c>
      <c r="L27" s="54">
        <v>0.043355</v>
      </c>
      <c r="M27" s="54">
        <v>0.037118</v>
      </c>
      <c r="N27" s="54">
        <v>0.031715</v>
      </c>
      <c r="O27" s="54">
        <v>0.021632</v>
      </c>
      <c r="P27" s="54">
        <v>0.019595</v>
      </c>
      <c r="Q27" s="54">
        <v>0.015938</v>
      </c>
      <c r="R27" s="54">
        <v>0.022666</v>
      </c>
      <c r="S27" s="54">
        <v>0.027717</v>
      </c>
      <c r="T27" s="54">
        <v>0.058025</v>
      </c>
      <c r="U27" s="54">
        <v>0.010045</v>
      </c>
      <c r="V27" s="54">
        <v>0.039635</v>
      </c>
      <c r="W27" s="54">
        <v>0.052949</v>
      </c>
      <c r="X27" s="54">
        <v>0.021106</v>
      </c>
      <c r="Y27" s="54">
        <v>0.002512</v>
      </c>
      <c r="Z27" s="54">
        <v>0.089381</v>
      </c>
      <c r="AA27" s="54">
        <v>0.024587</v>
      </c>
      <c r="AB27" s="54">
        <v>0.034009</v>
      </c>
      <c r="AC27" s="54">
        <v>0.016988</v>
      </c>
      <c r="AD27" s="54">
        <v>0.018943</v>
      </c>
      <c r="AE27" s="54">
        <v>0.03012</v>
      </c>
      <c r="AF27" s="54">
        <v>0.017722</v>
      </c>
      <c r="AG27" s="54">
        <v>0.035674</v>
      </c>
      <c r="AH27" s="54">
        <v>0.053445</v>
      </c>
      <c r="AI27" s="54">
        <v>0.028657</v>
      </c>
      <c r="AJ27" s="54">
        <v>0.033740460436141415</v>
      </c>
      <c r="AK27" s="55" t="s">
        <v>43</v>
      </c>
    </row>
    <row r="28" spans="2:37" ht="12" customHeight="1">
      <c r="B28" s="52" t="s">
        <v>45</v>
      </c>
      <c r="C28" s="53" t="s">
        <v>46</v>
      </c>
      <c r="D28" s="54">
        <v>0.000247</v>
      </c>
      <c r="E28" s="54">
        <v>0.003312</v>
      </c>
      <c r="F28" s="54">
        <v>0.002061</v>
      </c>
      <c r="G28" s="54">
        <v>0.005933</v>
      </c>
      <c r="H28" s="54">
        <v>0.002363</v>
      </c>
      <c r="I28" s="54">
        <v>0.009703</v>
      </c>
      <c r="J28" s="54">
        <v>0.002588</v>
      </c>
      <c r="K28" s="54">
        <v>0.002379</v>
      </c>
      <c r="L28" s="54">
        <v>0.001918</v>
      </c>
      <c r="M28" s="54">
        <v>0.002298</v>
      </c>
      <c r="N28" s="54">
        <v>0.0043</v>
      </c>
      <c r="O28" s="54">
        <v>0.003376</v>
      </c>
      <c r="P28" s="54">
        <v>0.002805</v>
      </c>
      <c r="Q28" s="54">
        <v>0.001629</v>
      </c>
      <c r="R28" s="54">
        <v>0.004291</v>
      </c>
      <c r="S28" s="54">
        <v>0.00393</v>
      </c>
      <c r="T28" s="54">
        <v>0.005615</v>
      </c>
      <c r="U28" s="54">
        <v>0.001912</v>
      </c>
      <c r="V28" s="54">
        <v>0.007148</v>
      </c>
      <c r="W28" s="54">
        <v>0.020062</v>
      </c>
      <c r="X28" s="54">
        <v>0.021023</v>
      </c>
      <c r="Y28" s="54">
        <v>0.000559</v>
      </c>
      <c r="Z28" s="54">
        <v>0.007013</v>
      </c>
      <c r="AA28" s="54">
        <v>0.073093</v>
      </c>
      <c r="AB28" s="54">
        <v>0.015142</v>
      </c>
      <c r="AC28" s="54">
        <v>0.011425</v>
      </c>
      <c r="AD28" s="54">
        <v>0.005786</v>
      </c>
      <c r="AE28" s="54">
        <v>0.02182</v>
      </c>
      <c r="AF28" s="54">
        <v>0.025032</v>
      </c>
      <c r="AG28" s="54">
        <v>0.00947</v>
      </c>
      <c r="AH28" s="54">
        <v>0</v>
      </c>
      <c r="AI28" s="54">
        <v>0.001891</v>
      </c>
      <c r="AJ28" s="54">
        <v>0.00738769195970812</v>
      </c>
      <c r="AK28" s="55" t="s">
        <v>45</v>
      </c>
    </row>
    <row r="29" spans="2:37" ht="12" customHeight="1">
      <c r="B29" s="52" t="s">
        <v>47</v>
      </c>
      <c r="C29" s="53" t="s">
        <v>48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0.08371</v>
      </c>
      <c r="AJ29" s="54">
        <v>0.0005298737946497185</v>
      </c>
      <c r="AK29" s="55" t="s">
        <v>47</v>
      </c>
    </row>
    <row r="30" spans="2:37" ht="12" customHeight="1">
      <c r="B30" s="52" t="s">
        <v>49</v>
      </c>
      <c r="C30" s="53" t="s">
        <v>50</v>
      </c>
      <c r="D30" s="54">
        <v>0.000355</v>
      </c>
      <c r="E30" s="54">
        <v>0.000573</v>
      </c>
      <c r="F30" s="54">
        <v>0.005189</v>
      </c>
      <c r="G30" s="54">
        <v>0.0113</v>
      </c>
      <c r="H30" s="54">
        <v>0.003541</v>
      </c>
      <c r="I30" s="54">
        <v>0.124645</v>
      </c>
      <c r="J30" s="54">
        <v>0.004916</v>
      </c>
      <c r="K30" s="54">
        <v>0.018295</v>
      </c>
      <c r="L30" s="54">
        <v>0.007747</v>
      </c>
      <c r="M30" s="54">
        <v>0.015224</v>
      </c>
      <c r="N30" s="54">
        <v>0.008503</v>
      </c>
      <c r="O30" s="54">
        <v>0.031319</v>
      </c>
      <c r="P30" s="54">
        <v>0.064238</v>
      </c>
      <c r="Q30" s="54">
        <v>0.03627</v>
      </c>
      <c r="R30" s="54">
        <v>0.07196</v>
      </c>
      <c r="S30" s="54">
        <v>0.019132</v>
      </c>
      <c r="T30" s="54">
        <v>0.002867</v>
      </c>
      <c r="U30" s="54">
        <v>0.023148</v>
      </c>
      <c r="V30" s="54">
        <v>0.000144</v>
      </c>
      <c r="W30" s="54">
        <v>0.001622</v>
      </c>
      <c r="X30" s="54">
        <v>0.000429</v>
      </c>
      <c r="Y30" s="54">
        <v>2E-06</v>
      </c>
      <c r="Z30" s="54">
        <v>0.00111</v>
      </c>
      <c r="AA30" s="54">
        <v>0.021864</v>
      </c>
      <c r="AB30" s="54">
        <v>0.000159</v>
      </c>
      <c r="AC30" s="54">
        <v>0</v>
      </c>
      <c r="AD30" s="54">
        <v>0.000178</v>
      </c>
      <c r="AE30" s="54">
        <v>0</v>
      </c>
      <c r="AF30" s="54">
        <v>0.001524</v>
      </c>
      <c r="AG30" s="54">
        <v>0.000181</v>
      </c>
      <c r="AH30" s="54">
        <v>0</v>
      </c>
      <c r="AI30" s="54">
        <v>0.007447</v>
      </c>
      <c r="AJ30" s="54">
        <v>0.018394296070252825</v>
      </c>
      <c r="AK30" s="55" t="s">
        <v>49</v>
      </c>
    </row>
    <row r="31" spans="2:37" ht="12" customHeight="1">
      <c r="B31" s="52" t="s">
        <v>51</v>
      </c>
      <c r="C31" s="53" t="s">
        <v>52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2.3E-05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1.1E-05</v>
      </c>
      <c r="W31" s="54">
        <v>7E-06</v>
      </c>
      <c r="X31" s="54">
        <v>1.1E-05</v>
      </c>
      <c r="Y31" s="54">
        <v>1E-06</v>
      </c>
      <c r="Z31" s="54">
        <v>5E-06</v>
      </c>
      <c r="AA31" s="54">
        <v>2.8E-05</v>
      </c>
      <c r="AB31" s="54">
        <v>0</v>
      </c>
      <c r="AC31" s="54">
        <v>4E-06</v>
      </c>
      <c r="AD31" s="54">
        <v>0.023947</v>
      </c>
      <c r="AE31" s="54">
        <v>0</v>
      </c>
      <c r="AF31" s="54">
        <v>4E-06</v>
      </c>
      <c r="AG31" s="54">
        <v>1.8E-05</v>
      </c>
      <c r="AH31" s="54">
        <v>0</v>
      </c>
      <c r="AI31" s="54">
        <v>0</v>
      </c>
      <c r="AJ31" s="54">
        <v>0.0006492002872967324</v>
      </c>
      <c r="AK31" s="55" t="s">
        <v>51</v>
      </c>
    </row>
    <row r="32" spans="2:37" ht="12" customHeight="1">
      <c r="B32" s="52" t="s">
        <v>53</v>
      </c>
      <c r="C32" s="53" t="s">
        <v>54</v>
      </c>
      <c r="D32" s="54">
        <v>4.6E-05</v>
      </c>
      <c r="E32" s="54">
        <v>0.001147</v>
      </c>
      <c r="F32" s="54">
        <v>0.000712</v>
      </c>
      <c r="G32" s="54">
        <v>0.001169</v>
      </c>
      <c r="H32" s="54">
        <v>0.000707</v>
      </c>
      <c r="I32" s="54">
        <v>0.002364</v>
      </c>
      <c r="J32" s="54">
        <v>0.000776</v>
      </c>
      <c r="K32" s="54">
        <v>0.000975</v>
      </c>
      <c r="L32" s="54">
        <v>0.001218</v>
      </c>
      <c r="M32" s="54">
        <v>0.000414</v>
      </c>
      <c r="N32" s="54">
        <v>0.001091</v>
      </c>
      <c r="O32" s="54">
        <v>0.001457</v>
      </c>
      <c r="P32" s="54">
        <v>0.001112</v>
      </c>
      <c r="Q32" s="54">
        <v>0.000235</v>
      </c>
      <c r="R32" s="54">
        <v>0.000778</v>
      </c>
      <c r="S32" s="54">
        <v>0.000904</v>
      </c>
      <c r="T32" s="54">
        <v>0.001074</v>
      </c>
      <c r="U32" s="54">
        <v>0.001165</v>
      </c>
      <c r="V32" s="54">
        <v>0.00687</v>
      </c>
      <c r="W32" s="54">
        <v>0.000671</v>
      </c>
      <c r="X32" s="54">
        <v>0.002593</v>
      </c>
      <c r="Y32" s="54">
        <v>0.0002</v>
      </c>
      <c r="Z32" s="54">
        <v>0.001065</v>
      </c>
      <c r="AA32" s="54">
        <v>0.000924</v>
      </c>
      <c r="AB32" s="54">
        <v>4E-06</v>
      </c>
      <c r="AC32" s="54">
        <v>0.001247</v>
      </c>
      <c r="AD32" s="54">
        <v>0.001423</v>
      </c>
      <c r="AE32" s="54">
        <v>0</v>
      </c>
      <c r="AF32" s="54">
        <v>0.002321</v>
      </c>
      <c r="AG32" s="54">
        <v>0.005124</v>
      </c>
      <c r="AH32" s="54">
        <v>0</v>
      </c>
      <c r="AI32" s="54">
        <v>0.000458</v>
      </c>
      <c r="AJ32" s="54">
        <v>0.0012965495948729837</v>
      </c>
      <c r="AK32" s="55" t="s">
        <v>53</v>
      </c>
    </row>
    <row r="33" spans="2:37" ht="12" customHeight="1">
      <c r="B33" s="52" t="s">
        <v>55</v>
      </c>
      <c r="C33" s="53" t="s">
        <v>56</v>
      </c>
      <c r="D33" s="54">
        <v>0.010714</v>
      </c>
      <c r="E33" s="54">
        <v>0.033274</v>
      </c>
      <c r="F33" s="54">
        <v>0.035886</v>
      </c>
      <c r="G33" s="54">
        <v>0.027904</v>
      </c>
      <c r="H33" s="54">
        <v>0.030701</v>
      </c>
      <c r="I33" s="54">
        <v>0.061192</v>
      </c>
      <c r="J33" s="54">
        <v>0.048301</v>
      </c>
      <c r="K33" s="54">
        <v>0.04136</v>
      </c>
      <c r="L33" s="54">
        <v>0.030213</v>
      </c>
      <c r="M33" s="54">
        <v>0.026886</v>
      </c>
      <c r="N33" s="54">
        <v>0.037745</v>
      </c>
      <c r="O33" s="54">
        <v>0.040651</v>
      </c>
      <c r="P33" s="54">
        <v>0.050673</v>
      </c>
      <c r="Q33" s="54">
        <v>0.027607</v>
      </c>
      <c r="R33" s="54">
        <v>0.050012</v>
      </c>
      <c r="S33" s="54">
        <v>0.036056</v>
      </c>
      <c r="T33" s="54">
        <v>0.072883</v>
      </c>
      <c r="U33" s="54">
        <v>0.057651</v>
      </c>
      <c r="V33" s="54">
        <v>0.055107</v>
      </c>
      <c r="W33" s="54">
        <v>0.053</v>
      </c>
      <c r="X33" s="54">
        <v>0.100691</v>
      </c>
      <c r="Y33" s="54">
        <v>0.012157</v>
      </c>
      <c r="Z33" s="54">
        <v>0.177909</v>
      </c>
      <c r="AA33" s="54">
        <v>0.076088</v>
      </c>
      <c r="AB33" s="54">
        <v>0.066688</v>
      </c>
      <c r="AC33" s="54">
        <v>0.042065</v>
      </c>
      <c r="AD33" s="54">
        <v>0.034903</v>
      </c>
      <c r="AE33" s="54">
        <v>0.065632</v>
      </c>
      <c r="AF33" s="54">
        <v>0.082325</v>
      </c>
      <c r="AG33" s="54">
        <v>0.035303</v>
      </c>
      <c r="AH33" s="54">
        <v>0</v>
      </c>
      <c r="AI33" s="54">
        <v>0.044204</v>
      </c>
      <c r="AJ33" s="54">
        <v>0.04937611803031325</v>
      </c>
      <c r="AK33" s="55" t="s">
        <v>55</v>
      </c>
    </row>
    <row r="34" spans="2:37" ht="12" customHeight="1">
      <c r="B34" s="52" t="s">
        <v>57</v>
      </c>
      <c r="C34" s="53" t="s">
        <v>58</v>
      </c>
      <c r="D34" s="54">
        <v>0.000125</v>
      </c>
      <c r="E34" s="54">
        <v>0.000244</v>
      </c>
      <c r="F34" s="54">
        <v>0.000253</v>
      </c>
      <c r="G34" s="54">
        <v>0.000314</v>
      </c>
      <c r="H34" s="54">
        <v>0.000239</v>
      </c>
      <c r="I34" s="54">
        <v>0.000236</v>
      </c>
      <c r="J34" s="54">
        <v>0.000173</v>
      </c>
      <c r="K34" s="54">
        <v>0.000206</v>
      </c>
      <c r="L34" s="54">
        <v>0.000231</v>
      </c>
      <c r="M34" s="54">
        <v>0.000276</v>
      </c>
      <c r="N34" s="54">
        <v>0.000243</v>
      </c>
      <c r="O34" s="54">
        <v>0.00024</v>
      </c>
      <c r="P34" s="54">
        <v>0.000302</v>
      </c>
      <c r="Q34" s="54">
        <v>0.000181</v>
      </c>
      <c r="R34" s="54">
        <v>0.000264</v>
      </c>
      <c r="S34" s="54">
        <v>0.000402</v>
      </c>
      <c r="T34" s="54">
        <v>0.000446</v>
      </c>
      <c r="U34" s="54">
        <v>0.000419</v>
      </c>
      <c r="V34" s="54">
        <v>0.000533</v>
      </c>
      <c r="W34" s="54">
        <v>0.001574</v>
      </c>
      <c r="X34" s="54">
        <v>0.000617</v>
      </c>
      <c r="Y34" s="54">
        <v>0.000547</v>
      </c>
      <c r="Z34" s="54">
        <v>0.000607</v>
      </c>
      <c r="AA34" s="54">
        <v>0.009749</v>
      </c>
      <c r="AB34" s="54">
        <v>0.001626</v>
      </c>
      <c r="AC34" s="54">
        <v>0.001297</v>
      </c>
      <c r="AD34" s="54">
        <v>0.011663</v>
      </c>
      <c r="AE34" s="54">
        <v>0.004313</v>
      </c>
      <c r="AF34" s="54">
        <v>0.00316</v>
      </c>
      <c r="AG34" s="54">
        <v>0.010865</v>
      </c>
      <c r="AH34" s="54">
        <v>0</v>
      </c>
      <c r="AI34" s="54">
        <v>0.008266</v>
      </c>
      <c r="AJ34" s="54">
        <v>0.0017601583155294792</v>
      </c>
      <c r="AK34" s="55" t="s">
        <v>57</v>
      </c>
    </row>
    <row r="35" spans="2:37" ht="12" customHeight="1">
      <c r="B35" s="52" t="s">
        <v>59</v>
      </c>
      <c r="C35" s="53" t="s">
        <v>60</v>
      </c>
      <c r="D35" s="54">
        <v>0.000279</v>
      </c>
      <c r="E35" s="54">
        <v>0.001362</v>
      </c>
      <c r="F35" s="54">
        <v>0.001483</v>
      </c>
      <c r="G35" s="54">
        <v>0.002499</v>
      </c>
      <c r="H35" s="54">
        <v>0.001275</v>
      </c>
      <c r="I35" s="54">
        <v>0.000754</v>
      </c>
      <c r="J35" s="54">
        <v>0.000604</v>
      </c>
      <c r="K35" s="54">
        <v>0.001516</v>
      </c>
      <c r="L35" s="54">
        <v>0.001023</v>
      </c>
      <c r="M35" s="54">
        <v>0.000638</v>
      </c>
      <c r="N35" s="54">
        <v>0.002605</v>
      </c>
      <c r="O35" s="54">
        <v>0.001869</v>
      </c>
      <c r="P35" s="54">
        <v>0.001516</v>
      </c>
      <c r="Q35" s="54">
        <v>0.000775</v>
      </c>
      <c r="R35" s="54">
        <v>0.001292</v>
      </c>
      <c r="S35" s="54">
        <v>0.001362</v>
      </c>
      <c r="T35" s="54">
        <v>0.000474</v>
      </c>
      <c r="U35" s="54">
        <v>0.000522</v>
      </c>
      <c r="V35" s="54">
        <v>0.002353</v>
      </c>
      <c r="W35" s="54">
        <v>0.00506</v>
      </c>
      <c r="X35" s="54">
        <v>0.004377</v>
      </c>
      <c r="Y35" s="54">
        <v>0.00033</v>
      </c>
      <c r="Z35" s="54">
        <v>0.001527</v>
      </c>
      <c r="AA35" s="54">
        <v>0.002533</v>
      </c>
      <c r="AB35" s="54">
        <v>0.003367</v>
      </c>
      <c r="AC35" s="54">
        <v>0.004692</v>
      </c>
      <c r="AD35" s="54">
        <v>0.002919</v>
      </c>
      <c r="AE35" s="54">
        <v>0.00587</v>
      </c>
      <c r="AF35" s="54">
        <v>0.002682</v>
      </c>
      <c r="AG35" s="54">
        <v>0.002606</v>
      </c>
      <c r="AH35" s="54">
        <v>0</v>
      </c>
      <c r="AI35" s="54">
        <v>2.9E-05</v>
      </c>
      <c r="AJ35" s="54">
        <v>0.0018805953960087819</v>
      </c>
      <c r="AK35" s="55" t="s">
        <v>59</v>
      </c>
    </row>
    <row r="36" spans="2:37" ht="12" customHeight="1">
      <c r="B36" s="52" t="s">
        <v>61</v>
      </c>
      <c r="C36" s="53" t="s">
        <v>62</v>
      </c>
      <c r="D36" s="54">
        <v>0.010001</v>
      </c>
      <c r="E36" s="54">
        <v>0.011326</v>
      </c>
      <c r="F36" s="54">
        <v>0.008566</v>
      </c>
      <c r="G36" s="54">
        <v>0.009096</v>
      </c>
      <c r="H36" s="54">
        <v>0.01011</v>
      </c>
      <c r="I36" s="54">
        <v>0.010111</v>
      </c>
      <c r="J36" s="54">
        <v>0.009056</v>
      </c>
      <c r="K36" s="54">
        <v>0.004112</v>
      </c>
      <c r="L36" s="54">
        <v>0.011668</v>
      </c>
      <c r="M36" s="54">
        <v>0.005432</v>
      </c>
      <c r="N36" s="54">
        <v>0.009614</v>
      </c>
      <c r="O36" s="54">
        <v>0.011658</v>
      </c>
      <c r="P36" s="54">
        <v>0.005489</v>
      </c>
      <c r="Q36" s="54">
        <v>0.001967</v>
      </c>
      <c r="R36" s="54">
        <v>0.005325</v>
      </c>
      <c r="S36" s="54">
        <v>0.008521</v>
      </c>
      <c r="T36" s="54">
        <v>0.001879</v>
      </c>
      <c r="U36" s="54">
        <v>0.004346</v>
      </c>
      <c r="V36" s="54">
        <v>0.007203</v>
      </c>
      <c r="W36" s="54">
        <v>0.004511</v>
      </c>
      <c r="X36" s="54">
        <v>0.0049</v>
      </c>
      <c r="Y36" s="54">
        <v>0.007594</v>
      </c>
      <c r="Z36" s="54">
        <v>0.003693</v>
      </c>
      <c r="AA36" s="54">
        <v>0.008101</v>
      </c>
      <c r="AB36" s="54">
        <v>0.016183</v>
      </c>
      <c r="AC36" s="54">
        <v>0.010074</v>
      </c>
      <c r="AD36" s="54">
        <v>0.002608</v>
      </c>
      <c r="AE36" s="54">
        <v>0.008814</v>
      </c>
      <c r="AF36" s="54">
        <v>0.005648</v>
      </c>
      <c r="AG36" s="54">
        <v>0.004916</v>
      </c>
      <c r="AH36" s="54">
        <v>0.000131</v>
      </c>
      <c r="AI36" s="54">
        <v>0</v>
      </c>
      <c r="AJ36" s="54">
        <v>0.006336150380502816</v>
      </c>
      <c r="AK36" s="55" t="s">
        <v>61</v>
      </c>
    </row>
    <row r="37" spans="2:37" ht="12" customHeight="1">
      <c r="B37" s="56" t="s">
        <v>63</v>
      </c>
      <c r="C37" s="57" t="s">
        <v>64</v>
      </c>
      <c r="D37" s="58">
        <v>0.437939</v>
      </c>
      <c r="E37" s="59">
        <v>0.497964</v>
      </c>
      <c r="F37" s="59">
        <v>0.493782</v>
      </c>
      <c r="G37" s="59">
        <v>0.615077</v>
      </c>
      <c r="H37" s="59">
        <v>0.631772</v>
      </c>
      <c r="I37" s="59">
        <v>0.605998</v>
      </c>
      <c r="J37" s="59">
        <v>0.681646</v>
      </c>
      <c r="K37" s="59">
        <v>0.551283</v>
      </c>
      <c r="L37" s="59">
        <v>0.637449</v>
      </c>
      <c r="M37" s="59">
        <v>0.713529</v>
      </c>
      <c r="N37" s="59">
        <v>0.524906</v>
      </c>
      <c r="O37" s="59">
        <v>0.635199</v>
      </c>
      <c r="P37" s="59">
        <v>0.668905</v>
      </c>
      <c r="Q37" s="59">
        <v>0.748953</v>
      </c>
      <c r="R37" s="59">
        <v>0.576346</v>
      </c>
      <c r="S37" s="59">
        <v>0.625556</v>
      </c>
      <c r="T37" s="59">
        <v>0.541171</v>
      </c>
      <c r="U37" s="59">
        <v>0.324709</v>
      </c>
      <c r="V37" s="59">
        <v>0.303584</v>
      </c>
      <c r="W37" s="59">
        <v>0.288185</v>
      </c>
      <c r="X37" s="59">
        <v>0.311864</v>
      </c>
      <c r="Y37" s="59">
        <v>0.109996</v>
      </c>
      <c r="Z37" s="59">
        <v>0.549029</v>
      </c>
      <c r="AA37" s="59">
        <v>0.296364</v>
      </c>
      <c r="AB37" s="59">
        <v>0.27731</v>
      </c>
      <c r="AC37" s="59">
        <v>0.211118</v>
      </c>
      <c r="AD37" s="59">
        <v>0.414027</v>
      </c>
      <c r="AE37" s="59">
        <v>0.345718</v>
      </c>
      <c r="AF37" s="59">
        <v>0.41659</v>
      </c>
      <c r="AG37" s="59">
        <v>0.404239</v>
      </c>
      <c r="AH37" s="59">
        <v>1</v>
      </c>
      <c r="AI37" s="59">
        <v>0.474374</v>
      </c>
      <c r="AJ37" s="59">
        <v>0.500219618743835</v>
      </c>
      <c r="AK37" s="60" t="s">
        <v>63</v>
      </c>
    </row>
    <row r="38" spans="2:37" ht="12" customHeight="1">
      <c r="B38" s="52">
        <v>34</v>
      </c>
      <c r="C38" s="53" t="s">
        <v>65</v>
      </c>
      <c r="D38" s="54">
        <v>0.00166</v>
      </c>
      <c r="E38" s="54">
        <v>0.056699</v>
      </c>
      <c r="F38" s="54">
        <v>0.018397</v>
      </c>
      <c r="G38" s="54">
        <v>0.014964</v>
      </c>
      <c r="H38" s="54">
        <v>0.020899</v>
      </c>
      <c r="I38" s="54">
        <v>0.031123</v>
      </c>
      <c r="J38" s="54">
        <v>0.027342</v>
      </c>
      <c r="K38" s="54">
        <v>0.027618</v>
      </c>
      <c r="L38" s="54">
        <v>0.01612</v>
      </c>
      <c r="M38" s="54">
        <v>0.013566</v>
      </c>
      <c r="N38" s="54">
        <v>0.025706</v>
      </c>
      <c r="O38" s="54">
        <v>0.022519</v>
      </c>
      <c r="P38" s="54">
        <v>0.024131</v>
      </c>
      <c r="Q38" s="54">
        <v>0.009895</v>
      </c>
      <c r="R38" s="54">
        <v>0.022614</v>
      </c>
      <c r="S38" s="54">
        <v>0.022271</v>
      </c>
      <c r="T38" s="54">
        <v>0.018872</v>
      </c>
      <c r="U38" s="54">
        <v>0.032391</v>
      </c>
      <c r="V38" s="54">
        <v>0.025362</v>
      </c>
      <c r="W38" s="54">
        <v>0.02464</v>
      </c>
      <c r="X38" s="54">
        <v>0.03445</v>
      </c>
      <c r="Y38" s="54">
        <v>0.003503</v>
      </c>
      <c r="Z38" s="54">
        <v>0.01772</v>
      </c>
      <c r="AA38" s="54">
        <v>0.013641</v>
      </c>
      <c r="AB38" s="54">
        <v>0.020952</v>
      </c>
      <c r="AC38" s="54">
        <v>0.013026</v>
      </c>
      <c r="AD38" s="54">
        <v>0.016665</v>
      </c>
      <c r="AE38" s="54">
        <v>0.039071</v>
      </c>
      <c r="AF38" s="54">
        <v>0.030548</v>
      </c>
      <c r="AG38" s="54">
        <v>0.027287</v>
      </c>
      <c r="AH38" s="54">
        <v>0</v>
      </c>
      <c r="AI38" s="54">
        <v>0.004913</v>
      </c>
      <c r="AJ38" s="54">
        <v>0.020066594548383467</v>
      </c>
      <c r="AK38" s="55">
        <v>34</v>
      </c>
    </row>
    <row r="39" spans="2:37" ht="12" customHeight="1">
      <c r="B39" s="52">
        <v>35</v>
      </c>
      <c r="C39" s="53" t="s">
        <v>66</v>
      </c>
      <c r="D39" s="54">
        <v>0.0582</v>
      </c>
      <c r="E39" s="54">
        <v>0.189136</v>
      </c>
      <c r="F39" s="54">
        <v>0.126321</v>
      </c>
      <c r="G39" s="54">
        <v>0.248889</v>
      </c>
      <c r="H39" s="54">
        <v>0.194294</v>
      </c>
      <c r="I39" s="54">
        <v>0.151725</v>
      </c>
      <c r="J39" s="54">
        <v>0.12748</v>
      </c>
      <c r="K39" s="54">
        <v>0.230052</v>
      </c>
      <c r="L39" s="54">
        <v>0.213565</v>
      </c>
      <c r="M39" s="54">
        <v>0.13879</v>
      </c>
      <c r="N39" s="54">
        <v>0.28714</v>
      </c>
      <c r="O39" s="54">
        <v>0.196159</v>
      </c>
      <c r="P39" s="54">
        <v>0.173684</v>
      </c>
      <c r="Q39" s="54">
        <v>0.152952</v>
      </c>
      <c r="R39" s="54">
        <v>0.277545</v>
      </c>
      <c r="S39" s="54">
        <v>0.216444</v>
      </c>
      <c r="T39" s="54">
        <v>0.326131</v>
      </c>
      <c r="U39" s="54">
        <v>0.128576</v>
      </c>
      <c r="V39" s="54">
        <v>0.358403</v>
      </c>
      <c r="W39" s="54">
        <v>0.495558</v>
      </c>
      <c r="X39" s="54">
        <v>0.393096</v>
      </c>
      <c r="Y39" s="54">
        <v>0.026961</v>
      </c>
      <c r="Z39" s="54">
        <v>0.323839</v>
      </c>
      <c r="AA39" s="54">
        <v>0.32565</v>
      </c>
      <c r="AB39" s="54">
        <v>0.677156</v>
      </c>
      <c r="AC39" s="54">
        <v>0.693482</v>
      </c>
      <c r="AD39" s="54">
        <v>0.453957</v>
      </c>
      <c r="AE39" s="54">
        <v>0.534553</v>
      </c>
      <c r="AF39" s="54">
        <v>0.340499</v>
      </c>
      <c r="AG39" s="54">
        <v>0.290436</v>
      </c>
      <c r="AH39" s="54">
        <v>0</v>
      </c>
      <c r="AI39" s="54">
        <v>0.029885</v>
      </c>
      <c r="AJ39" s="54">
        <v>0.26084783632502045</v>
      </c>
      <c r="AK39" s="55">
        <v>35</v>
      </c>
    </row>
    <row r="40" spans="2:37" ht="12" customHeight="1">
      <c r="B40" s="52">
        <v>36</v>
      </c>
      <c r="C40" s="53" t="s">
        <v>67</v>
      </c>
      <c r="D40" s="54">
        <v>0.359303</v>
      </c>
      <c r="E40" s="54">
        <v>0.128896</v>
      </c>
      <c r="F40" s="54">
        <v>0.080149</v>
      </c>
      <c r="G40" s="54">
        <v>0.069003</v>
      </c>
      <c r="H40" s="54">
        <v>0.087878</v>
      </c>
      <c r="I40" s="54">
        <v>0.108561</v>
      </c>
      <c r="J40" s="54">
        <v>0.088494</v>
      </c>
      <c r="K40" s="54">
        <v>0.095797</v>
      </c>
      <c r="L40" s="54">
        <v>0.045608</v>
      </c>
      <c r="M40" s="54">
        <v>0.049643</v>
      </c>
      <c r="N40" s="54">
        <v>0.069288</v>
      </c>
      <c r="O40" s="54">
        <v>0.081326</v>
      </c>
      <c r="P40" s="54">
        <v>0.062075</v>
      </c>
      <c r="Q40" s="54">
        <v>0.029246</v>
      </c>
      <c r="R40" s="54">
        <v>0.049109</v>
      </c>
      <c r="S40" s="54">
        <v>0.051827</v>
      </c>
      <c r="T40" s="54">
        <v>0.037121</v>
      </c>
      <c r="U40" s="54">
        <v>0.232129</v>
      </c>
      <c r="V40" s="54">
        <v>0.102523</v>
      </c>
      <c r="W40" s="54">
        <v>0.100035</v>
      </c>
      <c r="X40" s="54">
        <v>0.159631</v>
      </c>
      <c r="Y40" s="54">
        <v>0.453942</v>
      </c>
      <c r="Z40" s="54">
        <v>0.045796</v>
      </c>
      <c r="AA40" s="54">
        <v>0.104111</v>
      </c>
      <c r="AB40" s="54">
        <v>0</v>
      </c>
      <c r="AC40" s="54">
        <v>0.007296</v>
      </c>
      <c r="AD40" s="54">
        <v>0.062149</v>
      </c>
      <c r="AE40" s="54">
        <v>0.029385</v>
      </c>
      <c r="AF40" s="54">
        <v>0.086036</v>
      </c>
      <c r="AG40" s="54">
        <v>0.161497</v>
      </c>
      <c r="AH40" s="54">
        <v>0</v>
      </c>
      <c r="AI40" s="54">
        <v>0.422382</v>
      </c>
      <c r="AJ40" s="54">
        <v>0.1021780910266169</v>
      </c>
      <c r="AK40" s="55">
        <v>36</v>
      </c>
    </row>
    <row r="41" spans="2:37" ht="12" customHeight="1">
      <c r="B41" s="52">
        <v>37</v>
      </c>
      <c r="C41" s="53" t="s">
        <v>68</v>
      </c>
      <c r="D41" s="54">
        <v>0.117122</v>
      </c>
      <c r="E41" s="54">
        <v>0.086174</v>
      </c>
      <c r="F41" s="54">
        <v>0.040023</v>
      </c>
      <c r="G41" s="54">
        <v>0.032284</v>
      </c>
      <c r="H41" s="54">
        <v>0.042681</v>
      </c>
      <c r="I41" s="54">
        <v>0.072737</v>
      </c>
      <c r="J41" s="54">
        <v>0.056236</v>
      </c>
      <c r="K41" s="54">
        <v>0.063538</v>
      </c>
      <c r="L41" s="54">
        <v>0.064213</v>
      </c>
      <c r="M41" s="54">
        <v>0.056217</v>
      </c>
      <c r="N41" s="54">
        <v>0.058914</v>
      </c>
      <c r="O41" s="54">
        <v>0.047596</v>
      </c>
      <c r="P41" s="54">
        <v>0.054613</v>
      </c>
      <c r="Q41" s="54">
        <v>0.049541</v>
      </c>
      <c r="R41" s="54">
        <v>0.054</v>
      </c>
      <c r="S41" s="54">
        <v>0.059692</v>
      </c>
      <c r="T41" s="54">
        <v>0.053009</v>
      </c>
      <c r="U41" s="54">
        <v>0.196351</v>
      </c>
      <c r="V41" s="54">
        <v>0.201594</v>
      </c>
      <c r="W41" s="54">
        <v>0.051276</v>
      </c>
      <c r="X41" s="54">
        <v>0.100219</v>
      </c>
      <c r="Y41" s="54">
        <v>0.345892</v>
      </c>
      <c r="Z41" s="54">
        <v>0.044643</v>
      </c>
      <c r="AA41" s="54">
        <v>0.219073</v>
      </c>
      <c r="AB41" s="54">
        <v>0.023524</v>
      </c>
      <c r="AC41" s="54">
        <v>0.076602</v>
      </c>
      <c r="AD41" s="54">
        <v>0.050937</v>
      </c>
      <c r="AE41" s="54">
        <v>0.066967</v>
      </c>
      <c r="AF41" s="54">
        <v>0.091866</v>
      </c>
      <c r="AG41" s="54">
        <v>0.075501</v>
      </c>
      <c r="AH41" s="54">
        <v>0</v>
      </c>
      <c r="AI41" s="54">
        <v>0.060365</v>
      </c>
      <c r="AJ41" s="54">
        <v>0.07718721172918958</v>
      </c>
      <c r="AK41" s="55">
        <v>37</v>
      </c>
    </row>
    <row r="42" spans="2:37" ht="12" customHeight="1">
      <c r="B42" s="52">
        <v>38</v>
      </c>
      <c r="C42" s="53" t="s">
        <v>69</v>
      </c>
      <c r="D42" s="54">
        <v>0.04082</v>
      </c>
      <c r="E42" s="54">
        <v>0.041489</v>
      </c>
      <c r="F42" s="54">
        <v>0.246876</v>
      </c>
      <c r="G42" s="54">
        <v>0.020592</v>
      </c>
      <c r="H42" s="54">
        <v>0.02284</v>
      </c>
      <c r="I42" s="54">
        <v>0.03013</v>
      </c>
      <c r="J42" s="54">
        <v>0.018803</v>
      </c>
      <c r="K42" s="54">
        <v>0.032165</v>
      </c>
      <c r="L42" s="54">
        <v>0.023361</v>
      </c>
      <c r="M42" s="54">
        <v>0.028471</v>
      </c>
      <c r="N42" s="54">
        <v>0.034548</v>
      </c>
      <c r="O42" s="54">
        <v>0.017429</v>
      </c>
      <c r="P42" s="54">
        <v>0.016808</v>
      </c>
      <c r="Q42" s="54">
        <v>0.010039</v>
      </c>
      <c r="R42" s="54">
        <v>0.020926</v>
      </c>
      <c r="S42" s="54">
        <v>0.024512</v>
      </c>
      <c r="T42" s="54">
        <v>0.026144</v>
      </c>
      <c r="U42" s="54">
        <v>0.08628</v>
      </c>
      <c r="V42" s="54">
        <v>0.033464</v>
      </c>
      <c r="W42" s="54">
        <v>0.04164</v>
      </c>
      <c r="X42" s="54">
        <v>0.040973</v>
      </c>
      <c r="Y42" s="54">
        <v>0.062564</v>
      </c>
      <c r="Z42" s="54">
        <v>0.024082</v>
      </c>
      <c r="AA42" s="54">
        <v>0.041468</v>
      </c>
      <c r="AB42" s="54">
        <v>0.001058</v>
      </c>
      <c r="AC42" s="54">
        <v>0.009026</v>
      </c>
      <c r="AD42" s="54">
        <v>0.012583</v>
      </c>
      <c r="AE42" s="54">
        <v>0.020622</v>
      </c>
      <c r="AF42" s="54">
        <v>0.035346</v>
      </c>
      <c r="AG42" s="54">
        <v>0.041467</v>
      </c>
      <c r="AH42" s="54">
        <v>0</v>
      </c>
      <c r="AI42" s="54">
        <v>0.008587</v>
      </c>
      <c r="AJ42" s="54">
        <v>0.04284123412715478</v>
      </c>
      <c r="AK42" s="55">
        <v>38</v>
      </c>
    </row>
    <row r="43" spans="2:37" ht="12" customHeight="1">
      <c r="B43" s="52">
        <v>39</v>
      </c>
      <c r="C43" s="53" t="s">
        <v>70</v>
      </c>
      <c r="D43" s="54">
        <v>-0.015045</v>
      </c>
      <c r="E43" s="54">
        <v>-0.000358</v>
      </c>
      <c r="F43" s="54">
        <v>-0.005548</v>
      </c>
      <c r="G43" s="54">
        <v>-0.000807</v>
      </c>
      <c r="H43" s="54">
        <v>-0.000364</v>
      </c>
      <c r="I43" s="54">
        <v>-0.000275</v>
      </c>
      <c r="J43" s="54">
        <v>0</v>
      </c>
      <c r="K43" s="54">
        <v>-0.000452</v>
      </c>
      <c r="L43" s="54">
        <v>-0.000317</v>
      </c>
      <c r="M43" s="54">
        <v>-0.000216</v>
      </c>
      <c r="N43" s="54">
        <v>-0.000501</v>
      </c>
      <c r="O43" s="54">
        <v>-0.000228</v>
      </c>
      <c r="P43" s="54">
        <v>-0.000216</v>
      </c>
      <c r="Q43" s="54">
        <v>-0.000626</v>
      </c>
      <c r="R43" s="54">
        <v>-0.00054</v>
      </c>
      <c r="S43" s="54">
        <v>-0.000304</v>
      </c>
      <c r="T43" s="54">
        <v>-0.002448</v>
      </c>
      <c r="U43" s="54">
        <v>-0.000437</v>
      </c>
      <c r="V43" s="54">
        <v>-0.024929</v>
      </c>
      <c r="W43" s="54">
        <v>-0.001334</v>
      </c>
      <c r="X43" s="54">
        <v>-0.040233</v>
      </c>
      <c r="Y43" s="54">
        <v>-0.002858</v>
      </c>
      <c r="Z43" s="54">
        <v>-0.005108</v>
      </c>
      <c r="AA43" s="54">
        <v>-0.000306</v>
      </c>
      <c r="AB43" s="54">
        <v>0</v>
      </c>
      <c r="AC43" s="54">
        <v>-0.010549</v>
      </c>
      <c r="AD43" s="54">
        <v>-0.010318</v>
      </c>
      <c r="AE43" s="54">
        <v>-0.036316</v>
      </c>
      <c r="AF43" s="54">
        <v>-0.000885</v>
      </c>
      <c r="AG43" s="54">
        <v>-0.000427</v>
      </c>
      <c r="AH43" s="54">
        <v>0</v>
      </c>
      <c r="AI43" s="54">
        <v>-0.000507</v>
      </c>
      <c r="AJ43" s="54">
        <v>-0.0033405865002002454</v>
      </c>
      <c r="AK43" s="55">
        <v>39</v>
      </c>
    </row>
    <row r="44" spans="2:37" ht="12" customHeight="1">
      <c r="B44" s="56">
        <v>40</v>
      </c>
      <c r="C44" s="57" t="s">
        <v>71</v>
      </c>
      <c r="D44" s="58">
        <v>0.562061</v>
      </c>
      <c r="E44" s="59">
        <v>0.502036</v>
      </c>
      <c r="F44" s="59">
        <v>0.506218</v>
      </c>
      <c r="G44" s="59">
        <v>0.384923</v>
      </c>
      <c r="H44" s="59">
        <v>0.368228</v>
      </c>
      <c r="I44" s="59">
        <v>0.394002</v>
      </c>
      <c r="J44" s="59">
        <v>0.318354</v>
      </c>
      <c r="K44" s="59">
        <v>0.448717</v>
      </c>
      <c r="L44" s="59">
        <v>0.362551</v>
      </c>
      <c r="M44" s="59">
        <v>0.286471</v>
      </c>
      <c r="N44" s="59">
        <v>0.475094</v>
      </c>
      <c r="O44" s="59">
        <v>0.364801</v>
      </c>
      <c r="P44" s="59">
        <v>0.331095</v>
      </c>
      <c r="Q44" s="59">
        <v>0.251047</v>
      </c>
      <c r="R44" s="59">
        <v>0.423654</v>
      </c>
      <c r="S44" s="59">
        <v>0.374444</v>
      </c>
      <c r="T44" s="59">
        <v>0.458829</v>
      </c>
      <c r="U44" s="59">
        <v>0.675291</v>
      </c>
      <c r="V44" s="59">
        <v>0.696416</v>
      </c>
      <c r="W44" s="59">
        <v>0.711815</v>
      </c>
      <c r="X44" s="59">
        <v>0.688136</v>
      </c>
      <c r="Y44" s="59">
        <v>0.890004</v>
      </c>
      <c r="Z44" s="59">
        <v>0.450971</v>
      </c>
      <c r="AA44" s="59">
        <v>0.703636</v>
      </c>
      <c r="AB44" s="59">
        <v>0.72269</v>
      </c>
      <c r="AC44" s="59">
        <v>0.788882</v>
      </c>
      <c r="AD44" s="59">
        <v>0.585973</v>
      </c>
      <c r="AE44" s="59">
        <v>0.654282</v>
      </c>
      <c r="AF44" s="59">
        <v>0.58341</v>
      </c>
      <c r="AG44" s="59">
        <v>0.595761</v>
      </c>
      <c r="AH44" s="59">
        <v>0</v>
      </c>
      <c r="AI44" s="59">
        <v>0.525626</v>
      </c>
      <c r="AJ44" s="59">
        <v>0.4997803812561649</v>
      </c>
      <c r="AK44" s="60">
        <v>40</v>
      </c>
    </row>
    <row r="45" spans="2:37" ht="12" customHeight="1">
      <c r="B45" s="61">
        <v>47</v>
      </c>
      <c r="C45" s="62" t="s">
        <v>72</v>
      </c>
      <c r="D45" s="58">
        <v>1</v>
      </c>
      <c r="E45" s="59">
        <v>1</v>
      </c>
      <c r="F45" s="59">
        <v>1</v>
      </c>
      <c r="G45" s="59">
        <v>1</v>
      </c>
      <c r="H45" s="59">
        <v>1</v>
      </c>
      <c r="I45" s="59">
        <v>1</v>
      </c>
      <c r="J45" s="59">
        <v>1</v>
      </c>
      <c r="K45" s="59">
        <v>1</v>
      </c>
      <c r="L45" s="59">
        <v>1</v>
      </c>
      <c r="M45" s="59">
        <v>1</v>
      </c>
      <c r="N45" s="59">
        <v>1</v>
      </c>
      <c r="O45" s="59">
        <v>1</v>
      </c>
      <c r="P45" s="59">
        <v>1</v>
      </c>
      <c r="Q45" s="59">
        <v>1</v>
      </c>
      <c r="R45" s="59">
        <v>1</v>
      </c>
      <c r="S45" s="59">
        <v>1</v>
      </c>
      <c r="T45" s="59">
        <v>1</v>
      </c>
      <c r="U45" s="59">
        <v>1</v>
      </c>
      <c r="V45" s="59">
        <v>1</v>
      </c>
      <c r="W45" s="59">
        <v>1</v>
      </c>
      <c r="X45" s="59">
        <v>1</v>
      </c>
      <c r="Y45" s="59">
        <v>1</v>
      </c>
      <c r="Z45" s="59">
        <v>1</v>
      </c>
      <c r="AA45" s="59">
        <v>1</v>
      </c>
      <c r="AB45" s="59">
        <v>1</v>
      </c>
      <c r="AC45" s="59">
        <v>1</v>
      </c>
      <c r="AD45" s="59">
        <v>1</v>
      </c>
      <c r="AE45" s="59">
        <v>1</v>
      </c>
      <c r="AF45" s="59">
        <v>1</v>
      </c>
      <c r="AG45" s="59">
        <v>1</v>
      </c>
      <c r="AH45" s="59">
        <v>1</v>
      </c>
      <c r="AI45" s="59">
        <v>1</v>
      </c>
      <c r="AJ45" s="63">
        <v>1</v>
      </c>
      <c r="AK45" s="64">
        <v>47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N45"/>
  <sheetViews>
    <sheetView showGridLines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" sqref="D1"/>
    </sheetView>
  </sheetViews>
  <sheetFormatPr defaultColWidth="9.140625" defaultRowHeight="7.5" customHeight="1"/>
  <cols>
    <col min="1" max="1" width="2.421875" style="34" customWidth="1"/>
    <col min="2" max="2" width="3.28125" style="74" bestFit="1" customWidth="1"/>
    <col min="3" max="3" width="13.00390625" style="34" customWidth="1"/>
    <col min="4" max="37" width="9.28125" style="34" customWidth="1"/>
    <col min="38" max="38" width="3.28125" style="34" bestFit="1" customWidth="1"/>
    <col min="39" max="16384" width="9.140625" style="34" customWidth="1"/>
  </cols>
  <sheetData>
    <row r="1" spans="4:40" s="37" customFormat="1" ht="14.25">
      <c r="D1" s="65" t="s">
        <v>127</v>
      </c>
      <c r="AN1" s="67"/>
    </row>
    <row r="2" s="37" customFormat="1" ht="12">
      <c r="B2" s="68"/>
    </row>
    <row r="3" spans="2:38" s="74" customFormat="1" ht="12">
      <c r="B3" s="69"/>
      <c r="C3" s="70"/>
      <c r="D3" s="71" t="s">
        <v>0</v>
      </c>
      <c r="E3" s="71" t="s">
        <v>2</v>
      </c>
      <c r="F3" s="71" t="s">
        <v>4</v>
      </c>
      <c r="G3" s="71" t="s">
        <v>6</v>
      </c>
      <c r="H3" s="71" t="s">
        <v>8</v>
      </c>
      <c r="I3" s="71" t="s">
        <v>10</v>
      </c>
      <c r="J3" s="71" t="s">
        <v>12</v>
      </c>
      <c r="K3" s="71" t="s">
        <v>14</v>
      </c>
      <c r="L3" s="71" t="s">
        <v>16</v>
      </c>
      <c r="M3" s="71" t="s">
        <v>18</v>
      </c>
      <c r="N3" s="71" t="s">
        <v>20</v>
      </c>
      <c r="O3" s="71" t="s">
        <v>22</v>
      </c>
      <c r="P3" s="71" t="s">
        <v>24</v>
      </c>
      <c r="Q3" s="71" t="s">
        <v>26</v>
      </c>
      <c r="R3" s="71" t="s">
        <v>28</v>
      </c>
      <c r="S3" s="71" t="s">
        <v>30</v>
      </c>
      <c r="T3" s="71" t="s">
        <v>31</v>
      </c>
      <c r="U3" s="71" t="s">
        <v>33</v>
      </c>
      <c r="V3" s="71" t="s">
        <v>35</v>
      </c>
      <c r="W3" s="71" t="s">
        <v>37</v>
      </c>
      <c r="X3" s="71" t="s">
        <v>39</v>
      </c>
      <c r="Y3" s="71" t="s">
        <v>41</v>
      </c>
      <c r="Z3" s="71" t="s">
        <v>43</v>
      </c>
      <c r="AA3" s="71" t="s">
        <v>45</v>
      </c>
      <c r="AB3" s="71" t="s">
        <v>47</v>
      </c>
      <c r="AC3" s="71" t="s">
        <v>49</v>
      </c>
      <c r="AD3" s="71" t="s">
        <v>51</v>
      </c>
      <c r="AE3" s="71" t="s">
        <v>53</v>
      </c>
      <c r="AF3" s="71" t="s">
        <v>55</v>
      </c>
      <c r="AG3" s="71" t="s">
        <v>57</v>
      </c>
      <c r="AH3" s="71" t="s">
        <v>59</v>
      </c>
      <c r="AI3" s="71" t="s">
        <v>61</v>
      </c>
      <c r="AJ3" s="71"/>
      <c r="AK3" s="73"/>
      <c r="AL3" s="72"/>
    </row>
    <row r="4" spans="2:38" s="81" customFormat="1" ht="36">
      <c r="B4" s="75"/>
      <c r="C4" s="76"/>
      <c r="D4" s="77" t="s">
        <v>1</v>
      </c>
      <c r="E4" s="77" t="s">
        <v>3</v>
      </c>
      <c r="F4" s="77" t="s">
        <v>5</v>
      </c>
      <c r="G4" s="77" t="s">
        <v>7</v>
      </c>
      <c r="H4" s="77" t="s">
        <v>9</v>
      </c>
      <c r="I4" s="77" t="s">
        <v>11</v>
      </c>
      <c r="J4" s="77" t="s">
        <v>13</v>
      </c>
      <c r="K4" s="77" t="s">
        <v>15</v>
      </c>
      <c r="L4" s="77" t="s">
        <v>17</v>
      </c>
      <c r="M4" s="77" t="s">
        <v>19</v>
      </c>
      <c r="N4" s="77" t="s">
        <v>21</v>
      </c>
      <c r="O4" s="77" t="s">
        <v>23</v>
      </c>
      <c r="P4" s="77" t="s">
        <v>25</v>
      </c>
      <c r="Q4" s="77" t="s">
        <v>27</v>
      </c>
      <c r="R4" s="77" t="s">
        <v>29</v>
      </c>
      <c r="S4" s="77" t="s">
        <v>96</v>
      </c>
      <c r="T4" s="77" t="s">
        <v>32</v>
      </c>
      <c r="U4" s="77" t="s">
        <v>34</v>
      </c>
      <c r="V4" s="77" t="s">
        <v>36</v>
      </c>
      <c r="W4" s="77" t="s">
        <v>38</v>
      </c>
      <c r="X4" s="77" t="s">
        <v>40</v>
      </c>
      <c r="Y4" s="77" t="s">
        <v>42</v>
      </c>
      <c r="Z4" s="77" t="s">
        <v>44</v>
      </c>
      <c r="AA4" s="77" t="s">
        <v>46</v>
      </c>
      <c r="AB4" s="77" t="s">
        <v>48</v>
      </c>
      <c r="AC4" s="77" t="s">
        <v>50</v>
      </c>
      <c r="AD4" s="77" t="s">
        <v>52</v>
      </c>
      <c r="AE4" s="77" t="s">
        <v>54</v>
      </c>
      <c r="AF4" s="77" t="s">
        <v>56</v>
      </c>
      <c r="AG4" s="77" t="s">
        <v>58</v>
      </c>
      <c r="AH4" s="77" t="s">
        <v>60</v>
      </c>
      <c r="AI4" s="77" t="s">
        <v>62</v>
      </c>
      <c r="AJ4" s="77" t="s">
        <v>97</v>
      </c>
      <c r="AK4" s="79" t="s">
        <v>98</v>
      </c>
      <c r="AL4" s="80"/>
    </row>
    <row r="5" spans="2:38" ht="12" customHeight="1">
      <c r="B5" s="82" t="s">
        <v>0</v>
      </c>
      <c r="C5" s="83" t="s">
        <v>1</v>
      </c>
      <c r="D5" s="54">
        <v>1.1143408540343955</v>
      </c>
      <c r="E5" s="54">
        <v>0.00015072228922559573</v>
      </c>
      <c r="F5" s="54">
        <v>0.11180191276055855</v>
      </c>
      <c r="G5" s="54">
        <v>0.0019560029046629237</v>
      </c>
      <c r="H5" s="54">
        <v>0.03850603237166439</v>
      </c>
      <c r="I5" s="54">
        <v>0.0032148229972697668</v>
      </c>
      <c r="J5" s="54">
        <v>0.0011048196735820815</v>
      </c>
      <c r="K5" s="54">
        <v>0.00024263979901311086</v>
      </c>
      <c r="L5" s="54">
        <v>8.136107951953374E-05</v>
      </c>
      <c r="M5" s="54">
        <v>0.00010176687282388808</v>
      </c>
      <c r="N5" s="54">
        <v>0.00010575179379334796</v>
      </c>
      <c r="O5" s="54">
        <v>0.00014078488356536164</v>
      </c>
      <c r="P5" s="54">
        <v>0.0002526946259156575</v>
      </c>
      <c r="Q5" s="54">
        <v>0.00016652687338305117</v>
      </c>
      <c r="R5" s="54">
        <v>0.0002524960729951865</v>
      </c>
      <c r="S5" s="54">
        <v>0.014063734545323345</v>
      </c>
      <c r="T5" s="54">
        <v>0.0020417147739134013</v>
      </c>
      <c r="U5" s="54">
        <v>0.00015298481669510794</v>
      </c>
      <c r="V5" s="54">
        <v>0.0001576174454512334</v>
      </c>
      <c r="W5" s="54">
        <v>0.0002750248756950552</v>
      </c>
      <c r="X5" s="54">
        <v>0.0001409938711331501</v>
      </c>
      <c r="Y5" s="54">
        <v>6.638998723265526E-05</v>
      </c>
      <c r="Z5" s="54">
        <v>0.00012398668931022693</v>
      </c>
      <c r="AA5" s="54">
        <v>0.00026024738048449213</v>
      </c>
      <c r="AB5" s="54">
        <v>0.000212984018155766</v>
      </c>
      <c r="AC5" s="54">
        <v>0.000854271849473687</v>
      </c>
      <c r="AD5" s="54">
        <v>0.004887168567402247</v>
      </c>
      <c r="AE5" s="54">
        <v>0.00037347161502108636</v>
      </c>
      <c r="AF5" s="54">
        <v>0.00023107166340038352</v>
      </c>
      <c r="AG5" s="54">
        <v>0.01681492838138506</v>
      </c>
      <c r="AH5" s="54">
        <v>0.0025255369958297603</v>
      </c>
      <c r="AI5" s="54">
        <v>0.00027742904023881135</v>
      </c>
      <c r="AJ5" s="86">
        <v>1.315878745548513</v>
      </c>
      <c r="AK5" s="87">
        <v>1.066204840583327</v>
      </c>
      <c r="AL5" s="84" t="s">
        <v>0</v>
      </c>
    </row>
    <row r="6" spans="2:38" ht="12" customHeight="1">
      <c r="B6" s="82" t="s">
        <v>2</v>
      </c>
      <c r="C6" s="83" t="s">
        <v>3</v>
      </c>
      <c r="D6" s="54">
        <v>9.670276109634264E-05</v>
      </c>
      <c r="E6" s="54">
        <v>1.0042584681267874</v>
      </c>
      <c r="F6" s="54">
        <v>0.0001295485524220987</v>
      </c>
      <c r="G6" s="54">
        <v>0.00010679298079819891</v>
      </c>
      <c r="H6" s="54">
        <v>0.0005263748709686242</v>
      </c>
      <c r="I6" s="54">
        <v>0.00041931785425945625</v>
      </c>
      <c r="J6" s="54">
        <v>0.06944653141791414</v>
      </c>
      <c r="K6" s="54">
        <v>0.06531867748674339</v>
      </c>
      <c r="L6" s="54">
        <v>0.0009420825900176026</v>
      </c>
      <c r="M6" s="54">
        <v>0.004274058889968412</v>
      </c>
      <c r="N6" s="54">
        <v>0.00026075275575994144</v>
      </c>
      <c r="O6" s="54">
        <v>0.00014371745437919437</v>
      </c>
      <c r="P6" s="54">
        <v>0.00020106402660078772</v>
      </c>
      <c r="Q6" s="54">
        <v>0.00013340426139039777</v>
      </c>
      <c r="R6" s="54">
        <v>0.00042646882203524006</v>
      </c>
      <c r="S6" s="54">
        <v>0.0005945708940310499</v>
      </c>
      <c r="T6" s="54">
        <v>0.008123598454620927</v>
      </c>
      <c r="U6" s="54">
        <v>0.008855833734180297</v>
      </c>
      <c r="V6" s="54">
        <v>0.0004237849376063141</v>
      </c>
      <c r="W6" s="54">
        <v>0.0001220788786333594</v>
      </c>
      <c r="X6" s="54">
        <v>6.304578283601741E-05</v>
      </c>
      <c r="Y6" s="54">
        <v>0.0001893574171659096</v>
      </c>
      <c r="Z6" s="54">
        <v>0.0005227487440683233</v>
      </c>
      <c r="AA6" s="54">
        <v>0.00013585112310960756</v>
      </c>
      <c r="AB6" s="54">
        <v>0.00023584739129850179</v>
      </c>
      <c r="AC6" s="54">
        <v>0.0002782784547679702</v>
      </c>
      <c r="AD6" s="54">
        <v>0.00014934183954633376</v>
      </c>
      <c r="AE6" s="54">
        <v>7.854046310228532E-05</v>
      </c>
      <c r="AF6" s="54">
        <v>8.765523418315509E-05</v>
      </c>
      <c r="AG6" s="54">
        <v>0.0002339391133974859</v>
      </c>
      <c r="AH6" s="54">
        <v>9.110169016814636E-05</v>
      </c>
      <c r="AI6" s="54">
        <v>0.00022650083388441836</v>
      </c>
      <c r="AJ6" s="86">
        <v>1.167096037837741</v>
      </c>
      <c r="AK6" s="87">
        <v>0.945652058882917</v>
      </c>
      <c r="AL6" s="84" t="s">
        <v>2</v>
      </c>
    </row>
    <row r="7" spans="2:38" ht="12" customHeight="1">
      <c r="B7" s="82" t="s">
        <v>4</v>
      </c>
      <c r="C7" s="83" t="s">
        <v>5</v>
      </c>
      <c r="D7" s="54">
        <v>0.020082700167945677</v>
      </c>
      <c r="E7" s="54">
        <v>2.1679033588504116E-05</v>
      </c>
      <c r="F7" s="54">
        <v>1.035254999505847</v>
      </c>
      <c r="G7" s="54">
        <v>0.0004860634245337903</v>
      </c>
      <c r="H7" s="54">
        <v>0.0008735190321954062</v>
      </c>
      <c r="I7" s="54">
        <v>0.0020841003105239696</v>
      </c>
      <c r="J7" s="54">
        <v>4.388774294278372E-05</v>
      </c>
      <c r="K7" s="54">
        <v>0.00013073163857525645</v>
      </c>
      <c r="L7" s="54">
        <v>2.0883060894274394E-05</v>
      </c>
      <c r="M7" s="54">
        <v>1.9587835644768444E-05</v>
      </c>
      <c r="N7" s="54">
        <v>1.8580021362998032E-05</v>
      </c>
      <c r="O7" s="54">
        <v>2.356069243479435E-05</v>
      </c>
      <c r="P7" s="54">
        <v>3.4290396267319765E-05</v>
      </c>
      <c r="Q7" s="54">
        <v>2.137657574031362E-05</v>
      </c>
      <c r="R7" s="54">
        <v>3.50711478906096E-05</v>
      </c>
      <c r="S7" s="54">
        <v>0.0005923517385065966</v>
      </c>
      <c r="T7" s="54">
        <v>6.0410582615334665E-05</v>
      </c>
      <c r="U7" s="54">
        <v>2.50943801299647E-05</v>
      </c>
      <c r="V7" s="54">
        <v>2.704240715422974E-05</v>
      </c>
      <c r="W7" s="54">
        <v>8.798116230826398E-05</v>
      </c>
      <c r="X7" s="54">
        <v>3.0090410228322508E-05</v>
      </c>
      <c r="Y7" s="54">
        <v>1.628835744783569E-05</v>
      </c>
      <c r="Z7" s="54">
        <v>3.1199482731358295E-05</v>
      </c>
      <c r="AA7" s="54">
        <v>0.00023713595861745882</v>
      </c>
      <c r="AB7" s="54">
        <v>9.647487002310406E-05</v>
      </c>
      <c r="AC7" s="54">
        <v>0.00019763870540404993</v>
      </c>
      <c r="AD7" s="54">
        <v>0.00460377206524377</v>
      </c>
      <c r="AE7" s="54">
        <v>0.0001168036131093815</v>
      </c>
      <c r="AF7" s="54">
        <v>8.811667890326486E-05</v>
      </c>
      <c r="AG7" s="54">
        <v>0.024521942355371952</v>
      </c>
      <c r="AH7" s="54">
        <v>8.494556898943355E-05</v>
      </c>
      <c r="AI7" s="54">
        <v>0.00021138089883050013</v>
      </c>
      <c r="AJ7" s="86">
        <v>1.090179699822003</v>
      </c>
      <c r="AK7" s="87">
        <v>0.8833297725858321</v>
      </c>
      <c r="AL7" s="84" t="s">
        <v>4</v>
      </c>
    </row>
    <row r="8" spans="2:38" ht="12" customHeight="1">
      <c r="B8" s="82" t="s">
        <v>6</v>
      </c>
      <c r="C8" s="83" t="s">
        <v>7</v>
      </c>
      <c r="D8" s="54">
        <v>0.0008607946090057766</v>
      </c>
      <c r="E8" s="54">
        <v>0.001252165217463876</v>
      </c>
      <c r="F8" s="54">
        <v>0.000490529295844589</v>
      </c>
      <c r="G8" s="54">
        <v>1.0521412509577097</v>
      </c>
      <c r="H8" s="54">
        <v>0.0025336543236366515</v>
      </c>
      <c r="I8" s="54">
        <v>0.0004060043758416161</v>
      </c>
      <c r="J8" s="54">
        <v>0.002406590611713734</v>
      </c>
      <c r="K8" s="54">
        <v>0.0008232372674900029</v>
      </c>
      <c r="L8" s="54">
        <v>0.0004796132928837044</v>
      </c>
      <c r="M8" s="54">
        <v>0.0004495916909788214</v>
      </c>
      <c r="N8" s="54">
        <v>0.0005294617991809297</v>
      </c>
      <c r="O8" s="54">
        <v>0.0005627544090548104</v>
      </c>
      <c r="P8" s="54">
        <v>0.0007386368706407753</v>
      </c>
      <c r="Q8" s="54">
        <v>0.0005143521998868098</v>
      </c>
      <c r="R8" s="54">
        <v>0.000532358512642651</v>
      </c>
      <c r="S8" s="54">
        <v>0.001755187910293898</v>
      </c>
      <c r="T8" s="54">
        <v>0.0006273382916550442</v>
      </c>
      <c r="U8" s="54">
        <v>0.007397387187351957</v>
      </c>
      <c r="V8" s="54">
        <v>0.001069396608662081</v>
      </c>
      <c r="W8" s="54">
        <v>0.0008918969688297341</v>
      </c>
      <c r="X8" s="54">
        <v>0.0005174519549315627</v>
      </c>
      <c r="Y8" s="54">
        <v>5.7006379667474E-05</v>
      </c>
      <c r="Z8" s="54">
        <v>0.000460741611611768</v>
      </c>
      <c r="AA8" s="54">
        <v>0.0002995106654678365</v>
      </c>
      <c r="AB8" s="54">
        <v>0.0011790631514860229</v>
      </c>
      <c r="AC8" s="54">
        <v>0.00036354976077316735</v>
      </c>
      <c r="AD8" s="54">
        <v>0.0008977719723072866</v>
      </c>
      <c r="AE8" s="54">
        <v>0.004615624810066527</v>
      </c>
      <c r="AF8" s="54">
        <v>0.0005283337292389036</v>
      </c>
      <c r="AG8" s="54">
        <v>0.0012021941191973139</v>
      </c>
      <c r="AH8" s="54">
        <v>0.0035697560868529735</v>
      </c>
      <c r="AI8" s="54">
        <v>0.0014155612705020774</v>
      </c>
      <c r="AJ8" s="86">
        <v>1.0915687679128703</v>
      </c>
      <c r="AK8" s="87">
        <v>0.8844552798769809</v>
      </c>
      <c r="AL8" s="84" t="s">
        <v>6</v>
      </c>
    </row>
    <row r="9" spans="2:38" ht="12" customHeight="1">
      <c r="B9" s="82" t="s">
        <v>8</v>
      </c>
      <c r="C9" s="83" t="s">
        <v>9</v>
      </c>
      <c r="D9" s="54">
        <v>0.0020051543710182633</v>
      </c>
      <c r="E9" s="54">
        <v>0.0006587390221534352</v>
      </c>
      <c r="F9" s="54">
        <v>0.002965234561629876</v>
      </c>
      <c r="G9" s="54">
        <v>0.0017119297967262885</v>
      </c>
      <c r="H9" s="54">
        <v>1.0323903282787796</v>
      </c>
      <c r="I9" s="54">
        <v>0.002619203830266972</v>
      </c>
      <c r="J9" s="54">
        <v>0.0003996245105902098</v>
      </c>
      <c r="K9" s="54">
        <v>0.0019048796170938057</v>
      </c>
      <c r="L9" s="54">
        <v>0.000589086756799792</v>
      </c>
      <c r="M9" s="54">
        <v>0.000752522462055571</v>
      </c>
      <c r="N9" s="54">
        <v>0.0010675865482170299</v>
      </c>
      <c r="O9" s="54">
        <v>0.0005136739365979256</v>
      </c>
      <c r="P9" s="54">
        <v>0.0013109880532615492</v>
      </c>
      <c r="Q9" s="54">
        <v>0.0003646040149485742</v>
      </c>
      <c r="R9" s="54">
        <v>0.0011263598324924692</v>
      </c>
      <c r="S9" s="54">
        <v>0.0035244143648049744</v>
      </c>
      <c r="T9" s="54">
        <v>0.0073237116914342</v>
      </c>
      <c r="U9" s="54">
        <v>0.0005721702513111054</v>
      </c>
      <c r="V9" s="54">
        <v>0.0008096311625376949</v>
      </c>
      <c r="W9" s="54">
        <v>0.001603956260989487</v>
      </c>
      <c r="X9" s="54">
        <v>0.0010697209855805015</v>
      </c>
      <c r="Y9" s="54">
        <v>0.00031601853838867885</v>
      </c>
      <c r="Z9" s="54">
        <v>0.001393681814290559</v>
      </c>
      <c r="AA9" s="54">
        <v>0.0006960355938282977</v>
      </c>
      <c r="AB9" s="54">
        <v>0.0008744559532759839</v>
      </c>
      <c r="AC9" s="54">
        <v>0.000977743581837403</v>
      </c>
      <c r="AD9" s="54">
        <v>0.0009928580206612458</v>
      </c>
      <c r="AE9" s="54">
        <v>0.0026535482066775795</v>
      </c>
      <c r="AF9" s="54">
        <v>0.0009021586797060675</v>
      </c>
      <c r="AG9" s="54">
        <v>0.0014102160545781703</v>
      </c>
      <c r="AH9" s="54">
        <v>0.05861267489443477</v>
      </c>
      <c r="AI9" s="54">
        <v>0.0015929010307930802</v>
      </c>
      <c r="AJ9" s="86">
        <v>1.1357058126777608</v>
      </c>
      <c r="AK9" s="87">
        <v>0.920217792902262</v>
      </c>
      <c r="AL9" s="84" t="s">
        <v>8</v>
      </c>
    </row>
    <row r="10" spans="2:38" ht="12" customHeight="1">
      <c r="B10" s="82" t="s">
        <v>10</v>
      </c>
      <c r="C10" s="83" t="s">
        <v>11</v>
      </c>
      <c r="D10" s="54">
        <v>0.004102849834596114</v>
      </c>
      <c r="E10" s="54">
        <v>0.0009462625896271124</v>
      </c>
      <c r="F10" s="54">
        <v>0.0013768145323197398</v>
      </c>
      <c r="G10" s="54">
        <v>0.004349900311165949</v>
      </c>
      <c r="H10" s="54">
        <v>0.0023766796146469414</v>
      </c>
      <c r="I10" s="54">
        <v>1.0143913686511064</v>
      </c>
      <c r="J10" s="54">
        <v>0.003037885947639823</v>
      </c>
      <c r="K10" s="54">
        <v>0.0012933967498970334</v>
      </c>
      <c r="L10" s="54">
        <v>0.00034433884980308</v>
      </c>
      <c r="M10" s="54">
        <v>0.00046366756726023517</v>
      </c>
      <c r="N10" s="54">
        <v>0.0006607042340446644</v>
      </c>
      <c r="O10" s="54">
        <v>0.00042330720051291757</v>
      </c>
      <c r="P10" s="54">
        <v>0.001058807452608485</v>
      </c>
      <c r="Q10" s="54">
        <v>0.0007255857805267919</v>
      </c>
      <c r="R10" s="54">
        <v>0.0006434789577993419</v>
      </c>
      <c r="S10" s="54">
        <v>0.013032810922577857</v>
      </c>
      <c r="T10" s="54">
        <v>0.000487687208006464</v>
      </c>
      <c r="U10" s="54">
        <v>0.00011752209871664681</v>
      </c>
      <c r="V10" s="54">
        <v>0.0010463010090044915</v>
      </c>
      <c r="W10" s="54">
        <v>0.00010570572165356528</v>
      </c>
      <c r="X10" s="54">
        <v>0.0001320600478723063</v>
      </c>
      <c r="Y10" s="54">
        <v>2.8832083436066586E-05</v>
      </c>
      <c r="Z10" s="54">
        <v>0.00014761674716251325</v>
      </c>
      <c r="AA10" s="54">
        <v>0.00014257976922212834</v>
      </c>
      <c r="AB10" s="54">
        <v>0.0002280987341295994</v>
      </c>
      <c r="AC10" s="54">
        <v>0.0003756614969271451</v>
      </c>
      <c r="AD10" s="54">
        <v>0.011166715037186999</v>
      </c>
      <c r="AE10" s="54">
        <v>0.0004183636501556385</v>
      </c>
      <c r="AF10" s="54">
        <v>0.0005073084963981642</v>
      </c>
      <c r="AG10" s="54">
        <v>0.0006104851548702311</v>
      </c>
      <c r="AH10" s="54">
        <v>0.005566983477061782</v>
      </c>
      <c r="AI10" s="54">
        <v>0.0008228757271183547</v>
      </c>
      <c r="AJ10" s="86">
        <v>1.0711326556550547</v>
      </c>
      <c r="AK10" s="87">
        <v>0.8678967011434178</v>
      </c>
      <c r="AL10" s="84" t="s">
        <v>10</v>
      </c>
    </row>
    <row r="11" spans="2:38" ht="12" customHeight="1">
      <c r="B11" s="82" t="s">
        <v>12</v>
      </c>
      <c r="C11" s="83" t="s">
        <v>13</v>
      </c>
      <c r="D11" s="54">
        <v>0.0005356112546150911</v>
      </c>
      <c r="E11" s="54">
        <v>0.0015421173150510826</v>
      </c>
      <c r="F11" s="54">
        <v>0.00028837714769934986</v>
      </c>
      <c r="G11" s="54">
        <v>0.0002480557794776375</v>
      </c>
      <c r="H11" s="54">
        <v>0.0004279501290802046</v>
      </c>
      <c r="I11" s="54">
        <v>0.00024110374689194082</v>
      </c>
      <c r="J11" s="54">
        <v>1.0128883630979417</v>
      </c>
      <c r="K11" s="54">
        <v>0.0009705045512041437</v>
      </c>
      <c r="L11" s="54">
        <v>0.0015180892944483826</v>
      </c>
      <c r="M11" s="54">
        <v>0.0003797645697116947</v>
      </c>
      <c r="N11" s="54">
        <v>0.000267093231970067</v>
      </c>
      <c r="O11" s="54">
        <v>0.00018660820835978505</v>
      </c>
      <c r="P11" s="54">
        <v>0.00016683140468716409</v>
      </c>
      <c r="Q11" s="54">
        <v>0.00014987541910010355</v>
      </c>
      <c r="R11" s="54">
        <v>0.00017320305676427874</v>
      </c>
      <c r="S11" s="54">
        <v>0.0002570800250712462</v>
      </c>
      <c r="T11" s="54">
        <v>0.000663116315984668</v>
      </c>
      <c r="U11" s="54">
        <v>0.0005116676306776772</v>
      </c>
      <c r="V11" s="54">
        <v>0.0005884548095065458</v>
      </c>
      <c r="W11" s="54">
        <v>0.0002671348088438182</v>
      </c>
      <c r="X11" s="54">
        <v>0.00011460034796582553</v>
      </c>
      <c r="Y11" s="54">
        <v>5.030320674346452E-05</v>
      </c>
      <c r="Z11" s="54">
        <v>0.006297694008806114</v>
      </c>
      <c r="AA11" s="54">
        <v>0.00016006745113693102</v>
      </c>
      <c r="AB11" s="54">
        <v>0.00033974166163910224</v>
      </c>
      <c r="AC11" s="54">
        <v>0.0003254345371481449</v>
      </c>
      <c r="AD11" s="54">
        <v>0.0002796568664742657</v>
      </c>
      <c r="AE11" s="54">
        <v>0.0002820156976355323</v>
      </c>
      <c r="AF11" s="54">
        <v>0.00018136512736275514</v>
      </c>
      <c r="AG11" s="54">
        <v>0.0003318680338623479</v>
      </c>
      <c r="AH11" s="54">
        <v>0.00024480948485143273</v>
      </c>
      <c r="AI11" s="54">
        <v>0.0005810655728145461</v>
      </c>
      <c r="AJ11" s="86">
        <v>1.031459623793527</v>
      </c>
      <c r="AK11" s="87">
        <v>0.8357512023621109</v>
      </c>
      <c r="AL11" s="84" t="s">
        <v>12</v>
      </c>
    </row>
    <row r="12" spans="2:38" ht="12" customHeight="1">
      <c r="B12" s="82" t="s">
        <v>14</v>
      </c>
      <c r="C12" s="83" t="s">
        <v>15</v>
      </c>
      <c r="D12" s="54">
        <v>0.00019399145716559276</v>
      </c>
      <c r="E12" s="54">
        <v>5.2388838166293485E-05</v>
      </c>
      <c r="F12" s="54">
        <v>0.0004949642360439487</v>
      </c>
      <c r="G12" s="54">
        <v>4.9614327565906904E-05</v>
      </c>
      <c r="H12" s="54">
        <v>0.0006430886966716274</v>
      </c>
      <c r="I12" s="54">
        <v>0.0007014782390780309</v>
      </c>
      <c r="J12" s="54">
        <v>0.0014411974494315226</v>
      </c>
      <c r="K12" s="54">
        <v>1.0079894602423318</v>
      </c>
      <c r="L12" s="54">
        <v>0.0007474214946245484</v>
      </c>
      <c r="M12" s="54">
        <v>0.00018665617905549745</v>
      </c>
      <c r="N12" s="54">
        <v>0.00041209333268188626</v>
      </c>
      <c r="O12" s="54">
        <v>0.00034841619045662133</v>
      </c>
      <c r="P12" s="54">
        <v>0.0015752219391320316</v>
      </c>
      <c r="Q12" s="54">
        <v>0.0006096017670214152</v>
      </c>
      <c r="R12" s="54">
        <v>0.0037927098799683616</v>
      </c>
      <c r="S12" s="54">
        <v>0.0003963628266466154</v>
      </c>
      <c r="T12" s="54">
        <v>0.005436254375620472</v>
      </c>
      <c r="U12" s="54">
        <v>0.00025618277922888837</v>
      </c>
      <c r="V12" s="54">
        <v>0.00028357902803139833</v>
      </c>
      <c r="W12" s="54">
        <v>8.433169215747214E-05</v>
      </c>
      <c r="X12" s="54">
        <v>3.951401525330113E-05</v>
      </c>
      <c r="Y12" s="54">
        <v>0.00012875839695447667</v>
      </c>
      <c r="Z12" s="54">
        <v>6.69472699431866E-05</v>
      </c>
      <c r="AA12" s="54">
        <v>6.810350130857326E-05</v>
      </c>
      <c r="AB12" s="54">
        <v>0.00013458198983942645</v>
      </c>
      <c r="AC12" s="54">
        <v>0.00016129211071647088</v>
      </c>
      <c r="AD12" s="54">
        <v>0.0001678055352723952</v>
      </c>
      <c r="AE12" s="54">
        <v>0.00013650852362210594</v>
      </c>
      <c r="AF12" s="54">
        <v>0.00020614114317744033</v>
      </c>
      <c r="AG12" s="54">
        <v>0.0002819725148879374</v>
      </c>
      <c r="AH12" s="54">
        <v>0.00031888769160055293</v>
      </c>
      <c r="AI12" s="54">
        <v>0.0006133540384955459</v>
      </c>
      <c r="AJ12" s="86">
        <v>1.0280188817021514</v>
      </c>
      <c r="AK12" s="87">
        <v>0.8329633042480683</v>
      </c>
      <c r="AL12" s="84" t="s">
        <v>14</v>
      </c>
    </row>
    <row r="13" spans="2:38" ht="12" customHeight="1">
      <c r="B13" s="82" t="s">
        <v>16</v>
      </c>
      <c r="C13" s="83" t="s">
        <v>17</v>
      </c>
      <c r="D13" s="54">
        <v>3.213498645426607E-05</v>
      </c>
      <c r="E13" s="54">
        <v>0.0001336692873987292</v>
      </c>
      <c r="F13" s="54">
        <v>5.676141786574358E-05</v>
      </c>
      <c r="G13" s="54">
        <v>3.4278090844452884E-05</v>
      </c>
      <c r="H13" s="54">
        <v>0.000550326357622363</v>
      </c>
      <c r="I13" s="54">
        <v>7.317425324288341E-05</v>
      </c>
      <c r="J13" s="54">
        <v>6.95678246930941E-05</v>
      </c>
      <c r="K13" s="54">
        <v>0.002880441343740099</v>
      </c>
      <c r="L13" s="54">
        <v>1.049282869202734</v>
      </c>
      <c r="M13" s="54">
        <v>0.00012143373833491504</v>
      </c>
      <c r="N13" s="54">
        <v>0.02377507265243717</v>
      </c>
      <c r="O13" s="54">
        <v>0.012245930813473457</v>
      </c>
      <c r="P13" s="54">
        <v>0.0019407820784334527</v>
      </c>
      <c r="Q13" s="54">
        <v>0.004914764078849248</v>
      </c>
      <c r="R13" s="54">
        <v>0.0014564470658536364</v>
      </c>
      <c r="S13" s="54">
        <v>0.00036748798134178317</v>
      </c>
      <c r="T13" s="54">
        <v>0.002760012121074104</v>
      </c>
      <c r="U13" s="54">
        <v>0.0001300741242195572</v>
      </c>
      <c r="V13" s="54">
        <v>0.00010722423502912573</v>
      </c>
      <c r="W13" s="54">
        <v>3.351341442272878E-05</v>
      </c>
      <c r="X13" s="54">
        <v>2.5548284151129333E-05</v>
      </c>
      <c r="Y13" s="54">
        <v>7.056325302748855E-05</v>
      </c>
      <c r="Z13" s="54">
        <v>9.338735456441303E-05</v>
      </c>
      <c r="AA13" s="54">
        <v>4.257250987874508E-05</v>
      </c>
      <c r="AB13" s="54">
        <v>8.068992873769885E-05</v>
      </c>
      <c r="AC13" s="54">
        <v>4.117439156322733E-05</v>
      </c>
      <c r="AD13" s="54">
        <v>2.709791231327902E-05</v>
      </c>
      <c r="AE13" s="54">
        <v>3.301064608571109E-05</v>
      </c>
      <c r="AF13" s="54">
        <v>0.0001127491886091953</v>
      </c>
      <c r="AG13" s="54">
        <v>4.037589069813616E-05</v>
      </c>
      <c r="AH13" s="54">
        <v>6.0440982505588224E-05</v>
      </c>
      <c r="AI13" s="54">
        <v>0.0013202563370677916</v>
      </c>
      <c r="AJ13" s="86">
        <v>1.102913831747267</v>
      </c>
      <c r="AK13" s="87">
        <v>0.8936477393021983</v>
      </c>
      <c r="AL13" s="84" t="s">
        <v>16</v>
      </c>
    </row>
    <row r="14" spans="2:38" ht="12" customHeight="1">
      <c r="B14" s="82" t="s">
        <v>18</v>
      </c>
      <c r="C14" s="83" t="s">
        <v>19</v>
      </c>
      <c r="D14" s="54">
        <v>3.677358498266684E-06</v>
      </c>
      <c r="E14" s="54">
        <v>9.485861430630688E-06</v>
      </c>
      <c r="F14" s="54">
        <v>4.322066021998616E-05</v>
      </c>
      <c r="G14" s="54">
        <v>3.909661731465991E-06</v>
      </c>
      <c r="H14" s="54">
        <v>4.4020703414396475E-05</v>
      </c>
      <c r="I14" s="54">
        <v>4.5793480134285344E-05</v>
      </c>
      <c r="J14" s="54">
        <v>5.495027176572704E-06</v>
      </c>
      <c r="K14" s="54">
        <v>8.346803791917613E-05</v>
      </c>
      <c r="L14" s="54">
        <v>5.5072941792242545E-05</v>
      </c>
      <c r="M14" s="54">
        <v>1.0124595821170277</v>
      </c>
      <c r="N14" s="54">
        <v>0.001469542528270411</v>
      </c>
      <c r="O14" s="54">
        <v>0.0006272766106744603</v>
      </c>
      <c r="P14" s="54">
        <v>0.0007558192309972567</v>
      </c>
      <c r="Q14" s="54">
        <v>0.0005166853884854471</v>
      </c>
      <c r="R14" s="54">
        <v>0.0006991162731820573</v>
      </c>
      <c r="S14" s="54">
        <v>0.00010888502994450258</v>
      </c>
      <c r="T14" s="54">
        <v>0.00018945201769607825</v>
      </c>
      <c r="U14" s="54">
        <v>1.438124770242598E-05</v>
      </c>
      <c r="V14" s="54">
        <v>9.265852696955034E-06</v>
      </c>
      <c r="W14" s="54">
        <v>3.738767973791876E-06</v>
      </c>
      <c r="X14" s="54">
        <v>3.0562013025918993E-06</v>
      </c>
      <c r="Y14" s="54">
        <v>5.303866608639052E-06</v>
      </c>
      <c r="Z14" s="54">
        <v>4.121459928918318E-06</v>
      </c>
      <c r="AA14" s="54">
        <v>4.280760968400617E-06</v>
      </c>
      <c r="AB14" s="54">
        <v>1.0729069123049412E-05</v>
      </c>
      <c r="AC14" s="54">
        <v>4.2724958601346105E-06</v>
      </c>
      <c r="AD14" s="54">
        <v>3.113329736912551E-05</v>
      </c>
      <c r="AE14" s="54">
        <v>7.963918063154025E-06</v>
      </c>
      <c r="AF14" s="54">
        <v>1.7616500533563424E-05</v>
      </c>
      <c r="AG14" s="54">
        <v>1.2544116214639014E-05</v>
      </c>
      <c r="AH14" s="54">
        <v>1.9787315919605182E-05</v>
      </c>
      <c r="AI14" s="54">
        <v>0.0001420677752927901</v>
      </c>
      <c r="AJ14" s="86">
        <v>1.017410765574153</v>
      </c>
      <c r="AK14" s="87">
        <v>0.824367964591277</v>
      </c>
      <c r="AL14" s="84" t="s">
        <v>18</v>
      </c>
    </row>
    <row r="15" spans="2:38" ht="12" customHeight="1">
      <c r="B15" s="82" t="s">
        <v>20</v>
      </c>
      <c r="C15" s="83" t="s">
        <v>21</v>
      </c>
      <c r="D15" s="54">
        <v>0.00020516936532354667</v>
      </c>
      <c r="E15" s="54">
        <v>0.0011884004052220688</v>
      </c>
      <c r="F15" s="54">
        <v>0.0013096955552491106</v>
      </c>
      <c r="G15" s="54">
        <v>0.00034464977266777724</v>
      </c>
      <c r="H15" s="54">
        <v>0.0013128928176616669</v>
      </c>
      <c r="I15" s="54">
        <v>0.0015400996719892779</v>
      </c>
      <c r="J15" s="54">
        <v>0.0006192225278781967</v>
      </c>
      <c r="K15" s="54">
        <v>0.0013823748068480537</v>
      </c>
      <c r="L15" s="54">
        <v>0.0005491577706878926</v>
      </c>
      <c r="M15" s="54">
        <v>0.00017954981292146282</v>
      </c>
      <c r="N15" s="54">
        <v>1.0061380353514124</v>
      </c>
      <c r="O15" s="54">
        <v>0.003447212807465707</v>
      </c>
      <c r="P15" s="54">
        <v>0.0017233794661877006</v>
      </c>
      <c r="Q15" s="54">
        <v>0.0008399600794920784</v>
      </c>
      <c r="R15" s="54">
        <v>0.0017652035871497634</v>
      </c>
      <c r="S15" s="54">
        <v>0.0009455113966347553</v>
      </c>
      <c r="T15" s="54">
        <v>0.007999715437919684</v>
      </c>
      <c r="U15" s="54">
        <v>0.00041053998287833164</v>
      </c>
      <c r="V15" s="54">
        <v>0.000212908789990764</v>
      </c>
      <c r="W15" s="54">
        <v>0.0002706755327042119</v>
      </c>
      <c r="X15" s="54">
        <v>5.9303093419722205E-05</v>
      </c>
      <c r="Y15" s="54">
        <v>0.00020740280826305618</v>
      </c>
      <c r="Z15" s="54">
        <v>0.0002346992625594356</v>
      </c>
      <c r="AA15" s="54">
        <v>0.00011660678912404996</v>
      </c>
      <c r="AB15" s="54">
        <v>0.00046632313480037945</v>
      </c>
      <c r="AC15" s="54">
        <v>9.709067581771365E-05</v>
      </c>
      <c r="AD15" s="54">
        <v>0.00010928342587066541</v>
      </c>
      <c r="AE15" s="54">
        <v>0.00021391435728138918</v>
      </c>
      <c r="AF15" s="54">
        <v>0.0002248280405653091</v>
      </c>
      <c r="AG15" s="54">
        <v>0.00025248413254314446</v>
      </c>
      <c r="AH15" s="54">
        <v>0.0001672212110273081</v>
      </c>
      <c r="AI15" s="54">
        <v>0.0009448071516037026</v>
      </c>
      <c r="AJ15" s="86">
        <v>1.0354783190211605</v>
      </c>
      <c r="AK15" s="87">
        <v>0.8390073931920236</v>
      </c>
      <c r="AL15" s="84" t="s">
        <v>20</v>
      </c>
    </row>
    <row r="16" spans="2:38" ht="12" customHeight="1">
      <c r="B16" s="82" t="s">
        <v>22</v>
      </c>
      <c r="C16" s="83" t="s">
        <v>23</v>
      </c>
      <c r="D16" s="54">
        <v>4.744065748262099E-05</v>
      </c>
      <c r="E16" s="54">
        <v>0.0005779776432816618</v>
      </c>
      <c r="F16" s="54">
        <v>8.025063555603454E-05</v>
      </c>
      <c r="G16" s="54">
        <v>6.863323284326602E-05</v>
      </c>
      <c r="H16" s="54">
        <v>0.00036603917236861826</v>
      </c>
      <c r="I16" s="54">
        <v>0.00012851862199629848</v>
      </c>
      <c r="J16" s="54">
        <v>0.0001720680572023606</v>
      </c>
      <c r="K16" s="54">
        <v>0.00044984539670113514</v>
      </c>
      <c r="L16" s="54">
        <v>0.00046032885775289673</v>
      </c>
      <c r="M16" s="54">
        <v>0.00012989734756828664</v>
      </c>
      <c r="N16" s="54">
        <v>0.00026958848655481463</v>
      </c>
      <c r="O16" s="54">
        <v>1.0269636581513482</v>
      </c>
      <c r="P16" s="54">
        <v>0.0014958677627599196</v>
      </c>
      <c r="Q16" s="54">
        <v>0.0017413674392882169</v>
      </c>
      <c r="R16" s="54">
        <v>0.0016668770473447572</v>
      </c>
      <c r="S16" s="54">
        <v>0.00045337403755260657</v>
      </c>
      <c r="T16" s="54">
        <v>0.0010556990460265279</v>
      </c>
      <c r="U16" s="54">
        <v>0.00015282389106087676</v>
      </c>
      <c r="V16" s="54">
        <v>0.0004781383500334276</v>
      </c>
      <c r="W16" s="54">
        <v>0.00011128850360306657</v>
      </c>
      <c r="X16" s="54">
        <v>0.00017910271979400415</v>
      </c>
      <c r="Y16" s="54">
        <v>4.838356204028748E-05</v>
      </c>
      <c r="Z16" s="54">
        <v>0.0003161217483095609</v>
      </c>
      <c r="AA16" s="54">
        <v>0.0001515393995523627</v>
      </c>
      <c r="AB16" s="54">
        <v>0.0001672232683187778</v>
      </c>
      <c r="AC16" s="54">
        <v>8.846956622438236E-05</v>
      </c>
      <c r="AD16" s="54">
        <v>8.163288528322241E-05</v>
      </c>
      <c r="AE16" s="54">
        <v>0.00012589769528030854</v>
      </c>
      <c r="AF16" s="54">
        <v>0.0029801619967047476</v>
      </c>
      <c r="AG16" s="54">
        <v>9.136852154255667E-05</v>
      </c>
      <c r="AH16" s="54">
        <v>6.336177229040546E-05</v>
      </c>
      <c r="AI16" s="54">
        <v>0.00011481084866536449</v>
      </c>
      <c r="AJ16" s="86">
        <v>1.041277756322331</v>
      </c>
      <c r="AK16" s="87">
        <v>0.8437064493505679</v>
      </c>
      <c r="AL16" s="84" t="s">
        <v>22</v>
      </c>
    </row>
    <row r="17" spans="2:38" ht="12" customHeight="1">
      <c r="B17" s="82" t="s">
        <v>24</v>
      </c>
      <c r="C17" s="83" t="s">
        <v>25</v>
      </c>
      <c r="D17" s="54">
        <v>6.892407362374472E-05</v>
      </c>
      <c r="E17" s="54">
        <v>0.000282092854753063</v>
      </c>
      <c r="F17" s="54">
        <v>0.0001204851050510205</v>
      </c>
      <c r="G17" s="54">
        <v>0.0001172390199648368</v>
      </c>
      <c r="H17" s="54">
        <v>0.00014116339736524908</v>
      </c>
      <c r="I17" s="54">
        <v>0.00019780900989295515</v>
      </c>
      <c r="J17" s="54">
        <v>0.0001716794057516232</v>
      </c>
      <c r="K17" s="54">
        <v>0.0001754034971039877</v>
      </c>
      <c r="L17" s="54">
        <v>0.00011148034078184237</v>
      </c>
      <c r="M17" s="54">
        <v>0.00011684517990458766</v>
      </c>
      <c r="N17" s="54">
        <v>0.000859223536598529</v>
      </c>
      <c r="O17" s="54">
        <v>0.004994608939742151</v>
      </c>
      <c r="P17" s="54">
        <v>1.0367021553945457</v>
      </c>
      <c r="Q17" s="54">
        <v>0.005741961671691042</v>
      </c>
      <c r="R17" s="54">
        <v>0.007578997356692405</v>
      </c>
      <c r="S17" s="54">
        <v>0.0008134472824500918</v>
      </c>
      <c r="T17" s="54">
        <v>0.001639764553302715</v>
      </c>
      <c r="U17" s="54">
        <v>0.00020852042563179667</v>
      </c>
      <c r="V17" s="54">
        <v>0.0001863771463097812</v>
      </c>
      <c r="W17" s="54">
        <v>0.00022176502730017434</v>
      </c>
      <c r="X17" s="54">
        <v>0.00027808879307506527</v>
      </c>
      <c r="Y17" s="54">
        <v>7.371610723080437E-05</v>
      </c>
      <c r="Z17" s="54">
        <v>0.0004363411035835784</v>
      </c>
      <c r="AA17" s="54">
        <v>0.00043515080337505667</v>
      </c>
      <c r="AB17" s="54">
        <v>0.0009053237593648921</v>
      </c>
      <c r="AC17" s="54">
        <v>0.0003519630711600118</v>
      </c>
      <c r="AD17" s="54">
        <v>0.00015105459037625206</v>
      </c>
      <c r="AE17" s="54">
        <v>0.00021046707133518338</v>
      </c>
      <c r="AF17" s="54">
        <v>0.0036562998869243105</v>
      </c>
      <c r="AG17" s="54">
        <v>0.00029444197850321546</v>
      </c>
      <c r="AH17" s="54">
        <v>0.0072908240139238625</v>
      </c>
      <c r="AI17" s="54">
        <v>0.0003437488604949944</v>
      </c>
      <c r="AJ17" s="86">
        <v>1.074877363257804</v>
      </c>
      <c r="AK17" s="87">
        <v>0.870930890567122</v>
      </c>
      <c r="AL17" s="84" t="s">
        <v>24</v>
      </c>
    </row>
    <row r="18" spans="2:38" ht="12" customHeight="1">
      <c r="B18" s="82" t="s">
        <v>26</v>
      </c>
      <c r="C18" s="83" t="s">
        <v>27</v>
      </c>
      <c r="D18" s="54">
        <v>8.496564527180155E-05</v>
      </c>
      <c r="E18" s="54">
        <v>0.00021047945550216424</v>
      </c>
      <c r="F18" s="54">
        <v>0.00011752103674935408</v>
      </c>
      <c r="G18" s="54">
        <v>9.606829575194728E-05</v>
      </c>
      <c r="H18" s="54">
        <v>0.0001116386026720935</v>
      </c>
      <c r="I18" s="54">
        <v>0.00017824021275224516</v>
      </c>
      <c r="J18" s="54">
        <v>0.0001708427476849176</v>
      </c>
      <c r="K18" s="54">
        <v>0.0001632286025003557</v>
      </c>
      <c r="L18" s="54">
        <v>0.00010650031242858248</v>
      </c>
      <c r="M18" s="54">
        <v>9.411255413974884E-05</v>
      </c>
      <c r="N18" s="54">
        <v>0.00011508197615567992</v>
      </c>
      <c r="O18" s="54">
        <v>0.0001203266268687481</v>
      </c>
      <c r="P18" s="54">
        <v>0.0001457822370312325</v>
      </c>
      <c r="Q18" s="54">
        <v>1.0277721118922996</v>
      </c>
      <c r="R18" s="54">
        <v>0.00015295867594742257</v>
      </c>
      <c r="S18" s="54">
        <v>0.00011497631583186185</v>
      </c>
      <c r="T18" s="54">
        <v>0.00020524962327188003</v>
      </c>
      <c r="U18" s="54">
        <v>0.0001607181655020903</v>
      </c>
      <c r="V18" s="54">
        <v>0.00016077038988480542</v>
      </c>
      <c r="W18" s="54">
        <v>0.00015937834008824219</v>
      </c>
      <c r="X18" s="54">
        <v>0.0002579553877596704</v>
      </c>
      <c r="Y18" s="54">
        <v>4.241169205887984E-05</v>
      </c>
      <c r="Z18" s="54">
        <v>0.0007572594490228143</v>
      </c>
      <c r="AA18" s="54">
        <v>0.00020910211397607455</v>
      </c>
      <c r="AB18" s="54">
        <v>0.001012473122244433</v>
      </c>
      <c r="AC18" s="54">
        <v>0.00011736727599256297</v>
      </c>
      <c r="AD18" s="54">
        <v>0.00010629925544121756</v>
      </c>
      <c r="AE18" s="54">
        <v>0.00017782180281378736</v>
      </c>
      <c r="AF18" s="54">
        <v>0.0043668502196411085</v>
      </c>
      <c r="AG18" s="54">
        <v>0.00012032532758909688</v>
      </c>
      <c r="AH18" s="54">
        <v>5.1037961674681314E-05</v>
      </c>
      <c r="AI18" s="54">
        <v>0.00022605627914990236</v>
      </c>
      <c r="AJ18" s="86">
        <v>1.037885911595699</v>
      </c>
      <c r="AK18" s="87">
        <v>0.8409581708497745</v>
      </c>
      <c r="AL18" s="84" t="s">
        <v>26</v>
      </c>
    </row>
    <row r="19" spans="2:38" ht="12" customHeight="1">
      <c r="B19" s="82" t="s">
        <v>28</v>
      </c>
      <c r="C19" s="83" t="s">
        <v>29</v>
      </c>
      <c r="D19" s="54">
        <v>7.093991248016693E-05</v>
      </c>
      <c r="E19" s="54">
        <v>2.8452863212664957E-05</v>
      </c>
      <c r="F19" s="54">
        <v>4.129620285042449E-05</v>
      </c>
      <c r="G19" s="54">
        <v>4.14231027300498E-05</v>
      </c>
      <c r="H19" s="54">
        <v>5.548628503209664E-05</v>
      </c>
      <c r="I19" s="54">
        <v>4.728145851474447E-05</v>
      </c>
      <c r="J19" s="54">
        <v>5.437774393204367E-05</v>
      </c>
      <c r="K19" s="54">
        <v>4.350453146689965E-05</v>
      </c>
      <c r="L19" s="54">
        <v>3.097514569643183E-05</v>
      </c>
      <c r="M19" s="54">
        <v>3.8728542119878535E-05</v>
      </c>
      <c r="N19" s="54">
        <v>4.263002665827073E-05</v>
      </c>
      <c r="O19" s="54">
        <v>0.0022074311144885637</v>
      </c>
      <c r="P19" s="54">
        <v>0.000890735234643036</v>
      </c>
      <c r="Q19" s="54">
        <v>0.0003531545514086817</v>
      </c>
      <c r="R19" s="54">
        <v>1.0493563872537555</v>
      </c>
      <c r="S19" s="54">
        <v>7.238143019060345E-05</v>
      </c>
      <c r="T19" s="54">
        <v>7.511458485726924E-05</v>
      </c>
      <c r="U19" s="54">
        <v>1.9923496086503693E-05</v>
      </c>
      <c r="V19" s="54">
        <v>6.795479056399691E-05</v>
      </c>
      <c r="W19" s="54">
        <v>0.0006137897271890739</v>
      </c>
      <c r="X19" s="54">
        <v>5.463594428679856E-05</v>
      </c>
      <c r="Y19" s="54">
        <v>8.884754693602201E-06</v>
      </c>
      <c r="Z19" s="54">
        <v>6.966410121229435E-05</v>
      </c>
      <c r="AA19" s="54">
        <v>4.15664225607028E-05</v>
      </c>
      <c r="AB19" s="54">
        <v>0.000341936896529095</v>
      </c>
      <c r="AC19" s="54">
        <v>2.320204256934561E-05</v>
      </c>
      <c r="AD19" s="54">
        <v>0.0029685069431854235</v>
      </c>
      <c r="AE19" s="54">
        <v>4.133931857565702E-05</v>
      </c>
      <c r="AF19" s="54">
        <v>0.00040612085383517053</v>
      </c>
      <c r="AG19" s="54">
        <v>0.00019757657820456513</v>
      </c>
      <c r="AH19" s="54">
        <v>8.360442851906098E-05</v>
      </c>
      <c r="AI19" s="54">
        <v>5.363620455477886E-05</v>
      </c>
      <c r="AJ19" s="86">
        <v>1.0584426424866034</v>
      </c>
      <c r="AK19" s="87">
        <v>0.8576144821220679</v>
      </c>
      <c r="AL19" s="84" t="s">
        <v>28</v>
      </c>
    </row>
    <row r="20" spans="2:38" ht="12" customHeight="1">
      <c r="B20" s="82" t="s">
        <v>30</v>
      </c>
      <c r="C20" s="83" t="s">
        <v>96</v>
      </c>
      <c r="D20" s="54">
        <v>0.001854957340496808</v>
      </c>
      <c r="E20" s="54">
        <v>0.002851529048779186</v>
      </c>
      <c r="F20" s="54">
        <v>0.004729939016673415</v>
      </c>
      <c r="G20" s="54">
        <v>0.00922817847366056</v>
      </c>
      <c r="H20" s="54">
        <v>0.007258644011008646</v>
      </c>
      <c r="I20" s="54">
        <v>0.006402268119546852</v>
      </c>
      <c r="J20" s="54">
        <v>0.0015804283292182246</v>
      </c>
      <c r="K20" s="54">
        <v>0.0023255355352076014</v>
      </c>
      <c r="L20" s="54">
        <v>0.0015966923018151935</v>
      </c>
      <c r="M20" s="54">
        <v>0.0019973519117711795</v>
      </c>
      <c r="N20" s="54">
        <v>0.0026685894014281983</v>
      </c>
      <c r="O20" s="54">
        <v>0.006199172321269512</v>
      </c>
      <c r="P20" s="54">
        <v>0.010489361625781866</v>
      </c>
      <c r="Q20" s="54">
        <v>0.008536053179082327</v>
      </c>
      <c r="R20" s="54">
        <v>0.01026799636601202</v>
      </c>
      <c r="S20" s="54">
        <v>1.0288328130589712</v>
      </c>
      <c r="T20" s="54">
        <v>0.00472253905451847</v>
      </c>
      <c r="U20" s="54">
        <v>0.0015314432369694108</v>
      </c>
      <c r="V20" s="54">
        <v>0.0058246080609448475</v>
      </c>
      <c r="W20" s="54">
        <v>0.0035302053872932524</v>
      </c>
      <c r="X20" s="54">
        <v>0.005533375067662217</v>
      </c>
      <c r="Y20" s="54">
        <v>0.00046742519303039456</v>
      </c>
      <c r="Z20" s="54">
        <v>0.002387741412754897</v>
      </c>
      <c r="AA20" s="54">
        <v>0.003479872175142549</v>
      </c>
      <c r="AB20" s="54">
        <v>0.006785377797013595</v>
      </c>
      <c r="AC20" s="54">
        <v>0.006359086198257912</v>
      </c>
      <c r="AD20" s="54">
        <v>0.0024419401157013475</v>
      </c>
      <c r="AE20" s="54">
        <v>0.013910332452805176</v>
      </c>
      <c r="AF20" s="54">
        <v>0.008916152386065378</v>
      </c>
      <c r="AG20" s="54">
        <v>0.004035541550894332</v>
      </c>
      <c r="AH20" s="54">
        <v>0.022400476610545013</v>
      </c>
      <c r="AI20" s="54">
        <v>0.005316921750518616</v>
      </c>
      <c r="AJ20" s="86">
        <v>1.2044625484908402</v>
      </c>
      <c r="AK20" s="87">
        <v>0.9759286741628724</v>
      </c>
      <c r="AL20" s="84" t="s">
        <v>30</v>
      </c>
    </row>
    <row r="21" spans="2:38" ht="12" customHeight="1">
      <c r="B21" s="82" t="s">
        <v>31</v>
      </c>
      <c r="C21" s="83" t="s">
        <v>32</v>
      </c>
      <c r="D21" s="54">
        <v>0.0026220603245369362</v>
      </c>
      <c r="E21" s="54">
        <v>0.004881417459688127</v>
      </c>
      <c r="F21" s="54">
        <v>0.002289492154807997</v>
      </c>
      <c r="G21" s="54">
        <v>0.0024808653640092776</v>
      </c>
      <c r="H21" s="54">
        <v>0.004537335038344034</v>
      </c>
      <c r="I21" s="54">
        <v>0.004352354298953994</v>
      </c>
      <c r="J21" s="54">
        <v>0.010653364860800887</v>
      </c>
      <c r="K21" s="54">
        <v>0.012908792281281936</v>
      </c>
      <c r="L21" s="54">
        <v>0.006537687725975354</v>
      </c>
      <c r="M21" s="54">
        <v>0.0038381972215955637</v>
      </c>
      <c r="N21" s="54">
        <v>0.005759911480077414</v>
      </c>
      <c r="O21" s="54">
        <v>0.002670040588740215</v>
      </c>
      <c r="P21" s="54">
        <v>0.0027792128919567017</v>
      </c>
      <c r="Q21" s="54">
        <v>0.002096015778577147</v>
      </c>
      <c r="R21" s="54">
        <v>0.005700875746766283</v>
      </c>
      <c r="S21" s="54">
        <v>0.00374791021306158</v>
      </c>
      <c r="T21" s="54">
        <v>1.0025069768461161</v>
      </c>
      <c r="U21" s="54">
        <v>0.042716011151796365</v>
      </c>
      <c r="V21" s="54">
        <v>0.016459406199403642</v>
      </c>
      <c r="W21" s="54">
        <v>0.005084023230441973</v>
      </c>
      <c r="X21" s="54">
        <v>0.0035128302045765343</v>
      </c>
      <c r="Y21" s="54">
        <v>0.02175234057981825</v>
      </c>
      <c r="Z21" s="54">
        <v>0.0047043366518888345</v>
      </c>
      <c r="AA21" s="54">
        <v>0.008542517444767464</v>
      </c>
      <c r="AB21" s="54">
        <v>0.013615804628397529</v>
      </c>
      <c r="AC21" s="54">
        <v>0.008022259080261942</v>
      </c>
      <c r="AD21" s="54">
        <v>0.00420679732824383</v>
      </c>
      <c r="AE21" s="54">
        <v>0.0024367171425480403</v>
      </c>
      <c r="AF21" s="54">
        <v>0.002789327467706812</v>
      </c>
      <c r="AG21" s="54">
        <v>0.006803621149016549</v>
      </c>
      <c r="AH21" s="54">
        <v>0.0011049082125958367</v>
      </c>
      <c r="AI21" s="54">
        <v>0.0022872137825799377</v>
      </c>
      <c r="AJ21" s="86">
        <v>1.2244006245293335</v>
      </c>
      <c r="AK21" s="87">
        <v>0.9920837137180548</v>
      </c>
      <c r="AL21" s="84" t="s">
        <v>31</v>
      </c>
    </row>
    <row r="22" spans="2:38" ht="12" customHeight="1">
      <c r="B22" s="82" t="s">
        <v>33</v>
      </c>
      <c r="C22" s="83" t="s">
        <v>34</v>
      </c>
      <c r="D22" s="54">
        <v>0.002951917432896654</v>
      </c>
      <c r="E22" s="54">
        <v>0.014158058023196396</v>
      </c>
      <c r="F22" s="54">
        <v>0.006565239511221674</v>
      </c>
      <c r="G22" s="54">
        <v>0.007215688380382963</v>
      </c>
      <c r="H22" s="54">
        <v>0.010611756750430175</v>
      </c>
      <c r="I22" s="54">
        <v>0.010840161148580732</v>
      </c>
      <c r="J22" s="54">
        <v>0.012419969765307112</v>
      </c>
      <c r="K22" s="54">
        <v>0.016735120560597342</v>
      </c>
      <c r="L22" s="54">
        <v>0.021330692074308724</v>
      </c>
      <c r="M22" s="54">
        <v>0.01643010005484026</v>
      </c>
      <c r="N22" s="54">
        <v>0.012065693016348676</v>
      </c>
      <c r="O22" s="54">
        <v>0.005921047789045977</v>
      </c>
      <c r="P22" s="54">
        <v>0.006357507131227962</v>
      </c>
      <c r="Q22" s="54">
        <v>0.005677959584847727</v>
      </c>
      <c r="R22" s="54">
        <v>0.009845701873639026</v>
      </c>
      <c r="S22" s="54">
        <v>0.013218167129887807</v>
      </c>
      <c r="T22" s="54">
        <v>0.004115502065282724</v>
      </c>
      <c r="U22" s="54">
        <v>1.042772557858479</v>
      </c>
      <c r="V22" s="54">
        <v>0.026781906871476826</v>
      </c>
      <c r="W22" s="54">
        <v>0.0069692484356919234</v>
      </c>
      <c r="X22" s="54">
        <v>0.0027545404415009944</v>
      </c>
      <c r="Y22" s="54">
        <v>0.0011987512111329454</v>
      </c>
      <c r="Z22" s="54">
        <v>0.006150482831529213</v>
      </c>
      <c r="AA22" s="54">
        <v>0.006228818567388216</v>
      </c>
      <c r="AB22" s="54">
        <v>0.010391367618601188</v>
      </c>
      <c r="AC22" s="54">
        <v>0.01222661301864004</v>
      </c>
      <c r="AD22" s="54">
        <v>0.00991700001931065</v>
      </c>
      <c r="AE22" s="54">
        <v>0.002974989283689246</v>
      </c>
      <c r="AF22" s="54">
        <v>0.004184961590215709</v>
      </c>
      <c r="AG22" s="54">
        <v>0.0152150962864217</v>
      </c>
      <c r="AH22" s="54">
        <v>0.0019760829265626453</v>
      </c>
      <c r="AI22" s="54">
        <v>0.00314101225095418</v>
      </c>
      <c r="AJ22" s="86">
        <v>1.3293437115036366</v>
      </c>
      <c r="AK22" s="87">
        <v>1.0771149733962544</v>
      </c>
      <c r="AL22" s="84" t="s">
        <v>33</v>
      </c>
    </row>
    <row r="23" spans="2:38" ht="12" customHeight="1">
      <c r="B23" s="82" t="s">
        <v>35</v>
      </c>
      <c r="C23" s="83" t="s">
        <v>36</v>
      </c>
      <c r="D23" s="54">
        <v>0.0008250568305902673</v>
      </c>
      <c r="E23" s="54">
        <v>0.00281098665510517</v>
      </c>
      <c r="F23" s="54">
        <v>0.001818019127901898</v>
      </c>
      <c r="G23" s="54">
        <v>0.0020775368800818117</v>
      </c>
      <c r="H23" s="54">
        <v>0.0017373775857603318</v>
      </c>
      <c r="I23" s="54">
        <v>0.004746942224435083</v>
      </c>
      <c r="J23" s="54">
        <v>0.0012271152906775421</v>
      </c>
      <c r="K23" s="54">
        <v>0.005225359624533421</v>
      </c>
      <c r="L23" s="54">
        <v>0.0015878872464366758</v>
      </c>
      <c r="M23" s="54">
        <v>0.0012598573558952372</v>
      </c>
      <c r="N23" s="54">
        <v>0.0012225110841949805</v>
      </c>
      <c r="O23" s="54">
        <v>0.0018802392260720451</v>
      </c>
      <c r="P23" s="54">
        <v>0.0013067382386453997</v>
      </c>
      <c r="Q23" s="54">
        <v>0.0009859813466192157</v>
      </c>
      <c r="R23" s="54">
        <v>0.0019768262572147886</v>
      </c>
      <c r="S23" s="54">
        <v>0.001203517491162593</v>
      </c>
      <c r="T23" s="54">
        <v>0.0015940685621510537</v>
      </c>
      <c r="U23" s="54">
        <v>0.0025157735534110256</v>
      </c>
      <c r="V23" s="54">
        <v>1.0293510853568162</v>
      </c>
      <c r="W23" s="54">
        <v>0.0022488388232717376</v>
      </c>
      <c r="X23" s="54">
        <v>0.0018131942748132912</v>
      </c>
      <c r="Y23" s="54">
        <v>0.0003792146954203512</v>
      </c>
      <c r="Z23" s="54">
        <v>0.0029933442645009678</v>
      </c>
      <c r="AA23" s="54">
        <v>0.0042904636138825026</v>
      </c>
      <c r="AB23" s="54">
        <v>0.019740463430139264</v>
      </c>
      <c r="AC23" s="54">
        <v>0.0063747954538410515</v>
      </c>
      <c r="AD23" s="54">
        <v>0.007032628866182735</v>
      </c>
      <c r="AE23" s="54">
        <v>0.0018962807936837467</v>
      </c>
      <c r="AF23" s="54">
        <v>0.0012881564821232109</v>
      </c>
      <c r="AG23" s="54">
        <v>0.015938647173654112</v>
      </c>
      <c r="AH23" s="54">
        <v>0.0005093887963273496</v>
      </c>
      <c r="AI23" s="54">
        <v>0.012999411632406794</v>
      </c>
      <c r="AJ23" s="86">
        <v>1.142857708237952</v>
      </c>
      <c r="AK23" s="87">
        <v>0.9260126928437789</v>
      </c>
      <c r="AL23" s="84" t="s">
        <v>35</v>
      </c>
    </row>
    <row r="24" spans="2:38" ht="12" customHeight="1">
      <c r="B24" s="82" t="s">
        <v>37</v>
      </c>
      <c r="C24" s="83" t="s">
        <v>38</v>
      </c>
      <c r="D24" s="54">
        <v>0.0265045141384176</v>
      </c>
      <c r="E24" s="54">
        <v>0.017486095365592508</v>
      </c>
      <c r="F24" s="54">
        <v>0.03761769366603777</v>
      </c>
      <c r="G24" s="54">
        <v>0.04157834747778803</v>
      </c>
      <c r="H24" s="54">
        <v>0.049542250011775014</v>
      </c>
      <c r="I24" s="54">
        <v>0.02623486165362837</v>
      </c>
      <c r="J24" s="54">
        <v>0.06537745333373281</v>
      </c>
      <c r="K24" s="54">
        <v>0.03010667756152958</v>
      </c>
      <c r="L24" s="54">
        <v>0.03391281752653319</v>
      </c>
      <c r="M24" s="54">
        <v>0.05018474132390352</v>
      </c>
      <c r="N24" s="54">
        <v>0.025819792314008647</v>
      </c>
      <c r="O24" s="54">
        <v>0.030974549463746625</v>
      </c>
      <c r="P24" s="54">
        <v>0.03675953214246134</v>
      </c>
      <c r="Q24" s="54">
        <v>0.02485293060143317</v>
      </c>
      <c r="R24" s="54">
        <v>0.03675941318984679</v>
      </c>
      <c r="S24" s="54">
        <v>0.03812293682134829</v>
      </c>
      <c r="T24" s="54">
        <v>0.042337997792555704</v>
      </c>
      <c r="U24" s="54">
        <v>0.0055851316975902565</v>
      </c>
      <c r="V24" s="54">
        <v>0.012378549026391752</v>
      </c>
      <c r="W24" s="54">
        <v>1.0091691855972762</v>
      </c>
      <c r="X24" s="54">
        <v>0.006609738356495775</v>
      </c>
      <c r="Y24" s="54">
        <v>0.002353706219861024</v>
      </c>
      <c r="Z24" s="54">
        <v>0.03516564918406005</v>
      </c>
      <c r="AA24" s="54">
        <v>0.00582428589603511</v>
      </c>
      <c r="AB24" s="54">
        <v>0.012306285239948242</v>
      </c>
      <c r="AC24" s="54">
        <v>0.012038702143274816</v>
      </c>
      <c r="AD24" s="54">
        <v>0.0349950740829961</v>
      </c>
      <c r="AE24" s="54">
        <v>0.023345890508909922</v>
      </c>
      <c r="AF24" s="54">
        <v>0.022964662448972203</v>
      </c>
      <c r="AG24" s="54">
        <v>0.03401790820575026</v>
      </c>
      <c r="AH24" s="54">
        <v>0.12082643002098523</v>
      </c>
      <c r="AI24" s="54">
        <v>0.014763217784573542</v>
      </c>
      <c r="AJ24" s="86">
        <v>1.9665170207974594</v>
      </c>
      <c r="AK24" s="87">
        <v>1.59339146844397</v>
      </c>
      <c r="AL24" s="84" t="s">
        <v>37</v>
      </c>
    </row>
    <row r="25" spans="2:38" ht="12" customHeight="1">
      <c r="B25" s="82" t="s">
        <v>39</v>
      </c>
      <c r="C25" s="83" t="s">
        <v>40</v>
      </c>
      <c r="D25" s="54">
        <v>0.02573355732150599</v>
      </c>
      <c r="E25" s="54">
        <v>0.028683765384059902</v>
      </c>
      <c r="F25" s="54">
        <v>0.010343731074072328</v>
      </c>
      <c r="G25" s="54">
        <v>0.019124593606574487</v>
      </c>
      <c r="H25" s="54">
        <v>0.01533353808149234</v>
      </c>
      <c r="I25" s="54">
        <v>0.01268106407146133</v>
      </c>
      <c r="J25" s="54">
        <v>0.01042842769036392</v>
      </c>
      <c r="K25" s="54">
        <v>0.022805959279266468</v>
      </c>
      <c r="L25" s="54">
        <v>0.011252431100839351</v>
      </c>
      <c r="M25" s="54">
        <v>0.01087023039328985</v>
      </c>
      <c r="N25" s="54">
        <v>0.012374301442025046</v>
      </c>
      <c r="O25" s="54">
        <v>0.011355382516817072</v>
      </c>
      <c r="P25" s="54">
        <v>0.008570345976277559</v>
      </c>
      <c r="Q25" s="54">
        <v>0.006806886784338229</v>
      </c>
      <c r="R25" s="54">
        <v>0.017098520266006098</v>
      </c>
      <c r="S25" s="54">
        <v>0.011911569900224834</v>
      </c>
      <c r="T25" s="54">
        <v>0.010319352366912268</v>
      </c>
      <c r="U25" s="54">
        <v>0.018654906382776313</v>
      </c>
      <c r="V25" s="54">
        <v>0.010339469368908392</v>
      </c>
      <c r="W25" s="54">
        <v>0.03192053148612593</v>
      </c>
      <c r="X25" s="54">
        <v>1.0516754739122707</v>
      </c>
      <c r="Y25" s="54">
        <v>0.0303189685129828</v>
      </c>
      <c r="Z25" s="54">
        <v>0.03555975905833629</v>
      </c>
      <c r="AA25" s="54">
        <v>0.013484902575913026</v>
      </c>
      <c r="AB25" s="54">
        <v>0.005871525094913018</v>
      </c>
      <c r="AC25" s="54">
        <v>0.006035387709741531</v>
      </c>
      <c r="AD25" s="54">
        <v>0.012039689971151946</v>
      </c>
      <c r="AE25" s="54">
        <v>0.01478570959022028</v>
      </c>
      <c r="AF25" s="54">
        <v>0.029263632877980363</v>
      </c>
      <c r="AG25" s="54">
        <v>0.021323699106760054</v>
      </c>
      <c r="AH25" s="54">
        <v>0.0059955622650471165</v>
      </c>
      <c r="AI25" s="54">
        <v>0.09169340887058508</v>
      </c>
      <c r="AJ25" s="86">
        <v>1.6246562840392396</v>
      </c>
      <c r="AK25" s="87">
        <v>1.3163951467311663</v>
      </c>
      <c r="AL25" s="84" t="s">
        <v>39</v>
      </c>
    </row>
    <row r="26" spans="2:38" ht="12" customHeight="1">
      <c r="B26" s="82" t="s">
        <v>41</v>
      </c>
      <c r="C26" s="83" t="s">
        <v>42</v>
      </c>
      <c r="D26" s="54">
        <v>0.002189271966325406</v>
      </c>
      <c r="E26" s="54">
        <v>0.00980990509355209</v>
      </c>
      <c r="F26" s="54">
        <v>0.0044714555787023465</v>
      </c>
      <c r="G26" s="54">
        <v>0.010909114833618581</v>
      </c>
      <c r="H26" s="54">
        <v>0.007557106280660651</v>
      </c>
      <c r="I26" s="54">
        <v>0.00916586652293531</v>
      </c>
      <c r="J26" s="54">
        <v>0.008656822558021731</v>
      </c>
      <c r="K26" s="54">
        <v>0.009891535805013788</v>
      </c>
      <c r="L26" s="54">
        <v>0.006777531263972949</v>
      </c>
      <c r="M26" s="54">
        <v>0.005389316588693913</v>
      </c>
      <c r="N26" s="54">
        <v>0.007090330919447998</v>
      </c>
      <c r="O26" s="54">
        <v>0.006696659520337625</v>
      </c>
      <c r="P26" s="54">
        <v>0.006106629209351493</v>
      </c>
      <c r="Q26" s="54">
        <v>0.003322979885980998</v>
      </c>
      <c r="R26" s="54">
        <v>0.008923072428993937</v>
      </c>
      <c r="S26" s="54">
        <v>0.007073554632501339</v>
      </c>
      <c r="T26" s="54">
        <v>0.005669022931501915</v>
      </c>
      <c r="U26" s="54">
        <v>0.013057119793037628</v>
      </c>
      <c r="V26" s="54">
        <v>0.005813439810988365</v>
      </c>
      <c r="W26" s="54">
        <v>0.03467566671669239</v>
      </c>
      <c r="X26" s="54">
        <v>0.020891518378944717</v>
      </c>
      <c r="Y26" s="54">
        <v>1.0063570698388278</v>
      </c>
      <c r="Z26" s="54">
        <v>0.011934764353152697</v>
      </c>
      <c r="AA26" s="54">
        <v>0.01995365145211193</v>
      </c>
      <c r="AB26" s="54">
        <v>0.0033484713904045967</v>
      </c>
      <c r="AC26" s="54">
        <v>0.01604627612825405</v>
      </c>
      <c r="AD26" s="54">
        <v>0.011998049518479745</v>
      </c>
      <c r="AE26" s="54">
        <v>0.022369386930324676</v>
      </c>
      <c r="AF26" s="54">
        <v>0.011465997333209334</v>
      </c>
      <c r="AG26" s="54">
        <v>0.021708102620416295</v>
      </c>
      <c r="AH26" s="54">
        <v>0.005019651733789676</v>
      </c>
      <c r="AI26" s="54">
        <v>0.015820670765233146</v>
      </c>
      <c r="AJ26" s="86">
        <v>1.3401600127834792</v>
      </c>
      <c r="AK26" s="87">
        <v>1.0858789973010319</v>
      </c>
      <c r="AL26" s="84" t="s">
        <v>41</v>
      </c>
    </row>
    <row r="27" spans="2:38" ht="12" customHeight="1">
      <c r="B27" s="82" t="s">
        <v>43</v>
      </c>
      <c r="C27" s="83" t="s">
        <v>44</v>
      </c>
      <c r="D27" s="54">
        <v>0.03364838186486585</v>
      </c>
      <c r="E27" s="54">
        <v>0.16697210699435028</v>
      </c>
      <c r="F27" s="54">
        <v>0.023575426473307078</v>
      </c>
      <c r="G27" s="54">
        <v>0.017813109258308226</v>
      </c>
      <c r="H27" s="54">
        <v>0.031153684070942645</v>
      </c>
      <c r="I27" s="54">
        <v>0.018452851265260674</v>
      </c>
      <c r="J27" s="54">
        <v>0.0523797472643878</v>
      </c>
      <c r="K27" s="54">
        <v>0.06478997344873237</v>
      </c>
      <c r="L27" s="54">
        <v>0.02822398870088071</v>
      </c>
      <c r="M27" s="54">
        <v>0.02450269719248433</v>
      </c>
      <c r="N27" s="54">
        <v>0.020767207168331477</v>
      </c>
      <c r="O27" s="54">
        <v>0.01544478674337907</v>
      </c>
      <c r="P27" s="54">
        <v>0.014519262572619152</v>
      </c>
      <c r="Q27" s="54">
        <v>0.01132515942715433</v>
      </c>
      <c r="R27" s="54">
        <v>0.01701376022229781</v>
      </c>
      <c r="S27" s="54">
        <v>0.019304925801844112</v>
      </c>
      <c r="T27" s="54">
        <v>0.03731555458346881</v>
      </c>
      <c r="U27" s="54">
        <v>0.010226470058831556</v>
      </c>
      <c r="V27" s="54">
        <v>0.02536723475474297</v>
      </c>
      <c r="W27" s="54">
        <v>0.0320912263337177</v>
      </c>
      <c r="X27" s="54">
        <v>0.01437929885122221</v>
      </c>
      <c r="Y27" s="54">
        <v>0.002938416923179559</v>
      </c>
      <c r="Z27" s="54">
        <v>1.0541824471692995</v>
      </c>
      <c r="AA27" s="54">
        <v>0.01704919958374562</v>
      </c>
      <c r="AB27" s="54">
        <v>0.021979179126996706</v>
      </c>
      <c r="AC27" s="54">
        <v>0.011603432296496047</v>
      </c>
      <c r="AD27" s="54">
        <v>0.013823832401431067</v>
      </c>
      <c r="AE27" s="54">
        <v>0.01970410191995807</v>
      </c>
      <c r="AF27" s="54">
        <v>0.01280392452007055</v>
      </c>
      <c r="AG27" s="54">
        <v>0.024169161979299632</v>
      </c>
      <c r="AH27" s="54">
        <v>0.036441891714225384</v>
      </c>
      <c r="AI27" s="54">
        <v>0.02084725381023145</v>
      </c>
      <c r="AJ27" s="86">
        <v>1.9148096944960629</v>
      </c>
      <c r="AK27" s="87">
        <v>1.5514950537608758</v>
      </c>
      <c r="AL27" s="84" t="s">
        <v>43</v>
      </c>
    </row>
    <row r="28" spans="2:38" ht="12" customHeight="1">
      <c r="B28" s="82" t="s">
        <v>45</v>
      </c>
      <c r="C28" s="83" t="s">
        <v>46</v>
      </c>
      <c r="D28" s="54">
        <v>0.002195274594224528</v>
      </c>
      <c r="E28" s="54">
        <v>0.006914617681840775</v>
      </c>
      <c r="F28" s="54">
        <v>0.004342011039692567</v>
      </c>
      <c r="G28" s="54">
        <v>0.008861163705139013</v>
      </c>
      <c r="H28" s="54">
        <v>0.005060474955894332</v>
      </c>
      <c r="I28" s="54">
        <v>0.013849408619313634</v>
      </c>
      <c r="J28" s="54">
        <v>0.006226872628255818</v>
      </c>
      <c r="K28" s="54">
        <v>0.00569527082041245</v>
      </c>
      <c r="L28" s="54">
        <v>0.004169391121764868</v>
      </c>
      <c r="M28" s="54">
        <v>0.004753247364483989</v>
      </c>
      <c r="N28" s="54">
        <v>0.0064832686091644024</v>
      </c>
      <c r="O28" s="54">
        <v>0.006030458552635641</v>
      </c>
      <c r="P28" s="54">
        <v>0.005830569656625403</v>
      </c>
      <c r="Q28" s="54">
        <v>0.003538302372316777</v>
      </c>
      <c r="R28" s="54">
        <v>0.007908917417002101</v>
      </c>
      <c r="S28" s="54">
        <v>0.006626675283945138</v>
      </c>
      <c r="T28" s="54">
        <v>0.008747664663047758</v>
      </c>
      <c r="U28" s="54">
        <v>0.004341885248016298</v>
      </c>
      <c r="V28" s="54">
        <v>0.009702264312098552</v>
      </c>
      <c r="W28" s="54">
        <v>0.023265727392516995</v>
      </c>
      <c r="X28" s="54">
        <v>0.02516200093539206</v>
      </c>
      <c r="Y28" s="54">
        <v>0.001761877481817253</v>
      </c>
      <c r="Z28" s="54">
        <v>0.012232022034298982</v>
      </c>
      <c r="AA28" s="54">
        <v>1.0788662814362058</v>
      </c>
      <c r="AB28" s="54">
        <v>0.017890639957090098</v>
      </c>
      <c r="AC28" s="54">
        <v>0.013379093873184002</v>
      </c>
      <c r="AD28" s="54">
        <v>0.008359211764842124</v>
      </c>
      <c r="AE28" s="54">
        <v>0.025122596231597037</v>
      </c>
      <c r="AF28" s="54">
        <v>0.02900033548843738</v>
      </c>
      <c r="AG28" s="54">
        <v>0.012490856445872474</v>
      </c>
      <c r="AH28" s="54">
        <v>0.0035831927092506263</v>
      </c>
      <c r="AI28" s="54">
        <v>0.007098241697915872</v>
      </c>
      <c r="AJ28" s="86">
        <v>1.379489816094295</v>
      </c>
      <c r="AK28" s="87">
        <v>1.117746391474727</v>
      </c>
      <c r="AL28" s="84" t="s">
        <v>45</v>
      </c>
    </row>
    <row r="29" spans="2:38" ht="12" customHeight="1">
      <c r="B29" s="82" t="s">
        <v>47</v>
      </c>
      <c r="C29" s="83" t="s">
        <v>48</v>
      </c>
      <c r="D29" s="54">
        <v>0.0008668240999868731</v>
      </c>
      <c r="E29" s="54">
        <v>0.0009273326733821105</v>
      </c>
      <c r="F29" s="54">
        <v>0.0007793137841121563</v>
      </c>
      <c r="G29" s="54">
        <v>0.0007659450482087371</v>
      </c>
      <c r="H29" s="54">
        <v>0.0008531407486317259</v>
      </c>
      <c r="I29" s="54">
        <v>0.000890971912515373</v>
      </c>
      <c r="J29" s="54">
        <v>0.0008042102150239654</v>
      </c>
      <c r="K29" s="54">
        <v>0.0004449641342353299</v>
      </c>
      <c r="L29" s="54">
        <v>0.0009478714052279668</v>
      </c>
      <c r="M29" s="54">
        <v>0.0004643071969043023</v>
      </c>
      <c r="N29" s="54">
        <v>0.0007767817592836247</v>
      </c>
      <c r="O29" s="54">
        <v>0.0009752413489993738</v>
      </c>
      <c r="P29" s="54">
        <v>0.000522274394886841</v>
      </c>
      <c r="Q29" s="54">
        <v>0.00021454229006981557</v>
      </c>
      <c r="R29" s="54">
        <v>0.0005226065114412775</v>
      </c>
      <c r="S29" s="54">
        <v>0.0007234525268586448</v>
      </c>
      <c r="T29" s="54">
        <v>0.00022624550679258208</v>
      </c>
      <c r="U29" s="54">
        <v>0.00040363436851654615</v>
      </c>
      <c r="V29" s="54">
        <v>0.0005997389863075439</v>
      </c>
      <c r="W29" s="54">
        <v>0.00041035836683560566</v>
      </c>
      <c r="X29" s="54">
        <v>0.00044193340786389135</v>
      </c>
      <c r="Y29" s="54">
        <v>0.0005779679763414772</v>
      </c>
      <c r="Z29" s="54">
        <v>0.0003794370934470855</v>
      </c>
      <c r="AA29" s="54">
        <v>0.0007054764473951043</v>
      </c>
      <c r="AB29" s="54">
        <v>1.0012422901504268</v>
      </c>
      <c r="AC29" s="54">
        <v>0.0007857211345507126</v>
      </c>
      <c r="AD29" s="54">
        <v>0.00026722459846682345</v>
      </c>
      <c r="AE29" s="54">
        <v>0.0007223488137002889</v>
      </c>
      <c r="AF29" s="54">
        <v>0.0004950555619817135</v>
      </c>
      <c r="AG29" s="54">
        <v>0.00046679259848528076</v>
      </c>
      <c r="AH29" s="54">
        <v>0.0001413574737525996</v>
      </c>
      <c r="AI29" s="54">
        <v>0.08390493516090118</v>
      </c>
      <c r="AJ29" s="86">
        <v>1.1032502976955334</v>
      </c>
      <c r="AK29" s="87">
        <v>0.8939203644387822</v>
      </c>
      <c r="AL29" s="84" t="s">
        <v>47</v>
      </c>
    </row>
    <row r="30" spans="2:38" ht="12" customHeight="1">
      <c r="B30" s="82" t="s">
        <v>49</v>
      </c>
      <c r="C30" s="83" t="s">
        <v>50</v>
      </c>
      <c r="D30" s="54">
        <v>0.0011645766752788524</v>
      </c>
      <c r="E30" s="54">
        <v>0.0014064351500631595</v>
      </c>
      <c r="F30" s="54">
        <v>0.005147937632638841</v>
      </c>
      <c r="G30" s="54">
        <v>0.01099139852598385</v>
      </c>
      <c r="H30" s="54">
        <v>0.003995907138483768</v>
      </c>
      <c r="I30" s="54">
        <v>0.10606927332440108</v>
      </c>
      <c r="J30" s="54">
        <v>0.00521724209664672</v>
      </c>
      <c r="K30" s="54">
        <v>0.016271580503894822</v>
      </c>
      <c r="L30" s="54">
        <v>0.007557420643211816</v>
      </c>
      <c r="M30" s="54">
        <v>0.013507830053994809</v>
      </c>
      <c r="N30" s="54">
        <v>0.007992349114243959</v>
      </c>
      <c r="O30" s="54">
        <v>0.02631957665355443</v>
      </c>
      <c r="P30" s="54">
        <v>0.055681056098102956</v>
      </c>
      <c r="Q30" s="54">
        <v>0.03193603848086831</v>
      </c>
      <c r="R30" s="54">
        <v>0.06413661597838825</v>
      </c>
      <c r="S30" s="54">
        <v>0.018396337606389562</v>
      </c>
      <c r="T30" s="54">
        <v>0.003246575837417313</v>
      </c>
      <c r="U30" s="54">
        <v>0.02051947371004181</v>
      </c>
      <c r="V30" s="54">
        <v>0.0012444018874942667</v>
      </c>
      <c r="W30" s="54">
        <v>0.0021914081079718144</v>
      </c>
      <c r="X30" s="54">
        <v>0.0011695235566221668</v>
      </c>
      <c r="Y30" s="54">
        <v>0.000204477856275227</v>
      </c>
      <c r="Z30" s="54">
        <v>0.0016992514906523644</v>
      </c>
      <c r="AA30" s="54">
        <v>0.02003611889149408</v>
      </c>
      <c r="AB30" s="54">
        <v>0.001134348527485836</v>
      </c>
      <c r="AC30" s="54">
        <v>1.0007989265478894</v>
      </c>
      <c r="AD30" s="54">
        <v>0.002049032039790385</v>
      </c>
      <c r="AE30" s="54">
        <v>0.0010262015926437303</v>
      </c>
      <c r="AF30" s="54">
        <v>0.002670422075870307</v>
      </c>
      <c r="AG30" s="54">
        <v>0.0011305012895355508</v>
      </c>
      <c r="AH30" s="54">
        <v>0.0018711495802612088</v>
      </c>
      <c r="AI30" s="54">
        <v>0.006789315133083088</v>
      </c>
      <c r="AJ30" s="86">
        <v>1.4435727038006736</v>
      </c>
      <c r="AK30" s="87">
        <v>1.1696702372714898</v>
      </c>
      <c r="AL30" s="84" t="s">
        <v>49</v>
      </c>
    </row>
    <row r="31" spans="2:38" ht="12" customHeight="1">
      <c r="B31" s="82" t="s">
        <v>51</v>
      </c>
      <c r="C31" s="83" t="s">
        <v>52</v>
      </c>
      <c r="D31" s="54">
        <v>7.599225324259043E-07</v>
      </c>
      <c r="E31" s="54">
        <v>1.5221176906962778E-06</v>
      </c>
      <c r="F31" s="54">
        <v>6.911257896593767E-07</v>
      </c>
      <c r="G31" s="54">
        <v>9.576990140429829E-07</v>
      </c>
      <c r="H31" s="54">
        <v>8.750776598125119E-07</v>
      </c>
      <c r="I31" s="54">
        <v>2.1097653127612667E-05</v>
      </c>
      <c r="J31" s="54">
        <v>1.099171511776229E-06</v>
      </c>
      <c r="K31" s="54">
        <v>1.0966885705052703E-06</v>
      </c>
      <c r="L31" s="54">
        <v>6.756096128175429E-07</v>
      </c>
      <c r="M31" s="54">
        <v>7.709311463148719E-07</v>
      </c>
      <c r="N31" s="54">
        <v>6.74394662870544E-07</v>
      </c>
      <c r="O31" s="54">
        <v>7.246087374364283E-07</v>
      </c>
      <c r="P31" s="54">
        <v>8.435609121583181E-07</v>
      </c>
      <c r="Q31" s="54">
        <v>5.474086310886453E-07</v>
      </c>
      <c r="R31" s="54">
        <v>1.024034052419636E-06</v>
      </c>
      <c r="S31" s="54">
        <v>1.0156376077890343E-06</v>
      </c>
      <c r="T31" s="54">
        <v>9.33950846785604E-07</v>
      </c>
      <c r="U31" s="54">
        <v>6.083067881230883E-07</v>
      </c>
      <c r="V31" s="54">
        <v>1.0621663994260368E-05</v>
      </c>
      <c r="W31" s="54">
        <v>7.044603177930976E-06</v>
      </c>
      <c r="X31" s="54">
        <v>1.1427390202830834E-05</v>
      </c>
      <c r="Y31" s="54">
        <v>1.453242614150545E-06</v>
      </c>
      <c r="Z31" s="54">
        <v>6.1659563185337765E-06</v>
      </c>
      <c r="AA31" s="54">
        <v>2.67957079010388E-05</v>
      </c>
      <c r="AB31" s="54">
        <v>1.0303933119087894E-06</v>
      </c>
      <c r="AC31" s="54">
        <v>3.939901618014912E-06</v>
      </c>
      <c r="AD31" s="54">
        <v>1.020822576859276</v>
      </c>
      <c r="AE31" s="54">
        <v>1.2325672659901275E-06</v>
      </c>
      <c r="AF31" s="54">
        <v>4.6525693591031335E-06</v>
      </c>
      <c r="AG31" s="54">
        <v>1.68246604816965E-05</v>
      </c>
      <c r="AH31" s="54">
        <v>1.1714830160949206E-06</v>
      </c>
      <c r="AI31" s="54">
        <v>1.6805290128587508E-06</v>
      </c>
      <c r="AJ31" s="86">
        <v>1.0209525354264448</v>
      </c>
      <c r="AK31" s="87">
        <v>0.8272377215301441</v>
      </c>
      <c r="AL31" s="84" t="s">
        <v>51</v>
      </c>
    </row>
    <row r="32" spans="2:38" ht="12" customHeight="1">
      <c r="B32" s="82" t="s">
        <v>53</v>
      </c>
      <c r="C32" s="83" t="s">
        <v>54</v>
      </c>
      <c r="D32" s="54">
        <v>0.00016753357371060356</v>
      </c>
      <c r="E32" s="54">
        <v>0.0010383226064161772</v>
      </c>
      <c r="F32" s="54">
        <v>0.0006153802521066343</v>
      </c>
      <c r="G32" s="54">
        <v>0.0009594648876124057</v>
      </c>
      <c r="H32" s="54">
        <v>0.0006348556305488535</v>
      </c>
      <c r="I32" s="54">
        <v>0.0018356881890877789</v>
      </c>
      <c r="J32" s="54">
        <v>0.0007578684240486464</v>
      </c>
      <c r="K32" s="54">
        <v>0.0009251886301123158</v>
      </c>
      <c r="L32" s="54">
        <v>0.0009810384773825973</v>
      </c>
      <c r="M32" s="54">
        <v>0.0004119694573569156</v>
      </c>
      <c r="N32" s="54">
        <v>0.0008706249319294199</v>
      </c>
      <c r="O32" s="54">
        <v>0.001135632454880374</v>
      </c>
      <c r="P32" s="54">
        <v>0.0009465629317974385</v>
      </c>
      <c r="Q32" s="54">
        <v>0.0002786632365820227</v>
      </c>
      <c r="R32" s="54">
        <v>0.0007542517220096256</v>
      </c>
      <c r="S32" s="54">
        <v>0.0007747376953255191</v>
      </c>
      <c r="T32" s="54">
        <v>0.0008943697750154593</v>
      </c>
      <c r="U32" s="54">
        <v>0.0009825767970131414</v>
      </c>
      <c r="V32" s="54">
        <v>0.004815108692469855</v>
      </c>
      <c r="W32" s="54">
        <v>0.000631049148856217</v>
      </c>
      <c r="X32" s="54">
        <v>0.0019471800593427798</v>
      </c>
      <c r="Y32" s="54">
        <v>0.0002274364591233525</v>
      </c>
      <c r="Z32" s="54">
        <v>0.001024461339712247</v>
      </c>
      <c r="AA32" s="54">
        <v>0.0008582560702059369</v>
      </c>
      <c r="AB32" s="54">
        <v>0.00023599050298126837</v>
      </c>
      <c r="AC32" s="54">
        <v>0.0009561158947917471</v>
      </c>
      <c r="AD32" s="54">
        <v>0.0011540768865349936</v>
      </c>
      <c r="AE32" s="54">
        <v>1.0001759465745967</v>
      </c>
      <c r="AF32" s="54">
        <v>0.0017373089924581512</v>
      </c>
      <c r="AG32" s="54">
        <v>0.0036431207306880462</v>
      </c>
      <c r="AH32" s="54">
        <v>0.00017293817945270742</v>
      </c>
      <c r="AI32" s="54">
        <v>0.0006467993195662828</v>
      </c>
      <c r="AJ32" s="86">
        <v>1.033190518523716</v>
      </c>
      <c r="AK32" s="87">
        <v>0.8371536783471596</v>
      </c>
      <c r="AL32" s="84" t="s">
        <v>53</v>
      </c>
    </row>
    <row r="33" spans="2:38" ht="12" customHeight="1">
      <c r="B33" s="82" t="s">
        <v>55</v>
      </c>
      <c r="C33" s="83" t="s">
        <v>56</v>
      </c>
      <c r="D33" s="54">
        <v>0.01319801912171257</v>
      </c>
      <c r="E33" s="54">
        <v>0.03803233575006941</v>
      </c>
      <c r="F33" s="54">
        <v>0.025978018315335263</v>
      </c>
      <c r="G33" s="54">
        <v>0.0216861168626172</v>
      </c>
      <c r="H33" s="54">
        <v>0.024308791408369376</v>
      </c>
      <c r="I33" s="54">
        <v>0.04134821659211152</v>
      </c>
      <c r="J33" s="54">
        <v>0.03717372286160296</v>
      </c>
      <c r="K33" s="54">
        <v>0.034518562306064204</v>
      </c>
      <c r="L33" s="54">
        <v>0.02342215480775733</v>
      </c>
      <c r="M33" s="54">
        <v>0.020798678099625434</v>
      </c>
      <c r="N33" s="54">
        <v>0.026059575814775908</v>
      </c>
      <c r="O33" s="54">
        <v>0.02765611812404197</v>
      </c>
      <c r="P33" s="54">
        <v>0.033927566756702034</v>
      </c>
      <c r="Q33" s="54">
        <v>0.019410949656442994</v>
      </c>
      <c r="R33" s="54">
        <v>0.03547167505270234</v>
      </c>
      <c r="S33" s="54">
        <v>0.026085859924623995</v>
      </c>
      <c r="T33" s="54">
        <v>0.04668400006255534</v>
      </c>
      <c r="U33" s="54">
        <v>0.03787214780209932</v>
      </c>
      <c r="V33" s="54">
        <v>0.03676992261346425</v>
      </c>
      <c r="W33" s="54">
        <v>0.03598759854927594</v>
      </c>
      <c r="X33" s="54">
        <v>0.06099660749298215</v>
      </c>
      <c r="Y33" s="54">
        <v>0.009885971236587892</v>
      </c>
      <c r="Z33" s="54">
        <v>0.10642969744424506</v>
      </c>
      <c r="AA33" s="54">
        <v>0.048974095596848975</v>
      </c>
      <c r="AB33" s="54">
        <v>0.041979434123324035</v>
      </c>
      <c r="AC33" s="54">
        <v>0.02674014292932563</v>
      </c>
      <c r="AD33" s="54">
        <v>0.02452648032604599</v>
      </c>
      <c r="AE33" s="54">
        <v>0.041257696400266414</v>
      </c>
      <c r="AF33" s="54">
        <v>1.0506080336233075</v>
      </c>
      <c r="AG33" s="54">
        <v>0.02680258070611921</v>
      </c>
      <c r="AH33" s="54">
        <v>0.009628795727401744</v>
      </c>
      <c r="AI33" s="54">
        <v>0.03615005632517479</v>
      </c>
      <c r="AJ33" s="86">
        <v>2.090369622413579</v>
      </c>
      <c r="AK33" s="87">
        <v>1.6937443647945378</v>
      </c>
      <c r="AL33" s="84" t="s">
        <v>55</v>
      </c>
    </row>
    <row r="34" spans="2:38" ht="12" customHeight="1">
      <c r="B34" s="82" t="s">
        <v>57</v>
      </c>
      <c r="C34" s="83" t="s">
        <v>58</v>
      </c>
      <c r="D34" s="54">
        <v>0.0003344261193660067</v>
      </c>
      <c r="E34" s="54">
        <v>0.0006104218051862186</v>
      </c>
      <c r="F34" s="54">
        <v>0.0005078807767549529</v>
      </c>
      <c r="G34" s="54">
        <v>0.0006017195117414615</v>
      </c>
      <c r="H34" s="54">
        <v>0.0005215839159330891</v>
      </c>
      <c r="I34" s="54">
        <v>0.0007192058597535478</v>
      </c>
      <c r="J34" s="54">
        <v>0.0005437587275621481</v>
      </c>
      <c r="K34" s="54">
        <v>0.0005110269923981793</v>
      </c>
      <c r="L34" s="54">
        <v>0.0004933246758735585</v>
      </c>
      <c r="M34" s="54">
        <v>0.0005021468163625111</v>
      </c>
      <c r="N34" s="54">
        <v>0.0004939150610007066</v>
      </c>
      <c r="O34" s="54">
        <v>0.0005380176690574211</v>
      </c>
      <c r="P34" s="54">
        <v>0.0006052473960185845</v>
      </c>
      <c r="Q34" s="54">
        <v>0.00035922881743063334</v>
      </c>
      <c r="R34" s="54">
        <v>0.000618658889067885</v>
      </c>
      <c r="S34" s="54">
        <v>0.0006651616826329175</v>
      </c>
      <c r="T34" s="54">
        <v>0.0007213032834568261</v>
      </c>
      <c r="U34" s="54">
        <v>0.0006400196606242356</v>
      </c>
      <c r="V34" s="54">
        <v>0.000796803723411913</v>
      </c>
      <c r="W34" s="54">
        <v>0.0017920465104349153</v>
      </c>
      <c r="X34" s="54">
        <v>0.0010339918067005273</v>
      </c>
      <c r="Y34" s="54">
        <v>0.0006079134276265666</v>
      </c>
      <c r="Z34" s="54">
        <v>0.0010813947267705917</v>
      </c>
      <c r="AA34" s="54">
        <v>0.009491716837862025</v>
      </c>
      <c r="AB34" s="54">
        <v>0.001862047590200613</v>
      </c>
      <c r="AC34" s="54">
        <v>0.0014472743549024678</v>
      </c>
      <c r="AD34" s="54">
        <v>0.010693976736254964</v>
      </c>
      <c r="AE34" s="54">
        <v>0.004248279710306986</v>
      </c>
      <c r="AF34" s="54">
        <v>0.003281881595933792</v>
      </c>
      <c r="AG34" s="54">
        <v>1.009872947885297</v>
      </c>
      <c r="AH34" s="54">
        <v>0.0002905690080484191</v>
      </c>
      <c r="AI34" s="54">
        <v>0.007657107750402215</v>
      </c>
      <c r="AJ34" s="86">
        <v>1.064144999324374</v>
      </c>
      <c r="AK34" s="87">
        <v>0.8622348777958578</v>
      </c>
      <c r="AL34" s="84" t="s">
        <v>57</v>
      </c>
    </row>
    <row r="35" spans="2:38" ht="12" customHeight="1">
      <c r="B35" s="82" t="s">
        <v>59</v>
      </c>
      <c r="C35" s="83" t="s">
        <v>60</v>
      </c>
      <c r="D35" s="54">
        <v>0.000708258041553195</v>
      </c>
      <c r="E35" s="54">
        <v>0.0020081963142347887</v>
      </c>
      <c r="F35" s="54">
        <v>0.0019785387369182393</v>
      </c>
      <c r="G35" s="54">
        <v>0.003127728723855772</v>
      </c>
      <c r="H35" s="54">
        <v>0.0018376048088303435</v>
      </c>
      <c r="I35" s="54">
        <v>0.0016867643081614162</v>
      </c>
      <c r="J35" s="54">
        <v>0.0013446477853681716</v>
      </c>
      <c r="K35" s="54">
        <v>0.002207491731695114</v>
      </c>
      <c r="L35" s="54">
        <v>0.0014875358789003543</v>
      </c>
      <c r="M35" s="54">
        <v>0.001149502911186431</v>
      </c>
      <c r="N35" s="54">
        <v>0.0030203226010953035</v>
      </c>
      <c r="O35" s="54">
        <v>0.00254905793565662</v>
      </c>
      <c r="P35" s="54">
        <v>0.0022111041717060146</v>
      </c>
      <c r="Q35" s="54">
        <v>0.0012257802369973572</v>
      </c>
      <c r="R35" s="54">
        <v>0.002126966681393881</v>
      </c>
      <c r="S35" s="54">
        <v>0.001901585140900729</v>
      </c>
      <c r="T35" s="54">
        <v>0.0010367695027133645</v>
      </c>
      <c r="U35" s="54">
        <v>0.0009542663500802899</v>
      </c>
      <c r="V35" s="54">
        <v>0.002770015643615931</v>
      </c>
      <c r="W35" s="54">
        <v>0.005505405911731052</v>
      </c>
      <c r="X35" s="54">
        <v>0.004932874150581185</v>
      </c>
      <c r="Y35" s="54">
        <v>0.0005329072930970406</v>
      </c>
      <c r="Z35" s="54">
        <v>0.002308189255731231</v>
      </c>
      <c r="AA35" s="54">
        <v>0.0031382349095252482</v>
      </c>
      <c r="AB35" s="54">
        <v>0.0037409688288318043</v>
      </c>
      <c r="AC35" s="54">
        <v>0.0049626408850148305</v>
      </c>
      <c r="AD35" s="54">
        <v>0.003419550716638183</v>
      </c>
      <c r="AE35" s="54">
        <v>0.00632773523047425</v>
      </c>
      <c r="AF35" s="54">
        <v>0.003229761375968377</v>
      </c>
      <c r="AG35" s="54">
        <v>0.0031768591143244043</v>
      </c>
      <c r="AH35" s="54">
        <v>1.0008752217752916</v>
      </c>
      <c r="AI35" s="54">
        <v>0.0010490579731486384</v>
      </c>
      <c r="AJ35" s="86">
        <v>1.078531544925221</v>
      </c>
      <c r="AK35" s="87">
        <v>0.8738917303826074</v>
      </c>
      <c r="AL35" s="84" t="s">
        <v>59</v>
      </c>
    </row>
    <row r="36" spans="2:38" ht="12" customHeight="1">
      <c r="B36" s="82" t="s">
        <v>61</v>
      </c>
      <c r="C36" s="83" t="s">
        <v>62</v>
      </c>
      <c r="D36" s="54">
        <v>0.01035505566672721</v>
      </c>
      <c r="E36" s="54">
        <v>0.011077889337170176</v>
      </c>
      <c r="F36" s="54">
        <v>0.009309659960367296</v>
      </c>
      <c r="G36" s="54">
        <v>0.009149957427320768</v>
      </c>
      <c r="H36" s="54">
        <v>0.010191594746579649</v>
      </c>
      <c r="I36" s="54">
        <v>0.010643524737864129</v>
      </c>
      <c r="J36" s="54">
        <v>0.009607072005092997</v>
      </c>
      <c r="K36" s="54">
        <v>0.00531552869812191</v>
      </c>
      <c r="L36" s="54">
        <v>0.011323244434693475</v>
      </c>
      <c r="M36" s="54">
        <v>0.005546600366186094</v>
      </c>
      <c r="N36" s="54">
        <v>0.009279412464884213</v>
      </c>
      <c r="O36" s="54">
        <v>0.011650204992611057</v>
      </c>
      <c r="P36" s="54">
        <v>0.006239074839337539</v>
      </c>
      <c r="Q36" s="54">
        <v>0.0025629160017282856</v>
      </c>
      <c r="R36" s="54">
        <v>0.00624304229410614</v>
      </c>
      <c r="S36" s="54">
        <v>0.008642342994350499</v>
      </c>
      <c r="T36" s="54">
        <v>0.0027027222907387728</v>
      </c>
      <c r="U36" s="54">
        <v>0.004821804510345773</v>
      </c>
      <c r="V36" s="54">
        <v>0.007164464611465248</v>
      </c>
      <c r="W36" s="54">
        <v>0.004902129200092973</v>
      </c>
      <c r="X36" s="54">
        <v>0.0052793237284085165</v>
      </c>
      <c r="Y36" s="54">
        <v>0.0069043887551030305</v>
      </c>
      <c r="Z36" s="54">
        <v>0.004532744561122892</v>
      </c>
      <c r="AA36" s="54">
        <v>0.008427601268183342</v>
      </c>
      <c r="AB36" s="54">
        <v>0.014840362262759574</v>
      </c>
      <c r="AC36" s="54">
        <v>0.009386201983678004</v>
      </c>
      <c r="AD36" s="54">
        <v>0.0031922573365053973</v>
      </c>
      <c r="AE36" s="54">
        <v>0.00862915806883326</v>
      </c>
      <c r="AF36" s="54">
        <v>0.005913919447464829</v>
      </c>
      <c r="AG36" s="54">
        <v>0.00557629090170027</v>
      </c>
      <c r="AH36" s="54">
        <v>0.0016886522993976125</v>
      </c>
      <c r="AI36" s="54">
        <v>1.0023259324670672</v>
      </c>
      <c r="AJ36" s="88">
        <v>1.2334250746600082</v>
      </c>
      <c r="AK36" s="89">
        <v>0.9993958710467434</v>
      </c>
      <c r="AL36" s="84" t="s">
        <v>61</v>
      </c>
    </row>
    <row r="37" spans="2:38" ht="12" customHeight="1">
      <c r="B37" s="90"/>
      <c r="C37" s="91" t="s">
        <v>99</v>
      </c>
      <c r="D37" s="59">
        <v>1.268052355523701</v>
      </c>
      <c r="E37" s="59">
        <v>1.3209840382632414</v>
      </c>
      <c r="F37" s="59">
        <v>1.2946420394323468</v>
      </c>
      <c r="G37" s="59">
        <v>1.2283276983250917</v>
      </c>
      <c r="H37" s="59">
        <v>1.2559957149151246</v>
      </c>
      <c r="I37" s="59">
        <v>1.2962288372148993</v>
      </c>
      <c r="J37" s="59">
        <v>1.316431976793698</v>
      </c>
      <c r="K37" s="59">
        <v>1.3145314581702956</v>
      </c>
      <c r="L37" s="59">
        <v>1.2169216459860517</v>
      </c>
      <c r="M37" s="59">
        <v>1.1813753105992368</v>
      </c>
      <c r="N37" s="59">
        <v>1.1787364598520014</v>
      </c>
      <c r="O37" s="59">
        <v>1.2109461785490054</v>
      </c>
      <c r="P37" s="59">
        <v>1.2418459457681228</v>
      </c>
      <c r="Q37" s="59">
        <v>1.1676962670826123</v>
      </c>
      <c r="R37" s="59">
        <v>1.2950280584734546</v>
      </c>
      <c r="S37" s="59">
        <v>1.2243251402428388</v>
      </c>
      <c r="T37" s="59">
        <v>1.2115304381530902</v>
      </c>
      <c r="U37" s="59">
        <v>1.2265816546977903</v>
      </c>
      <c r="V37" s="59">
        <v>1.2018174885464574</v>
      </c>
      <c r="W37" s="59">
        <v>1.2052339534837964</v>
      </c>
      <c r="X37" s="59">
        <v>1.2111099998551724</v>
      </c>
      <c r="Y37" s="59">
        <v>1.087779907313799</v>
      </c>
      <c r="Z37" s="59">
        <v>1.293728099674927</v>
      </c>
      <c r="AA37" s="59">
        <v>1.2523786387172189</v>
      </c>
      <c r="AB37" s="59">
        <v>1.183251533611792</v>
      </c>
      <c r="AC37" s="59">
        <v>1.1414240195499576</v>
      </c>
      <c r="AD37" s="59">
        <v>1.197559497781786</v>
      </c>
      <c r="AE37" s="59">
        <v>1.1984198952006493</v>
      </c>
      <c r="AF37" s="59">
        <v>1.2051149632763085</v>
      </c>
      <c r="AG37" s="59">
        <v>1.2528052146775628</v>
      </c>
      <c r="AH37" s="59">
        <v>1.2912784140916</v>
      </c>
      <c r="AI37" s="92">
        <v>1.3213786888728616</v>
      </c>
      <c r="AJ37" s="93"/>
      <c r="AK37" s="94"/>
      <c r="AL37" s="95"/>
    </row>
    <row r="38" spans="2:38" ht="12" customHeight="1">
      <c r="B38" s="96"/>
      <c r="C38" s="97" t="s">
        <v>100</v>
      </c>
      <c r="D38" s="63">
        <v>1.0274529960652936</v>
      </c>
      <c r="E38" s="63">
        <v>1.070341458659614</v>
      </c>
      <c r="F38" s="63">
        <v>1.0489975721053613</v>
      </c>
      <c r="G38" s="63">
        <v>0.9952656673019467</v>
      </c>
      <c r="H38" s="63">
        <v>1.0176839739410861</v>
      </c>
      <c r="I38" s="63">
        <v>1.0502832919959726</v>
      </c>
      <c r="J38" s="63">
        <v>1.0666531021222974</v>
      </c>
      <c r="K38" s="63">
        <v>1.0651131865618817</v>
      </c>
      <c r="L38" s="63">
        <v>0.9860237912879359</v>
      </c>
      <c r="M38" s="63">
        <v>0.9572219925031837</v>
      </c>
      <c r="N38" s="63">
        <v>0.9550838354352948</v>
      </c>
      <c r="O38" s="63">
        <v>0.9811821048273259</v>
      </c>
      <c r="P38" s="63">
        <v>1.0062189720108503</v>
      </c>
      <c r="Q38" s="63">
        <v>0.9461384010542653</v>
      </c>
      <c r="R38" s="63">
        <v>1.0493103481659054</v>
      </c>
      <c r="S38" s="63">
        <v>0.9920225517668332</v>
      </c>
      <c r="T38" s="63">
        <v>0.9816555074262658</v>
      </c>
      <c r="U38" s="63">
        <v>0.9938509167608378</v>
      </c>
      <c r="V38" s="63">
        <v>0.9737854860265228</v>
      </c>
      <c r="W38" s="63">
        <v>0.9765537133166107</v>
      </c>
      <c r="X38" s="63">
        <v>0.9813148427944196</v>
      </c>
      <c r="Y38" s="63">
        <v>0.8813853150153313</v>
      </c>
      <c r="Z38" s="63">
        <v>1.048257042632825</v>
      </c>
      <c r="AA38" s="63">
        <v>1.0147531992295011</v>
      </c>
      <c r="AB38" s="63">
        <v>0.9587422222848162</v>
      </c>
      <c r="AC38" s="63">
        <v>0.9248510312361266</v>
      </c>
      <c r="AD38" s="63">
        <v>0.9703354034259719</v>
      </c>
      <c r="AE38" s="63">
        <v>0.9710325496455007</v>
      </c>
      <c r="AF38" s="63">
        <v>0.9764573002271564</v>
      </c>
      <c r="AG38" s="63">
        <v>1.0150988369680343</v>
      </c>
      <c r="AH38" s="63">
        <v>1.0462721586640809</v>
      </c>
      <c r="AI38" s="98">
        <v>1.0706612285409498</v>
      </c>
      <c r="AJ38" s="87"/>
      <c r="AK38" s="54"/>
      <c r="AL38" s="99"/>
    </row>
    <row r="39" ht="7.5" customHeight="1">
      <c r="C39" s="100"/>
    </row>
    <row r="40" ht="7.5" customHeight="1">
      <c r="C40" s="100"/>
    </row>
    <row r="41" ht="7.5" customHeight="1">
      <c r="C41" s="100"/>
    </row>
    <row r="42" ht="7.5" customHeight="1">
      <c r="C42" s="100"/>
    </row>
    <row r="43" ht="7.5" customHeight="1">
      <c r="C43" s="100"/>
    </row>
    <row r="44" ht="7.5" customHeight="1">
      <c r="C44" s="100"/>
    </row>
    <row r="45" ht="7.5" customHeight="1">
      <c r="C45" s="100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N45"/>
  <sheetViews>
    <sheetView showGridLines="0" workbookViewId="0" topLeftCell="A1">
      <pane xSplit="3" ySplit="4" topLeftCell="D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15" sqref="G15"/>
    </sheetView>
  </sheetViews>
  <sheetFormatPr defaultColWidth="9.140625" defaultRowHeight="7.5" customHeight="1"/>
  <cols>
    <col min="1" max="1" width="2.00390625" style="34" customWidth="1"/>
    <col min="2" max="2" width="3.28125" style="34" customWidth="1"/>
    <col min="3" max="3" width="13.00390625" style="34" customWidth="1"/>
    <col min="4" max="6" width="8.28125" style="34" customWidth="1"/>
    <col min="7" max="37" width="9.28125" style="34" customWidth="1"/>
    <col min="38" max="38" width="3.28125" style="74" bestFit="1" customWidth="1"/>
    <col min="39" max="16384" width="9.140625" style="34" customWidth="1"/>
  </cols>
  <sheetData>
    <row r="1" spans="4:40" s="37" customFormat="1" ht="14.25">
      <c r="D1" s="101" t="s">
        <v>128</v>
      </c>
      <c r="AN1" s="66"/>
    </row>
    <row r="2" s="37" customFormat="1" ht="12">
      <c r="AL2" s="68"/>
    </row>
    <row r="3" spans="2:38" s="74" customFormat="1" ht="12">
      <c r="B3" s="69"/>
      <c r="C3" s="70"/>
      <c r="D3" s="71" t="s">
        <v>0</v>
      </c>
      <c r="E3" s="71" t="s">
        <v>2</v>
      </c>
      <c r="F3" s="71" t="s">
        <v>4</v>
      </c>
      <c r="G3" s="71" t="s">
        <v>6</v>
      </c>
      <c r="H3" s="71" t="s">
        <v>8</v>
      </c>
      <c r="I3" s="71" t="s">
        <v>10</v>
      </c>
      <c r="J3" s="71" t="s">
        <v>12</v>
      </c>
      <c r="K3" s="71" t="s">
        <v>14</v>
      </c>
      <c r="L3" s="71" t="s">
        <v>16</v>
      </c>
      <c r="M3" s="71" t="s">
        <v>18</v>
      </c>
      <c r="N3" s="71" t="s">
        <v>20</v>
      </c>
      <c r="O3" s="71" t="s">
        <v>22</v>
      </c>
      <c r="P3" s="71" t="s">
        <v>24</v>
      </c>
      <c r="Q3" s="71" t="s">
        <v>26</v>
      </c>
      <c r="R3" s="71" t="s">
        <v>28</v>
      </c>
      <c r="S3" s="71" t="s">
        <v>30</v>
      </c>
      <c r="T3" s="71" t="s">
        <v>31</v>
      </c>
      <c r="U3" s="71" t="s">
        <v>33</v>
      </c>
      <c r="V3" s="71" t="s">
        <v>35</v>
      </c>
      <c r="W3" s="71" t="s">
        <v>37</v>
      </c>
      <c r="X3" s="71" t="s">
        <v>39</v>
      </c>
      <c r="Y3" s="71" t="s">
        <v>41</v>
      </c>
      <c r="Z3" s="71" t="s">
        <v>43</v>
      </c>
      <c r="AA3" s="71" t="s">
        <v>45</v>
      </c>
      <c r="AB3" s="71" t="s">
        <v>47</v>
      </c>
      <c r="AC3" s="71" t="s">
        <v>49</v>
      </c>
      <c r="AD3" s="71" t="s">
        <v>51</v>
      </c>
      <c r="AE3" s="71" t="s">
        <v>53</v>
      </c>
      <c r="AF3" s="71" t="s">
        <v>55</v>
      </c>
      <c r="AG3" s="71" t="s">
        <v>57</v>
      </c>
      <c r="AH3" s="71" t="s">
        <v>59</v>
      </c>
      <c r="AI3" s="71" t="s">
        <v>61</v>
      </c>
      <c r="AJ3" s="71"/>
      <c r="AK3" s="73"/>
      <c r="AL3" s="72"/>
    </row>
    <row r="4" spans="2:38" s="81" customFormat="1" ht="36">
      <c r="B4" s="75"/>
      <c r="C4" s="76"/>
      <c r="D4" s="77" t="s">
        <v>1</v>
      </c>
      <c r="E4" s="77" t="s">
        <v>3</v>
      </c>
      <c r="F4" s="77" t="s">
        <v>5</v>
      </c>
      <c r="G4" s="77" t="s">
        <v>7</v>
      </c>
      <c r="H4" s="77" t="s">
        <v>9</v>
      </c>
      <c r="I4" s="77" t="s">
        <v>11</v>
      </c>
      <c r="J4" s="77" t="s">
        <v>13</v>
      </c>
      <c r="K4" s="77" t="s">
        <v>15</v>
      </c>
      <c r="L4" s="77" t="s">
        <v>17</v>
      </c>
      <c r="M4" s="77" t="s">
        <v>19</v>
      </c>
      <c r="N4" s="77" t="s">
        <v>21</v>
      </c>
      <c r="O4" s="77" t="s">
        <v>23</v>
      </c>
      <c r="P4" s="77" t="s">
        <v>25</v>
      </c>
      <c r="Q4" s="77" t="s">
        <v>27</v>
      </c>
      <c r="R4" s="77" t="s">
        <v>29</v>
      </c>
      <c r="S4" s="77" t="s">
        <v>96</v>
      </c>
      <c r="T4" s="77" t="s">
        <v>32</v>
      </c>
      <c r="U4" s="77" t="s">
        <v>34</v>
      </c>
      <c r="V4" s="77" t="s">
        <v>36</v>
      </c>
      <c r="W4" s="77" t="s">
        <v>38</v>
      </c>
      <c r="X4" s="77" t="s">
        <v>40</v>
      </c>
      <c r="Y4" s="77" t="s">
        <v>42</v>
      </c>
      <c r="Z4" s="77" t="s">
        <v>44</v>
      </c>
      <c r="AA4" s="77" t="s">
        <v>46</v>
      </c>
      <c r="AB4" s="77" t="s">
        <v>48</v>
      </c>
      <c r="AC4" s="77" t="s">
        <v>50</v>
      </c>
      <c r="AD4" s="77" t="s">
        <v>52</v>
      </c>
      <c r="AE4" s="77" t="s">
        <v>54</v>
      </c>
      <c r="AF4" s="77" t="s">
        <v>56</v>
      </c>
      <c r="AG4" s="77" t="s">
        <v>58</v>
      </c>
      <c r="AH4" s="77" t="s">
        <v>60</v>
      </c>
      <c r="AI4" s="77" t="s">
        <v>62</v>
      </c>
      <c r="AJ4" s="77" t="s">
        <v>97</v>
      </c>
      <c r="AK4" s="79" t="s">
        <v>98</v>
      </c>
      <c r="AL4" s="78"/>
    </row>
    <row r="5" spans="2:38" ht="12" customHeight="1">
      <c r="B5" s="82" t="s">
        <v>0</v>
      </c>
      <c r="C5" s="83" t="s">
        <v>1</v>
      </c>
      <c r="D5" s="54">
        <v>1.172558937641105</v>
      </c>
      <c r="E5" s="54">
        <v>0.001864932595546863</v>
      </c>
      <c r="F5" s="54">
        <v>0.17686629702638565</v>
      </c>
      <c r="G5" s="54">
        <v>0.00810042120324668</v>
      </c>
      <c r="H5" s="54">
        <v>0.07349213581872478</v>
      </c>
      <c r="I5" s="54">
        <v>0.010177084488378637</v>
      </c>
      <c r="J5" s="54">
        <v>0.0038958277453132258</v>
      </c>
      <c r="K5" s="54">
        <v>0.002743243513458477</v>
      </c>
      <c r="L5" s="54">
        <v>0.0017097677573750213</v>
      </c>
      <c r="M5" s="54">
        <v>0.0022040275851923762</v>
      </c>
      <c r="N5" s="54">
        <v>0.002008291408560276</v>
      </c>
      <c r="O5" s="54">
        <v>0.002556093665084261</v>
      </c>
      <c r="P5" s="54">
        <v>0.00423470756245915</v>
      </c>
      <c r="Q5" s="54">
        <v>0.003800640581187466</v>
      </c>
      <c r="R5" s="54">
        <v>0.0034360660472033165</v>
      </c>
      <c r="S5" s="54">
        <v>0.02810098177419366</v>
      </c>
      <c r="T5" s="54">
        <v>0.008344489157276744</v>
      </c>
      <c r="U5" s="54">
        <v>0.0013711953592303388</v>
      </c>
      <c r="V5" s="54">
        <v>0.0019802738368557516</v>
      </c>
      <c r="W5" s="54">
        <v>0.002125699404107238</v>
      </c>
      <c r="X5" s="54">
        <v>0.0019381610991855746</v>
      </c>
      <c r="Y5" s="54">
        <v>0.00045840409448521537</v>
      </c>
      <c r="Z5" s="54">
        <v>0.0023455899527623425</v>
      </c>
      <c r="AA5" s="54">
        <v>0.0016899045951474423</v>
      </c>
      <c r="AB5" s="54">
        <v>0.002176051133837971</v>
      </c>
      <c r="AC5" s="54">
        <v>0.002969555357549073</v>
      </c>
      <c r="AD5" s="54">
        <v>0.011860102501844728</v>
      </c>
      <c r="AE5" s="54">
        <v>0.004457244079419722</v>
      </c>
      <c r="AF5" s="54">
        <v>0.002891261226600661</v>
      </c>
      <c r="AG5" s="54">
        <v>0.037259544788119145</v>
      </c>
      <c r="AH5" s="54">
        <v>0.039212336746548525</v>
      </c>
      <c r="AI5" s="54">
        <v>0.002758069160999533</v>
      </c>
      <c r="AJ5" s="86">
        <v>1.6215873389073852</v>
      </c>
      <c r="AK5" s="87">
        <v>0.8112207695743823</v>
      </c>
      <c r="AL5" s="84" t="s">
        <v>0</v>
      </c>
    </row>
    <row r="6" spans="2:38" ht="12" customHeight="1">
      <c r="B6" s="82" t="s">
        <v>2</v>
      </c>
      <c r="C6" s="83" t="s">
        <v>3</v>
      </c>
      <c r="D6" s="54">
        <v>0.0026418935173060515</v>
      </c>
      <c r="E6" s="54">
        <v>1.0117311160225164</v>
      </c>
      <c r="F6" s="54">
        <v>0.002554899490813042</v>
      </c>
      <c r="G6" s="54">
        <v>0.0022157332231197923</v>
      </c>
      <c r="H6" s="54">
        <v>0.004514703185186481</v>
      </c>
      <c r="I6" s="54">
        <v>0.003397201304647787</v>
      </c>
      <c r="J6" s="54">
        <v>0.12116831885168342</v>
      </c>
      <c r="K6" s="54">
        <v>0.09756881451636608</v>
      </c>
      <c r="L6" s="54">
        <v>0.009465025687217108</v>
      </c>
      <c r="M6" s="54">
        <v>0.013436501091732308</v>
      </c>
      <c r="N6" s="54">
        <v>0.004637498630865071</v>
      </c>
      <c r="O6" s="54">
        <v>0.0036725249145668345</v>
      </c>
      <c r="P6" s="54">
        <v>0.004952615556353181</v>
      </c>
      <c r="Q6" s="54">
        <v>0.004304568433806964</v>
      </c>
      <c r="R6" s="54">
        <v>0.007013597322809748</v>
      </c>
      <c r="S6" s="54">
        <v>0.0037669476555382</v>
      </c>
      <c r="T6" s="54">
        <v>0.019802452994734123</v>
      </c>
      <c r="U6" s="54">
        <v>0.013893830204772637</v>
      </c>
      <c r="V6" s="54">
        <v>0.0031707163728501827</v>
      </c>
      <c r="W6" s="54">
        <v>0.00163637976939804</v>
      </c>
      <c r="X6" s="54">
        <v>0.0009552535566088222</v>
      </c>
      <c r="Y6" s="54">
        <v>0.0006481716307503506</v>
      </c>
      <c r="Z6" s="54">
        <v>0.01567683546206241</v>
      </c>
      <c r="AA6" s="54">
        <v>0.0011729598076472298</v>
      </c>
      <c r="AB6" s="54">
        <v>0.0020377905862319972</v>
      </c>
      <c r="AC6" s="54">
        <v>0.0018390965593550654</v>
      </c>
      <c r="AD6" s="54">
        <v>0.0021021527632192395</v>
      </c>
      <c r="AE6" s="54">
        <v>0.0017443978547937175</v>
      </c>
      <c r="AF6" s="54">
        <v>0.0018422151440827303</v>
      </c>
      <c r="AG6" s="54">
        <v>0.002369075823599062</v>
      </c>
      <c r="AH6" s="54">
        <v>0.0045982191916212065</v>
      </c>
      <c r="AI6" s="54">
        <v>0.0031574193394668906</v>
      </c>
      <c r="AJ6" s="86">
        <v>1.3736889264657224</v>
      </c>
      <c r="AK6" s="87">
        <v>0.6872062708840475</v>
      </c>
      <c r="AL6" s="84" t="s">
        <v>2</v>
      </c>
    </row>
    <row r="7" spans="2:38" ht="12" customHeight="1">
      <c r="B7" s="82" t="s">
        <v>4</v>
      </c>
      <c r="C7" s="83" t="s">
        <v>5</v>
      </c>
      <c r="D7" s="54">
        <v>0.08739483225008571</v>
      </c>
      <c r="E7" s="54">
        <v>0.0006132946359064355</v>
      </c>
      <c r="F7" s="54">
        <v>1.149791285301311</v>
      </c>
      <c r="G7" s="54">
        <v>0.004291355967924092</v>
      </c>
      <c r="H7" s="54">
        <v>0.00722504677518733</v>
      </c>
      <c r="I7" s="54">
        <v>0.011398256081626451</v>
      </c>
      <c r="J7" s="54">
        <v>0.001257121867515195</v>
      </c>
      <c r="K7" s="54">
        <v>0.0012242087740429737</v>
      </c>
      <c r="L7" s="54">
        <v>0.000562379138511242</v>
      </c>
      <c r="M7" s="54">
        <v>0.000673401845425629</v>
      </c>
      <c r="N7" s="54">
        <v>0.0005921110480329164</v>
      </c>
      <c r="O7" s="54">
        <v>0.0007458515130428192</v>
      </c>
      <c r="P7" s="54">
        <v>0.0011749743969356528</v>
      </c>
      <c r="Q7" s="54">
        <v>0.0011062742036706435</v>
      </c>
      <c r="R7" s="54">
        <v>0.0009382108438842922</v>
      </c>
      <c r="S7" s="54">
        <v>0.006067843176568057</v>
      </c>
      <c r="T7" s="54">
        <v>0.0012122234011041108</v>
      </c>
      <c r="U7" s="54">
        <v>0.0004734417729498398</v>
      </c>
      <c r="V7" s="54">
        <v>0.0006334309310831392</v>
      </c>
      <c r="W7" s="54">
        <v>0.000718746358740601</v>
      </c>
      <c r="X7" s="54">
        <v>0.0005090584803606889</v>
      </c>
      <c r="Y7" s="54">
        <v>0.00015054577975223885</v>
      </c>
      <c r="Z7" s="54">
        <v>0.0006646169330126951</v>
      </c>
      <c r="AA7" s="54">
        <v>0.0013977961065208158</v>
      </c>
      <c r="AB7" s="54">
        <v>0.00085298730979697</v>
      </c>
      <c r="AC7" s="54">
        <v>0.001239255106426547</v>
      </c>
      <c r="AD7" s="54">
        <v>0.021357231591089074</v>
      </c>
      <c r="AE7" s="54">
        <v>0.0013681141644659549</v>
      </c>
      <c r="AF7" s="54">
        <v>0.0010402617108762403</v>
      </c>
      <c r="AG7" s="54">
        <v>0.10247926097470658</v>
      </c>
      <c r="AH7" s="54">
        <v>0.005258036087705019</v>
      </c>
      <c r="AI7" s="54">
        <v>0.0015454685952845857</v>
      </c>
      <c r="AJ7" s="86">
        <v>1.4159569231235452</v>
      </c>
      <c r="AK7" s="87">
        <v>0.7083514019259746</v>
      </c>
      <c r="AL7" s="84" t="s">
        <v>4</v>
      </c>
    </row>
    <row r="8" spans="2:38" ht="12" customHeight="1">
      <c r="B8" s="82" t="s">
        <v>6</v>
      </c>
      <c r="C8" s="83" t="s">
        <v>7</v>
      </c>
      <c r="D8" s="54">
        <v>0.010064274451889184</v>
      </c>
      <c r="E8" s="54">
        <v>0.014466000893081673</v>
      </c>
      <c r="F8" s="54">
        <v>0.00793728858552792</v>
      </c>
      <c r="G8" s="54">
        <v>1.418206533627947</v>
      </c>
      <c r="H8" s="54">
        <v>0.03063080512971502</v>
      </c>
      <c r="I8" s="54">
        <v>0.008117655954466533</v>
      </c>
      <c r="J8" s="54">
        <v>0.029147990853621856</v>
      </c>
      <c r="K8" s="54">
        <v>0.01189202303678552</v>
      </c>
      <c r="L8" s="54">
        <v>0.010965179680464475</v>
      </c>
      <c r="M8" s="54">
        <v>0.011169789722974126</v>
      </c>
      <c r="N8" s="54">
        <v>0.009521569318868339</v>
      </c>
      <c r="O8" s="54">
        <v>0.010431010938675706</v>
      </c>
      <c r="P8" s="54">
        <v>0.012895428972703633</v>
      </c>
      <c r="Q8" s="54">
        <v>0.01262345995768171</v>
      </c>
      <c r="R8" s="54">
        <v>0.009516577537659941</v>
      </c>
      <c r="S8" s="54">
        <v>0.021294118940009685</v>
      </c>
      <c r="T8" s="54">
        <v>0.010946140803447182</v>
      </c>
      <c r="U8" s="54">
        <v>0.06270770529036969</v>
      </c>
      <c r="V8" s="54">
        <v>0.012212123993475968</v>
      </c>
      <c r="W8" s="54">
        <v>0.009323742857755083</v>
      </c>
      <c r="X8" s="54">
        <v>0.006262236476287788</v>
      </c>
      <c r="Y8" s="54">
        <v>0.0010532794538605722</v>
      </c>
      <c r="Z8" s="54">
        <v>0.009904121767395826</v>
      </c>
      <c r="AA8" s="54">
        <v>0.004208400133065148</v>
      </c>
      <c r="AB8" s="54">
        <v>0.012136215524748608</v>
      </c>
      <c r="AC8" s="54">
        <v>0.005282179180606971</v>
      </c>
      <c r="AD8" s="54">
        <v>0.01052672852261733</v>
      </c>
      <c r="AE8" s="54">
        <v>0.04003550248619655</v>
      </c>
      <c r="AF8" s="54">
        <v>0.008053521801929576</v>
      </c>
      <c r="AG8" s="54">
        <v>0.0130571283019562</v>
      </c>
      <c r="AH8" s="54">
        <v>0.04665819422291064</v>
      </c>
      <c r="AI8" s="54">
        <v>0.014314283132586227</v>
      </c>
      <c r="AJ8" s="86">
        <v>1.895561211551282</v>
      </c>
      <c r="AK8" s="87">
        <v>0.9482798662242171</v>
      </c>
      <c r="AL8" s="84" t="s">
        <v>6</v>
      </c>
    </row>
    <row r="9" spans="2:38" ht="12" customHeight="1">
      <c r="B9" s="82" t="s">
        <v>8</v>
      </c>
      <c r="C9" s="83" t="s">
        <v>9</v>
      </c>
      <c r="D9" s="54">
        <v>0.030002921659321082</v>
      </c>
      <c r="E9" s="54">
        <v>0.0141112956686746</v>
      </c>
      <c r="F9" s="54">
        <v>0.04161983298577602</v>
      </c>
      <c r="G9" s="54">
        <v>0.03426751233199743</v>
      </c>
      <c r="H9" s="54">
        <v>1.3560344684567032</v>
      </c>
      <c r="I9" s="54">
        <v>0.04109424686809502</v>
      </c>
      <c r="J9" s="54">
        <v>0.014102757126467483</v>
      </c>
      <c r="K9" s="54">
        <v>0.028746523823893002</v>
      </c>
      <c r="L9" s="54">
        <v>0.014950161035519972</v>
      </c>
      <c r="M9" s="54">
        <v>0.020610729581852876</v>
      </c>
      <c r="N9" s="54">
        <v>0.019544260142033046</v>
      </c>
      <c r="O9" s="54">
        <v>0.01575900768757074</v>
      </c>
      <c r="P9" s="54">
        <v>0.028723212761519432</v>
      </c>
      <c r="Q9" s="54">
        <v>0.017954963165709277</v>
      </c>
      <c r="R9" s="54">
        <v>0.02251811228196711</v>
      </c>
      <c r="S9" s="54">
        <v>0.05621114512085358</v>
      </c>
      <c r="T9" s="54">
        <v>0.08749119047189992</v>
      </c>
      <c r="U9" s="54">
        <v>0.01000949582775041</v>
      </c>
      <c r="V9" s="54">
        <v>0.013318319817028901</v>
      </c>
      <c r="W9" s="54">
        <v>0.020650394556526588</v>
      </c>
      <c r="X9" s="54">
        <v>0.015613908734629584</v>
      </c>
      <c r="Y9" s="54">
        <v>0.0044385643164121785</v>
      </c>
      <c r="Z9" s="54">
        <v>0.02173697088538274</v>
      </c>
      <c r="AA9" s="54">
        <v>0.01047535576894459</v>
      </c>
      <c r="AB9" s="54">
        <v>0.013884450196919612</v>
      </c>
      <c r="AC9" s="54">
        <v>0.013978254312646335</v>
      </c>
      <c r="AD9" s="54">
        <v>0.020202671637489247</v>
      </c>
      <c r="AE9" s="54">
        <v>0.03545630583916673</v>
      </c>
      <c r="AF9" s="54">
        <v>0.01693525390938946</v>
      </c>
      <c r="AG9" s="54">
        <v>0.022189947013235876</v>
      </c>
      <c r="AH9" s="54">
        <v>0.6458371142061793</v>
      </c>
      <c r="AI9" s="54">
        <v>0.0229193722179799</v>
      </c>
      <c r="AJ9" s="86">
        <v>2.7313887204095355</v>
      </c>
      <c r="AK9" s="87">
        <v>1.3664137642258445</v>
      </c>
      <c r="AL9" s="84" t="s">
        <v>8</v>
      </c>
    </row>
    <row r="10" spans="2:38" ht="12" customHeight="1">
      <c r="B10" s="82" t="s">
        <v>10</v>
      </c>
      <c r="C10" s="83" t="s">
        <v>11</v>
      </c>
      <c r="D10" s="54">
        <v>0.08698129723927493</v>
      </c>
      <c r="E10" s="54">
        <v>0.03039385122503336</v>
      </c>
      <c r="F10" s="54">
        <v>0.04408746052556117</v>
      </c>
      <c r="G10" s="54">
        <v>0.12761789823565925</v>
      </c>
      <c r="H10" s="54">
        <v>0.0778657527047063</v>
      </c>
      <c r="I10" s="54">
        <v>1.2749436646187189</v>
      </c>
      <c r="J10" s="54">
        <v>0.08262580933099195</v>
      </c>
      <c r="K10" s="54">
        <v>0.03794986323977162</v>
      </c>
      <c r="L10" s="54">
        <v>0.021383999921856175</v>
      </c>
      <c r="M10" s="54">
        <v>0.026850329899682116</v>
      </c>
      <c r="N10" s="54">
        <v>0.026032630962708043</v>
      </c>
      <c r="O10" s="54">
        <v>0.030028364270861755</v>
      </c>
      <c r="P10" s="54">
        <v>0.05340388284918649</v>
      </c>
      <c r="Q10" s="54">
        <v>0.05288882577935947</v>
      </c>
      <c r="R10" s="54">
        <v>0.03740659368201644</v>
      </c>
      <c r="S10" s="54">
        <v>0.2826457155385734</v>
      </c>
      <c r="T10" s="54">
        <v>0.02978639402131933</v>
      </c>
      <c r="U10" s="54">
        <v>0.012753479212480195</v>
      </c>
      <c r="V10" s="54">
        <v>0.031770957484063236</v>
      </c>
      <c r="W10" s="54">
        <v>0.011376527553440076</v>
      </c>
      <c r="X10" s="54">
        <v>0.014470943390608807</v>
      </c>
      <c r="Y10" s="54">
        <v>0.0024871275359636077</v>
      </c>
      <c r="Z10" s="54">
        <v>0.022319586415565907</v>
      </c>
      <c r="AA10" s="54">
        <v>0.010931945124005308</v>
      </c>
      <c r="AB10" s="54">
        <v>0.01873681870107208</v>
      </c>
      <c r="AC10" s="54">
        <v>0.018714722758047402</v>
      </c>
      <c r="AD10" s="54">
        <v>0.2101937189188745</v>
      </c>
      <c r="AE10" s="54">
        <v>0.03424711182838254</v>
      </c>
      <c r="AF10" s="54">
        <v>0.03071919340549571</v>
      </c>
      <c r="AG10" s="54">
        <v>0.024741908326846727</v>
      </c>
      <c r="AH10" s="54">
        <v>0.17259966983408154</v>
      </c>
      <c r="AI10" s="54">
        <v>0.029067907812069686</v>
      </c>
      <c r="AJ10" s="86">
        <v>2.9680239523462775</v>
      </c>
      <c r="AK10" s="87">
        <v>1.4847937061224556</v>
      </c>
      <c r="AL10" s="84" t="s">
        <v>10</v>
      </c>
    </row>
    <row r="11" spans="2:38" ht="12" customHeight="1">
      <c r="B11" s="82" t="s">
        <v>12</v>
      </c>
      <c r="C11" s="83" t="s">
        <v>13</v>
      </c>
      <c r="D11" s="54">
        <v>0.02212622386888329</v>
      </c>
      <c r="E11" s="54">
        <v>0.06455013645630947</v>
      </c>
      <c r="F11" s="54">
        <v>0.01573707808157756</v>
      </c>
      <c r="G11" s="54">
        <v>0.015912002687324744</v>
      </c>
      <c r="H11" s="54">
        <v>0.024591834247583672</v>
      </c>
      <c r="I11" s="54">
        <v>0.014792003768924046</v>
      </c>
      <c r="J11" s="54">
        <v>1.3324342001708247</v>
      </c>
      <c r="K11" s="54">
        <v>0.042355535572487356</v>
      </c>
      <c r="L11" s="54">
        <v>0.06644427768462069</v>
      </c>
      <c r="M11" s="54">
        <v>0.02704434336845285</v>
      </c>
      <c r="N11" s="54">
        <v>0.025399110460789825</v>
      </c>
      <c r="O11" s="54">
        <v>0.02007940573929177</v>
      </c>
      <c r="P11" s="54">
        <v>0.015739604776674732</v>
      </c>
      <c r="Q11" s="54">
        <v>0.018823017447824</v>
      </c>
      <c r="R11" s="54">
        <v>0.014536398307097166</v>
      </c>
      <c r="S11" s="54">
        <v>0.016991012687311808</v>
      </c>
      <c r="T11" s="54">
        <v>0.03146738741191698</v>
      </c>
      <c r="U11" s="54">
        <v>0.016877367194467485</v>
      </c>
      <c r="V11" s="54">
        <v>0.02061683460236411</v>
      </c>
      <c r="W11" s="54">
        <v>0.012944496133042641</v>
      </c>
      <c r="X11" s="54">
        <v>0.006901207209744283</v>
      </c>
      <c r="Y11" s="54">
        <v>0.002326334927045938</v>
      </c>
      <c r="Z11" s="54">
        <v>0.1669896748193286</v>
      </c>
      <c r="AA11" s="54">
        <v>0.007967194608698295</v>
      </c>
      <c r="AB11" s="54">
        <v>0.013912055808075311</v>
      </c>
      <c r="AC11" s="54">
        <v>0.011459618053760215</v>
      </c>
      <c r="AD11" s="54">
        <v>0.013027260931772023</v>
      </c>
      <c r="AE11" s="54">
        <v>0.013005305904116424</v>
      </c>
      <c r="AF11" s="54">
        <v>0.01069761749007541</v>
      </c>
      <c r="AG11" s="54">
        <v>0.015091366805432991</v>
      </c>
      <c r="AH11" s="54">
        <v>0.027510850632151744</v>
      </c>
      <c r="AI11" s="54">
        <v>0.02105180135244923</v>
      </c>
      <c r="AJ11" s="86">
        <v>2.129402559210419</v>
      </c>
      <c r="AK11" s="87">
        <v>1.0652621301176761</v>
      </c>
      <c r="AL11" s="84" t="s">
        <v>12</v>
      </c>
    </row>
    <row r="12" spans="2:38" ht="12" customHeight="1">
      <c r="B12" s="82" t="s">
        <v>14</v>
      </c>
      <c r="C12" s="83" t="s">
        <v>15</v>
      </c>
      <c r="D12" s="54">
        <v>0.005111478873901526</v>
      </c>
      <c r="E12" s="54">
        <v>0.003412212591033373</v>
      </c>
      <c r="F12" s="54">
        <v>0.009376858395800334</v>
      </c>
      <c r="G12" s="54">
        <v>0.0037026892517987332</v>
      </c>
      <c r="H12" s="54">
        <v>0.013904307819375033</v>
      </c>
      <c r="I12" s="54">
        <v>0.013758405216515786</v>
      </c>
      <c r="J12" s="54">
        <v>0.027492271644921948</v>
      </c>
      <c r="K12" s="54">
        <v>1.1104350807961065</v>
      </c>
      <c r="L12" s="54">
        <v>0.017739153220968036</v>
      </c>
      <c r="M12" s="54">
        <v>0.0064464429380057375</v>
      </c>
      <c r="N12" s="54">
        <v>0.010662579806971047</v>
      </c>
      <c r="O12" s="54">
        <v>0.010916192181879131</v>
      </c>
      <c r="P12" s="54">
        <v>0.03146766071998048</v>
      </c>
      <c r="Q12" s="54">
        <v>0.019327153608363776</v>
      </c>
      <c r="R12" s="54">
        <v>0.057485154691368695</v>
      </c>
      <c r="S12" s="54">
        <v>0.010680346906473693</v>
      </c>
      <c r="T12" s="54">
        <v>0.07724142053827006</v>
      </c>
      <c r="U12" s="54">
        <v>0.00471391340869071</v>
      </c>
      <c r="V12" s="54">
        <v>0.005410152300437787</v>
      </c>
      <c r="W12" s="54">
        <v>0.002312452392529462</v>
      </c>
      <c r="X12" s="54">
        <v>0.0017399858179313055</v>
      </c>
      <c r="Y12" s="54">
        <v>0.0020377551836943493</v>
      </c>
      <c r="Z12" s="54">
        <v>0.005738505989291333</v>
      </c>
      <c r="AA12" s="54">
        <v>0.0019526418846318573</v>
      </c>
      <c r="AB12" s="54">
        <v>0.0035374075554943343</v>
      </c>
      <c r="AC12" s="54">
        <v>0.0033123126356980974</v>
      </c>
      <c r="AD12" s="54">
        <v>0.0054589021122327785</v>
      </c>
      <c r="AE12" s="54">
        <v>0.003729086223845071</v>
      </c>
      <c r="AF12" s="54">
        <v>0.00635218961228472</v>
      </c>
      <c r="AG12" s="54">
        <v>0.005742505038202241</v>
      </c>
      <c r="AH12" s="54">
        <v>0.014708418850518446</v>
      </c>
      <c r="AI12" s="54">
        <v>0.010173055926301666</v>
      </c>
      <c r="AJ12" s="86">
        <v>1.5060786941335182</v>
      </c>
      <c r="AK12" s="87">
        <v>0.7534360240613304</v>
      </c>
      <c r="AL12" s="84" t="s">
        <v>14</v>
      </c>
    </row>
    <row r="13" spans="2:38" ht="12" customHeight="1">
      <c r="B13" s="82" t="s">
        <v>16</v>
      </c>
      <c r="C13" s="83" t="s">
        <v>17</v>
      </c>
      <c r="D13" s="54">
        <v>0.0036623984779498484</v>
      </c>
      <c r="E13" s="54">
        <v>0.009254158548712619</v>
      </c>
      <c r="F13" s="54">
        <v>0.008169189370817273</v>
      </c>
      <c r="G13" s="54">
        <v>0.005464860767371862</v>
      </c>
      <c r="H13" s="54">
        <v>0.018012168389263436</v>
      </c>
      <c r="I13" s="54">
        <v>0.010728212337745794</v>
      </c>
      <c r="J13" s="54">
        <v>0.008092459903695167</v>
      </c>
      <c r="K13" s="54">
        <v>0.04632772104292623</v>
      </c>
      <c r="L13" s="54">
        <v>1.5962340495533218</v>
      </c>
      <c r="M13" s="54">
        <v>0.0066273893500401046</v>
      </c>
      <c r="N13" s="54">
        <v>0.30801985055079073</v>
      </c>
      <c r="O13" s="54">
        <v>0.19810707263950525</v>
      </c>
      <c r="P13" s="54">
        <v>0.04564755961553608</v>
      </c>
      <c r="Q13" s="54">
        <v>0.11435983652456608</v>
      </c>
      <c r="R13" s="54">
        <v>0.03361335806558443</v>
      </c>
      <c r="S13" s="54">
        <v>0.013967549940217637</v>
      </c>
      <c r="T13" s="54">
        <v>0.06681426893057325</v>
      </c>
      <c r="U13" s="54">
        <v>0.005010879914476509</v>
      </c>
      <c r="V13" s="54">
        <v>0.00482465739116522</v>
      </c>
      <c r="W13" s="54">
        <v>0.003291183774398476</v>
      </c>
      <c r="X13" s="54">
        <v>0.0030900356975176006</v>
      </c>
      <c r="Y13" s="54">
        <v>0.002129056436560036</v>
      </c>
      <c r="Z13" s="54">
        <v>0.007270431526041318</v>
      </c>
      <c r="AA13" s="54">
        <v>0.0030054118395722073</v>
      </c>
      <c r="AB13" s="54">
        <v>0.006406855755961683</v>
      </c>
      <c r="AC13" s="54">
        <v>0.0026334291078799524</v>
      </c>
      <c r="AD13" s="54">
        <v>0.003951098501050293</v>
      </c>
      <c r="AE13" s="54">
        <v>0.004144434200103299</v>
      </c>
      <c r="AF13" s="54">
        <v>0.016624720220326555</v>
      </c>
      <c r="AG13" s="54">
        <v>0.003899194418779564</v>
      </c>
      <c r="AH13" s="54">
        <v>0.014735733672590134</v>
      </c>
      <c r="AI13" s="54">
        <v>0.02175788735494113</v>
      </c>
      <c r="AJ13" s="86">
        <v>2.5958771138199803</v>
      </c>
      <c r="AK13" s="87">
        <v>1.2986222693453346</v>
      </c>
      <c r="AL13" s="84" t="s">
        <v>16</v>
      </c>
    </row>
    <row r="14" spans="2:38" ht="12" customHeight="1">
      <c r="B14" s="82" t="s">
        <v>18</v>
      </c>
      <c r="C14" s="83" t="s">
        <v>19</v>
      </c>
      <c r="D14" s="54">
        <v>0.002193327886601334</v>
      </c>
      <c r="E14" s="54">
        <v>0.004142890782840839</v>
      </c>
      <c r="F14" s="54">
        <v>0.0065470437464103266</v>
      </c>
      <c r="G14" s="54">
        <v>0.003333879588833188</v>
      </c>
      <c r="H14" s="54">
        <v>0.008216909090525934</v>
      </c>
      <c r="I14" s="54">
        <v>0.008132215655135677</v>
      </c>
      <c r="J14" s="54">
        <v>0.0037473888439942156</v>
      </c>
      <c r="K14" s="54">
        <v>0.010050662267616122</v>
      </c>
      <c r="L14" s="54">
        <v>0.008461704165567666</v>
      </c>
      <c r="M14" s="54">
        <v>1.8476716366247892</v>
      </c>
      <c r="N14" s="54">
        <v>0.10980815145088116</v>
      </c>
      <c r="O14" s="54">
        <v>0.0626010018769217</v>
      </c>
      <c r="P14" s="54">
        <v>0.07480900702548778</v>
      </c>
      <c r="Q14" s="54">
        <v>0.06955311225493403</v>
      </c>
      <c r="R14" s="54">
        <v>0.058791363113302755</v>
      </c>
      <c r="S14" s="54">
        <v>0.013338748499905293</v>
      </c>
      <c r="T14" s="54">
        <v>0.025925683837851203</v>
      </c>
      <c r="U14" s="54">
        <v>0.002710635118812352</v>
      </c>
      <c r="V14" s="54">
        <v>0.002552088548046163</v>
      </c>
      <c r="W14" s="54">
        <v>0.0018670937336788848</v>
      </c>
      <c r="X14" s="54">
        <v>0.0019955035278749747</v>
      </c>
      <c r="Y14" s="54">
        <v>0.0009613525187572527</v>
      </c>
      <c r="Z14" s="54">
        <v>0.0037439148787017725</v>
      </c>
      <c r="AA14" s="54">
        <v>0.0018604629511047997</v>
      </c>
      <c r="AB14" s="54">
        <v>0.004011842920898948</v>
      </c>
      <c r="AC14" s="54">
        <v>0.0016932237536046151</v>
      </c>
      <c r="AD14" s="54">
        <v>0.004608724600442103</v>
      </c>
      <c r="AE14" s="54">
        <v>0.002924015745876965</v>
      </c>
      <c r="AF14" s="54">
        <v>0.010501704805164727</v>
      </c>
      <c r="AG14" s="54">
        <v>0.002902420485484023</v>
      </c>
      <c r="AH14" s="54">
        <v>0.011471673937758081</v>
      </c>
      <c r="AI14" s="54">
        <v>0.012581259045839996</v>
      </c>
      <c r="AJ14" s="86">
        <v>2.3837106432836435</v>
      </c>
      <c r="AK14" s="87">
        <v>1.1924831528285906</v>
      </c>
      <c r="AL14" s="84" t="s">
        <v>18</v>
      </c>
    </row>
    <row r="15" spans="2:38" ht="12" customHeight="1">
      <c r="B15" s="82" t="s">
        <v>20</v>
      </c>
      <c r="C15" s="83" t="s">
        <v>21</v>
      </c>
      <c r="D15" s="54">
        <v>0.006799204772604875</v>
      </c>
      <c r="E15" s="54">
        <v>0.01789211875120083</v>
      </c>
      <c r="F15" s="54">
        <v>0.020916074679390845</v>
      </c>
      <c r="G15" s="54">
        <v>0.010583468711847576</v>
      </c>
      <c r="H15" s="54">
        <v>0.025266423082375228</v>
      </c>
      <c r="I15" s="54">
        <v>0.026604824688312732</v>
      </c>
      <c r="J15" s="54">
        <v>0.014333666928517688</v>
      </c>
      <c r="K15" s="54">
        <v>0.02231891504334897</v>
      </c>
      <c r="L15" s="54">
        <v>0.013247598273768783</v>
      </c>
      <c r="M15" s="54">
        <v>0.006792180121368975</v>
      </c>
      <c r="N15" s="54">
        <v>1.0801425103047722</v>
      </c>
      <c r="O15" s="54">
        <v>0.057213682370163194</v>
      </c>
      <c r="P15" s="54">
        <v>0.03364499245360211</v>
      </c>
      <c r="Q15" s="54">
        <v>0.025055033739812046</v>
      </c>
      <c r="R15" s="54">
        <v>0.029088493950157442</v>
      </c>
      <c r="S15" s="54">
        <v>0.021436126212998848</v>
      </c>
      <c r="T15" s="54">
        <v>0.1043812389050107</v>
      </c>
      <c r="U15" s="54">
        <v>0.006924056963560884</v>
      </c>
      <c r="V15" s="54">
        <v>0.005078101240245124</v>
      </c>
      <c r="W15" s="54">
        <v>0.005026621826347605</v>
      </c>
      <c r="X15" s="54">
        <v>0.0026288427653405567</v>
      </c>
      <c r="Y15" s="54">
        <v>0.002993429839339151</v>
      </c>
      <c r="Z15" s="54">
        <v>0.007093893597695707</v>
      </c>
      <c r="AA15" s="54">
        <v>0.002958026924547521</v>
      </c>
      <c r="AB15" s="54">
        <v>0.008207550953211237</v>
      </c>
      <c r="AC15" s="54">
        <v>0.002961853112871755</v>
      </c>
      <c r="AD15" s="54">
        <v>0.00696211442228033</v>
      </c>
      <c r="AE15" s="54">
        <v>0.005898824529615103</v>
      </c>
      <c r="AF15" s="54">
        <v>0.00854001411547543</v>
      </c>
      <c r="AG15" s="54">
        <v>0.006527378196953598</v>
      </c>
      <c r="AH15" s="54">
        <v>0.020013187514118465</v>
      </c>
      <c r="AI15" s="54">
        <v>0.01430615944211439</v>
      </c>
      <c r="AJ15" s="86">
        <v>1.62183660843297</v>
      </c>
      <c r="AK15" s="87">
        <v>0.8113454699907734</v>
      </c>
      <c r="AL15" s="84" t="s">
        <v>20</v>
      </c>
    </row>
    <row r="16" spans="2:38" ht="12" customHeight="1">
      <c r="B16" s="82" t="s">
        <v>22</v>
      </c>
      <c r="C16" s="83" t="s">
        <v>23</v>
      </c>
      <c r="D16" s="54">
        <v>0.0021134502436779214</v>
      </c>
      <c r="E16" s="54">
        <v>0.008751066795714293</v>
      </c>
      <c r="F16" s="54">
        <v>0.002954026306202484</v>
      </c>
      <c r="G16" s="54">
        <v>0.0033820326795919366</v>
      </c>
      <c r="H16" s="54">
        <v>0.007213372358974418</v>
      </c>
      <c r="I16" s="54">
        <v>0.004453543054420789</v>
      </c>
      <c r="J16" s="54">
        <v>0.0054613747063827255</v>
      </c>
      <c r="K16" s="54">
        <v>0.0077203833373927595</v>
      </c>
      <c r="L16" s="54">
        <v>0.009105676760678243</v>
      </c>
      <c r="M16" s="54">
        <v>0.004743713980972072</v>
      </c>
      <c r="N16" s="54">
        <v>0.006325001321029344</v>
      </c>
      <c r="O16" s="54">
        <v>1.2621819111885546</v>
      </c>
      <c r="P16" s="54">
        <v>0.022568278755245946</v>
      </c>
      <c r="Q16" s="54">
        <v>0.03270818680762592</v>
      </c>
      <c r="R16" s="54">
        <v>0.020802084638615773</v>
      </c>
      <c r="S16" s="54">
        <v>0.0079921020226798</v>
      </c>
      <c r="T16" s="54">
        <v>0.014271397187671392</v>
      </c>
      <c r="U16" s="54">
        <v>0.003422439819946845</v>
      </c>
      <c r="V16" s="54">
        <v>0.0066497380358930295</v>
      </c>
      <c r="W16" s="54">
        <v>0.0030224991139275598</v>
      </c>
      <c r="X16" s="54">
        <v>0.0044458713102252315</v>
      </c>
      <c r="Y16" s="54">
        <v>0.0010385140971422237</v>
      </c>
      <c r="Z16" s="54">
        <v>0.008245959660283717</v>
      </c>
      <c r="AA16" s="54">
        <v>0.0036062521066154655</v>
      </c>
      <c r="AB16" s="54">
        <v>0.004228934147214235</v>
      </c>
      <c r="AC16" s="54">
        <v>0.0023666532977659814</v>
      </c>
      <c r="AD16" s="54">
        <v>0.002889525715207048</v>
      </c>
      <c r="AE16" s="54">
        <v>0.003735626793445849</v>
      </c>
      <c r="AF16" s="54">
        <v>0.03363872168465009</v>
      </c>
      <c r="AG16" s="54">
        <v>0.0028055966008546335</v>
      </c>
      <c r="AH16" s="54">
        <v>0.007058204464138786</v>
      </c>
      <c r="AI16" s="54">
        <v>0.003621846696594934</v>
      </c>
      <c r="AJ16" s="86">
        <v>1.5135239856893363</v>
      </c>
      <c r="AK16" s="87">
        <v>0.7571606308097315</v>
      </c>
      <c r="AL16" s="84" t="s">
        <v>22</v>
      </c>
    </row>
    <row r="17" spans="2:38" ht="12" customHeight="1">
      <c r="B17" s="82" t="s">
        <v>24</v>
      </c>
      <c r="C17" s="83" t="s">
        <v>25</v>
      </c>
      <c r="D17" s="54">
        <v>0.003408830762429566</v>
      </c>
      <c r="E17" s="54">
        <v>0.008441470689010118</v>
      </c>
      <c r="F17" s="54">
        <v>0.004805692531389861</v>
      </c>
      <c r="G17" s="54">
        <v>0.005820533355044533</v>
      </c>
      <c r="H17" s="54">
        <v>0.006506585813041443</v>
      </c>
      <c r="I17" s="54">
        <v>0.0074066469949576295</v>
      </c>
      <c r="J17" s="54">
        <v>0.007630426567977696</v>
      </c>
      <c r="K17" s="54">
        <v>0.006770744951368134</v>
      </c>
      <c r="L17" s="54">
        <v>0.005937890650331572</v>
      </c>
      <c r="M17" s="54">
        <v>0.006339323081551926</v>
      </c>
      <c r="N17" s="54">
        <v>0.013787603128490377</v>
      </c>
      <c r="O17" s="54">
        <v>0.06971543168443683</v>
      </c>
      <c r="P17" s="54">
        <v>1.3944363606282244</v>
      </c>
      <c r="Q17" s="54">
        <v>0.10876700936237452</v>
      </c>
      <c r="R17" s="54">
        <v>0.08940027586637261</v>
      </c>
      <c r="S17" s="54">
        <v>0.014725864701415115</v>
      </c>
      <c r="T17" s="54">
        <v>0.023766070594653257</v>
      </c>
      <c r="U17" s="54">
        <v>0.0053933498265245836</v>
      </c>
      <c r="V17" s="54">
        <v>0.005517182520449672</v>
      </c>
      <c r="W17" s="54">
        <v>0.00554435443120801</v>
      </c>
      <c r="X17" s="54">
        <v>0.0074249183079209006</v>
      </c>
      <c r="Y17" s="54">
        <v>0.0017160572519389122</v>
      </c>
      <c r="Z17" s="54">
        <v>0.013252255429959005</v>
      </c>
      <c r="AA17" s="54">
        <v>0.00810618534668087</v>
      </c>
      <c r="AB17" s="54">
        <v>0.014463018946114145</v>
      </c>
      <c r="AC17" s="54">
        <v>0.006173401730086061</v>
      </c>
      <c r="AD17" s="54">
        <v>0.005196030265947638</v>
      </c>
      <c r="AE17" s="54">
        <v>0.006392116739663767</v>
      </c>
      <c r="AF17" s="54">
        <v>0.05098092654953274</v>
      </c>
      <c r="AG17" s="54">
        <v>0.0062348179289359144</v>
      </c>
      <c r="AH17" s="54">
        <v>0.0841431903555092</v>
      </c>
      <c r="AI17" s="54">
        <v>0.007689768662072314</v>
      </c>
      <c r="AJ17" s="86">
        <v>2.005894335655613</v>
      </c>
      <c r="AK17" s="87">
        <v>1.0034754882532895</v>
      </c>
      <c r="AL17" s="84" t="s">
        <v>24</v>
      </c>
    </row>
    <row r="18" spans="2:38" ht="12" customHeight="1">
      <c r="B18" s="82" t="s">
        <v>26</v>
      </c>
      <c r="C18" s="83" t="s">
        <v>27</v>
      </c>
      <c r="D18" s="54">
        <v>0.007793820446802245</v>
      </c>
      <c r="E18" s="54">
        <v>0.017372065124709585</v>
      </c>
      <c r="F18" s="54">
        <v>0.009971601868931536</v>
      </c>
      <c r="G18" s="54">
        <v>0.010992676780657755</v>
      </c>
      <c r="H18" s="54">
        <v>0.0121345645281225</v>
      </c>
      <c r="I18" s="54">
        <v>0.014880981861485624</v>
      </c>
      <c r="J18" s="54">
        <v>0.01692104570472064</v>
      </c>
      <c r="K18" s="54">
        <v>0.014294082174242752</v>
      </c>
      <c r="L18" s="54">
        <v>0.01236179693965674</v>
      </c>
      <c r="M18" s="54">
        <v>0.012843719618077709</v>
      </c>
      <c r="N18" s="54">
        <v>0.011457908338092574</v>
      </c>
      <c r="O18" s="54">
        <v>0.012782713653680755</v>
      </c>
      <c r="P18" s="54">
        <v>0.0148643343600832</v>
      </c>
      <c r="Q18" s="54">
        <v>1.7467158671912861</v>
      </c>
      <c r="R18" s="54">
        <v>0.01326359506102614</v>
      </c>
      <c r="S18" s="54">
        <v>0.012738512887164504</v>
      </c>
      <c r="T18" s="54">
        <v>0.01640304751338961</v>
      </c>
      <c r="U18" s="54">
        <v>0.010713193361473425</v>
      </c>
      <c r="V18" s="54">
        <v>0.010968683552743585</v>
      </c>
      <c r="W18" s="54">
        <v>0.0107093537634775</v>
      </c>
      <c r="X18" s="54">
        <v>0.015877023006700804</v>
      </c>
      <c r="Y18" s="54">
        <v>0.0030189490426694317</v>
      </c>
      <c r="Z18" s="54">
        <v>0.03753114597990416</v>
      </c>
      <c r="AA18" s="54">
        <v>0.012667735619427432</v>
      </c>
      <c r="AB18" s="54">
        <v>0.0338436453002621</v>
      </c>
      <c r="AC18" s="54">
        <v>0.007724706987395493</v>
      </c>
      <c r="AD18" s="54">
        <v>0.009628372337907722</v>
      </c>
      <c r="AE18" s="54">
        <v>0.012258180979357167</v>
      </c>
      <c r="AF18" s="54">
        <v>0.12508319264728102</v>
      </c>
      <c r="AG18" s="54">
        <v>0.00941894314484315</v>
      </c>
      <c r="AH18" s="54">
        <v>0.013602570652850128</v>
      </c>
      <c r="AI18" s="54">
        <v>0.013773448499612536</v>
      </c>
      <c r="AJ18" s="86">
        <v>2.2846114789280354</v>
      </c>
      <c r="AK18" s="87">
        <v>1.1429074695188641</v>
      </c>
      <c r="AL18" s="84" t="s">
        <v>26</v>
      </c>
    </row>
    <row r="19" spans="2:38" ht="12" customHeight="1">
      <c r="B19" s="82" t="s">
        <v>28</v>
      </c>
      <c r="C19" s="83" t="s">
        <v>29</v>
      </c>
      <c r="D19" s="54">
        <v>0.00026054491388118614</v>
      </c>
      <c r="E19" s="54">
        <v>0.0002450418648924141</v>
      </c>
      <c r="F19" s="54">
        <v>0.0002346887983763065</v>
      </c>
      <c r="G19" s="54">
        <v>0.00028532734947207605</v>
      </c>
      <c r="H19" s="54">
        <v>0.0003484542148571171</v>
      </c>
      <c r="I19" s="54">
        <v>0.0002789106628541025</v>
      </c>
      <c r="J19" s="54">
        <v>0.00037388050774365375</v>
      </c>
      <c r="K19" s="54">
        <v>0.00027448847905412783</v>
      </c>
      <c r="L19" s="54">
        <v>0.0002786463442008742</v>
      </c>
      <c r="M19" s="54">
        <v>0.0003463882079936209</v>
      </c>
      <c r="N19" s="54">
        <v>0.00027868787155076847</v>
      </c>
      <c r="O19" s="54">
        <v>0.005622611187808268</v>
      </c>
      <c r="P19" s="54">
        <v>0.0026263714018171422</v>
      </c>
      <c r="Q19" s="54">
        <v>0.0016341137090412254</v>
      </c>
      <c r="R19" s="54">
        <v>1.0979028059645266</v>
      </c>
      <c r="S19" s="54">
        <v>0.00038504329792020983</v>
      </c>
      <c r="T19" s="54">
        <v>0.00042143690026525717</v>
      </c>
      <c r="U19" s="54">
        <v>0.00013694689274881694</v>
      </c>
      <c r="V19" s="54">
        <v>0.0002543522295429022</v>
      </c>
      <c r="W19" s="54">
        <v>0.0013107238552019552</v>
      </c>
      <c r="X19" s="54">
        <v>0.00023436742595025448</v>
      </c>
      <c r="Y19" s="54">
        <v>4.70003004787406E-05</v>
      </c>
      <c r="Z19" s="54">
        <v>0.00041374411208359573</v>
      </c>
      <c r="AA19" s="54">
        <v>0.00018501620814565957</v>
      </c>
      <c r="AB19" s="54">
        <v>0.0008164670285884912</v>
      </c>
      <c r="AC19" s="54">
        <v>0.0001288766926813167</v>
      </c>
      <c r="AD19" s="54">
        <v>0.006029584554377903</v>
      </c>
      <c r="AE19" s="54">
        <v>0.00022194245043409715</v>
      </c>
      <c r="AF19" s="54">
        <v>0.0012067433785584738</v>
      </c>
      <c r="AG19" s="54">
        <v>0.0005225014816684192</v>
      </c>
      <c r="AH19" s="54">
        <v>0.000677707417577107</v>
      </c>
      <c r="AI19" s="54">
        <v>0.00023959814168815952</v>
      </c>
      <c r="AJ19" s="86">
        <v>1.1242230138459801</v>
      </c>
      <c r="AK19" s="87">
        <v>0.5624076092502438</v>
      </c>
      <c r="AL19" s="84" t="s">
        <v>28</v>
      </c>
    </row>
    <row r="20" spans="2:38" ht="12" customHeight="1">
      <c r="B20" s="82" t="s">
        <v>30</v>
      </c>
      <c r="C20" s="83" t="s">
        <v>96</v>
      </c>
      <c r="D20" s="54">
        <v>0.026963510547036853</v>
      </c>
      <c r="E20" s="54">
        <v>0.03465597627671054</v>
      </c>
      <c r="F20" s="54">
        <v>0.048022492003795755</v>
      </c>
      <c r="G20" s="54">
        <v>0.1012735604450575</v>
      </c>
      <c r="H20" s="54">
        <v>0.08086638670953684</v>
      </c>
      <c r="I20" s="54">
        <v>0.0684933874850464</v>
      </c>
      <c r="J20" s="54">
        <v>0.03195435794616829</v>
      </c>
      <c r="K20" s="54">
        <v>0.03223960611818476</v>
      </c>
      <c r="L20" s="54">
        <v>0.028592851912966708</v>
      </c>
      <c r="M20" s="54">
        <v>0.0377320782104212</v>
      </c>
      <c r="N20" s="54">
        <v>0.03496269195005811</v>
      </c>
      <c r="O20" s="54">
        <v>0.07141894066556762</v>
      </c>
      <c r="P20" s="54">
        <v>0.1139608919083553</v>
      </c>
      <c r="Q20" s="54">
        <v>0.12226406767381555</v>
      </c>
      <c r="R20" s="54">
        <v>0.09447257677850153</v>
      </c>
      <c r="S20" s="54">
        <v>1.2250791889043287</v>
      </c>
      <c r="T20" s="54">
        <v>0.05328943428160137</v>
      </c>
      <c r="U20" s="54">
        <v>0.021527014356540967</v>
      </c>
      <c r="V20" s="54">
        <v>0.049582616141682405</v>
      </c>
      <c r="W20" s="54">
        <v>0.03299733842388406</v>
      </c>
      <c r="X20" s="54">
        <v>0.04883455231490491</v>
      </c>
      <c r="Y20" s="54">
        <v>0.006271019744615139</v>
      </c>
      <c r="Z20" s="54">
        <v>0.03632992631214787</v>
      </c>
      <c r="AA20" s="54">
        <v>0.031869945493915884</v>
      </c>
      <c r="AB20" s="54">
        <v>0.057141227383470605</v>
      </c>
      <c r="AC20" s="54">
        <v>0.05022303452980815</v>
      </c>
      <c r="AD20" s="54">
        <v>0.03437591953756444</v>
      </c>
      <c r="AE20" s="54">
        <v>0.10847855168997794</v>
      </c>
      <c r="AF20" s="54">
        <v>0.08320758534804512</v>
      </c>
      <c r="AG20" s="54">
        <v>0.04008705771253402</v>
      </c>
      <c r="AH20" s="54">
        <v>0.2107715989681941</v>
      </c>
      <c r="AI20" s="54">
        <v>0.05026438734489901</v>
      </c>
      <c r="AJ20" s="86">
        <v>3.068203775119338</v>
      </c>
      <c r="AK20" s="87">
        <v>1.5349100032690188</v>
      </c>
      <c r="AL20" s="84" t="s">
        <v>30</v>
      </c>
    </row>
    <row r="21" spans="2:38" ht="12" customHeight="1">
      <c r="B21" s="82" t="s">
        <v>31</v>
      </c>
      <c r="C21" s="83" t="s">
        <v>32</v>
      </c>
      <c r="D21" s="54">
        <v>0.004692243915064371</v>
      </c>
      <c r="E21" s="54">
        <v>0.00815441557528414</v>
      </c>
      <c r="F21" s="54">
        <v>0.0047003085633729996</v>
      </c>
      <c r="G21" s="54">
        <v>0.006040313282215745</v>
      </c>
      <c r="H21" s="54">
        <v>0.009016372508599818</v>
      </c>
      <c r="I21" s="54">
        <v>0.008045903748378576</v>
      </c>
      <c r="J21" s="54">
        <v>0.01720496363726559</v>
      </c>
      <c r="K21" s="54">
        <v>0.017502219751814756</v>
      </c>
      <c r="L21" s="54">
        <v>0.013530252767882814</v>
      </c>
      <c r="M21" s="54">
        <v>0.010191030058487528</v>
      </c>
      <c r="N21" s="54">
        <v>0.010733857379438109</v>
      </c>
      <c r="O21" s="54">
        <v>0.007322400654752389</v>
      </c>
      <c r="P21" s="54">
        <v>0.007283744990479017</v>
      </c>
      <c r="Q21" s="54">
        <v>0.007606774105929906</v>
      </c>
      <c r="R21" s="54">
        <v>0.009710049170328357</v>
      </c>
      <c r="S21" s="54">
        <v>0.008190603190059384</v>
      </c>
      <c r="T21" s="54">
        <v>1.0068992034582946</v>
      </c>
      <c r="U21" s="54">
        <v>0.04563510879070737</v>
      </c>
      <c r="V21" s="54">
        <v>0.018864907312019688</v>
      </c>
      <c r="W21" s="54">
        <v>0.006513111289908642</v>
      </c>
      <c r="X21" s="54">
        <v>0.004769177738935199</v>
      </c>
      <c r="Y21" s="54">
        <v>0.02216536937075849</v>
      </c>
      <c r="Z21" s="54">
        <v>0.008574660454806244</v>
      </c>
      <c r="AA21" s="54">
        <v>0.009715804287868083</v>
      </c>
      <c r="AB21" s="54">
        <v>0.015293322097058101</v>
      </c>
      <c r="AC21" s="54">
        <v>0.009448794752761528</v>
      </c>
      <c r="AD21" s="54">
        <v>0.006814296446262146</v>
      </c>
      <c r="AE21" s="54">
        <v>0.004251891627658109</v>
      </c>
      <c r="AF21" s="54">
        <v>0.005052113389598352</v>
      </c>
      <c r="AG21" s="54">
        <v>0.009029738828109351</v>
      </c>
      <c r="AH21" s="54">
        <v>0.008169748597967154</v>
      </c>
      <c r="AI21" s="54">
        <v>0.004370533979856084</v>
      </c>
      <c r="AJ21" s="86">
        <v>1.3354932357219227</v>
      </c>
      <c r="AK21" s="87">
        <v>0.6680983653792549</v>
      </c>
      <c r="AL21" s="84" t="s">
        <v>31</v>
      </c>
    </row>
    <row r="22" spans="2:38" ht="12" customHeight="1">
      <c r="B22" s="82" t="s">
        <v>33</v>
      </c>
      <c r="C22" s="83" t="s">
        <v>34</v>
      </c>
      <c r="D22" s="54">
        <v>0.012769605662758185</v>
      </c>
      <c r="E22" s="54">
        <v>0.03652117731471316</v>
      </c>
      <c r="F22" s="54">
        <v>0.02119698731635803</v>
      </c>
      <c r="G22" s="54">
        <v>0.028353451404163135</v>
      </c>
      <c r="H22" s="54">
        <v>0.03702591789509053</v>
      </c>
      <c r="I22" s="54">
        <v>0.034541520112913005</v>
      </c>
      <c r="J22" s="54">
        <v>0.041569562612978</v>
      </c>
      <c r="K22" s="54">
        <v>0.0461619647406485</v>
      </c>
      <c r="L22" s="54">
        <v>0.07193530847825128</v>
      </c>
      <c r="M22" s="54">
        <v>0.06649570341097295</v>
      </c>
      <c r="N22" s="54">
        <v>0.045984509470092604</v>
      </c>
      <c r="O22" s="54">
        <v>0.0317456519517012</v>
      </c>
      <c r="P22" s="54">
        <v>0.030498379558940508</v>
      </c>
      <c r="Q22" s="54">
        <v>0.035583949129515076</v>
      </c>
      <c r="R22" s="54">
        <v>0.033584086190922166</v>
      </c>
      <c r="S22" s="54">
        <v>0.043383404280862334</v>
      </c>
      <c r="T22" s="54">
        <v>0.023574496634357324</v>
      </c>
      <c r="U22" s="54">
        <v>1.0901611552482822</v>
      </c>
      <c r="V22" s="54">
        <v>0.058561135706848615</v>
      </c>
      <c r="W22" s="54">
        <v>0.01765197183949847</v>
      </c>
      <c r="X22" s="54">
        <v>0.009380304649586675</v>
      </c>
      <c r="Y22" s="54">
        <v>0.0034623978525394564</v>
      </c>
      <c r="Z22" s="54">
        <v>0.022449053637014844</v>
      </c>
      <c r="AA22" s="54">
        <v>0.01562604484792544</v>
      </c>
      <c r="AB22" s="54">
        <v>0.02568824758647785</v>
      </c>
      <c r="AC22" s="54">
        <v>0.028024759502488925</v>
      </c>
      <c r="AD22" s="54">
        <v>0.028478301809517655</v>
      </c>
      <c r="AE22" s="54">
        <v>0.012680434879074453</v>
      </c>
      <c r="AF22" s="54">
        <v>0.016772142011737757</v>
      </c>
      <c r="AG22" s="54">
        <v>0.03629427506578974</v>
      </c>
      <c r="AH22" s="54">
        <v>0.03229503699889489</v>
      </c>
      <c r="AI22" s="54">
        <v>0.01300010852229166</v>
      </c>
      <c r="AJ22" s="86">
        <v>2.0514510463232063</v>
      </c>
      <c r="AK22" s="87">
        <v>1.0262658424946733</v>
      </c>
      <c r="AL22" s="84" t="s">
        <v>33</v>
      </c>
    </row>
    <row r="23" spans="2:38" ht="12" customHeight="1">
      <c r="B23" s="82" t="s">
        <v>35</v>
      </c>
      <c r="C23" s="83" t="s">
        <v>36</v>
      </c>
      <c r="D23" s="54">
        <v>0.001885036352368253</v>
      </c>
      <c r="E23" s="54">
        <v>0.003987510800681222</v>
      </c>
      <c r="F23" s="54">
        <v>0.002857892193992048</v>
      </c>
      <c r="G23" s="54">
        <v>0.004063653261345266</v>
      </c>
      <c r="H23" s="54">
        <v>0.0034889515286100283</v>
      </c>
      <c r="I23" s="54">
        <v>0.006845326588820708</v>
      </c>
      <c r="J23" s="54">
        <v>0.003016934975439042</v>
      </c>
      <c r="K23" s="54">
        <v>0.006836033611273794</v>
      </c>
      <c r="L23" s="54">
        <v>0.0033370979707441784</v>
      </c>
      <c r="M23" s="54">
        <v>0.0032291895597188498</v>
      </c>
      <c r="N23" s="54">
        <v>0.002613702208342669</v>
      </c>
      <c r="O23" s="54">
        <v>0.0036083545142210015</v>
      </c>
      <c r="P23" s="54">
        <v>0.003113239976684163</v>
      </c>
      <c r="Q23" s="54">
        <v>0.0031396787437779883</v>
      </c>
      <c r="R23" s="54">
        <v>0.0034688186734481686</v>
      </c>
      <c r="S23" s="54">
        <v>0.003477913225549483</v>
      </c>
      <c r="T23" s="54">
        <v>0.0031321156595871076</v>
      </c>
      <c r="U23" s="54">
        <v>0.0031401209178221257</v>
      </c>
      <c r="V23" s="54">
        <v>1.0300042710429027</v>
      </c>
      <c r="W23" s="54">
        <v>0.0027460762200363377</v>
      </c>
      <c r="X23" s="54">
        <v>0.0023263004909873557</v>
      </c>
      <c r="Y23" s="54">
        <v>0.0005475515835795874</v>
      </c>
      <c r="Z23" s="54">
        <v>0.004103382573913124</v>
      </c>
      <c r="AA23" s="54">
        <v>0.004734718722541677</v>
      </c>
      <c r="AB23" s="54">
        <v>0.020320873883278297</v>
      </c>
      <c r="AC23" s="54">
        <v>0.006804279376210664</v>
      </c>
      <c r="AD23" s="54">
        <v>0.008541361195593192</v>
      </c>
      <c r="AE23" s="54">
        <v>0.002666512498076112</v>
      </c>
      <c r="AF23" s="54">
        <v>0.0022220259984074976</v>
      </c>
      <c r="AG23" s="54">
        <v>0.016748160474407463</v>
      </c>
      <c r="AH23" s="54">
        <v>0.0036092460363657004</v>
      </c>
      <c r="AI23" s="54">
        <v>0.013838143753429498</v>
      </c>
      <c r="AJ23" s="86">
        <v>1.1844544746121553</v>
      </c>
      <c r="AK23" s="87">
        <v>0.5925392036349459</v>
      </c>
      <c r="AL23" s="84" t="s">
        <v>35</v>
      </c>
    </row>
    <row r="24" spans="2:38" ht="12" customHeight="1">
      <c r="B24" s="82" t="s">
        <v>37</v>
      </c>
      <c r="C24" s="83" t="s">
        <v>38</v>
      </c>
      <c r="D24" s="54">
        <v>0.072670233586814</v>
      </c>
      <c r="E24" s="54">
        <v>0.06263425914071057</v>
      </c>
      <c r="F24" s="54">
        <v>0.09740595285040564</v>
      </c>
      <c r="G24" s="54">
        <v>0.12710747607762865</v>
      </c>
      <c r="H24" s="54">
        <v>0.1451941481547299</v>
      </c>
      <c r="I24" s="54">
        <v>0.08136101243515831</v>
      </c>
      <c r="J24" s="54">
        <v>0.18119156007271772</v>
      </c>
      <c r="K24" s="54">
        <v>0.08762314822594727</v>
      </c>
      <c r="L24" s="54">
        <v>0.1172754606699377</v>
      </c>
      <c r="M24" s="54">
        <v>0.18671381078791563</v>
      </c>
      <c r="N24" s="54">
        <v>0.0935666380265652</v>
      </c>
      <c r="O24" s="54">
        <v>0.10967819801438093</v>
      </c>
      <c r="P24" s="54">
        <v>0.12519985489939559</v>
      </c>
      <c r="Q24" s="54">
        <v>0.1200755354617964</v>
      </c>
      <c r="R24" s="54">
        <v>0.10599273563082859</v>
      </c>
      <c r="S24" s="54">
        <v>0.11542340204033054</v>
      </c>
      <c r="T24" s="54">
        <v>0.11838465630510411</v>
      </c>
      <c r="U24" s="54">
        <v>0.0248520989324506</v>
      </c>
      <c r="V24" s="54">
        <v>0.038072008915698445</v>
      </c>
      <c r="W24" s="54">
        <v>1.0295177638621087</v>
      </c>
      <c r="X24" s="54">
        <v>0.024988449314182693</v>
      </c>
      <c r="Y24" s="54">
        <v>0.007512040032417534</v>
      </c>
      <c r="Z24" s="54">
        <v>0.10414409959056757</v>
      </c>
      <c r="AA24" s="54">
        <v>0.02109038621880716</v>
      </c>
      <c r="AB24" s="54">
        <v>0.03841380650644975</v>
      </c>
      <c r="AC24" s="54">
        <v>0.032998366298474927</v>
      </c>
      <c r="AD24" s="54">
        <v>0.08745850912784853</v>
      </c>
      <c r="AE24" s="54">
        <v>0.06436925487335296</v>
      </c>
      <c r="AF24" s="54">
        <v>0.06931788140533282</v>
      </c>
      <c r="AG24" s="54">
        <v>0.08265903758054688</v>
      </c>
      <c r="AH24" s="54">
        <v>0.31898986063232215</v>
      </c>
      <c r="AI24" s="54">
        <v>0.046795440075564014</v>
      </c>
      <c r="AJ24" s="86">
        <v>3.9386770857464906</v>
      </c>
      <c r="AK24" s="87">
        <v>1.9703759273041161</v>
      </c>
      <c r="AL24" s="84" t="s">
        <v>37</v>
      </c>
    </row>
    <row r="25" spans="2:38" ht="12" customHeight="1">
      <c r="B25" s="82" t="s">
        <v>39</v>
      </c>
      <c r="C25" s="83" t="s">
        <v>40</v>
      </c>
      <c r="D25" s="54">
        <v>0.06833456656706056</v>
      </c>
      <c r="E25" s="54">
        <v>0.08176934114507894</v>
      </c>
      <c r="F25" s="54">
        <v>0.03940247328345765</v>
      </c>
      <c r="G25" s="54">
        <v>0.06971707786817556</v>
      </c>
      <c r="H25" s="54">
        <v>0.061096250335085124</v>
      </c>
      <c r="I25" s="54">
        <v>0.04755741398234863</v>
      </c>
      <c r="J25" s="54">
        <v>0.051925550839104974</v>
      </c>
      <c r="K25" s="54">
        <v>0.07086124043969756</v>
      </c>
      <c r="L25" s="54">
        <v>0.05177168794786304</v>
      </c>
      <c r="M25" s="54">
        <v>0.05824098159796313</v>
      </c>
      <c r="N25" s="54">
        <v>0.04881805638900393</v>
      </c>
      <c r="O25" s="54">
        <v>0.05023124545010927</v>
      </c>
      <c r="P25" s="54">
        <v>0.0448471984555304</v>
      </c>
      <c r="Q25" s="54">
        <v>0.04642788487968942</v>
      </c>
      <c r="R25" s="54">
        <v>0.057345089290763124</v>
      </c>
      <c r="S25" s="54">
        <v>0.051107514149232355</v>
      </c>
      <c r="T25" s="54">
        <v>0.0469825447656217</v>
      </c>
      <c r="U25" s="54">
        <v>0.048844007784818656</v>
      </c>
      <c r="V25" s="54">
        <v>0.032258069450280806</v>
      </c>
      <c r="W25" s="54">
        <v>0.07428543808416165</v>
      </c>
      <c r="X25" s="54">
        <v>1.11446750190351</v>
      </c>
      <c r="Y25" s="54">
        <v>0.06396370672885147</v>
      </c>
      <c r="Z25" s="54">
        <v>0.09546037553825583</v>
      </c>
      <c r="AA25" s="54">
        <v>0.03562110327415982</v>
      </c>
      <c r="AB25" s="54">
        <v>0.022876157390726973</v>
      </c>
      <c r="AC25" s="54">
        <v>0.02001951521821768</v>
      </c>
      <c r="AD25" s="54">
        <v>0.040383481010668756</v>
      </c>
      <c r="AE25" s="54">
        <v>0.04398010196760565</v>
      </c>
      <c r="AF25" s="54">
        <v>0.0751244359698669</v>
      </c>
      <c r="AG25" s="54">
        <v>0.05704140089836431</v>
      </c>
      <c r="AH25" s="54">
        <v>0.06279705048415204</v>
      </c>
      <c r="AI25" s="54">
        <v>0.1984693939288283</v>
      </c>
      <c r="AJ25" s="86">
        <v>2.9320278570182547</v>
      </c>
      <c r="AK25" s="87">
        <v>1.4667861776637376</v>
      </c>
      <c r="AL25" s="84" t="s">
        <v>39</v>
      </c>
    </row>
    <row r="26" spans="2:38" ht="12" customHeight="1">
      <c r="B26" s="82" t="s">
        <v>41</v>
      </c>
      <c r="C26" s="83" t="s">
        <v>42</v>
      </c>
      <c r="D26" s="54">
        <v>0.00745193497057847</v>
      </c>
      <c r="E26" s="54">
        <v>0.017411537587016038</v>
      </c>
      <c r="F26" s="54">
        <v>0.010313503056946229</v>
      </c>
      <c r="G26" s="54">
        <v>0.02253754944451045</v>
      </c>
      <c r="H26" s="54">
        <v>0.017807722182051098</v>
      </c>
      <c r="I26" s="54">
        <v>0.017768298452994786</v>
      </c>
      <c r="J26" s="54">
        <v>0.020326225433833625</v>
      </c>
      <c r="K26" s="54">
        <v>0.018236647035855657</v>
      </c>
      <c r="L26" s="54">
        <v>0.017155572703024684</v>
      </c>
      <c r="M26" s="54">
        <v>0.017541952686892733</v>
      </c>
      <c r="N26" s="54">
        <v>0.015559837063906817</v>
      </c>
      <c r="O26" s="54">
        <v>0.01649155933458895</v>
      </c>
      <c r="P26" s="54">
        <v>0.016334990428900274</v>
      </c>
      <c r="Q26" s="54">
        <v>0.014241182153164555</v>
      </c>
      <c r="R26" s="54">
        <v>0.017434410364310093</v>
      </c>
      <c r="S26" s="54">
        <v>0.017170969970792926</v>
      </c>
      <c r="T26" s="54">
        <v>0.014375005784178831</v>
      </c>
      <c r="U26" s="54">
        <v>0.017838246091188868</v>
      </c>
      <c r="V26" s="54">
        <v>0.009951813421681882</v>
      </c>
      <c r="W26" s="54">
        <v>0.04062413768757126</v>
      </c>
      <c r="X26" s="54">
        <v>0.026222899732497924</v>
      </c>
      <c r="Y26" s="54">
        <v>1.0081392966513913</v>
      </c>
      <c r="Z26" s="54">
        <v>0.020861603875354604</v>
      </c>
      <c r="AA26" s="54">
        <v>0.024101258355042315</v>
      </c>
      <c r="AB26" s="54">
        <v>0.006963856128008843</v>
      </c>
      <c r="AC26" s="54">
        <v>0.019792706682523233</v>
      </c>
      <c r="AD26" s="54">
        <v>0.018868209759007857</v>
      </c>
      <c r="AE26" s="54">
        <v>0.028762944163585515</v>
      </c>
      <c r="AF26" s="54">
        <v>0.017951410750638323</v>
      </c>
      <c r="AG26" s="54">
        <v>0.02812932032599498</v>
      </c>
      <c r="AH26" s="54">
        <v>0.022693468931927765</v>
      </c>
      <c r="AI26" s="54">
        <v>0.022729960470524477</v>
      </c>
      <c r="AJ26" s="86">
        <v>1.5917900316804852</v>
      </c>
      <c r="AK26" s="87">
        <v>0.7963142678276819</v>
      </c>
      <c r="AL26" s="84" t="s">
        <v>41</v>
      </c>
    </row>
    <row r="27" spans="2:38" ht="12" customHeight="1">
      <c r="B27" s="82" t="s">
        <v>43</v>
      </c>
      <c r="C27" s="83" t="s">
        <v>44</v>
      </c>
      <c r="D27" s="54">
        <v>0.0847794496038446</v>
      </c>
      <c r="E27" s="54">
        <v>0.34316826234290215</v>
      </c>
      <c r="F27" s="54">
        <v>0.06872850864094916</v>
      </c>
      <c r="G27" s="54">
        <v>0.06597302642992431</v>
      </c>
      <c r="H27" s="54">
        <v>0.10103446291508907</v>
      </c>
      <c r="I27" s="54">
        <v>0.061686941027663984</v>
      </c>
      <c r="J27" s="54">
        <v>0.16180554650593085</v>
      </c>
      <c r="K27" s="54">
        <v>0.16432354920482514</v>
      </c>
      <c r="L27" s="54">
        <v>0.10332605306087965</v>
      </c>
      <c r="M27" s="54">
        <v>0.10444840737395515</v>
      </c>
      <c r="N27" s="54">
        <v>0.07659248289335296</v>
      </c>
      <c r="O27" s="54">
        <v>0.06731658655980839</v>
      </c>
      <c r="P27" s="54">
        <v>0.06532808992583183</v>
      </c>
      <c r="Q27" s="54">
        <v>0.06826015221669357</v>
      </c>
      <c r="R27" s="54">
        <v>0.06346257501465219</v>
      </c>
      <c r="S27" s="54">
        <v>0.07058051491435816</v>
      </c>
      <c r="T27" s="54">
        <v>0.10963553362743979</v>
      </c>
      <c r="U27" s="54">
        <v>0.03125493353210873</v>
      </c>
      <c r="V27" s="54">
        <v>0.06051300903848536</v>
      </c>
      <c r="W27" s="54">
        <v>0.07113467119570309</v>
      </c>
      <c r="X27" s="54">
        <v>0.03719541532089162</v>
      </c>
      <c r="Y27" s="54">
        <v>0.008682622173656758</v>
      </c>
      <c r="Z27" s="54">
        <v>1.136743207245059</v>
      </c>
      <c r="AA27" s="54">
        <v>0.040226610586253146</v>
      </c>
      <c r="AB27" s="54">
        <v>0.05333356146922785</v>
      </c>
      <c r="AC27" s="54">
        <v>0.030536449304445035</v>
      </c>
      <c r="AD27" s="54">
        <v>0.045240556419814844</v>
      </c>
      <c r="AE27" s="54">
        <v>0.052989933403953526</v>
      </c>
      <c r="AF27" s="54">
        <v>0.04302327090387716</v>
      </c>
      <c r="AG27" s="54">
        <v>0.0627770545617468</v>
      </c>
      <c r="AH27" s="54">
        <v>0.14105714960242757</v>
      </c>
      <c r="AI27" s="54">
        <v>0.05664341337142612</v>
      </c>
      <c r="AJ27" s="86">
        <v>3.6518020003871774</v>
      </c>
      <c r="AK27" s="87">
        <v>1.8268628263238735</v>
      </c>
      <c r="AL27" s="84" t="s">
        <v>43</v>
      </c>
    </row>
    <row r="28" spans="2:38" ht="12" customHeight="1">
      <c r="B28" s="82" t="s">
        <v>45</v>
      </c>
      <c r="C28" s="83" t="s">
        <v>46</v>
      </c>
      <c r="D28" s="54">
        <v>0.007542361221961195</v>
      </c>
      <c r="E28" s="54">
        <v>0.014395615147573098</v>
      </c>
      <c r="F28" s="54">
        <v>0.009876049332105934</v>
      </c>
      <c r="G28" s="54">
        <v>0.019255990102886106</v>
      </c>
      <c r="H28" s="54">
        <v>0.013819706838915697</v>
      </c>
      <c r="I28" s="54">
        <v>0.02335625002266066</v>
      </c>
      <c r="J28" s="54">
        <v>0.016404740890936395</v>
      </c>
      <c r="K28" s="54">
        <v>0.01297521755926681</v>
      </c>
      <c r="L28" s="54">
        <v>0.01217721104317829</v>
      </c>
      <c r="M28" s="54">
        <v>0.015282220251812738</v>
      </c>
      <c r="N28" s="54">
        <v>0.013603066413167976</v>
      </c>
      <c r="O28" s="54">
        <v>0.014656066686926211</v>
      </c>
      <c r="P28" s="54">
        <v>0.015381309916281503</v>
      </c>
      <c r="Q28" s="54">
        <v>0.013877564223624177</v>
      </c>
      <c r="R28" s="54">
        <v>0.015594591467140427</v>
      </c>
      <c r="S28" s="54">
        <v>0.01707243745362944</v>
      </c>
      <c r="T28" s="54">
        <v>0.01677667043153505</v>
      </c>
      <c r="U28" s="54">
        <v>0.008318135758064463</v>
      </c>
      <c r="V28" s="54">
        <v>0.013947962999609879</v>
      </c>
      <c r="W28" s="54">
        <v>0.027784736234380974</v>
      </c>
      <c r="X28" s="54">
        <v>0.030760391602465142</v>
      </c>
      <c r="Y28" s="54">
        <v>0.0033374415004617064</v>
      </c>
      <c r="Z28" s="54">
        <v>0.021643949059700535</v>
      </c>
      <c r="AA28" s="54">
        <v>1.0845526500052354</v>
      </c>
      <c r="AB28" s="54">
        <v>0.022190781132346613</v>
      </c>
      <c r="AC28" s="54">
        <v>0.016489818203814826</v>
      </c>
      <c r="AD28" s="54">
        <v>0.015287281885502206</v>
      </c>
      <c r="AE28" s="54">
        <v>0.030880824816039053</v>
      </c>
      <c r="AF28" s="54">
        <v>0.03604656764990539</v>
      </c>
      <c r="AG28" s="54">
        <v>0.017581406761446046</v>
      </c>
      <c r="AH28" s="54">
        <v>0.018451867649639016</v>
      </c>
      <c r="AI28" s="54">
        <v>0.013656110800614189</v>
      </c>
      <c r="AJ28" s="86">
        <v>1.612976995062827</v>
      </c>
      <c r="AK28" s="87">
        <v>0.806913329825507</v>
      </c>
      <c r="AL28" s="84" t="s">
        <v>45</v>
      </c>
    </row>
    <row r="29" spans="2:38" ht="12" customHeight="1">
      <c r="B29" s="82" t="s">
        <v>47</v>
      </c>
      <c r="C29" s="83" t="s">
        <v>48</v>
      </c>
      <c r="D29" s="54">
        <v>0.0013475495175529306</v>
      </c>
      <c r="E29" s="54">
        <v>0.0014016701985675884</v>
      </c>
      <c r="F29" s="54">
        <v>0.0012916420342332364</v>
      </c>
      <c r="G29" s="54">
        <v>0.0015568582362984744</v>
      </c>
      <c r="H29" s="54">
        <v>0.001661790360502155</v>
      </c>
      <c r="I29" s="54">
        <v>0.001571369842269301</v>
      </c>
      <c r="J29" s="54">
        <v>0.0015724045733573261</v>
      </c>
      <c r="K29" s="54">
        <v>0.0009213948085814373</v>
      </c>
      <c r="L29" s="54">
        <v>0.0019334657202093148</v>
      </c>
      <c r="M29" s="54">
        <v>0.0012374271578879303</v>
      </c>
      <c r="N29" s="54">
        <v>0.0015219455695499923</v>
      </c>
      <c r="O29" s="54">
        <v>0.001914149014749479</v>
      </c>
      <c r="P29" s="54">
        <v>0.0012543682125849016</v>
      </c>
      <c r="Q29" s="54">
        <v>0.0009695552935022258</v>
      </c>
      <c r="R29" s="54">
        <v>0.0010644180714331985</v>
      </c>
      <c r="S29" s="54">
        <v>0.0015175986124457384</v>
      </c>
      <c r="T29" s="54">
        <v>0.0007826396640818813</v>
      </c>
      <c r="U29" s="54">
        <v>0.0006654733151029959</v>
      </c>
      <c r="V29" s="54">
        <v>0.0008938291001711758</v>
      </c>
      <c r="W29" s="54">
        <v>0.0006351294130232905</v>
      </c>
      <c r="X29" s="54">
        <v>0.0006877879251484979</v>
      </c>
      <c r="Y29" s="54">
        <v>0.0007172899960195187</v>
      </c>
      <c r="Z29" s="54">
        <v>0.0008569137406237551</v>
      </c>
      <c r="AA29" s="54">
        <v>0.0009495325978334455</v>
      </c>
      <c r="AB29" s="54">
        <v>1.0016234351899975</v>
      </c>
      <c r="AC29" s="54">
        <v>0.0010479565641600469</v>
      </c>
      <c r="AD29" s="54">
        <v>0.00068747773337863</v>
      </c>
      <c r="AE29" s="54">
        <v>0.0011092898451478118</v>
      </c>
      <c r="AF29" s="54">
        <v>0.0008988536941649724</v>
      </c>
      <c r="AG29" s="54">
        <v>0.0008115681937124202</v>
      </c>
      <c r="AH29" s="54">
        <v>0.0013626468413388737</v>
      </c>
      <c r="AI29" s="54">
        <v>0.08421038375957571</v>
      </c>
      <c r="AJ29" s="86">
        <v>1.120677814797206</v>
      </c>
      <c r="AK29" s="87">
        <v>0.5606340759772358</v>
      </c>
      <c r="AL29" s="84" t="s">
        <v>47</v>
      </c>
    </row>
    <row r="30" spans="2:38" ht="12" customHeight="1">
      <c r="B30" s="82" t="s">
        <v>49</v>
      </c>
      <c r="C30" s="83" t="s">
        <v>50</v>
      </c>
      <c r="D30" s="54">
        <v>0.01427824895795463</v>
      </c>
      <c r="E30" s="54">
        <v>0.009386973064712633</v>
      </c>
      <c r="F30" s="54">
        <v>0.015258527181924442</v>
      </c>
      <c r="G30" s="54">
        <v>0.036924531453551526</v>
      </c>
      <c r="H30" s="54">
        <v>0.02027750570624427</v>
      </c>
      <c r="I30" s="54">
        <v>0.16434172426375057</v>
      </c>
      <c r="J30" s="54">
        <v>0.022172013969057568</v>
      </c>
      <c r="K30" s="54">
        <v>0.03008823601379222</v>
      </c>
      <c r="L30" s="54">
        <v>0.020400561075072432</v>
      </c>
      <c r="M30" s="54">
        <v>0.03642550835665499</v>
      </c>
      <c r="N30" s="54">
        <v>0.021094695823427444</v>
      </c>
      <c r="O30" s="54">
        <v>0.05283926708317892</v>
      </c>
      <c r="P30" s="54">
        <v>0.10322743380425448</v>
      </c>
      <c r="Q30" s="54">
        <v>0.08479992304066983</v>
      </c>
      <c r="R30" s="54">
        <v>0.09666187525642646</v>
      </c>
      <c r="S30" s="54">
        <v>0.06357932595053527</v>
      </c>
      <c r="T30" s="54">
        <v>0.015530084234302978</v>
      </c>
      <c r="U30" s="54">
        <v>0.029755353742944534</v>
      </c>
      <c r="V30" s="54">
        <v>0.008613556872938653</v>
      </c>
      <c r="W30" s="54">
        <v>0.0063732877336903845</v>
      </c>
      <c r="X30" s="54">
        <v>0.005947017609142553</v>
      </c>
      <c r="Y30" s="54">
        <v>0.001189941879316882</v>
      </c>
      <c r="Z30" s="54">
        <v>0.010216734573530202</v>
      </c>
      <c r="AA30" s="54">
        <v>0.02776661820146727</v>
      </c>
      <c r="AB30" s="54">
        <v>0.00798516493679342</v>
      </c>
      <c r="AC30" s="54">
        <v>1.0056809613292925</v>
      </c>
      <c r="AD30" s="54">
        <v>0.030284799439657232</v>
      </c>
      <c r="AE30" s="54">
        <v>0.009594819183097623</v>
      </c>
      <c r="AF30" s="54">
        <v>0.018158747559761844</v>
      </c>
      <c r="AG30" s="54">
        <v>0.007650024950699275</v>
      </c>
      <c r="AH30" s="54">
        <v>0.03753669468479333</v>
      </c>
      <c r="AI30" s="54">
        <v>0.01522581545696371</v>
      </c>
      <c r="AJ30" s="86">
        <v>2.0292659733896</v>
      </c>
      <c r="AK30" s="87">
        <v>1.0151674628351541</v>
      </c>
      <c r="AL30" s="84" t="s">
        <v>49</v>
      </c>
    </row>
    <row r="31" spans="2:38" ht="12" customHeight="1">
      <c r="B31" s="82" t="s">
        <v>51</v>
      </c>
      <c r="C31" s="83" t="s">
        <v>52</v>
      </c>
      <c r="D31" s="54">
        <v>4.305630894789146E-06</v>
      </c>
      <c r="E31" s="54">
        <v>5.0054982172491865E-06</v>
      </c>
      <c r="F31" s="54">
        <v>3.241842555380935E-06</v>
      </c>
      <c r="G31" s="54">
        <v>6.134777130696738E-06</v>
      </c>
      <c r="H31" s="54">
        <v>4.996738059362598E-06</v>
      </c>
      <c r="I31" s="54">
        <v>3.277049099367121E-05</v>
      </c>
      <c r="J31" s="54">
        <v>5.806584970774143E-06</v>
      </c>
      <c r="K31" s="54">
        <v>4.254741333049778E-06</v>
      </c>
      <c r="L31" s="54">
        <v>3.367050360110743E-06</v>
      </c>
      <c r="M31" s="54">
        <v>4.215752706958673E-06</v>
      </c>
      <c r="N31" s="54">
        <v>3.139604531405378E-06</v>
      </c>
      <c r="O31" s="54">
        <v>3.5215555608622686E-06</v>
      </c>
      <c r="P31" s="54">
        <v>4.374711979035658E-06</v>
      </c>
      <c r="Q31" s="54">
        <v>4.177881332889808E-06</v>
      </c>
      <c r="R31" s="54">
        <v>3.939802457856083E-06</v>
      </c>
      <c r="S31" s="54">
        <v>9.525314544827333E-06</v>
      </c>
      <c r="T31" s="54">
        <v>3.795105975661765E-06</v>
      </c>
      <c r="U31" s="54">
        <v>1.99436779501357E-06</v>
      </c>
      <c r="V31" s="54">
        <v>1.4240539374572616E-05</v>
      </c>
      <c r="W31" s="54">
        <v>9.791013468531462E-06</v>
      </c>
      <c r="X31" s="54">
        <v>1.528751668675045E-05</v>
      </c>
      <c r="Y31" s="54">
        <v>2.350037826545008E-06</v>
      </c>
      <c r="Z31" s="54">
        <v>1.0321109271694356E-05</v>
      </c>
      <c r="AA31" s="54">
        <v>3.278673148416662E-05</v>
      </c>
      <c r="AB31" s="54">
        <v>2.5941232248408935E-06</v>
      </c>
      <c r="AC31" s="54">
        <v>5.754739846020643E-06</v>
      </c>
      <c r="AD31" s="54">
        <v>1.0245418163649105</v>
      </c>
      <c r="AE31" s="54">
        <v>3.5200289905434276E-06</v>
      </c>
      <c r="AF31" s="54">
        <v>7.808815685912967E-06</v>
      </c>
      <c r="AG31" s="54">
        <v>2.176796723164811E-05</v>
      </c>
      <c r="AH31" s="54">
        <v>8.850308633738051E-06</v>
      </c>
      <c r="AI31" s="54">
        <v>4.8220466110887135E-06</v>
      </c>
      <c r="AJ31" s="86">
        <v>1.0247902787946461</v>
      </c>
      <c r="AK31" s="87">
        <v>0.5126650527354784</v>
      </c>
      <c r="AL31" s="84" t="s">
        <v>51</v>
      </c>
    </row>
    <row r="32" spans="2:38" ht="12" customHeight="1">
      <c r="B32" s="82" t="s">
        <v>53</v>
      </c>
      <c r="C32" s="83" t="s">
        <v>54</v>
      </c>
      <c r="D32" s="54">
        <v>0.0009515919558864821</v>
      </c>
      <c r="E32" s="54">
        <v>0.002452497365327216</v>
      </c>
      <c r="F32" s="54">
        <v>0.0016143902339284108</v>
      </c>
      <c r="G32" s="54">
        <v>0.0028395421985114785</v>
      </c>
      <c r="H32" s="54">
        <v>0.002108230473393423</v>
      </c>
      <c r="I32" s="54">
        <v>0.004104970331696174</v>
      </c>
      <c r="J32" s="54">
        <v>0.0024261393256931525</v>
      </c>
      <c r="K32" s="54">
        <v>0.0023645685367403397</v>
      </c>
      <c r="L32" s="54">
        <v>0.002910133732009523</v>
      </c>
      <c r="M32" s="54">
        <v>0.0017951654673183388</v>
      </c>
      <c r="N32" s="54">
        <v>0.00241999468687495</v>
      </c>
      <c r="O32" s="54">
        <v>0.0031350658968216294</v>
      </c>
      <c r="P32" s="54">
        <v>0.0028468298582801535</v>
      </c>
      <c r="Q32" s="54">
        <v>0.0018194356843918755</v>
      </c>
      <c r="R32" s="54">
        <v>0.0021432040583819704</v>
      </c>
      <c r="S32" s="54">
        <v>0.0026913758673405485</v>
      </c>
      <c r="T32" s="54">
        <v>0.0024003130062469243</v>
      </c>
      <c r="U32" s="54">
        <v>0.0019882061081240854</v>
      </c>
      <c r="V32" s="54">
        <v>0.007797060811046373</v>
      </c>
      <c r="W32" s="54">
        <v>0.001398536571535722</v>
      </c>
      <c r="X32" s="54">
        <v>0.00349133406197923</v>
      </c>
      <c r="Y32" s="54">
        <v>0.0005190936243211876</v>
      </c>
      <c r="Z32" s="54">
        <v>0.0025664084137997363</v>
      </c>
      <c r="AA32" s="54">
        <v>0.0016782850044857068</v>
      </c>
      <c r="AB32" s="54">
        <v>0.0008126989740214941</v>
      </c>
      <c r="AC32" s="54">
        <v>0.0017816891186330274</v>
      </c>
      <c r="AD32" s="54">
        <v>0.0027089887351169576</v>
      </c>
      <c r="AE32" s="54">
        <v>1.000876755193553</v>
      </c>
      <c r="AF32" s="54">
        <v>0.003402629741604741</v>
      </c>
      <c r="AG32" s="54">
        <v>0.006092243936359026</v>
      </c>
      <c r="AH32" s="54">
        <v>0.0022553427485791306</v>
      </c>
      <c r="AI32" s="54">
        <v>0.0017514186377575263</v>
      </c>
      <c r="AJ32" s="86">
        <v>1.0801441403597598</v>
      </c>
      <c r="AK32" s="87">
        <v>0.540356562838179</v>
      </c>
      <c r="AL32" s="84" t="s">
        <v>53</v>
      </c>
    </row>
    <row r="33" spans="2:38" ht="12" customHeight="1">
      <c r="B33" s="82" t="s">
        <v>55</v>
      </c>
      <c r="C33" s="83" t="s">
        <v>56</v>
      </c>
      <c r="D33" s="54">
        <v>0.0595338064339242</v>
      </c>
      <c r="E33" s="54">
        <v>0.13242115520820116</v>
      </c>
      <c r="F33" s="54">
        <v>0.08466072276088087</v>
      </c>
      <c r="G33" s="54">
        <v>0.09478037138587556</v>
      </c>
      <c r="H33" s="54">
        <v>0.1023469669272378</v>
      </c>
      <c r="I33" s="54">
        <v>0.1303436313367885</v>
      </c>
      <c r="J33" s="54">
        <v>0.1417259481297703</v>
      </c>
      <c r="K33" s="54">
        <v>0.11781432059217538</v>
      </c>
      <c r="L33" s="54">
        <v>0.10449107097901836</v>
      </c>
      <c r="M33" s="54">
        <v>0.10891652173135695</v>
      </c>
      <c r="N33" s="54">
        <v>0.09828375587960451</v>
      </c>
      <c r="O33" s="54">
        <v>0.11089303883674684</v>
      </c>
      <c r="P33" s="54">
        <v>0.1300501795085424</v>
      </c>
      <c r="Q33" s="54">
        <v>0.11263531892944287</v>
      </c>
      <c r="R33" s="54">
        <v>0.11568192931978345</v>
      </c>
      <c r="S33" s="54">
        <v>0.1102230547635838</v>
      </c>
      <c r="T33" s="54">
        <v>0.1409614028866758</v>
      </c>
      <c r="U33" s="54">
        <v>0.0949439684206896</v>
      </c>
      <c r="V33" s="54">
        <v>0.09512805681275564</v>
      </c>
      <c r="W33" s="54">
        <v>0.0920598452519833</v>
      </c>
      <c r="X33" s="54">
        <v>0.14145327005615116</v>
      </c>
      <c r="Y33" s="54">
        <v>0.026662820061440926</v>
      </c>
      <c r="Z33" s="54">
        <v>0.2590652215286938</v>
      </c>
      <c r="AA33" s="54">
        <v>0.11200583571045099</v>
      </c>
      <c r="AB33" s="54">
        <v>0.10335660602128988</v>
      </c>
      <c r="AC33" s="54">
        <v>0.06724528983383499</v>
      </c>
      <c r="AD33" s="54">
        <v>0.08403302510408123</v>
      </c>
      <c r="AE33" s="54">
        <v>0.10733303300835957</v>
      </c>
      <c r="AF33" s="54">
        <v>1.1333707914091262</v>
      </c>
      <c r="AG33" s="54">
        <v>0.0804808440443212</v>
      </c>
      <c r="AH33" s="54">
        <v>0.11300145350362593</v>
      </c>
      <c r="AI33" s="54">
        <v>0.10422093100146647</v>
      </c>
      <c r="AJ33" s="86">
        <v>4.510124187377881</v>
      </c>
      <c r="AK33" s="87">
        <v>2.25624998812949</v>
      </c>
      <c r="AL33" s="84" t="s">
        <v>55</v>
      </c>
    </row>
    <row r="34" spans="2:38" ht="12" customHeight="1">
      <c r="B34" s="82" t="s">
        <v>57</v>
      </c>
      <c r="C34" s="83" t="s">
        <v>58</v>
      </c>
      <c r="D34" s="54">
        <v>0.0008714565574164463</v>
      </c>
      <c r="E34" s="54">
        <v>0.0014289530780459945</v>
      </c>
      <c r="F34" s="54">
        <v>0.0011438958241103462</v>
      </c>
      <c r="G34" s="54">
        <v>0.0015736243643838283</v>
      </c>
      <c r="H34" s="54">
        <v>0.0014575160997855557</v>
      </c>
      <c r="I34" s="54">
        <v>0.001641598591531626</v>
      </c>
      <c r="J34" s="54">
        <v>0.0015994483168413089</v>
      </c>
      <c r="K34" s="54">
        <v>0.0012948113770343017</v>
      </c>
      <c r="L34" s="54">
        <v>0.0014469121125165406</v>
      </c>
      <c r="M34" s="54">
        <v>0.0016856150089175008</v>
      </c>
      <c r="N34" s="54">
        <v>0.0013136164160439034</v>
      </c>
      <c r="O34" s="54">
        <v>0.0015122774754746926</v>
      </c>
      <c r="P34" s="54">
        <v>0.0016885453403026778</v>
      </c>
      <c r="Q34" s="54">
        <v>0.0014971801596327524</v>
      </c>
      <c r="R34" s="54">
        <v>0.0014722166045441714</v>
      </c>
      <c r="S34" s="54">
        <v>0.0016798270959958762</v>
      </c>
      <c r="T34" s="54">
        <v>0.0016276033327973097</v>
      </c>
      <c r="U34" s="54">
        <v>0.001133292279460215</v>
      </c>
      <c r="V34" s="54">
        <v>0.0013381461901698505</v>
      </c>
      <c r="W34" s="54">
        <v>0.002444973243572909</v>
      </c>
      <c r="X34" s="54">
        <v>0.0016676902801794923</v>
      </c>
      <c r="Y34" s="54">
        <v>0.0008295639181683785</v>
      </c>
      <c r="Z34" s="54">
        <v>0.002182813001469912</v>
      </c>
      <c r="AA34" s="54">
        <v>0.011324872056830342</v>
      </c>
      <c r="AB34" s="54">
        <v>0.002567335048196345</v>
      </c>
      <c r="AC34" s="54">
        <v>0.0019643719533414595</v>
      </c>
      <c r="AD34" s="54">
        <v>0.012936574427040444</v>
      </c>
      <c r="AE34" s="54">
        <v>0.005409692039174538</v>
      </c>
      <c r="AF34" s="54">
        <v>0.004417846381075625</v>
      </c>
      <c r="AG34" s="54">
        <v>1.01185815778103</v>
      </c>
      <c r="AH34" s="54">
        <v>0.0017601407165124747</v>
      </c>
      <c r="AI34" s="54">
        <v>0.009363355841008643</v>
      </c>
      <c r="AJ34" s="86">
        <v>1.0961339229126055</v>
      </c>
      <c r="AK34" s="87">
        <v>0.5483556655671054</v>
      </c>
      <c r="AL34" s="84" t="s">
        <v>57</v>
      </c>
    </row>
    <row r="35" spans="2:38" ht="12" customHeight="1">
      <c r="B35" s="82" t="s">
        <v>59</v>
      </c>
      <c r="C35" s="83" t="s">
        <v>60</v>
      </c>
      <c r="D35" s="54">
        <v>0.0017568693156945862</v>
      </c>
      <c r="E35" s="54">
        <v>0.0033460973409077588</v>
      </c>
      <c r="F35" s="54">
        <v>0.0031758790262727586</v>
      </c>
      <c r="G35" s="54">
        <v>0.005495418389536805</v>
      </c>
      <c r="H35" s="54">
        <v>0.0037914449687321715</v>
      </c>
      <c r="I35" s="54">
        <v>0.0032708436774361877</v>
      </c>
      <c r="J35" s="54">
        <v>0.0032793473682036123</v>
      </c>
      <c r="K35" s="54">
        <v>0.0037014761721040432</v>
      </c>
      <c r="L35" s="54">
        <v>0.003362740173906907</v>
      </c>
      <c r="M35" s="54">
        <v>0.003337991293301937</v>
      </c>
      <c r="N35" s="54">
        <v>0.004661542095734685</v>
      </c>
      <c r="O35" s="54">
        <v>0.0047443889868230265</v>
      </c>
      <c r="P35" s="54">
        <v>0.004513186769388758</v>
      </c>
      <c r="Q35" s="54">
        <v>0.003821614402932443</v>
      </c>
      <c r="R35" s="54">
        <v>0.0038120108114315316</v>
      </c>
      <c r="S35" s="54">
        <v>0.003800310811220896</v>
      </c>
      <c r="T35" s="54">
        <v>0.002823575907962305</v>
      </c>
      <c r="U35" s="54">
        <v>0.001717549005414729</v>
      </c>
      <c r="V35" s="54">
        <v>0.0034916060683484814</v>
      </c>
      <c r="W35" s="54">
        <v>0.006199507051622588</v>
      </c>
      <c r="X35" s="54">
        <v>0.005760884188391325</v>
      </c>
      <c r="Y35" s="54">
        <v>0.00081325469828499</v>
      </c>
      <c r="Z35" s="54">
        <v>0.0038798641044707396</v>
      </c>
      <c r="AA35" s="54">
        <v>0.003705743429491346</v>
      </c>
      <c r="AB35" s="54">
        <v>0.004448489840224674</v>
      </c>
      <c r="AC35" s="54">
        <v>0.005465174713246446</v>
      </c>
      <c r="AD35" s="54">
        <v>0.004547306848461213</v>
      </c>
      <c r="AE35" s="54">
        <v>0.007314200872483784</v>
      </c>
      <c r="AF35" s="54">
        <v>0.00450453755271388</v>
      </c>
      <c r="AG35" s="54">
        <v>0.004171451650517348</v>
      </c>
      <c r="AH35" s="54">
        <v>1.0043362003253673</v>
      </c>
      <c r="AI35" s="54">
        <v>0.0022620770726111254</v>
      </c>
      <c r="AJ35" s="86">
        <v>1.1253125849332404</v>
      </c>
      <c r="AK35" s="87">
        <v>0.562952681769439</v>
      </c>
      <c r="AL35" s="84" t="s">
        <v>59</v>
      </c>
    </row>
    <row r="36" spans="2:38" ht="12" customHeight="1">
      <c r="B36" s="82" t="s">
        <v>61</v>
      </c>
      <c r="C36" s="83" t="s">
        <v>62</v>
      </c>
      <c r="D36" s="54">
        <v>0.016097787622821408</v>
      </c>
      <c r="E36" s="54">
        <v>0.016744311715352355</v>
      </c>
      <c r="F36" s="54">
        <v>0.015429918441552885</v>
      </c>
      <c r="G36" s="54">
        <v>0.018598183532642417</v>
      </c>
      <c r="H36" s="54">
        <v>0.019851699658201803</v>
      </c>
      <c r="I36" s="54">
        <v>0.01877153875851096</v>
      </c>
      <c r="J36" s="54">
        <v>0.018783899626208057</v>
      </c>
      <c r="K36" s="54">
        <v>0.011006955775732047</v>
      </c>
      <c r="L36" s="54">
        <v>0.023097125659957383</v>
      </c>
      <c r="M36" s="54">
        <v>0.014782269094322141</v>
      </c>
      <c r="N36" s="54">
        <v>0.018181117823855706</v>
      </c>
      <c r="O36" s="54">
        <v>0.022866368854352413</v>
      </c>
      <c r="P36" s="54">
        <v>0.014984646444516794</v>
      </c>
      <c r="Q36" s="54">
        <v>0.011582279537841213</v>
      </c>
      <c r="R36" s="54">
        <v>0.012715507543604412</v>
      </c>
      <c r="S36" s="54">
        <v>0.01812918919981756</v>
      </c>
      <c r="T36" s="54">
        <v>0.00934939082644252</v>
      </c>
      <c r="U36" s="54">
        <v>0.007949725005012407</v>
      </c>
      <c r="V36" s="54">
        <v>0.010677656619091903</v>
      </c>
      <c r="W36" s="54">
        <v>0.007587237627024385</v>
      </c>
      <c r="X36" s="54">
        <v>0.008216294692225744</v>
      </c>
      <c r="Y36" s="54">
        <v>0.008568725578904804</v>
      </c>
      <c r="Z36" s="54">
        <v>0.01023666679996184</v>
      </c>
      <c r="AA36" s="54">
        <v>0.011343088993587429</v>
      </c>
      <c r="AB36" s="54">
        <v>0.019393509898955785</v>
      </c>
      <c r="AC36" s="54">
        <v>0.012518858853086576</v>
      </c>
      <c r="AD36" s="54">
        <v>0.008212589150300466</v>
      </c>
      <c r="AE36" s="54">
        <v>0.01325154445661438</v>
      </c>
      <c r="AF36" s="54">
        <v>0.010737680273844067</v>
      </c>
      <c r="AG36" s="54">
        <v>0.009694970206025222</v>
      </c>
      <c r="AH36" s="54">
        <v>0.016278139816795264</v>
      </c>
      <c r="AI36" s="54">
        <v>1.0059748126062402</v>
      </c>
      <c r="AJ36" s="88">
        <v>1.4416136906934027</v>
      </c>
      <c r="AK36" s="89">
        <v>0.7211865432923562</v>
      </c>
      <c r="AL36" s="84" t="s">
        <v>61</v>
      </c>
    </row>
    <row r="37" spans="2:38" ht="12" customHeight="1">
      <c r="B37" s="102"/>
      <c r="C37" s="91" t="s">
        <v>99</v>
      </c>
      <c r="D37" s="59">
        <v>1.8250439954253457</v>
      </c>
      <c r="E37" s="59">
        <v>1.9771264114451854</v>
      </c>
      <c r="F37" s="59">
        <v>1.9266517022811138</v>
      </c>
      <c r="G37" s="59">
        <v>2.260273688415674</v>
      </c>
      <c r="H37" s="59">
        <v>2.286807601614206</v>
      </c>
      <c r="I37" s="59">
        <v>2.1238983547052475</v>
      </c>
      <c r="J37" s="59">
        <v>2.3856489915628476</v>
      </c>
      <c r="K37" s="59">
        <v>2.0646279352738675</v>
      </c>
      <c r="L37" s="59">
        <v>2.365594179871838</v>
      </c>
      <c r="M37" s="59">
        <v>2.6618600048187178</v>
      </c>
      <c r="N37" s="59">
        <v>2.118132414437987</v>
      </c>
      <c r="O37" s="59">
        <v>2.332789957047807</v>
      </c>
      <c r="P37" s="59">
        <v>2.4217062565460568</v>
      </c>
      <c r="Q37" s="59">
        <v>2.8782283362849963</v>
      </c>
      <c r="R37" s="59">
        <v>2.1303327214225507</v>
      </c>
      <c r="S37" s="59">
        <v>2.2634582151064513</v>
      </c>
      <c r="T37" s="59">
        <v>2.0848033085815887</v>
      </c>
      <c r="U37" s="59">
        <v>1.5868383138247817</v>
      </c>
      <c r="V37" s="59">
        <v>1.5646675598993514</v>
      </c>
      <c r="W37" s="59">
        <v>1.5118238222669538</v>
      </c>
      <c r="X37" s="59">
        <v>1.5502718762047536</v>
      </c>
      <c r="Y37" s="59">
        <v>1.1888890278414048</v>
      </c>
      <c r="Z37" s="59">
        <v>2.0622524489681124</v>
      </c>
      <c r="AA37" s="59">
        <v>1.5085305735421344</v>
      </c>
      <c r="AB37" s="59">
        <v>1.5416637594781766</v>
      </c>
      <c r="AC37" s="59">
        <v>1.392524919620561</v>
      </c>
      <c r="AD37" s="59">
        <v>1.7873947143710782</v>
      </c>
      <c r="AE37" s="59">
        <v>1.6635715143656273</v>
      </c>
      <c r="AF37" s="59">
        <v>1.8493238665571103</v>
      </c>
      <c r="AG37" s="59">
        <v>1.7263700702684537</v>
      </c>
      <c r="AH37" s="59">
        <v>3.103459604633795</v>
      </c>
      <c r="AI37" s="92">
        <v>1.821738454049669</v>
      </c>
      <c r="AJ37" s="93"/>
      <c r="AK37" s="94"/>
      <c r="AL37" s="103"/>
    </row>
    <row r="38" spans="2:38" ht="12" customHeight="1">
      <c r="B38" s="104"/>
      <c r="C38" s="97" t="s">
        <v>100</v>
      </c>
      <c r="D38" s="63">
        <v>1.0274529960652936</v>
      </c>
      <c r="E38" s="63">
        <v>1.070341458659614</v>
      </c>
      <c r="F38" s="63">
        <v>1.0489975721053613</v>
      </c>
      <c r="G38" s="63">
        <v>0.9952656673019467</v>
      </c>
      <c r="H38" s="63">
        <v>1.0176839739410861</v>
      </c>
      <c r="I38" s="63">
        <v>1.0502832919959726</v>
      </c>
      <c r="J38" s="63">
        <v>1.0666531021222974</v>
      </c>
      <c r="K38" s="63">
        <v>1.0651131865618817</v>
      </c>
      <c r="L38" s="63">
        <v>0.9860237912879359</v>
      </c>
      <c r="M38" s="63">
        <v>0.9572219925031837</v>
      </c>
      <c r="N38" s="63">
        <v>0.9550838354352948</v>
      </c>
      <c r="O38" s="63">
        <v>0.9811821048273259</v>
      </c>
      <c r="P38" s="63">
        <v>1.0062189720108503</v>
      </c>
      <c r="Q38" s="63">
        <v>0.9461384010542653</v>
      </c>
      <c r="R38" s="63">
        <v>1.0493103481659054</v>
      </c>
      <c r="S38" s="63">
        <v>0.9920225517668332</v>
      </c>
      <c r="T38" s="63">
        <v>0.9816555074262658</v>
      </c>
      <c r="U38" s="63">
        <v>0.9938509167608378</v>
      </c>
      <c r="V38" s="63">
        <v>0.9737854860265228</v>
      </c>
      <c r="W38" s="63">
        <v>0.9765537133166107</v>
      </c>
      <c r="X38" s="63">
        <v>0.9813148427944196</v>
      </c>
      <c r="Y38" s="63">
        <v>0.8813853150153313</v>
      </c>
      <c r="Z38" s="63">
        <v>1.048257042632825</v>
      </c>
      <c r="AA38" s="63">
        <v>1.0147531992295011</v>
      </c>
      <c r="AB38" s="63">
        <v>0.9587422222848162</v>
      </c>
      <c r="AC38" s="63">
        <v>0.9248510312361266</v>
      </c>
      <c r="AD38" s="63">
        <v>0.9703354034259719</v>
      </c>
      <c r="AE38" s="63">
        <v>0.9710325496455007</v>
      </c>
      <c r="AF38" s="63">
        <v>0.9764573002271564</v>
      </c>
      <c r="AG38" s="63">
        <v>1.0150988369680343</v>
      </c>
      <c r="AH38" s="63">
        <v>1.0462721586640809</v>
      </c>
      <c r="AI38" s="98">
        <v>1.0706612285409498</v>
      </c>
      <c r="AJ38" s="87"/>
      <c r="AK38" s="54"/>
      <c r="AL38" s="85"/>
    </row>
    <row r="39" ht="7.5" customHeight="1">
      <c r="C39" s="100"/>
    </row>
    <row r="40" ht="7.5" customHeight="1">
      <c r="C40" s="100"/>
    </row>
    <row r="41" ht="7.5" customHeight="1">
      <c r="C41" s="100"/>
    </row>
    <row r="42" ht="7.5" customHeight="1">
      <c r="C42" s="100"/>
    </row>
    <row r="43" ht="7.5" customHeight="1">
      <c r="C43" s="100"/>
    </row>
    <row r="44" ht="7.5" customHeight="1">
      <c r="C44" s="100"/>
    </row>
    <row r="45" ht="7.5" customHeight="1">
      <c r="C45" s="100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2000-02-29T00:53:09Z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