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645" tabRatio="599" activeTab="0"/>
  </bookViews>
  <sheets>
    <sheet name="年報第１７表その１" sheetId="1" r:id="rId1"/>
    <sheet name="年報第１７表その２" sheetId="2" r:id="rId2"/>
    <sheet name="年報第１７表その３" sheetId="3" r:id="rId3"/>
    <sheet name="年報第１７表その４" sheetId="4" r:id="rId4"/>
    <sheet name="年報第１７表その５" sheetId="5" r:id="rId5"/>
  </sheets>
  <definedNames/>
  <calcPr fullCalcOnLoad="1"/>
</workbook>
</file>

<file path=xl/sharedStrings.xml><?xml version="1.0" encoding="utf-8"?>
<sst xmlns="http://schemas.openxmlformats.org/spreadsheetml/2006/main" count="1310" uniqueCount="59">
  <si>
    <t>計</t>
  </si>
  <si>
    <t>男</t>
  </si>
  <si>
    <t>女</t>
  </si>
  <si>
    <t>Ｇ電気・ガス・
熱供給・水道業</t>
  </si>
  <si>
    <t>ＴＬ調査産業計</t>
  </si>
  <si>
    <t>労働者数</t>
  </si>
  <si>
    <t xml:space="preserve"> 増　　加 </t>
  </si>
  <si>
    <t>（単位：人、比率：％）</t>
  </si>
  <si>
    <t>Ｄ鉱業</t>
  </si>
  <si>
    <t xml:space="preserve"> 減　　少 </t>
  </si>
  <si>
    <t xml:space="preserve"> 当 月 末 </t>
  </si>
  <si>
    <t>うちパートタイム</t>
  </si>
  <si>
    <t>比　率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</si>
  <si>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</si>
  <si>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</si>
  <si>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</si>
  <si>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</si>
  <si>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</si>
  <si>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</si>
  <si>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</si>
  <si>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</si>
  <si>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</si>
  <si>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</si>
  <si>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</si>
  <si>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 xml:space="preserve"> 当 月 末 </t>
  </si>
  <si>
    <t>ｘ</t>
  </si>
  <si>
    <t xml:space="preserve"> 減　　少 </t>
  </si>
  <si>
    <t xml:space="preserve"> 当 月 末 </t>
  </si>
  <si>
    <t>（事業所規模：３０人以上）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</si>
  <si>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</si>
  <si>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ｘ</t>
  </si>
  <si>
    <t>E建設業</t>
  </si>
  <si>
    <t>F製造業</t>
  </si>
  <si>
    <t>H情報通信業</t>
  </si>
  <si>
    <t>I運輸業</t>
  </si>
  <si>
    <t>J卸売・小売業</t>
  </si>
  <si>
    <t>K金融・保険業</t>
  </si>
  <si>
    <t>L不動産業</t>
  </si>
  <si>
    <t>（事業所規模：３０人以上）</t>
  </si>
  <si>
    <t>（単位：人、比率：％）</t>
  </si>
  <si>
    <t xml:space="preserve"> 増　　加 </t>
  </si>
  <si>
    <t xml:space="preserve"> 減　　少 </t>
  </si>
  <si>
    <t xml:space="preserve"> 当 月 末 </t>
  </si>
  <si>
    <t>うちパートタイム</t>
  </si>
  <si>
    <t>比　率</t>
  </si>
  <si>
    <t>男</t>
  </si>
  <si>
    <t>女</t>
  </si>
  <si>
    <t>P複合サービス事業</t>
  </si>
  <si>
    <t>Qサービス業（他に分類されないもの）</t>
  </si>
  <si>
    <t>第１７表　　産業別・男女別常用労働者の増加・減少及び当月末推計常用労働者数並びにパートタイム労働者数及び比率　（その１）</t>
  </si>
  <si>
    <t>第１７表　　産業別・男女別常用労働者の増加・減少及び当月末推計常用労働者数並びにパートタイム労働者数及び比率　（その２）</t>
  </si>
  <si>
    <t>第１７表　　産業別・男女別常用労働者の増加・減少及び当月末推計常用労働者数並びにパートタイム労働者数及び比率　（その３）</t>
  </si>
  <si>
    <t>第１７表　　産業別・男女別常用労働者の増加・減少及び当月末推計常用労働者数並びにパートタイム労働者数及び比率　（その４）</t>
  </si>
  <si>
    <t>第１７表　　産業別・男女別常用労働者の増加・減少及び当月末推計常用労働者数並びにパートタイム労働者数及び比率　（その５）</t>
  </si>
  <si>
    <t>M飲食店，宿泊業</t>
  </si>
  <si>
    <t>N医療，福祉</t>
  </si>
  <si>
    <t>O教育，学習支援業</t>
  </si>
  <si>
    <t>　平成18年平均</t>
  </si>
  <si>
    <t>　平成18年 1月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</si>
</sst>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_);[Red]\(#,##0.0\)"/>
    <numFmt numFmtId="179" formatCode="#,##0.0;&quot;△ &quot;#,##0.0"/>
    <numFmt numFmtId="180" formatCode="0.0_);[Red]\(0.0\)"/>
    <numFmt numFmtId="181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horizontal="left" vertical="top"/>
    </xf>
    <xf numFmtId="178" fontId="3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left" vertical="top"/>
    </xf>
    <xf numFmtId="177" fontId="3" fillId="0" borderId="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horizontal="left" vertical="top" wrapText="1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8" fontId="2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top" wrapText="1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/>
    </xf>
    <xf numFmtId="180" fontId="2" fillId="0" borderId="13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left" vertical="top"/>
    </xf>
    <xf numFmtId="180" fontId="2" fillId="0" borderId="7" xfId="0" applyNumberFormat="1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left" vertical="top"/>
    </xf>
    <xf numFmtId="38" fontId="2" fillId="0" borderId="0" xfId="16" applyFont="1" applyFill="1" applyBorder="1" applyAlignment="1">
      <alignment horizontal="left" vertical="top"/>
    </xf>
    <xf numFmtId="38" fontId="2" fillId="0" borderId="11" xfId="16" applyFont="1" applyFill="1" applyBorder="1" applyAlignment="1">
      <alignment horizontal="left" vertical="top" wrapText="1"/>
    </xf>
    <xf numFmtId="38" fontId="2" fillId="0" borderId="0" xfId="16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center" vertical="top"/>
    </xf>
    <xf numFmtId="177" fontId="2" fillId="0" borderId="7" xfId="0" applyNumberFormat="1" applyFont="1" applyFill="1" applyBorder="1" applyAlignment="1">
      <alignment horizontal="center" vertical="top"/>
    </xf>
    <xf numFmtId="177" fontId="2" fillId="0" borderId="20" xfId="0" applyNumberFormat="1" applyFont="1" applyFill="1" applyBorder="1" applyAlignment="1">
      <alignment horizontal="center" vertical="top"/>
    </xf>
    <xf numFmtId="177" fontId="2" fillId="0" borderId="22" xfId="0" applyNumberFormat="1" applyFont="1" applyFill="1" applyBorder="1" applyAlignment="1">
      <alignment horizontal="center" vertical="top"/>
    </xf>
    <xf numFmtId="177" fontId="2" fillId="0" borderId="23" xfId="0" applyNumberFormat="1" applyFont="1" applyFill="1" applyBorder="1" applyAlignment="1">
      <alignment horizontal="center" vertical="top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top" wrapText="1"/>
    </xf>
    <xf numFmtId="177" fontId="2" fillId="0" borderId="4" xfId="0" applyNumberFormat="1" applyFont="1" applyFill="1" applyBorder="1" applyAlignment="1">
      <alignment horizontal="center" vertical="top" wrapText="1"/>
    </xf>
    <xf numFmtId="177" fontId="2" fillId="0" borderId="5" xfId="0" applyNumberFormat="1" applyFont="1" applyFill="1" applyBorder="1" applyAlignment="1">
      <alignment horizontal="center" vertical="top" wrapText="1"/>
    </xf>
    <xf numFmtId="177" fontId="2" fillId="0" borderId="8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1" xfId="0" applyNumberFormat="1" applyFont="1" applyFill="1" applyBorder="1" applyAlignment="1">
      <alignment horizontal="center" vertical="top" wrapText="1"/>
    </xf>
    <xf numFmtId="177" fontId="2" fillId="0" borderId="17" xfId="0" applyNumberFormat="1" applyFont="1" applyFill="1" applyBorder="1" applyAlignment="1">
      <alignment horizontal="center" vertical="top" wrapText="1"/>
    </xf>
    <xf numFmtId="177" fontId="2" fillId="0" borderId="19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center" vertical="top" wrapText="1"/>
    </xf>
    <xf numFmtId="38" fontId="2" fillId="0" borderId="11" xfId="16" applyFont="1" applyFill="1" applyBorder="1" applyAlignment="1">
      <alignment horizontal="center" vertical="top" wrapText="1"/>
    </xf>
    <xf numFmtId="38" fontId="2" fillId="0" borderId="5" xfId="16" applyFont="1" applyFill="1" applyBorder="1" applyAlignment="1">
      <alignment horizontal="center" vertical="top" wrapText="1"/>
    </xf>
    <xf numFmtId="38" fontId="2" fillId="0" borderId="10" xfId="16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="90" zoomScaleNormal="90" workbookViewId="0" topLeftCell="A1">
      <pane xSplit="2" ySplit="5" topLeftCell="C6" activePane="bottomRight" state="frozen"/>
      <selection pane="topLeft" activeCell="M4" sqref="M4:M5"/>
      <selection pane="topRight" activeCell="M4" sqref="M4:M5"/>
      <selection pane="bottomLeft" activeCell="M4" sqref="M4:M5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50" customWidth="1"/>
    <col min="18" max="16384" width="9.00390625" style="3" customWidth="1"/>
  </cols>
  <sheetData>
    <row r="1" spans="2:17" s="1" customFormat="1" ht="15" customHeight="1">
      <c r="B1" s="1" t="s">
        <v>49</v>
      </c>
      <c r="G1" s="2"/>
      <c r="L1" s="2"/>
      <c r="N1" s="3"/>
      <c r="Q1" s="46" t="s">
        <v>28</v>
      </c>
    </row>
    <row r="2" ht="12" thickBot="1">
      <c r="Q2" s="47" t="s">
        <v>7</v>
      </c>
    </row>
    <row r="3" spans="1:17" ht="14.25" customHeight="1" thickBot="1">
      <c r="A3" s="96" t="s">
        <v>29</v>
      </c>
      <c r="B3" s="96"/>
      <c r="C3" s="86" t="s">
        <v>4</v>
      </c>
      <c r="D3" s="87"/>
      <c r="E3" s="87"/>
      <c r="F3" s="87"/>
      <c r="G3" s="88"/>
      <c r="H3" s="86" t="s">
        <v>8</v>
      </c>
      <c r="I3" s="87"/>
      <c r="J3" s="87"/>
      <c r="K3" s="87"/>
      <c r="L3" s="88"/>
      <c r="M3" s="86" t="s">
        <v>31</v>
      </c>
      <c r="N3" s="87"/>
      <c r="O3" s="87"/>
      <c r="P3" s="87"/>
      <c r="Q3" s="88"/>
    </row>
    <row r="4" spans="1:17" ht="14.25" customHeight="1">
      <c r="A4" s="97"/>
      <c r="B4" s="97"/>
      <c r="C4" s="94" t="s">
        <v>6</v>
      </c>
      <c r="D4" s="92" t="s">
        <v>9</v>
      </c>
      <c r="E4" s="92" t="s">
        <v>10</v>
      </c>
      <c r="F4" s="84" t="s">
        <v>11</v>
      </c>
      <c r="G4" s="85"/>
      <c r="H4" s="94" t="s">
        <v>6</v>
      </c>
      <c r="I4" s="92" t="s">
        <v>9</v>
      </c>
      <c r="J4" s="92" t="s">
        <v>24</v>
      </c>
      <c r="K4" s="84" t="s">
        <v>11</v>
      </c>
      <c r="L4" s="85"/>
      <c r="M4" s="94" t="s">
        <v>6</v>
      </c>
      <c r="N4" s="92" t="s">
        <v>9</v>
      </c>
      <c r="O4" s="92" t="s">
        <v>10</v>
      </c>
      <c r="P4" s="84" t="s">
        <v>11</v>
      </c>
      <c r="Q4" s="85"/>
    </row>
    <row r="5" spans="1:17" ht="14.25" customHeight="1" thickBot="1">
      <c r="A5" s="97"/>
      <c r="B5" s="97"/>
      <c r="C5" s="95"/>
      <c r="D5" s="93"/>
      <c r="E5" s="93"/>
      <c r="F5" s="12" t="s">
        <v>5</v>
      </c>
      <c r="G5" s="31" t="s">
        <v>12</v>
      </c>
      <c r="H5" s="95"/>
      <c r="I5" s="93"/>
      <c r="J5" s="93"/>
      <c r="K5" s="12" t="s">
        <v>5</v>
      </c>
      <c r="L5" s="31" t="s">
        <v>12</v>
      </c>
      <c r="M5" s="95"/>
      <c r="N5" s="93"/>
      <c r="O5" s="93"/>
      <c r="P5" s="12" t="s">
        <v>5</v>
      </c>
      <c r="Q5" s="48" t="s">
        <v>12</v>
      </c>
    </row>
    <row r="6" spans="1:17" s="7" customFormat="1" ht="12" thickBot="1">
      <c r="A6" s="89" t="s">
        <v>0</v>
      </c>
      <c r="B6" s="11" t="s">
        <v>57</v>
      </c>
      <c r="C6" s="65">
        <f>SUM(C7:C18)/12</f>
        <v>5508.916666666667</v>
      </c>
      <c r="D6" s="66">
        <f>SUM(D7:D18)/12</f>
        <v>5317</v>
      </c>
      <c r="E6" s="66">
        <f>SUM(E7:E18)/12</f>
        <v>320171.3333333333</v>
      </c>
      <c r="F6" s="67">
        <f>SUM(F7:F18)/12</f>
        <v>60402.333333333336</v>
      </c>
      <c r="G6" s="15">
        <v>18.9</v>
      </c>
      <c r="H6" s="68" t="s">
        <v>30</v>
      </c>
      <c r="I6" s="69" t="s">
        <v>30</v>
      </c>
      <c r="J6" s="69" t="s">
        <v>30</v>
      </c>
      <c r="K6" s="69" t="s">
        <v>30</v>
      </c>
      <c r="L6" s="70" t="s">
        <v>30</v>
      </c>
      <c r="M6" s="65">
        <f>SUM(M7:M18)/12</f>
        <v>177.41666666666666</v>
      </c>
      <c r="N6" s="66">
        <f>SUM(N7:N18)/12</f>
        <v>134.08333333333334</v>
      </c>
      <c r="O6" s="66">
        <f>SUM(O7:O18)/12</f>
        <v>10002.083333333334</v>
      </c>
      <c r="P6" s="67">
        <f>SUM(P7:P18)/12</f>
        <v>30.666666666666668</v>
      </c>
      <c r="Q6" s="80">
        <v>0.3</v>
      </c>
    </row>
    <row r="7" spans="1:17" s="7" customFormat="1" ht="11.25">
      <c r="A7" s="90"/>
      <c r="B7" s="45" t="s">
        <v>58</v>
      </c>
      <c r="C7" s="13">
        <v>3202</v>
      </c>
      <c r="D7" s="14">
        <v>4261</v>
      </c>
      <c r="E7" s="14">
        <v>316393</v>
      </c>
      <c r="F7" s="14">
        <v>56674</v>
      </c>
      <c r="G7" s="15">
        <v>17.9</v>
      </c>
      <c r="H7" s="68" t="s">
        <v>25</v>
      </c>
      <c r="I7" s="69" t="s">
        <v>25</v>
      </c>
      <c r="J7" s="69" t="s">
        <v>25</v>
      </c>
      <c r="K7" s="69" t="s">
        <v>25</v>
      </c>
      <c r="L7" s="70" t="s">
        <v>25</v>
      </c>
      <c r="M7" s="59">
        <v>0</v>
      </c>
      <c r="N7" s="60">
        <v>70</v>
      </c>
      <c r="O7" s="60">
        <v>9473</v>
      </c>
      <c r="P7" s="60">
        <v>46</v>
      </c>
      <c r="Q7" s="80">
        <v>0.5</v>
      </c>
    </row>
    <row r="8" spans="1:17" s="7" customFormat="1" ht="11.25">
      <c r="A8" s="90"/>
      <c r="B8" s="9" t="s">
        <v>13</v>
      </c>
      <c r="C8" s="16">
        <v>3909</v>
      </c>
      <c r="D8" s="17">
        <v>5000</v>
      </c>
      <c r="E8" s="17">
        <v>315303</v>
      </c>
      <c r="F8" s="17">
        <v>57421</v>
      </c>
      <c r="G8" s="18">
        <v>18.2</v>
      </c>
      <c r="H8" s="71" t="s">
        <v>25</v>
      </c>
      <c r="I8" s="72" t="s">
        <v>25</v>
      </c>
      <c r="J8" s="72" t="s">
        <v>25</v>
      </c>
      <c r="K8" s="72" t="s">
        <v>25</v>
      </c>
      <c r="L8" s="73" t="s">
        <v>25</v>
      </c>
      <c r="M8" s="61">
        <v>321</v>
      </c>
      <c r="N8" s="62">
        <v>106</v>
      </c>
      <c r="O8" s="62">
        <v>9688</v>
      </c>
      <c r="P8" s="62">
        <v>46</v>
      </c>
      <c r="Q8" s="81">
        <v>0.5</v>
      </c>
    </row>
    <row r="9" spans="1:17" s="7" customFormat="1" ht="11.25">
      <c r="A9" s="90"/>
      <c r="B9" s="9" t="s">
        <v>14</v>
      </c>
      <c r="C9" s="16">
        <v>4787</v>
      </c>
      <c r="D9" s="17">
        <v>4136</v>
      </c>
      <c r="E9" s="17">
        <v>315954</v>
      </c>
      <c r="F9" s="17">
        <v>58685</v>
      </c>
      <c r="G9" s="18">
        <v>18.6</v>
      </c>
      <c r="H9" s="71" t="s">
        <v>25</v>
      </c>
      <c r="I9" s="72" t="s">
        <v>25</v>
      </c>
      <c r="J9" s="72" t="s">
        <v>25</v>
      </c>
      <c r="K9" s="72" t="s">
        <v>25</v>
      </c>
      <c r="L9" s="73" t="s">
        <v>25</v>
      </c>
      <c r="M9" s="61">
        <v>62</v>
      </c>
      <c r="N9" s="62">
        <v>93</v>
      </c>
      <c r="O9" s="62">
        <v>9657</v>
      </c>
      <c r="P9" s="62">
        <v>46</v>
      </c>
      <c r="Q9" s="81">
        <v>0.5</v>
      </c>
    </row>
    <row r="10" spans="1:17" s="7" customFormat="1" ht="11.25">
      <c r="A10" s="90"/>
      <c r="B10" s="9" t="s">
        <v>15</v>
      </c>
      <c r="C10" s="16">
        <v>16012</v>
      </c>
      <c r="D10" s="17">
        <v>9857</v>
      </c>
      <c r="E10" s="17">
        <v>323941</v>
      </c>
      <c r="F10" s="17">
        <v>58927</v>
      </c>
      <c r="G10" s="18">
        <v>18.2</v>
      </c>
      <c r="H10" s="71" t="s">
        <v>25</v>
      </c>
      <c r="I10" s="72" t="s">
        <v>25</v>
      </c>
      <c r="J10" s="72" t="s">
        <v>25</v>
      </c>
      <c r="K10" s="72" t="s">
        <v>25</v>
      </c>
      <c r="L10" s="73" t="s">
        <v>25</v>
      </c>
      <c r="M10" s="61">
        <v>798</v>
      </c>
      <c r="N10" s="62">
        <v>212</v>
      </c>
      <c r="O10" s="62">
        <v>10243</v>
      </c>
      <c r="P10" s="62">
        <v>46</v>
      </c>
      <c r="Q10" s="81">
        <v>0.4</v>
      </c>
    </row>
    <row r="11" spans="1:17" s="7" customFormat="1" ht="11.25">
      <c r="A11" s="90"/>
      <c r="B11" s="9" t="s">
        <v>16</v>
      </c>
      <c r="C11" s="16">
        <v>4058</v>
      </c>
      <c r="D11" s="17">
        <v>5783</v>
      </c>
      <c r="E11" s="17">
        <v>321855</v>
      </c>
      <c r="F11" s="17">
        <v>59700</v>
      </c>
      <c r="G11" s="18">
        <v>18.5</v>
      </c>
      <c r="H11" s="71" t="s">
        <v>25</v>
      </c>
      <c r="I11" s="72" t="s">
        <v>25</v>
      </c>
      <c r="J11" s="72" t="s">
        <v>25</v>
      </c>
      <c r="K11" s="72" t="s">
        <v>25</v>
      </c>
      <c r="L11" s="73" t="s">
        <v>25</v>
      </c>
      <c r="M11" s="61">
        <v>23</v>
      </c>
      <c r="N11" s="62">
        <v>133</v>
      </c>
      <c r="O11" s="62">
        <v>10133</v>
      </c>
      <c r="P11" s="62">
        <v>23</v>
      </c>
      <c r="Q11" s="81">
        <v>0.2</v>
      </c>
    </row>
    <row r="12" spans="1:17" s="7" customFormat="1" ht="11.25">
      <c r="A12" s="90"/>
      <c r="B12" s="9" t="s">
        <v>17</v>
      </c>
      <c r="C12" s="16">
        <v>4455</v>
      </c>
      <c r="D12" s="17">
        <v>4351</v>
      </c>
      <c r="E12" s="17">
        <v>322319</v>
      </c>
      <c r="F12" s="17">
        <v>62219</v>
      </c>
      <c r="G12" s="18">
        <v>19.3</v>
      </c>
      <c r="H12" s="71" t="s">
        <v>25</v>
      </c>
      <c r="I12" s="72" t="s">
        <v>25</v>
      </c>
      <c r="J12" s="72" t="s">
        <v>25</v>
      </c>
      <c r="K12" s="72" t="s">
        <v>25</v>
      </c>
      <c r="L12" s="73" t="s">
        <v>25</v>
      </c>
      <c r="M12" s="61">
        <v>64</v>
      </c>
      <c r="N12" s="62">
        <v>270</v>
      </c>
      <c r="O12" s="62">
        <v>9927</v>
      </c>
      <c r="P12" s="62">
        <v>23</v>
      </c>
      <c r="Q12" s="81">
        <v>0.2</v>
      </c>
    </row>
    <row r="13" spans="1:17" s="7" customFormat="1" ht="11.25">
      <c r="A13" s="90"/>
      <c r="B13" s="9" t="s">
        <v>18</v>
      </c>
      <c r="C13" s="16">
        <v>4562</v>
      </c>
      <c r="D13" s="17">
        <v>5402</v>
      </c>
      <c r="E13" s="17">
        <v>321480</v>
      </c>
      <c r="F13" s="17">
        <v>61540</v>
      </c>
      <c r="G13" s="18">
        <v>19.1</v>
      </c>
      <c r="H13" s="71" t="s">
        <v>25</v>
      </c>
      <c r="I13" s="72" t="s">
        <v>25</v>
      </c>
      <c r="J13" s="72" t="s">
        <v>25</v>
      </c>
      <c r="K13" s="72" t="s">
        <v>25</v>
      </c>
      <c r="L13" s="73" t="s">
        <v>25</v>
      </c>
      <c r="M13" s="61">
        <v>218</v>
      </c>
      <c r="N13" s="62">
        <v>65</v>
      </c>
      <c r="O13" s="62">
        <v>10080</v>
      </c>
      <c r="P13" s="62">
        <v>23</v>
      </c>
      <c r="Q13" s="81">
        <v>0.2</v>
      </c>
    </row>
    <row r="14" spans="1:17" s="7" customFormat="1" ht="11.25">
      <c r="A14" s="90"/>
      <c r="B14" s="9" t="s">
        <v>19</v>
      </c>
      <c r="C14" s="16">
        <v>4940</v>
      </c>
      <c r="D14" s="17">
        <v>4677</v>
      </c>
      <c r="E14" s="17">
        <v>321709</v>
      </c>
      <c r="F14" s="17">
        <v>62365</v>
      </c>
      <c r="G14" s="18">
        <v>19.4</v>
      </c>
      <c r="H14" s="71" t="s">
        <v>25</v>
      </c>
      <c r="I14" s="72" t="s">
        <v>25</v>
      </c>
      <c r="J14" s="72" t="s">
        <v>25</v>
      </c>
      <c r="K14" s="72" t="s">
        <v>25</v>
      </c>
      <c r="L14" s="73" t="s">
        <v>25</v>
      </c>
      <c r="M14" s="61">
        <v>22</v>
      </c>
      <c r="N14" s="62">
        <v>87</v>
      </c>
      <c r="O14" s="62">
        <v>10015</v>
      </c>
      <c r="P14" s="62">
        <v>23</v>
      </c>
      <c r="Q14" s="81">
        <v>0.2</v>
      </c>
    </row>
    <row r="15" spans="1:17" s="7" customFormat="1" ht="11.25">
      <c r="A15" s="90"/>
      <c r="B15" s="9" t="s">
        <v>20</v>
      </c>
      <c r="C15" s="16">
        <v>4568</v>
      </c>
      <c r="D15" s="17">
        <v>5583</v>
      </c>
      <c r="E15" s="17">
        <v>320695</v>
      </c>
      <c r="F15" s="17">
        <v>61640</v>
      </c>
      <c r="G15" s="18">
        <v>19.2</v>
      </c>
      <c r="H15" s="71" t="s">
        <v>25</v>
      </c>
      <c r="I15" s="72" t="s">
        <v>25</v>
      </c>
      <c r="J15" s="72" t="s">
        <v>25</v>
      </c>
      <c r="K15" s="72" t="s">
        <v>25</v>
      </c>
      <c r="L15" s="73" t="s">
        <v>25</v>
      </c>
      <c r="M15" s="61">
        <v>545</v>
      </c>
      <c r="N15" s="62">
        <v>195</v>
      </c>
      <c r="O15" s="62">
        <v>10365</v>
      </c>
      <c r="P15" s="62">
        <v>23</v>
      </c>
      <c r="Q15" s="81">
        <v>0.2</v>
      </c>
    </row>
    <row r="16" spans="1:17" s="7" customFormat="1" ht="11.25">
      <c r="A16" s="90"/>
      <c r="B16" s="9" t="s">
        <v>21</v>
      </c>
      <c r="C16" s="16">
        <v>5041</v>
      </c>
      <c r="D16" s="17">
        <v>5455</v>
      </c>
      <c r="E16" s="17">
        <v>319932</v>
      </c>
      <c r="F16" s="17">
        <v>62284</v>
      </c>
      <c r="G16" s="18">
        <v>19.5</v>
      </c>
      <c r="H16" s="71" t="s">
        <v>25</v>
      </c>
      <c r="I16" s="72" t="s">
        <v>25</v>
      </c>
      <c r="J16" s="72" t="s">
        <v>25</v>
      </c>
      <c r="K16" s="72" t="s">
        <v>25</v>
      </c>
      <c r="L16" s="73" t="s">
        <v>25</v>
      </c>
      <c r="M16" s="61">
        <v>22</v>
      </c>
      <c r="N16" s="62">
        <v>131</v>
      </c>
      <c r="O16" s="62">
        <v>10256</v>
      </c>
      <c r="P16" s="62">
        <v>23</v>
      </c>
      <c r="Q16" s="81">
        <v>0.2</v>
      </c>
    </row>
    <row r="17" spans="1:17" s="7" customFormat="1" ht="11.25">
      <c r="A17" s="90"/>
      <c r="B17" s="9" t="s">
        <v>22</v>
      </c>
      <c r="C17" s="16">
        <v>4963</v>
      </c>
      <c r="D17" s="17">
        <v>4393</v>
      </c>
      <c r="E17" s="17">
        <v>320885</v>
      </c>
      <c r="F17" s="17">
        <v>62175</v>
      </c>
      <c r="G17" s="18">
        <v>19.4</v>
      </c>
      <c r="H17" s="71" t="s">
        <v>25</v>
      </c>
      <c r="I17" s="72" t="s">
        <v>25</v>
      </c>
      <c r="J17" s="72" t="s">
        <v>25</v>
      </c>
      <c r="K17" s="72" t="s">
        <v>25</v>
      </c>
      <c r="L17" s="73" t="s">
        <v>25</v>
      </c>
      <c r="M17" s="61">
        <v>23</v>
      </c>
      <c r="N17" s="62">
        <v>154</v>
      </c>
      <c r="O17" s="62">
        <v>10125</v>
      </c>
      <c r="P17" s="62">
        <v>23</v>
      </c>
      <c r="Q17" s="81">
        <v>0.2</v>
      </c>
    </row>
    <row r="18" spans="1:17" s="7" customFormat="1" ht="12" thickBot="1">
      <c r="A18" s="91"/>
      <c r="B18" s="10" t="s">
        <v>23</v>
      </c>
      <c r="C18" s="19">
        <v>5610</v>
      </c>
      <c r="D18" s="20">
        <v>4906</v>
      </c>
      <c r="E18" s="20">
        <v>321590</v>
      </c>
      <c r="F18" s="20">
        <v>61198</v>
      </c>
      <c r="G18" s="21">
        <v>19</v>
      </c>
      <c r="H18" s="74" t="s">
        <v>25</v>
      </c>
      <c r="I18" s="75" t="s">
        <v>25</v>
      </c>
      <c r="J18" s="75" t="s">
        <v>25</v>
      </c>
      <c r="K18" s="75" t="s">
        <v>25</v>
      </c>
      <c r="L18" s="76" t="s">
        <v>25</v>
      </c>
      <c r="M18" s="63">
        <v>31</v>
      </c>
      <c r="N18" s="64">
        <v>93</v>
      </c>
      <c r="O18" s="64">
        <v>10063</v>
      </c>
      <c r="P18" s="64">
        <v>23</v>
      </c>
      <c r="Q18" s="82">
        <v>0.2</v>
      </c>
    </row>
    <row r="19" spans="1:17" s="7" customFormat="1" ht="12" thickBot="1">
      <c r="A19" s="89" t="s">
        <v>1</v>
      </c>
      <c r="B19" s="11" t="s">
        <v>57</v>
      </c>
      <c r="C19" s="65">
        <f>SUM(C20:C31)/12</f>
        <v>2647.3333333333335</v>
      </c>
      <c r="D19" s="66">
        <f>SUM(D20:D31)/12</f>
        <v>2552.9166666666665</v>
      </c>
      <c r="E19" s="66">
        <f>SUM(E20:E31)/12</f>
        <v>202310.5</v>
      </c>
      <c r="F19" s="67">
        <f>SUM(F20:F31)/12</f>
        <v>9778.5</v>
      </c>
      <c r="G19" s="33">
        <v>4.8</v>
      </c>
      <c r="H19" s="77" t="s">
        <v>25</v>
      </c>
      <c r="I19" s="78" t="s">
        <v>25</v>
      </c>
      <c r="J19" s="78" t="s">
        <v>25</v>
      </c>
      <c r="K19" s="78" t="s">
        <v>25</v>
      </c>
      <c r="L19" s="79" t="s">
        <v>25</v>
      </c>
      <c r="M19" s="65">
        <f>SUM(M20:M31)/12</f>
        <v>140.91666666666666</v>
      </c>
      <c r="N19" s="66">
        <f>SUM(N20:N31)/12</f>
        <v>101.75</v>
      </c>
      <c r="O19" s="66">
        <f>SUM(O20:O31)/12</f>
        <v>8403.5</v>
      </c>
      <c r="P19" s="67">
        <f>SUM(P20:P31)/12</f>
        <v>0</v>
      </c>
      <c r="Q19" s="83">
        <v>0</v>
      </c>
    </row>
    <row r="20" spans="1:17" s="7" customFormat="1" ht="11.25">
      <c r="A20" s="90"/>
      <c r="B20" s="45" t="s">
        <v>58</v>
      </c>
      <c r="C20" s="16">
        <v>1251</v>
      </c>
      <c r="D20" s="17">
        <v>1525</v>
      </c>
      <c r="E20" s="17">
        <v>202123</v>
      </c>
      <c r="F20" s="17">
        <v>8753</v>
      </c>
      <c r="G20" s="18">
        <v>4.3</v>
      </c>
      <c r="H20" s="71" t="s">
        <v>25</v>
      </c>
      <c r="I20" s="72" t="s">
        <v>25</v>
      </c>
      <c r="J20" s="72" t="s">
        <v>25</v>
      </c>
      <c r="K20" s="72" t="s">
        <v>25</v>
      </c>
      <c r="L20" s="73" t="s">
        <v>25</v>
      </c>
      <c r="M20" s="61">
        <v>0</v>
      </c>
      <c r="N20" s="62">
        <v>35</v>
      </c>
      <c r="O20" s="62">
        <v>7818</v>
      </c>
      <c r="P20" s="62">
        <v>0</v>
      </c>
      <c r="Q20" s="81">
        <v>0</v>
      </c>
    </row>
    <row r="21" spans="1:17" s="7" customFormat="1" ht="11.25">
      <c r="A21" s="90"/>
      <c r="B21" s="9" t="s">
        <v>13</v>
      </c>
      <c r="C21" s="16">
        <v>1484</v>
      </c>
      <c r="D21" s="17">
        <v>2263</v>
      </c>
      <c r="E21" s="17">
        <v>200139</v>
      </c>
      <c r="F21" s="17">
        <v>9547</v>
      </c>
      <c r="G21" s="18">
        <v>4.8</v>
      </c>
      <c r="H21" s="71" t="s">
        <v>25</v>
      </c>
      <c r="I21" s="72" t="s">
        <v>25</v>
      </c>
      <c r="J21" s="72" t="s">
        <v>25</v>
      </c>
      <c r="K21" s="72" t="s">
        <v>25</v>
      </c>
      <c r="L21" s="73" t="s">
        <v>25</v>
      </c>
      <c r="M21" s="61">
        <v>214</v>
      </c>
      <c r="N21" s="62">
        <v>53</v>
      </c>
      <c r="O21" s="62">
        <v>8253</v>
      </c>
      <c r="P21" s="62">
        <v>0</v>
      </c>
      <c r="Q21" s="81">
        <v>0</v>
      </c>
    </row>
    <row r="22" spans="1:17" s="7" customFormat="1" ht="11.25">
      <c r="A22" s="90"/>
      <c r="B22" s="9" t="s">
        <v>14</v>
      </c>
      <c r="C22" s="16">
        <v>2427</v>
      </c>
      <c r="D22" s="17">
        <v>2026</v>
      </c>
      <c r="E22" s="17">
        <v>202132</v>
      </c>
      <c r="F22" s="17">
        <v>9798</v>
      </c>
      <c r="G22" s="18">
        <v>4.8</v>
      </c>
      <c r="H22" s="71" t="s">
        <v>25</v>
      </c>
      <c r="I22" s="72" t="s">
        <v>25</v>
      </c>
      <c r="J22" s="72" t="s">
        <v>25</v>
      </c>
      <c r="K22" s="72" t="s">
        <v>25</v>
      </c>
      <c r="L22" s="73" t="s">
        <v>25</v>
      </c>
      <c r="M22" s="61">
        <v>31</v>
      </c>
      <c r="N22" s="62">
        <v>62</v>
      </c>
      <c r="O22" s="62">
        <v>8119</v>
      </c>
      <c r="P22" s="62">
        <v>0</v>
      </c>
      <c r="Q22" s="81">
        <v>0</v>
      </c>
    </row>
    <row r="23" spans="1:17" s="7" customFormat="1" ht="11.25">
      <c r="A23" s="90"/>
      <c r="B23" s="9" t="s">
        <v>15</v>
      </c>
      <c r="C23" s="16">
        <v>8498</v>
      </c>
      <c r="D23" s="17">
        <v>5832</v>
      </c>
      <c r="E23" s="17">
        <v>204358</v>
      </c>
      <c r="F23" s="17">
        <v>9217</v>
      </c>
      <c r="G23" s="18">
        <v>4.5</v>
      </c>
      <c r="H23" s="71" t="s">
        <v>25</v>
      </c>
      <c r="I23" s="72" t="s">
        <v>25</v>
      </c>
      <c r="J23" s="72" t="s">
        <v>25</v>
      </c>
      <c r="K23" s="72" t="s">
        <v>25</v>
      </c>
      <c r="L23" s="73" t="s">
        <v>25</v>
      </c>
      <c r="M23" s="61">
        <v>585</v>
      </c>
      <c r="N23" s="62">
        <v>106</v>
      </c>
      <c r="O23" s="62">
        <v>8653</v>
      </c>
      <c r="P23" s="62">
        <v>0</v>
      </c>
      <c r="Q23" s="81">
        <v>0</v>
      </c>
    </row>
    <row r="24" spans="1:17" s="7" customFormat="1" ht="11.25">
      <c r="A24" s="90"/>
      <c r="B24" s="9" t="s">
        <v>16</v>
      </c>
      <c r="C24" s="16">
        <v>1886</v>
      </c>
      <c r="D24" s="17">
        <v>3037</v>
      </c>
      <c r="E24" s="17">
        <v>202312</v>
      </c>
      <c r="F24" s="17">
        <v>8840</v>
      </c>
      <c r="G24" s="18">
        <v>4.4</v>
      </c>
      <c r="H24" s="71" t="s">
        <v>25</v>
      </c>
      <c r="I24" s="72" t="s">
        <v>25</v>
      </c>
      <c r="J24" s="72" t="s">
        <v>25</v>
      </c>
      <c r="K24" s="72" t="s">
        <v>25</v>
      </c>
      <c r="L24" s="73" t="s">
        <v>25</v>
      </c>
      <c r="M24" s="61">
        <v>23</v>
      </c>
      <c r="N24" s="62">
        <v>110</v>
      </c>
      <c r="O24" s="62">
        <v>8541</v>
      </c>
      <c r="P24" s="62">
        <v>0</v>
      </c>
      <c r="Q24" s="81">
        <v>0</v>
      </c>
    </row>
    <row r="25" spans="1:17" s="7" customFormat="1" ht="11.25">
      <c r="A25" s="90"/>
      <c r="B25" s="9" t="s">
        <v>17</v>
      </c>
      <c r="C25" s="16">
        <v>1433</v>
      </c>
      <c r="D25" s="17">
        <v>2434</v>
      </c>
      <c r="E25" s="17">
        <v>202016</v>
      </c>
      <c r="F25" s="17">
        <v>9560</v>
      </c>
      <c r="G25" s="18">
        <v>4.7</v>
      </c>
      <c r="H25" s="71" t="s">
        <v>25</v>
      </c>
      <c r="I25" s="72" t="s">
        <v>25</v>
      </c>
      <c r="J25" s="72" t="s">
        <v>25</v>
      </c>
      <c r="K25" s="72" t="s">
        <v>25</v>
      </c>
      <c r="L25" s="73" t="s">
        <v>25</v>
      </c>
      <c r="M25" s="61">
        <v>64</v>
      </c>
      <c r="N25" s="62">
        <v>270</v>
      </c>
      <c r="O25" s="62">
        <v>8335</v>
      </c>
      <c r="P25" s="62">
        <v>0</v>
      </c>
      <c r="Q25" s="81">
        <v>0</v>
      </c>
    </row>
    <row r="26" spans="1:17" s="7" customFormat="1" ht="11.25">
      <c r="A26" s="90"/>
      <c r="B26" s="9" t="s">
        <v>18</v>
      </c>
      <c r="C26" s="16">
        <v>2439</v>
      </c>
      <c r="D26" s="17">
        <v>2518</v>
      </c>
      <c r="E26" s="17">
        <v>202241</v>
      </c>
      <c r="F26" s="17">
        <v>9649</v>
      </c>
      <c r="G26" s="18">
        <v>4.8</v>
      </c>
      <c r="H26" s="71" t="s">
        <v>25</v>
      </c>
      <c r="I26" s="72" t="s">
        <v>25</v>
      </c>
      <c r="J26" s="72" t="s">
        <v>25</v>
      </c>
      <c r="K26" s="72" t="s">
        <v>25</v>
      </c>
      <c r="L26" s="73" t="s">
        <v>25</v>
      </c>
      <c r="M26" s="61">
        <v>196</v>
      </c>
      <c r="N26" s="62">
        <v>43</v>
      </c>
      <c r="O26" s="62">
        <v>8418</v>
      </c>
      <c r="P26" s="62">
        <v>0</v>
      </c>
      <c r="Q26" s="81">
        <v>0</v>
      </c>
    </row>
    <row r="27" spans="1:17" s="7" customFormat="1" ht="11.25">
      <c r="A27" s="90"/>
      <c r="B27" s="9" t="s">
        <v>19</v>
      </c>
      <c r="C27" s="16">
        <v>2329</v>
      </c>
      <c r="D27" s="17">
        <v>1864</v>
      </c>
      <c r="E27" s="17">
        <v>202326</v>
      </c>
      <c r="F27" s="17">
        <v>10249</v>
      </c>
      <c r="G27" s="18">
        <v>5.1</v>
      </c>
      <c r="H27" s="71" t="s">
        <v>25</v>
      </c>
      <c r="I27" s="72" t="s">
        <v>25</v>
      </c>
      <c r="J27" s="72" t="s">
        <v>25</v>
      </c>
      <c r="K27" s="72" t="s">
        <v>25</v>
      </c>
      <c r="L27" s="73" t="s">
        <v>25</v>
      </c>
      <c r="M27" s="61">
        <v>22</v>
      </c>
      <c r="N27" s="62">
        <v>65</v>
      </c>
      <c r="O27" s="62">
        <v>8375</v>
      </c>
      <c r="P27" s="62">
        <v>0</v>
      </c>
      <c r="Q27" s="81">
        <v>0</v>
      </c>
    </row>
    <row r="28" spans="1:17" s="7" customFormat="1" ht="11.25">
      <c r="A28" s="90"/>
      <c r="B28" s="9" t="s">
        <v>20</v>
      </c>
      <c r="C28" s="16">
        <v>2483</v>
      </c>
      <c r="D28" s="17">
        <v>2490</v>
      </c>
      <c r="E28" s="17">
        <v>201902</v>
      </c>
      <c r="F28" s="17">
        <v>10094</v>
      </c>
      <c r="G28" s="18">
        <v>5</v>
      </c>
      <c r="H28" s="71" t="s">
        <v>25</v>
      </c>
      <c r="I28" s="72" t="s">
        <v>25</v>
      </c>
      <c r="J28" s="72" t="s">
        <v>25</v>
      </c>
      <c r="K28" s="72" t="s">
        <v>25</v>
      </c>
      <c r="L28" s="73" t="s">
        <v>25</v>
      </c>
      <c r="M28" s="61">
        <v>480</v>
      </c>
      <c r="N28" s="62">
        <v>152</v>
      </c>
      <c r="O28" s="62">
        <v>8702</v>
      </c>
      <c r="P28" s="62">
        <v>0</v>
      </c>
      <c r="Q28" s="81">
        <v>0</v>
      </c>
    </row>
    <row r="29" spans="1:17" s="7" customFormat="1" ht="11.25">
      <c r="A29" s="90"/>
      <c r="B29" s="9" t="s">
        <v>21</v>
      </c>
      <c r="C29" s="16">
        <v>2669</v>
      </c>
      <c r="D29" s="17">
        <v>2574</v>
      </c>
      <c r="E29" s="17">
        <v>202792</v>
      </c>
      <c r="F29" s="17">
        <v>10543</v>
      </c>
      <c r="G29" s="18">
        <v>5.2</v>
      </c>
      <c r="H29" s="71" t="s">
        <v>25</v>
      </c>
      <c r="I29" s="72" t="s">
        <v>25</v>
      </c>
      <c r="J29" s="72" t="s">
        <v>25</v>
      </c>
      <c r="K29" s="72" t="s">
        <v>25</v>
      </c>
      <c r="L29" s="73" t="s">
        <v>25</v>
      </c>
      <c r="M29" s="61">
        <v>22</v>
      </c>
      <c r="N29" s="62">
        <v>109</v>
      </c>
      <c r="O29" s="62">
        <v>8615</v>
      </c>
      <c r="P29" s="62">
        <v>0</v>
      </c>
      <c r="Q29" s="81">
        <v>0</v>
      </c>
    </row>
    <row r="30" spans="1:17" s="7" customFormat="1" ht="11.25">
      <c r="A30" s="90"/>
      <c r="B30" s="9" t="s">
        <v>22</v>
      </c>
      <c r="C30" s="16">
        <v>2229</v>
      </c>
      <c r="D30" s="17">
        <v>1717</v>
      </c>
      <c r="E30" s="17">
        <v>201827</v>
      </c>
      <c r="F30" s="17">
        <v>10665</v>
      </c>
      <c r="G30" s="18">
        <v>5.3</v>
      </c>
      <c r="H30" s="71" t="s">
        <v>25</v>
      </c>
      <c r="I30" s="72" t="s">
        <v>25</v>
      </c>
      <c r="J30" s="72" t="s">
        <v>25</v>
      </c>
      <c r="K30" s="72" t="s">
        <v>25</v>
      </c>
      <c r="L30" s="73" t="s">
        <v>25</v>
      </c>
      <c r="M30" s="61">
        <v>23</v>
      </c>
      <c r="N30" s="62">
        <v>154</v>
      </c>
      <c r="O30" s="62">
        <v>8498</v>
      </c>
      <c r="P30" s="62">
        <v>0</v>
      </c>
      <c r="Q30" s="81">
        <v>0</v>
      </c>
    </row>
    <row r="31" spans="1:17" s="7" customFormat="1" ht="12" thickBot="1">
      <c r="A31" s="91"/>
      <c r="B31" s="10" t="s">
        <v>23</v>
      </c>
      <c r="C31" s="19">
        <v>2640</v>
      </c>
      <c r="D31" s="20">
        <v>2355</v>
      </c>
      <c r="E31" s="20">
        <v>203558</v>
      </c>
      <c r="F31" s="20">
        <v>10427</v>
      </c>
      <c r="G31" s="21">
        <v>5.1</v>
      </c>
      <c r="H31" s="74" t="s">
        <v>25</v>
      </c>
      <c r="I31" s="75" t="s">
        <v>25</v>
      </c>
      <c r="J31" s="75" t="s">
        <v>25</v>
      </c>
      <c r="K31" s="75" t="s">
        <v>25</v>
      </c>
      <c r="L31" s="76" t="s">
        <v>25</v>
      </c>
      <c r="M31" s="63">
        <v>31</v>
      </c>
      <c r="N31" s="64">
        <v>62</v>
      </c>
      <c r="O31" s="64">
        <v>8515</v>
      </c>
      <c r="P31" s="64">
        <v>0</v>
      </c>
      <c r="Q31" s="82">
        <v>0</v>
      </c>
    </row>
    <row r="32" spans="1:17" s="7" customFormat="1" ht="12" thickBot="1">
      <c r="A32" s="89" t="s">
        <v>2</v>
      </c>
      <c r="B32" s="11" t="s">
        <v>57</v>
      </c>
      <c r="C32" s="65">
        <f>SUM(C33:C44)/12</f>
        <v>2861.5833333333335</v>
      </c>
      <c r="D32" s="66">
        <f>SUM(D33:D44)/12</f>
        <v>2764.0833333333335</v>
      </c>
      <c r="E32" s="66">
        <f>SUM(E33:E44)/12</f>
        <v>117860.83333333333</v>
      </c>
      <c r="F32" s="67">
        <f>SUM(F33:F44)/12</f>
        <v>50623.833333333336</v>
      </c>
      <c r="G32" s="33">
        <v>43</v>
      </c>
      <c r="H32" s="77" t="s">
        <v>25</v>
      </c>
      <c r="I32" s="78" t="s">
        <v>25</v>
      </c>
      <c r="J32" s="78" t="s">
        <v>25</v>
      </c>
      <c r="K32" s="78" t="s">
        <v>25</v>
      </c>
      <c r="L32" s="79" t="s">
        <v>25</v>
      </c>
      <c r="M32" s="65">
        <f>SUM(M33:M44)/12</f>
        <v>36.5</v>
      </c>
      <c r="N32" s="66">
        <f>SUM(N33:N44)/12</f>
        <v>32.333333333333336</v>
      </c>
      <c r="O32" s="66">
        <f>SUM(O33:O44)/12</f>
        <v>1598.5833333333333</v>
      </c>
      <c r="P32" s="67">
        <f>SUM(P33:P44)/12</f>
        <v>30.666666666666668</v>
      </c>
      <c r="Q32" s="83">
        <v>1.9</v>
      </c>
    </row>
    <row r="33" spans="1:17" s="7" customFormat="1" ht="11.25">
      <c r="A33" s="90"/>
      <c r="B33" s="45" t="s">
        <v>58</v>
      </c>
      <c r="C33" s="16">
        <f aca="true" t="shared" si="0" ref="C33:F41">C7-C20</f>
        <v>1951</v>
      </c>
      <c r="D33" s="17">
        <f t="shared" si="0"/>
        <v>2736</v>
      </c>
      <c r="E33" s="17">
        <f t="shared" si="0"/>
        <v>114270</v>
      </c>
      <c r="F33" s="17">
        <f t="shared" si="0"/>
        <v>47921</v>
      </c>
      <c r="G33" s="18">
        <v>41.9</v>
      </c>
      <c r="H33" s="71" t="s">
        <v>25</v>
      </c>
      <c r="I33" s="72" t="s">
        <v>25</v>
      </c>
      <c r="J33" s="72" t="s">
        <v>25</v>
      </c>
      <c r="K33" s="72" t="s">
        <v>25</v>
      </c>
      <c r="L33" s="73" t="s">
        <v>25</v>
      </c>
      <c r="M33" s="61">
        <f aca="true" t="shared" si="1" ref="M33:P44">M7-M20</f>
        <v>0</v>
      </c>
      <c r="N33" s="62">
        <f t="shared" si="1"/>
        <v>35</v>
      </c>
      <c r="O33" s="62">
        <f t="shared" si="1"/>
        <v>1655</v>
      </c>
      <c r="P33" s="62">
        <f t="shared" si="1"/>
        <v>46</v>
      </c>
      <c r="Q33" s="81">
        <v>2.8</v>
      </c>
    </row>
    <row r="34" spans="1:17" s="7" customFormat="1" ht="11.25">
      <c r="A34" s="90"/>
      <c r="B34" s="9" t="s">
        <v>13</v>
      </c>
      <c r="C34" s="16">
        <f t="shared" si="0"/>
        <v>2425</v>
      </c>
      <c r="D34" s="17">
        <f t="shared" si="0"/>
        <v>2737</v>
      </c>
      <c r="E34" s="17">
        <f t="shared" si="0"/>
        <v>115164</v>
      </c>
      <c r="F34" s="17">
        <f t="shared" si="0"/>
        <v>47874</v>
      </c>
      <c r="G34" s="18">
        <v>41.6</v>
      </c>
      <c r="H34" s="71" t="s">
        <v>25</v>
      </c>
      <c r="I34" s="72" t="s">
        <v>25</v>
      </c>
      <c r="J34" s="72" t="s">
        <v>25</v>
      </c>
      <c r="K34" s="72" t="s">
        <v>25</v>
      </c>
      <c r="L34" s="73" t="s">
        <v>25</v>
      </c>
      <c r="M34" s="61">
        <f t="shared" si="1"/>
        <v>107</v>
      </c>
      <c r="N34" s="62">
        <f t="shared" si="1"/>
        <v>53</v>
      </c>
      <c r="O34" s="62">
        <f t="shared" si="1"/>
        <v>1435</v>
      </c>
      <c r="P34" s="62">
        <f t="shared" si="1"/>
        <v>46</v>
      </c>
      <c r="Q34" s="81">
        <v>3.2</v>
      </c>
    </row>
    <row r="35" spans="1:17" s="7" customFormat="1" ht="11.25">
      <c r="A35" s="90"/>
      <c r="B35" s="9" t="s">
        <v>14</v>
      </c>
      <c r="C35" s="16">
        <f t="shared" si="0"/>
        <v>2360</v>
      </c>
      <c r="D35" s="17">
        <f t="shared" si="0"/>
        <v>2110</v>
      </c>
      <c r="E35" s="17">
        <f t="shared" si="0"/>
        <v>113822</v>
      </c>
      <c r="F35" s="17">
        <f t="shared" si="0"/>
        <v>48887</v>
      </c>
      <c r="G35" s="18">
        <v>43</v>
      </c>
      <c r="H35" s="71" t="s">
        <v>25</v>
      </c>
      <c r="I35" s="72" t="s">
        <v>25</v>
      </c>
      <c r="J35" s="72" t="s">
        <v>25</v>
      </c>
      <c r="K35" s="72" t="s">
        <v>25</v>
      </c>
      <c r="L35" s="73" t="s">
        <v>25</v>
      </c>
      <c r="M35" s="61">
        <f t="shared" si="1"/>
        <v>31</v>
      </c>
      <c r="N35" s="62">
        <f t="shared" si="1"/>
        <v>31</v>
      </c>
      <c r="O35" s="62">
        <f t="shared" si="1"/>
        <v>1538</v>
      </c>
      <c r="P35" s="62">
        <f t="shared" si="1"/>
        <v>46</v>
      </c>
      <c r="Q35" s="81">
        <v>3</v>
      </c>
    </row>
    <row r="36" spans="1:17" s="7" customFormat="1" ht="11.25">
      <c r="A36" s="90"/>
      <c r="B36" s="9" t="s">
        <v>15</v>
      </c>
      <c r="C36" s="16">
        <f t="shared" si="0"/>
        <v>7514</v>
      </c>
      <c r="D36" s="17">
        <f t="shared" si="0"/>
        <v>4025</v>
      </c>
      <c r="E36" s="17">
        <f t="shared" si="0"/>
        <v>119583</v>
      </c>
      <c r="F36" s="17">
        <f t="shared" si="0"/>
        <v>49710</v>
      </c>
      <c r="G36" s="18">
        <v>41.6</v>
      </c>
      <c r="H36" s="71" t="s">
        <v>25</v>
      </c>
      <c r="I36" s="72" t="s">
        <v>25</v>
      </c>
      <c r="J36" s="72" t="s">
        <v>25</v>
      </c>
      <c r="K36" s="72" t="s">
        <v>25</v>
      </c>
      <c r="L36" s="73" t="s">
        <v>25</v>
      </c>
      <c r="M36" s="61">
        <f t="shared" si="1"/>
        <v>213</v>
      </c>
      <c r="N36" s="62">
        <f t="shared" si="1"/>
        <v>106</v>
      </c>
      <c r="O36" s="62">
        <f t="shared" si="1"/>
        <v>1590</v>
      </c>
      <c r="P36" s="62">
        <f t="shared" si="1"/>
        <v>46</v>
      </c>
      <c r="Q36" s="81">
        <v>2.9</v>
      </c>
    </row>
    <row r="37" spans="1:17" s="7" customFormat="1" ht="11.25">
      <c r="A37" s="90"/>
      <c r="B37" s="9" t="s">
        <v>16</v>
      </c>
      <c r="C37" s="16">
        <f t="shared" si="0"/>
        <v>2172</v>
      </c>
      <c r="D37" s="17">
        <f t="shared" si="0"/>
        <v>2746</v>
      </c>
      <c r="E37" s="17">
        <f t="shared" si="0"/>
        <v>119543</v>
      </c>
      <c r="F37" s="17">
        <f t="shared" si="0"/>
        <v>50860</v>
      </c>
      <c r="G37" s="18">
        <v>42.5</v>
      </c>
      <c r="H37" s="71" t="s">
        <v>25</v>
      </c>
      <c r="I37" s="72" t="s">
        <v>25</v>
      </c>
      <c r="J37" s="72" t="s">
        <v>25</v>
      </c>
      <c r="K37" s="72" t="s">
        <v>25</v>
      </c>
      <c r="L37" s="73" t="s">
        <v>25</v>
      </c>
      <c r="M37" s="61">
        <f t="shared" si="1"/>
        <v>0</v>
      </c>
      <c r="N37" s="62">
        <f t="shared" si="1"/>
        <v>23</v>
      </c>
      <c r="O37" s="62">
        <f t="shared" si="1"/>
        <v>1592</v>
      </c>
      <c r="P37" s="62">
        <f t="shared" si="1"/>
        <v>23</v>
      </c>
      <c r="Q37" s="81">
        <v>1.4</v>
      </c>
    </row>
    <row r="38" spans="1:17" s="7" customFormat="1" ht="11.25">
      <c r="A38" s="90"/>
      <c r="B38" s="9" t="s">
        <v>17</v>
      </c>
      <c r="C38" s="16">
        <f t="shared" si="0"/>
        <v>3022</v>
      </c>
      <c r="D38" s="17">
        <f t="shared" si="0"/>
        <v>1917</v>
      </c>
      <c r="E38" s="17">
        <f t="shared" si="0"/>
        <v>120303</v>
      </c>
      <c r="F38" s="17">
        <f t="shared" si="0"/>
        <v>52659</v>
      </c>
      <c r="G38" s="18">
        <v>43.8</v>
      </c>
      <c r="H38" s="71" t="s">
        <v>25</v>
      </c>
      <c r="I38" s="72" t="s">
        <v>25</v>
      </c>
      <c r="J38" s="72" t="s">
        <v>25</v>
      </c>
      <c r="K38" s="72" t="s">
        <v>25</v>
      </c>
      <c r="L38" s="73" t="s">
        <v>25</v>
      </c>
      <c r="M38" s="61">
        <f t="shared" si="1"/>
        <v>0</v>
      </c>
      <c r="N38" s="62">
        <f t="shared" si="1"/>
        <v>0</v>
      </c>
      <c r="O38" s="62">
        <f t="shared" si="1"/>
        <v>1592</v>
      </c>
      <c r="P38" s="62">
        <f t="shared" si="1"/>
        <v>23</v>
      </c>
      <c r="Q38" s="81">
        <v>1.4</v>
      </c>
    </row>
    <row r="39" spans="1:17" s="7" customFormat="1" ht="11.25">
      <c r="A39" s="90"/>
      <c r="B39" s="9" t="s">
        <v>18</v>
      </c>
      <c r="C39" s="16">
        <f t="shared" si="0"/>
        <v>2123</v>
      </c>
      <c r="D39" s="17">
        <f t="shared" si="0"/>
        <v>2884</v>
      </c>
      <c r="E39" s="17">
        <f t="shared" si="0"/>
        <v>119239</v>
      </c>
      <c r="F39" s="17">
        <f t="shared" si="0"/>
        <v>51891</v>
      </c>
      <c r="G39" s="18">
        <v>43.5</v>
      </c>
      <c r="H39" s="71" t="s">
        <v>25</v>
      </c>
      <c r="I39" s="72" t="s">
        <v>25</v>
      </c>
      <c r="J39" s="72" t="s">
        <v>25</v>
      </c>
      <c r="K39" s="72" t="s">
        <v>25</v>
      </c>
      <c r="L39" s="73" t="s">
        <v>25</v>
      </c>
      <c r="M39" s="61">
        <f t="shared" si="1"/>
        <v>22</v>
      </c>
      <c r="N39" s="62">
        <f t="shared" si="1"/>
        <v>22</v>
      </c>
      <c r="O39" s="62">
        <f t="shared" si="1"/>
        <v>1662</v>
      </c>
      <c r="P39" s="62">
        <f t="shared" si="1"/>
        <v>23</v>
      </c>
      <c r="Q39" s="81">
        <v>1.4</v>
      </c>
    </row>
    <row r="40" spans="1:17" s="7" customFormat="1" ht="11.25">
      <c r="A40" s="90"/>
      <c r="B40" s="9" t="s">
        <v>19</v>
      </c>
      <c r="C40" s="16">
        <f t="shared" si="0"/>
        <v>2611</v>
      </c>
      <c r="D40" s="17">
        <f t="shared" si="0"/>
        <v>2813</v>
      </c>
      <c r="E40" s="17">
        <f t="shared" si="0"/>
        <v>119383</v>
      </c>
      <c r="F40" s="17">
        <f t="shared" si="0"/>
        <v>52116</v>
      </c>
      <c r="G40" s="18">
        <v>43.7</v>
      </c>
      <c r="H40" s="71" t="s">
        <v>25</v>
      </c>
      <c r="I40" s="72" t="s">
        <v>25</v>
      </c>
      <c r="J40" s="72" t="s">
        <v>25</v>
      </c>
      <c r="K40" s="72" t="s">
        <v>25</v>
      </c>
      <c r="L40" s="73" t="s">
        <v>25</v>
      </c>
      <c r="M40" s="61">
        <f t="shared" si="1"/>
        <v>0</v>
      </c>
      <c r="N40" s="62">
        <f t="shared" si="1"/>
        <v>22</v>
      </c>
      <c r="O40" s="62">
        <f t="shared" si="1"/>
        <v>1640</v>
      </c>
      <c r="P40" s="62">
        <f t="shared" si="1"/>
        <v>23</v>
      </c>
      <c r="Q40" s="81">
        <v>1.4</v>
      </c>
    </row>
    <row r="41" spans="1:17" s="7" customFormat="1" ht="11.25">
      <c r="A41" s="90"/>
      <c r="B41" s="9" t="s">
        <v>20</v>
      </c>
      <c r="C41" s="16">
        <f t="shared" si="0"/>
        <v>2085</v>
      </c>
      <c r="D41" s="17">
        <f t="shared" si="0"/>
        <v>3093</v>
      </c>
      <c r="E41" s="17">
        <f t="shared" si="0"/>
        <v>118793</v>
      </c>
      <c r="F41" s="17">
        <f t="shared" si="0"/>
        <v>51546</v>
      </c>
      <c r="G41" s="18">
        <v>43.4</v>
      </c>
      <c r="H41" s="71" t="s">
        <v>25</v>
      </c>
      <c r="I41" s="72" t="s">
        <v>25</v>
      </c>
      <c r="J41" s="72" t="s">
        <v>25</v>
      </c>
      <c r="K41" s="72" t="s">
        <v>25</v>
      </c>
      <c r="L41" s="73" t="s">
        <v>25</v>
      </c>
      <c r="M41" s="61">
        <f t="shared" si="1"/>
        <v>65</v>
      </c>
      <c r="N41" s="62">
        <f t="shared" si="1"/>
        <v>43</v>
      </c>
      <c r="O41" s="62">
        <f t="shared" si="1"/>
        <v>1663</v>
      </c>
      <c r="P41" s="62">
        <f t="shared" si="1"/>
        <v>23</v>
      </c>
      <c r="Q41" s="81">
        <v>1.4</v>
      </c>
    </row>
    <row r="42" spans="1:17" s="7" customFormat="1" ht="11.25">
      <c r="A42" s="90"/>
      <c r="B42" s="9" t="s">
        <v>21</v>
      </c>
      <c r="C42" s="16">
        <f>C16-C29</f>
        <v>2372</v>
      </c>
      <c r="D42" s="17">
        <f>D16-D29</f>
        <v>2881</v>
      </c>
      <c r="E42" s="17">
        <f>E16-E29</f>
        <v>117140</v>
      </c>
      <c r="F42" s="17">
        <f>F16-F29</f>
        <v>51741</v>
      </c>
      <c r="G42" s="18">
        <v>44.2</v>
      </c>
      <c r="H42" s="71" t="s">
        <v>25</v>
      </c>
      <c r="I42" s="72" t="s">
        <v>25</v>
      </c>
      <c r="J42" s="72" t="s">
        <v>25</v>
      </c>
      <c r="K42" s="72" t="s">
        <v>25</v>
      </c>
      <c r="L42" s="73" t="s">
        <v>25</v>
      </c>
      <c r="M42" s="61">
        <f t="shared" si="1"/>
        <v>0</v>
      </c>
      <c r="N42" s="62">
        <f t="shared" si="1"/>
        <v>22</v>
      </c>
      <c r="O42" s="62">
        <f t="shared" si="1"/>
        <v>1641</v>
      </c>
      <c r="P42" s="62">
        <f t="shared" si="1"/>
        <v>23</v>
      </c>
      <c r="Q42" s="81">
        <v>1.4</v>
      </c>
    </row>
    <row r="43" spans="1:17" s="7" customFormat="1" ht="11.25">
      <c r="A43" s="90"/>
      <c r="B43" s="9" t="s">
        <v>22</v>
      </c>
      <c r="C43" s="16">
        <f aca="true" t="shared" si="2" ref="C43:F44">C17-C30</f>
        <v>2734</v>
      </c>
      <c r="D43" s="17">
        <f t="shared" si="2"/>
        <v>2676</v>
      </c>
      <c r="E43" s="17">
        <f t="shared" si="2"/>
        <v>119058</v>
      </c>
      <c r="F43" s="17">
        <f t="shared" si="2"/>
        <v>51510</v>
      </c>
      <c r="G43" s="18">
        <v>43.3</v>
      </c>
      <c r="H43" s="71" t="s">
        <v>25</v>
      </c>
      <c r="I43" s="72" t="s">
        <v>25</v>
      </c>
      <c r="J43" s="72" t="s">
        <v>25</v>
      </c>
      <c r="K43" s="72" t="s">
        <v>25</v>
      </c>
      <c r="L43" s="73" t="s">
        <v>25</v>
      </c>
      <c r="M43" s="61">
        <f t="shared" si="1"/>
        <v>0</v>
      </c>
      <c r="N43" s="62">
        <f t="shared" si="1"/>
        <v>0</v>
      </c>
      <c r="O43" s="62">
        <f t="shared" si="1"/>
        <v>1627</v>
      </c>
      <c r="P43" s="62">
        <f t="shared" si="1"/>
        <v>23</v>
      </c>
      <c r="Q43" s="81">
        <v>1.4</v>
      </c>
    </row>
    <row r="44" spans="1:17" s="7" customFormat="1" ht="12" thickBot="1">
      <c r="A44" s="91"/>
      <c r="B44" s="10" t="s">
        <v>23</v>
      </c>
      <c r="C44" s="19">
        <f t="shared" si="2"/>
        <v>2970</v>
      </c>
      <c r="D44" s="20">
        <f t="shared" si="2"/>
        <v>2551</v>
      </c>
      <c r="E44" s="20">
        <f t="shared" si="2"/>
        <v>118032</v>
      </c>
      <c r="F44" s="20">
        <f t="shared" si="2"/>
        <v>50771</v>
      </c>
      <c r="G44" s="21">
        <v>43</v>
      </c>
      <c r="H44" s="74" t="s">
        <v>25</v>
      </c>
      <c r="I44" s="75" t="s">
        <v>25</v>
      </c>
      <c r="J44" s="75" t="s">
        <v>25</v>
      </c>
      <c r="K44" s="75" t="s">
        <v>25</v>
      </c>
      <c r="L44" s="76" t="s">
        <v>25</v>
      </c>
      <c r="M44" s="63">
        <f t="shared" si="1"/>
        <v>0</v>
      </c>
      <c r="N44" s="64">
        <f t="shared" si="1"/>
        <v>31</v>
      </c>
      <c r="O44" s="64">
        <f t="shared" si="1"/>
        <v>1548</v>
      </c>
      <c r="P44" s="64">
        <f t="shared" si="1"/>
        <v>23</v>
      </c>
      <c r="Q44" s="82">
        <v>1.5</v>
      </c>
    </row>
    <row r="45" spans="7:17" s="7" customFormat="1" ht="11.25">
      <c r="G45" s="8"/>
      <c r="L45" s="8"/>
      <c r="Q45" s="49"/>
    </row>
    <row r="46" spans="7:17" s="7" customFormat="1" ht="11.25">
      <c r="G46" s="8"/>
      <c r="L46" s="8"/>
      <c r="Q46" s="49"/>
    </row>
    <row r="47" spans="7:17" s="7" customFormat="1" ht="11.25">
      <c r="G47" s="8"/>
      <c r="L47" s="8"/>
      <c r="Q47" s="49"/>
    </row>
    <row r="48" spans="7:17" s="7" customFormat="1" ht="11.25">
      <c r="G48" s="8"/>
      <c r="L48" s="8"/>
      <c r="Q48" s="49"/>
    </row>
    <row r="49" spans="7:17" s="7" customFormat="1" ht="11.25">
      <c r="G49" s="8"/>
      <c r="L49" s="8"/>
      <c r="Q49" s="49"/>
    </row>
    <row r="50" spans="7:17" s="7" customFormat="1" ht="11.25">
      <c r="G50" s="8"/>
      <c r="L50" s="8"/>
      <c r="Q50" s="49"/>
    </row>
    <row r="51" spans="7:17" s="7" customFormat="1" ht="11.25">
      <c r="G51" s="8"/>
      <c r="L51" s="8"/>
      <c r="Q51" s="49"/>
    </row>
    <row r="52" spans="7:17" s="7" customFormat="1" ht="11.25">
      <c r="G52" s="8"/>
      <c r="L52" s="8"/>
      <c r="Q52" s="49"/>
    </row>
    <row r="53" spans="7:17" s="7" customFormat="1" ht="11.25">
      <c r="G53" s="8"/>
      <c r="L53" s="8"/>
      <c r="Q53" s="49"/>
    </row>
    <row r="54" spans="7:17" s="7" customFormat="1" ht="11.25">
      <c r="G54" s="8"/>
      <c r="L54" s="8"/>
      <c r="Q54" s="49"/>
    </row>
    <row r="55" spans="7:17" s="7" customFormat="1" ht="11.25">
      <c r="G55" s="8"/>
      <c r="L55" s="8"/>
      <c r="Q55" s="49"/>
    </row>
    <row r="56" spans="7:17" s="7" customFormat="1" ht="11.25">
      <c r="G56" s="8"/>
      <c r="L56" s="8"/>
      <c r="Q56" s="49"/>
    </row>
    <row r="57" spans="7:17" s="7" customFormat="1" ht="11.25">
      <c r="G57" s="8"/>
      <c r="L57" s="8"/>
      <c r="Q57" s="49"/>
    </row>
    <row r="58" spans="7:17" s="7" customFormat="1" ht="11.25">
      <c r="G58" s="8"/>
      <c r="L58" s="8"/>
      <c r="Q58" s="49"/>
    </row>
    <row r="59" spans="7:17" s="7" customFormat="1" ht="11.25">
      <c r="G59" s="8"/>
      <c r="L59" s="8"/>
      <c r="Q59" s="49"/>
    </row>
    <row r="60" spans="7:17" s="7" customFormat="1" ht="11.25">
      <c r="G60" s="8"/>
      <c r="L60" s="8"/>
      <c r="Q60" s="49"/>
    </row>
    <row r="61" spans="7:17" s="7" customFormat="1" ht="11.25">
      <c r="G61" s="8"/>
      <c r="L61" s="8"/>
      <c r="Q61" s="49"/>
    </row>
  </sheetData>
  <sheetProtection password="CC23" sheet="1" objects="1" scenarios="1"/>
  <mergeCells count="19">
    <mergeCell ref="A3:B5"/>
    <mergeCell ref="A19:A31"/>
    <mergeCell ref="A32:A44"/>
    <mergeCell ref="O4:O5"/>
    <mergeCell ref="C4:C5"/>
    <mergeCell ref="D4:D5"/>
    <mergeCell ref="E4:E5"/>
    <mergeCell ref="H4:H5"/>
    <mergeCell ref="I4:I5"/>
    <mergeCell ref="P4:Q4"/>
    <mergeCell ref="C3:G3"/>
    <mergeCell ref="H3:L3"/>
    <mergeCell ref="A6:A18"/>
    <mergeCell ref="J4:J5"/>
    <mergeCell ref="M4:M5"/>
    <mergeCell ref="N4:N5"/>
    <mergeCell ref="F4:G4"/>
    <mergeCell ref="K4:L4"/>
    <mergeCell ref="M3:Q3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50" customWidth="1"/>
    <col min="18" max="16384" width="9.00390625" style="3" customWidth="1"/>
  </cols>
  <sheetData>
    <row r="1" spans="2:17" s="1" customFormat="1" ht="15" customHeight="1">
      <c r="B1" s="1" t="s">
        <v>50</v>
      </c>
      <c r="G1" s="2"/>
      <c r="L1" s="2"/>
      <c r="N1" s="3"/>
      <c r="Q1" s="46" t="s">
        <v>28</v>
      </c>
    </row>
    <row r="2" ht="12" thickBot="1">
      <c r="Q2" s="47" t="s">
        <v>7</v>
      </c>
    </row>
    <row r="3" spans="1:17" ht="14.25" customHeight="1" thickBot="1">
      <c r="A3" s="96" t="s">
        <v>29</v>
      </c>
      <c r="B3" s="96"/>
      <c r="C3" s="86" t="s">
        <v>32</v>
      </c>
      <c r="D3" s="87"/>
      <c r="E3" s="87"/>
      <c r="F3" s="87"/>
      <c r="G3" s="88"/>
      <c r="H3" s="86" t="s">
        <v>3</v>
      </c>
      <c r="I3" s="87"/>
      <c r="J3" s="87"/>
      <c r="K3" s="87"/>
      <c r="L3" s="88"/>
      <c r="M3" s="86" t="s">
        <v>33</v>
      </c>
      <c r="N3" s="87"/>
      <c r="O3" s="87"/>
      <c r="P3" s="87"/>
      <c r="Q3" s="88"/>
    </row>
    <row r="4" spans="1:17" ht="14.25" customHeight="1">
      <c r="A4" s="97"/>
      <c r="B4" s="97"/>
      <c r="C4" s="94" t="s">
        <v>6</v>
      </c>
      <c r="D4" s="92" t="s">
        <v>9</v>
      </c>
      <c r="E4" s="92" t="s">
        <v>10</v>
      </c>
      <c r="F4" s="84" t="s">
        <v>11</v>
      </c>
      <c r="G4" s="85"/>
      <c r="H4" s="94" t="s">
        <v>6</v>
      </c>
      <c r="I4" s="92" t="s">
        <v>9</v>
      </c>
      <c r="J4" s="92" t="s">
        <v>24</v>
      </c>
      <c r="K4" s="84" t="s">
        <v>11</v>
      </c>
      <c r="L4" s="85"/>
      <c r="M4" s="94" t="s">
        <v>6</v>
      </c>
      <c r="N4" s="92" t="s">
        <v>9</v>
      </c>
      <c r="O4" s="92" t="s">
        <v>10</v>
      </c>
      <c r="P4" s="84" t="s">
        <v>11</v>
      </c>
      <c r="Q4" s="85"/>
    </row>
    <row r="5" spans="1:17" ht="14.25" customHeight="1" thickBot="1">
      <c r="A5" s="97"/>
      <c r="B5" s="97"/>
      <c r="C5" s="95"/>
      <c r="D5" s="93"/>
      <c r="E5" s="93"/>
      <c r="F5" s="12" t="s">
        <v>5</v>
      </c>
      <c r="G5" s="31" t="s">
        <v>12</v>
      </c>
      <c r="H5" s="95"/>
      <c r="I5" s="93"/>
      <c r="J5" s="93"/>
      <c r="K5" s="12" t="s">
        <v>5</v>
      </c>
      <c r="L5" s="31" t="s">
        <v>12</v>
      </c>
      <c r="M5" s="95"/>
      <c r="N5" s="93"/>
      <c r="O5" s="93"/>
      <c r="P5" s="12" t="s">
        <v>5</v>
      </c>
      <c r="Q5" s="48" t="s">
        <v>12</v>
      </c>
    </row>
    <row r="6" spans="1:17" s="7" customFormat="1" ht="12" thickBot="1">
      <c r="A6" s="89" t="s">
        <v>0</v>
      </c>
      <c r="B6" s="11" t="s">
        <v>57</v>
      </c>
      <c r="C6" s="65">
        <f>SUM(C7:C18)/12</f>
        <v>1210.5</v>
      </c>
      <c r="D6" s="66">
        <f>SUM(D7:D18)/12</f>
        <v>1211.75</v>
      </c>
      <c r="E6" s="66">
        <f>SUM(E7:E18)/12</f>
        <v>114879</v>
      </c>
      <c r="F6" s="67">
        <f>SUM(F7:F18)/12</f>
        <v>9149.583333333334</v>
      </c>
      <c r="G6" s="15">
        <v>8</v>
      </c>
      <c r="H6" s="68" t="s">
        <v>30</v>
      </c>
      <c r="I6" s="69" t="s">
        <v>30</v>
      </c>
      <c r="J6" s="69" t="s">
        <v>30</v>
      </c>
      <c r="K6" s="69" t="s">
        <v>30</v>
      </c>
      <c r="L6" s="70" t="s">
        <v>30</v>
      </c>
      <c r="M6" s="65">
        <f>SUM(M7:M18)/12</f>
        <v>91.25</v>
      </c>
      <c r="N6" s="66">
        <f>SUM(N7:N18)/12</f>
        <v>55.333333333333336</v>
      </c>
      <c r="O6" s="66">
        <f>SUM(O7:O18)/12</f>
        <v>5822.083333333333</v>
      </c>
      <c r="P6" s="67">
        <f>SUM(P7:P18)/12</f>
        <v>814.5833333333334</v>
      </c>
      <c r="Q6" s="51">
        <v>13.8</v>
      </c>
    </row>
    <row r="7" spans="1:17" s="7" customFormat="1" ht="11.25">
      <c r="A7" s="90"/>
      <c r="B7" s="45" t="s">
        <v>58</v>
      </c>
      <c r="C7" s="13">
        <v>627</v>
      </c>
      <c r="D7" s="14">
        <v>1112</v>
      </c>
      <c r="E7" s="14">
        <v>114521</v>
      </c>
      <c r="F7" s="14">
        <v>9009</v>
      </c>
      <c r="G7" s="15">
        <v>7.9</v>
      </c>
      <c r="H7" s="68" t="s">
        <v>25</v>
      </c>
      <c r="I7" s="69" t="s">
        <v>25</v>
      </c>
      <c r="J7" s="69" t="s">
        <v>25</v>
      </c>
      <c r="K7" s="69" t="s">
        <v>25</v>
      </c>
      <c r="L7" s="70" t="s">
        <v>25</v>
      </c>
      <c r="M7" s="59">
        <v>32</v>
      </c>
      <c r="N7" s="60">
        <v>16</v>
      </c>
      <c r="O7" s="60">
        <v>5561</v>
      </c>
      <c r="P7" s="60">
        <v>77</v>
      </c>
      <c r="Q7" s="51">
        <v>1.4</v>
      </c>
    </row>
    <row r="8" spans="1:17" s="7" customFormat="1" ht="11.25">
      <c r="A8" s="90"/>
      <c r="B8" s="9" t="s">
        <v>13</v>
      </c>
      <c r="C8" s="16">
        <v>1076</v>
      </c>
      <c r="D8" s="17">
        <v>1192</v>
      </c>
      <c r="E8" s="17">
        <v>114406</v>
      </c>
      <c r="F8" s="17">
        <v>9356</v>
      </c>
      <c r="G8" s="18">
        <v>8.2</v>
      </c>
      <c r="H8" s="71" t="s">
        <v>25</v>
      </c>
      <c r="I8" s="72" t="s">
        <v>25</v>
      </c>
      <c r="J8" s="72" t="s">
        <v>25</v>
      </c>
      <c r="K8" s="72" t="s">
        <v>25</v>
      </c>
      <c r="L8" s="73" t="s">
        <v>25</v>
      </c>
      <c r="M8" s="61">
        <v>29</v>
      </c>
      <c r="N8" s="62">
        <v>68</v>
      </c>
      <c r="O8" s="62">
        <v>5492</v>
      </c>
      <c r="P8" s="62">
        <v>324</v>
      </c>
      <c r="Q8" s="56">
        <v>5.9</v>
      </c>
    </row>
    <row r="9" spans="1:17" s="7" customFormat="1" ht="11.25">
      <c r="A9" s="90"/>
      <c r="B9" s="9" t="s">
        <v>14</v>
      </c>
      <c r="C9" s="16">
        <v>961</v>
      </c>
      <c r="D9" s="17">
        <v>1218</v>
      </c>
      <c r="E9" s="17">
        <v>114149</v>
      </c>
      <c r="F9" s="17">
        <v>9093</v>
      </c>
      <c r="G9" s="18">
        <v>8</v>
      </c>
      <c r="H9" s="71" t="s">
        <v>25</v>
      </c>
      <c r="I9" s="72" t="s">
        <v>25</v>
      </c>
      <c r="J9" s="72" t="s">
        <v>25</v>
      </c>
      <c r="K9" s="72" t="s">
        <v>25</v>
      </c>
      <c r="L9" s="73" t="s">
        <v>25</v>
      </c>
      <c r="M9" s="61">
        <v>28</v>
      </c>
      <c r="N9" s="62">
        <v>56</v>
      </c>
      <c r="O9" s="62">
        <v>5464</v>
      </c>
      <c r="P9" s="62">
        <v>245</v>
      </c>
      <c r="Q9" s="56">
        <v>4.5</v>
      </c>
    </row>
    <row r="10" spans="1:17" s="7" customFormat="1" ht="11.25">
      <c r="A10" s="90"/>
      <c r="B10" s="9" t="s">
        <v>15</v>
      </c>
      <c r="C10" s="16">
        <v>3679</v>
      </c>
      <c r="D10" s="17">
        <v>2369</v>
      </c>
      <c r="E10" s="17">
        <v>115460</v>
      </c>
      <c r="F10" s="17">
        <v>8932</v>
      </c>
      <c r="G10" s="18">
        <v>7.7</v>
      </c>
      <c r="H10" s="71" t="s">
        <v>25</v>
      </c>
      <c r="I10" s="72" t="s">
        <v>25</v>
      </c>
      <c r="J10" s="72" t="s">
        <v>25</v>
      </c>
      <c r="K10" s="72" t="s">
        <v>25</v>
      </c>
      <c r="L10" s="73" t="s">
        <v>25</v>
      </c>
      <c r="M10" s="61">
        <v>482</v>
      </c>
      <c r="N10" s="62">
        <v>61</v>
      </c>
      <c r="O10" s="62">
        <v>5885</v>
      </c>
      <c r="P10" s="62">
        <v>268</v>
      </c>
      <c r="Q10" s="56">
        <v>4.6</v>
      </c>
    </row>
    <row r="11" spans="1:17" s="7" customFormat="1" ht="11.25">
      <c r="A11" s="90"/>
      <c r="B11" s="9" t="s">
        <v>16</v>
      </c>
      <c r="C11" s="16">
        <v>1141</v>
      </c>
      <c r="D11" s="17">
        <v>1235</v>
      </c>
      <c r="E11" s="17">
        <v>115005</v>
      </c>
      <c r="F11" s="17">
        <v>9177</v>
      </c>
      <c r="G11" s="18">
        <v>8</v>
      </c>
      <c r="H11" s="71" t="s">
        <v>25</v>
      </c>
      <c r="I11" s="72" t="s">
        <v>25</v>
      </c>
      <c r="J11" s="72" t="s">
        <v>25</v>
      </c>
      <c r="K11" s="72" t="s">
        <v>25</v>
      </c>
      <c r="L11" s="73" t="s">
        <v>25</v>
      </c>
      <c r="M11" s="61">
        <v>49</v>
      </c>
      <c r="N11" s="62">
        <v>40</v>
      </c>
      <c r="O11" s="62">
        <v>5894</v>
      </c>
      <c r="P11" s="62">
        <v>252</v>
      </c>
      <c r="Q11" s="56">
        <v>4.3</v>
      </c>
    </row>
    <row r="12" spans="1:17" s="7" customFormat="1" ht="11.25">
      <c r="A12" s="90"/>
      <c r="B12" s="9" t="s">
        <v>17</v>
      </c>
      <c r="C12" s="16">
        <v>1041</v>
      </c>
      <c r="D12" s="17">
        <v>929</v>
      </c>
      <c r="E12" s="17">
        <v>115477</v>
      </c>
      <c r="F12" s="17">
        <v>9114</v>
      </c>
      <c r="G12" s="18">
        <v>7.9</v>
      </c>
      <c r="H12" s="71" t="s">
        <v>25</v>
      </c>
      <c r="I12" s="72" t="s">
        <v>25</v>
      </c>
      <c r="J12" s="72" t="s">
        <v>25</v>
      </c>
      <c r="K12" s="72" t="s">
        <v>25</v>
      </c>
      <c r="L12" s="73" t="s">
        <v>25</v>
      </c>
      <c r="M12" s="61">
        <v>40</v>
      </c>
      <c r="N12" s="62">
        <v>71</v>
      </c>
      <c r="O12" s="62">
        <v>5863</v>
      </c>
      <c r="P12" s="62">
        <v>1310</v>
      </c>
      <c r="Q12" s="56">
        <v>22.3</v>
      </c>
    </row>
    <row r="13" spans="1:17" s="7" customFormat="1" ht="11.25">
      <c r="A13" s="90"/>
      <c r="B13" s="9" t="s">
        <v>18</v>
      </c>
      <c r="C13" s="16">
        <v>1036</v>
      </c>
      <c r="D13" s="17">
        <v>1238</v>
      </c>
      <c r="E13" s="17">
        <v>115276</v>
      </c>
      <c r="F13" s="17">
        <v>9371</v>
      </c>
      <c r="G13" s="18">
        <v>8.1</v>
      </c>
      <c r="H13" s="71" t="s">
        <v>25</v>
      </c>
      <c r="I13" s="72" t="s">
        <v>25</v>
      </c>
      <c r="J13" s="72" t="s">
        <v>25</v>
      </c>
      <c r="K13" s="72" t="s">
        <v>25</v>
      </c>
      <c r="L13" s="73" t="s">
        <v>25</v>
      </c>
      <c r="M13" s="61">
        <v>107</v>
      </c>
      <c r="N13" s="62">
        <v>56</v>
      </c>
      <c r="O13" s="62">
        <v>5914</v>
      </c>
      <c r="P13" s="62">
        <v>1357</v>
      </c>
      <c r="Q13" s="56">
        <v>22.9</v>
      </c>
    </row>
    <row r="14" spans="1:17" s="7" customFormat="1" ht="11.25">
      <c r="A14" s="90"/>
      <c r="B14" s="9" t="s">
        <v>19</v>
      </c>
      <c r="C14" s="16">
        <v>918</v>
      </c>
      <c r="D14" s="17">
        <v>1292</v>
      </c>
      <c r="E14" s="17">
        <v>114868</v>
      </c>
      <c r="F14" s="17">
        <v>8971</v>
      </c>
      <c r="G14" s="18">
        <v>7.8</v>
      </c>
      <c r="H14" s="71" t="s">
        <v>25</v>
      </c>
      <c r="I14" s="72" t="s">
        <v>25</v>
      </c>
      <c r="J14" s="72" t="s">
        <v>25</v>
      </c>
      <c r="K14" s="72" t="s">
        <v>25</v>
      </c>
      <c r="L14" s="73" t="s">
        <v>25</v>
      </c>
      <c r="M14" s="61">
        <v>108</v>
      </c>
      <c r="N14" s="62">
        <v>76</v>
      </c>
      <c r="O14" s="62">
        <v>5946</v>
      </c>
      <c r="P14" s="62">
        <v>1392</v>
      </c>
      <c r="Q14" s="56">
        <v>23.4</v>
      </c>
    </row>
    <row r="15" spans="1:17" s="7" customFormat="1" ht="11.25">
      <c r="A15" s="90"/>
      <c r="B15" s="9" t="s">
        <v>20</v>
      </c>
      <c r="C15" s="16">
        <v>1174</v>
      </c>
      <c r="D15" s="17">
        <v>1040</v>
      </c>
      <c r="E15" s="17">
        <v>115003</v>
      </c>
      <c r="F15" s="17">
        <v>9842</v>
      </c>
      <c r="G15" s="18">
        <v>8.6</v>
      </c>
      <c r="H15" s="71" t="s">
        <v>25</v>
      </c>
      <c r="I15" s="72" t="s">
        <v>25</v>
      </c>
      <c r="J15" s="72" t="s">
        <v>25</v>
      </c>
      <c r="K15" s="72" t="s">
        <v>25</v>
      </c>
      <c r="L15" s="73" t="s">
        <v>25</v>
      </c>
      <c r="M15" s="61">
        <v>111</v>
      </c>
      <c r="N15" s="62">
        <v>84</v>
      </c>
      <c r="O15" s="62">
        <v>5973</v>
      </c>
      <c r="P15" s="62">
        <v>1387</v>
      </c>
      <c r="Q15" s="56">
        <v>23.2</v>
      </c>
    </row>
    <row r="16" spans="1:17" s="7" customFormat="1" ht="11.25">
      <c r="A16" s="90"/>
      <c r="B16" s="9" t="s">
        <v>21</v>
      </c>
      <c r="C16" s="16">
        <v>1047</v>
      </c>
      <c r="D16" s="17">
        <v>1312</v>
      </c>
      <c r="E16" s="17">
        <v>114390</v>
      </c>
      <c r="F16" s="17">
        <v>8743</v>
      </c>
      <c r="G16" s="18">
        <v>7.6</v>
      </c>
      <c r="H16" s="71" t="s">
        <v>25</v>
      </c>
      <c r="I16" s="72" t="s">
        <v>25</v>
      </c>
      <c r="J16" s="72" t="s">
        <v>25</v>
      </c>
      <c r="K16" s="72" t="s">
        <v>25</v>
      </c>
      <c r="L16" s="73" t="s">
        <v>25</v>
      </c>
      <c r="M16" s="61">
        <v>69</v>
      </c>
      <c r="N16" s="62">
        <v>66</v>
      </c>
      <c r="O16" s="62">
        <v>5976</v>
      </c>
      <c r="P16" s="62">
        <v>1384</v>
      </c>
      <c r="Q16" s="56">
        <v>23.2</v>
      </c>
    </row>
    <row r="17" spans="1:17" s="7" customFormat="1" ht="11.25">
      <c r="A17" s="90"/>
      <c r="B17" s="9" t="s">
        <v>22</v>
      </c>
      <c r="C17" s="16">
        <v>1053</v>
      </c>
      <c r="D17" s="17">
        <v>829</v>
      </c>
      <c r="E17" s="17">
        <v>114997</v>
      </c>
      <c r="F17" s="17">
        <v>9433</v>
      </c>
      <c r="G17" s="18">
        <v>8.2</v>
      </c>
      <c r="H17" s="71" t="s">
        <v>25</v>
      </c>
      <c r="I17" s="72" t="s">
        <v>25</v>
      </c>
      <c r="J17" s="72" t="s">
        <v>25</v>
      </c>
      <c r="K17" s="72" t="s">
        <v>25</v>
      </c>
      <c r="L17" s="73" t="s">
        <v>25</v>
      </c>
      <c r="M17" s="61">
        <v>9</v>
      </c>
      <c r="N17" s="62">
        <v>34</v>
      </c>
      <c r="O17" s="62">
        <v>5951</v>
      </c>
      <c r="P17" s="62">
        <v>1532</v>
      </c>
      <c r="Q17" s="56">
        <v>25.7</v>
      </c>
    </row>
    <row r="18" spans="1:17" s="7" customFormat="1" ht="12" thickBot="1">
      <c r="A18" s="91"/>
      <c r="B18" s="10" t="s">
        <v>23</v>
      </c>
      <c r="C18" s="19">
        <v>773</v>
      </c>
      <c r="D18" s="20">
        <v>775</v>
      </c>
      <c r="E18" s="20">
        <v>114996</v>
      </c>
      <c r="F18" s="20">
        <v>8754</v>
      </c>
      <c r="G18" s="21">
        <v>7.6</v>
      </c>
      <c r="H18" s="74" t="s">
        <v>25</v>
      </c>
      <c r="I18" s="75" t="s">
        <v>25</v>
      </c>
      <c r="J18" s="75" t="s">
        <v>25</v>
      </c>
      <c r="K18" s="75" t="s">
        <v>25</v>
      </c>
      <c r="L18" s="76" t="s">
        <v>25</v>
      </c>
      <c r="M18" s="63">
        <v>31</v>
      </c>
      <c r="N18" s="64">
        <v>36</v>
      </c>
      <c r="O18" s="64">
        <v>5946</v>
      </c>
      <c r="P18" s="64">
        <v>247</v>
      </c>
      <c r="Q18" s="57">
        <v>4.2</v>
      </c>
    </row>
    <row r="19" spans="1:17" s="7" customFormat="1" ht="12" thickBot="1">
      <c r="A19" s="89" t="s">
        <v>1</v>
      </c>
      <c r="B19" s="11" t="s">
        <v>57</v>
      </c>
      <c r="C19" s="65">
        <f>SUM(C20:C31)/12</f>
        <v>871.6666666666666</v>
      </c>
      <c r="D19" s="66">
        <f>SUM(D20:D31)/12</f>
        <v>856.0833333333334</v>
      </c>
      <c r="E19" s="66">
        <f>SUM(E20:E31)/12</f>
        <v>90725.41666666667</v>
      </c>
      <c r="F19" s="67">
        <f>SUM(F20:F31)/12</f>
        <v>2208.5</v>
      </c>
      <c r="G19" s="33">
        <v>2.4</v>
      </c>
      <c r="H19" s="77" t="s">
        <v>25</v>
      </c>
      <c r="I19" s="78" t="s">
        <v>25</v>
      </c>
      <c r="J19" s="78" t="s">
        <v>25</v>
      </c>
      <c r="K19" s="78" t="s">
        <v>25</v>
      </c>
      <c r="L19" s="79" t="s">
        <v>25</v>
      </c>
      <c r="M19" s="65">
        <f>SUM(M20:M31)/12</f>
        <v>67.41666666666667</v>
      </c>
      <c r="N19" s="66">
        <f>SUM(N20:N31)/12</f>
        <v>39.75</v>
      </c>
      <c r="O19" s="66">
        <f>SUM(O20:O31)/12</f>
        <v>4232.916666666667</v>
      </c>
      <c r="P19" s="67">
        <f>SUM(P20:P31)/12</f>
        <v>299.5</v>
      </c>
      <c r="Q19" s="58">
        <v>7.1</v>
      </c>
    </row>
    <row r="20" spans="1:17" s="7" customFormat="1" ht="11.25">
      <c r="A20" s="90"/>
      <c r="B20" s="45" t="s">
        <v>58</v>
      </c>
      <c r="C20" s="16">
        <v>469</v>
      </c>
      <c r="D20" s="17">
        <v>679</v>
      </c>
      <c r="E20" s="17">
        <v>91172</v>
      </c>
      <c r="F20" s="17">
        <v>2537</v>
      </c>
      <c r="G20" s="18">
        <v>2.8</v>
      </c>
      <c r="H20" s="71" t="s">
        <v>25</v>
      </c>
      <c r="I20" s="72" t="s">
        <v>25</v>
      </c>
      <c r="J20" s="72" t="s">
        <v>25</v>
      </c>
      <c r="K20" s="72" t="s">
        <v>25</v>
      </c>
      <c r="L20" s="73" t="s">
        <v>25</v>
      </c>
      <c r="M20" s="61">
        <v>8</v>
      </c>
      <c r="N20" s="62">
        <v>8</v>
      </c>
      <c r="O20" s="62">
        <v>4322</v>
      </c>
      <c r="P20" s="62">
        <v>0</v>
      </c>
      <c r="Q20" s="56">
        <v>0</v>
      </c>
    </row>
    <row r="21" spans="1:17" s="7" customFormat="1" ht="11.25">
      <c r="A21" s="90"/>
      <c r="B21" s="9" t="s">
        <v>13</v>
      </c>
      <c r="C21" s="16">
        <v>728</v>
      </c>
      <c r="D21" s="17">
        <v>746</v>
      </c>
      <c r="E21" s="17">
        <v>90398</v>
      </c>
      <c r="F21" s="17">
        <v>2403</v>
      </c>
      <c r="G21" s="18">
        <v>2.7</v>
      </c>
      <c r="H21" s="71" t="s">
        <v>25</v>
      </c>
      <c r="I21" s="72" t="s">
        <v>25</v>
      </c>
      <c r="J21" s="72" t="s">
        <v>25</v>
      </c>
      <c r="K21" s="72" t="s">
        <v>25</v>
      </c>
      <c r="L21" s="73" t="s">
        <v>25</v>
      </c>
      <c r="M21" s="61">
        <v>17</v>
      </c>
      <c r="N21" s="62">
        <v>29</v>
      </c>
      <c r="O21" s="62">
        <v>3931</v>
      </c>
      <c r="P21" s="62">
        <v>9</v>
      </c>
      <c r="Q21" s="56">
        <v>0.2</v>
      </c>
    </row>
    <row r="22" spans="1:17" s="7" customFormat="1" ht="11.25">
      <c r="A22" s="90"/>
      <c r="B22" s="9" t="s">
        <v>14</v>
      </c>
      <c r="C22" s="16">
        <v>693</v>
      </c>
      <c r="D22" s="17">
        <v>828</v>
      </c>
      <c r="E22" s="17">
        <v>91153</v>
      </c>
      <c r="F22" s="17">
        <v>2325</v>
      </c>
      <c r="G22" s="18">
        <v>2.6</v>
      </c>
      <c r="H22" s="71" t="s">
        <v>25</v>
      </c>
      <c r="I22" s="72" t="s">
        <v>25</v>
      </c>
      <c r="J22" s="72" t="s">
        <v>25</v>
      </c>
      <c r="K22" s="72" t="s">
        <v>25</v>
      </c>
      <c r="L22" s="73" t="s">
        <v>25</v>
      </c>
      <c r="M22" s="61">
        <v>12</v>
      </c>
      <c r="N22" s="62">
        <v>36</v>
      </c>
      <c r="O22" s="62">
        <v>4045</v>
      </c>
      <c r="P22" s="62">
        <v>0</v>
      </c>
      <c r="Q22" s="56">
        <v>0</v>
      </c>
    </row>
    <row r="23" spans="1:17" s="7" customFormat="1" ht="11.25">
      <c r="A23" s="90"/>
      <c r="B23" s="9" t="s">
        <v>15</v>
      </c>
      <c r="C23" s="16">
        <v>2867</v>
      </c>
      <c r="D23" s="17">
        <v>1915</v>
      </c>
      <c r="E23" s="17">
        <v>90794</v>
      </c>
      <c r="F23" s="17">
        <v>1949</v>
      </c>
      <c r="G23" s="18">
        <v>2.1</v>
      </c>
      <c r="H23" s="71" t="s">
        <v>25</v>
      </c>
      <c r="I23" s="72" t="s">
        <v>25</v>
      </c>
      <c r="J23" s="72" t="s">
        <v>25</v>
      </c>
      <c r="K23" s="72" t="s">
        <v>25</v>
      </c>
      <c r="L23" s="73" t="s">
        <v>25</v>
      </c>
      <c r="M23" s="61">
        <v>385</v>
      </c>
      <c r="N23" s="62">
        <v>61</v>
      </c>
      <c r="O23" s="62">
        <v>4290</v>
      </c>
      <c r="P23" s="62">
        <v>0</v>
      </c>
      <c r="Q23" s="56">
        <v>0</v>
      </c>
    </row>
    <row r="24" spans="1:17" s="7" customFormat="1" ht="11.25">
      <c r="A24" s="90"/>
      <c r="B24" s="9" t="s">
        <v>16</v>
      </c>
      <c r="C24" s="16">
        <v>803</v>
      </c>
      <c r="D24" s="17">
        <v>882</v>
      </c>
      <c r="E24" s="17">
        <v>90351</v>
      </c>
      <c r="F24" s="17">
        <v>2032</v>
      </c>
      <c r="G24" s="18">
        <v>2.2</v>
      </c>
      <c r="H24" s="71" t="s">
        <v>25</v>
      </c>
      <c r="I24" s="72" t="s">
        <v>25</v>
      </c>
      <c r="J24" s="72" t="s">
        <v>25</v>
      </c>
      <c r="K24" s="72" t="s">
        <v>25</v>
      </c>
      <c r="L24" s="73" t="s">
        <v>25</v>
      </c>
      <c r="M24" s="61">
        <v>41</v>
      </c>
      <c r="N24" s="62">
        <v>18</v>
      </c>
      <c r="O24" s="62">
        <v>4384</v>
      </c>
      <c r="P24" s="62">
        <v>0</v>
      </c>
      <c r="Q24" s="56">
        <v>0</v>
      </c>
    </row>
    <row r="25" spans="1:17" s="7" customFormat="1" ht="11.25">
      <c r="A25" s="90"/>
      <c r="B25" s="9" t="s">
        <v>17</v>
      </c>
      <c r="C25" s="16">
        <v>629</v>
      </c>
      <c r="D25" s="17">
        <v>710</v>
      </c>
      <c r="E25" s="17">
        <v>91265</v>
      </c>
      <c r="F25" s="17">
        <v>2043</v>
      </c>
      <c r="G25" s="18">
        <v>2.2</v>
      </c>
      <c r="H25" s="71" t="s">
        <v>25</v>
      </c>
      <c r="I25" s="72" t="s">
        <v>25</v>
      </c>
      <c r="J25" s="72" t="s">
        <v>25</v>
      </c>
      <c r="K25" s="72" t="s">
        <v>25</v>
      </c>
      <c r="L25" s="73" t="s">
        <v>25</v>
      </c>
      <c r="M25" s="61">
        <v>16</v>
      </c>
      <c r="N25" s="62">
        <v>55</v>
      </c>
      <c r="O25" s="62">
        <v>4192</v>
      </c>
      <c r="P25" s="62">
        <v>550</v>
      </c>
      <c r="Q25" s="56">
        <v>13.1</v>
      </c>
    </row>
    <row r="26" spans="1:17" s="7" customFormat="1" ht="11.25">
      <c r="A26" s="90"/>
      <c r="B26" s="9" t="s">
        <v>18</v>
      </c>
      <c r="C26" s="16">
        <v>719</v>
      </c>
      <c r="D26" s="17">
        <v>920</v>
      </c>
      <c r="E26" s="17">
        <v>91004</v>
      </c>
      <c r="F26" s="17">
        <v>2103</v>
      </c>
      <c r="G26" s="18">
        <v>2.3</v>
      </c>
      <c r="H26" s="71" t="s">
        <v>25</v>
      </c>
      <c r="I26" s="72" t="s">
        <v>25</v>
      </c>
      <c r="J26" s="72" t="s">
        <v>25</v>
      </c>
      <c r="K26" s="72" t="s">
        <v>25</v>
      </c>
      <c r="L26" s="73" t="s">
        <v>25</v>
      </c>
      <c r="M26" s="61">
        <v>75</v>
      </c>
      <c r="N26" s="62">
        <v>38</v>
      </c>
      <c r="O26" s="62">
        <v>4229</v>
      </c>
      <c r="P26" s="62">
        <v>569</v>
      </c>
      <c r="Q26" s="56">
        <v>13.5</v>
      </c>
    </row>
    <row r="27" spans="1:17" s="7" customFormat="1" ht="11.25">
      <c r="A27" s="90"/>
      <c r="B27" s="9" t="s">
        <v>19</v>
      </c>
      <c r="C27" s="16">
        <v>704</v>
      </c>
      <c r="D27" s="17">
        <v>856</v>
      </c>
      <c r="E27" s="17">
        <v>90437</v>
      </c>
      <c r="F27" s="17">
        <v>2012</v>
      </c>
      <c r="G27" s="18">
        <v>2.2</v>
      </c>
      <c r="H27" s="71" t="s">
        <v>25</v>
      </c>
      <c r="I27" s="72" t="s">
        <v>25</v>
      </c>
      <c r="J27" s="72" t="s">
        <v>25</v>
      </c>
      <c r="K27" s="72" t="s">
        <v>25</v>
      </c>
      <c r="L27" s="73" t="s">
        <v>25</v>
      </c>
      <c r="M27" s="61">
        <v>85</v>
      </c>
      <c r="N27" s="62">
        <v>66</v>
      </c>
      <c r="O27" s="62">
        <v>4247</v>
      </c>
      <c r="P27" s="62">
        <v>597</v>
      </c>
      <c r="Q27" s="56">
        <v>14.1</v>
      </c>
    </row>
    <row r="28" spans="1:17" s="7" customFormat="1" ht="11.25">
      <c r="A28" s="90"/>
      <c r="B28" s="9" t="s">
        <v>20</v>
      </c>
      <c r="C28" s="16">
        <v>860</v>
      </c>
      <c r="D28" s="17">
        <v>761</v>
      </c>
      <c r="E28" s="17">
        <v>90230</v>
      </c>
      <c r="F28" s="17">
        <v>2413</v>
      </c>
      <c r="G28" s="18">
        <v>2.7</v>
      </c>
      <c r="H28" s="71" t="s">
        <v>25</v>
      </c>
      <c r="I28" s="72" t="s">
        <v>25</v>
      </c>
      <c r="J28" s="72" t="s">
        <v>25</v>
      </c>
      <c r="K28" s="72" t="s">
        <v>25</v>
      </c>
      <c r="L28" s="73" t="s">
        <v>25</v>
      </c>
      <c r="M28" s="61">
        <v>84</v>
      </c>
      <c r="N28" s="62">
        <v>57</v>
      </c>
      <c r="O28" s="62">
        <v>4274</v>
      </c>
      <c r="P28" s="62">
        <v>599</v>
      </c>
      <c r="Q28" s="56">
        <v>14</v>
      </c>
    </row>
    <row r="29" spans="1:17" s="7" customFormat="1" ht="11.25">
      <c r="A29" s="90"/>
      <c r="B29" s="9" t="s">
        <v>21</v>
      </c>
      <c r="C29" s="16">
        <v>742</v>
      </c>
      <c r="D29" s="17">
        <v>909</v>
      </c>
      <c r="E29" s="17">
        <v>90822</v>
      </c>
      <c r="F29" s="17">
        <v>2005</v>
      </c>
      <c r="G29" s="18">
        <v>2.2</v>
      </c>
      <c r="H29" s="71" t="s">
        <v>25</v>
      </c>
      <c r="I29" s="72" t="s">
        <v>25</v>
      </c>
      <c r="J29" s="72" t="s">
        <v>25</v>
      </c>
      <c r="K29" s="72" t="s">
        <v>25</v>
      </c>
      <c r="L29" s="73" t="s">
        <v>25</v>
      </c>
      <c r="M29" s="61">
        <v>57</v>
      </c>
      <c r="N29" s="62">
        <v>55</v>
      </c>
      <c r="O29" s="62">
        <v>4277</v>
      </c>
      <c r="P29" s="62">
        <v>599</v>
      </c>
      <c r="Q29" s="56">
        <v>14</v>
      </c>
    </row>
    <row r="30" spans="1:17" s="7" customFormat="1" ht="11.25">
      <c r="A30" s="90"/>
      <c r="B30" s="9" t="s">
        <v>22</v>
      </c>
      <c r="C30" s="16">
        <v>732</v>
      </c>
      <c r="D30" s="17">
        <v>548</v>
      </c>
      <c r="E30" s="17">
        <v>89939</v>
      </c>
      <c r="F30" s="17">
        <v>2311</v>
      </c>
      <c r="G30" s="18">
        <v>2.6</v>
      </c>
      <c r="H30" s="71" t="s">
        <v>25</v>
      </c>
      <c r="I30" s="72" t="s">
        <v>25</v>
      </c>
      <c r="J30" s="72" t="s">
        <v>25</v>
      </c>
      <c r="K30" s="72" t="s">
        <v>25</v>
      </c>
      <c r="L30" s="73" t="s">
        <v>25</v>
      </c>
      <c r="M30" s="61">
        <v>6</v>
      </c>
      <c r="N30" s="62">
        <v>28</v>
      </c>
      <c r="O30" s="62">
        <v>4186</v>
      </c>
      <c r="P30" s="62">
        <v>671</v>
      </c>
      <c r="Q30" s="56">
        <v>16</v>
      </c>
    </row>
    <row r="31" spans="1:17" s="7" customFormat="1" ht="12" thickBot="1">
      <c r="A31" s="91"/>
      <c r="B31" s="10" t="s">
        <v>23</v>
      </c>
      <c r="C31" s="19">
        <v>514</v>
      </c>
      <c r="D31" s="20">
        <v>519</v>
      </c>
      <c r="E31" s="20">
        <v>91140</v>
      </c>
      <c r="F31" s="20">
        <v>2369</v>
      </c>
      <c r="G31" s="21">
        <v>2.6</v>
      </c>
      <c r="H31" s="74" t="s">
        <v>25</v>
      </c>
      <c r="I31" s="75" t="s">
        <v>25</v>
      </c>
      <c r="J31" s="75" t="s">
        <v>25</v>
      </c>
      <c r="K31" s="75" t="s">
        <v>25</v>
      </c>
      <c r="L31" s="76" t="s">
        <v>25</v>
      </c>
      <c r="M31" s="63">
        <v>23</v>
      </c>
      <c r="N31" s="64">
        <v>26</v>
      </c>
      <c r="O31" s="64">
        <v>4418</v>
      </c>
      <c r="P31" s="64">
        <v>0</v>
      </c>
      <c r="Q31" s="57">
        <v>0</v>
      </c>
    </row>
    <row r="32" spans="1:17" s="7" customFormat="1" ht="12" thickBot="1">
      <c r="A32" s="89" t="s">
        <v>2</v>
      </c>
      <c r="B32" s="11" t="s">
        <v>57</v>
      </c>
      <c r="C32" s="65">
        <f>SUM(C33:C44)/12</f>
        <v>338.8333333333333</v>
      </c>
      <c r="D32" s="66">
        <f>SUM(D33:D44)/12</f>
        <v>355.6666666666667</v>
      </c>
      <c r="E32" s="66">
        <f>SUM(E33:E44)/12</f>
        <v>24153.583333333332</v>
      </c>
      <c r="F32" s="67">
        <f>SUM(F33:F44)/12</f>
        <v>6941.083333333333</v>
      </c>
      <c r="G32" s="33">
        <v>28.7</v>
      </c>
      <c r="H32" s="77" t="s">
        <v>25</v>
      </c>
      <c r="I32" s="78" t="s">
        <v>25</v>
      </c>
      <c r="J32" s="78" t="s">
        <v>25</v>
      </c>
      <c r="K32" s="78" t="s">
        <v>25</v>
      </c>
      <c r="L32" s="79" t="s">
        <v>25</v>
      </c>
      <c r="M32" s="65">
        <f>SUM(M33:M44)/12</f>
        <v>23.833333333333332</v>
      </c>
      <c r="N32" s="66">
        <f>SUM(N33:N44)/12</f>
        <v>15.583333333333334</v>
      </c>
      <c r="O32" s="66">
        <f>SUM(O33:O44)/12</f>
        <v>1589.1666666666667</v>
      </c>
      <c r="P32" s="67">
        <f>SUM(P33:P44)/12</f>
        <v>515.0833333333334</v>
      </c>
      <c r="Q32" s="58">
        <v>31.2</v>
      </c>
    </row>
    <row r="33" spans="1:17" s="7" customFormat="1" ht="11.25">
      <c r="A33" s="90"/>
      <c r="B33" s="45" t="s">
        <v>58</v>
      </c>
      <c r="C33" s="16">
        <f aca="true" t="shared" si="0" ref="C33:F34">C7-C20</f>
        <v>158</v>
      </c>
      <c r="D33" s="17">
        <f t="shared" si="0"/>
        <v>433</v>
      </c>
      <c r="E33" s="17">
        <f t="shared" si="0"/>
        <v>23349</v>
      </c>
      <c r="F33" s="17">
        <f t="shared" si="0"/>
        <v>6472</v>
      </c>
      <c r="G33" s="18">
        <v>27.7</v>
      </c>
      <c r="H33" s="71" t="s">
        <v>25</v>
      </c>
      <c r="I33" s="72" t="s">
        <v>25</v>
      </c>
      <c r="J33" s="72" t="s">
        <v>25</v>
      </c>
      <c r="K33" s="72" t="s">
        <v>25</v>
      </c>
      <c r="L33" s="73" t="s">
        <v>25</v>
      </c>
      <c r="M33" s="16">
        <f aca="true" t="shared" si="1" ref="M33:P34">M7-M20</f>
        <v>24</v>
      </c>
      <c r="N33" s="17">
        <f t="shared" si="1"/>
        <v>8</v>
      </c>
      <c r="O33" s="17">
        <f t="shared" si="1"/>
        <v>1239</v>
      </c>
      <c r="P33" s="17">
        <f t="shared" si="1"/>
        <v>77</v>
      </c>
      <c r="Q33" s="56">
        <v>6.4</v>
      </c>
    </row>
    <row r="34" spans="1:17" s="7" customFormat="1" ht="11.25">
      <c r="A34" s="90"/>
      <c r="B34" s="9" t="s">
        <v>13</v>
      </c>
      <c r="C34" s="16">
        <f t="shared" si="0"/>
        <v>348</v>
      </c>
      <c r="D34" s="17">
        <f t="shared" si="0"/>
        <v>446</v>
      </c>
      <c r="E34" s="17">
        <f t="shared" si="0"/>
        <v>24008</v>
      </c>
      <c r="F34" s="17">
        <f t="shared" si="0"/>
        <v>6953</v>
      </c>
      <c r="G34" s="18">
        <v>29</v>
      </c>
      <c r="H34" s="71" t="s">
        <v>25</v>
      </c>
      <c r="I34" s="72" t="s">
        <v>25</v>
      </c>
      <c r="J34" s="72" t="s">
        <v>25</v>
      </c>
      <c r="K34" s="72" t="s">
        <v>25</v>
      </c>
      <c r="L34" s="73" t="s">
        <v>25</v>
      </c>
      <c r="M34" s="16">
        <f t="shared" si="1"/>
        <v>12</v>
      </c>
      <c r="N34" s="17">
        <f t="shared" si="1"/>
        <v>39</v>
      </c>
      <c r="O34" s="17">
        <f t="shared" si="1"/>
        <v>1561</v>
      </c>
      <c r="P34" s="17">
        <f t="shared" si="1"/>
        <v>315</v>
      </c>
      <c r="Q34" s="56">
        <v>20.2</v>
      </c>
    </row>
    <row r="35" spans="1:17" s="7" customFormat="1" ht="11.25">
      <c r="A35" s="90"/>
      <c r="B35" s="9" t="s">
        <v>14</v>
      </c>
      <c r="C35" s="16">
        <f aca="true" t="shared" si="2" ref="C35:F44">C9-C22</f>
        <v>268</v>
      </c>
      <c r="D35" s="17">
        <f t="shared" si="2"/>
        <v>390</v>
      </c>
      <c r="E35" s="17">
        <f t="shared" si="2"/>
        <v>22996</v>
      </c>
      <c r="F35" s="17">
        <f t="shared" si="2"/>
        <v>6768</v>
      </c>
      <c r="G35" s="18">
        <v>29.4</v>
      </c>
      <c r="H35" s="71" t="s">
        <v>25</v>
      </c>
      <c r="I35" s="72" t="s">
        <v>25</v>
      </c>
      <c r="J35" s="72" t="s">
        <v>25</v>
      </c>
      <c r="K35" s="72" t="s">
        <v>25</v>
      </c>
      <c r="L35" s="73" t="s">
        <v>25</v>
      </c>
      <c r="M35" s="16">
        <f aca="true" t="shared" si="3" ref="M35:P44">M9-M22</f>
        <v>16</v>
      </c>
      <c r="N35" s="17">
        <f t="shared" si="3"/>
        <v>20</v>
      </c>
      <c r="O35" s="17">
        <f t="shared" si="3"/>
        <v>1419</v>
      </c>
      <c r="P35" s="17">
        <f t="shared" si="3"/>
        <v>245</v>
      </c>
      <c r="Q35" s="56">
        <v>17.3</v>
      </c>
    </row>
    <row r="36" spans="1:17" s="7" customFormat="1" ht="11.25">
      <c r="A36" s="90"/>
      <c r="B36" s="9" t="s">
        <v>15</v>
      </c>
      <c r="C36" s="16">
        <f t="shared" si="2"/>
        <v>812</v>
      </c>
      <c r="D36" s="17">
        <f t="shared" si="2"/>
        <v>454</v>
      </c>
      <c r="E36" s="17">
        <f t="shared" si="2"/>
        <v>24666</v>
      </c>
      <c r="F36" s="17">
        <f t="shared" si="2"/>
        <v>6983</v>
      </c>
      <c r="G36" s="18">
        <v>28.3</v>
      </c>
      <c r="H36" s="71" t="s">
        <v>25</v>
      </c>
      <c r="I36" s="72" t="s">
        <v>25</v>
      </c>
      <c r="J36" s="72" t="s">
        <v>25</v>
      </c>
      <c r="K36" s="72" t="s">
        <v>25</v>
      </c>
      <c r="L36" s="73" t="s">
        <v>25</v>
      </c>
      <c r="M36" s="16">
        <f t="shared" si="3"/>
        <v>97</v>
      </c>
      <c r="N36" s="17">
        <f t="shared" si="3"/>
        <v>0</v>
      </c>
      <c r="O36" s="17">
        <f t="shared" si="3"/>
        <v>1595</v>
      </c>
      <c r="P36" s="17">
        <f t="shared" si="3"/>
        <v>268</v>
      </c>
      <c r="Q36" s="56">
        <v>16.8</v>
      </c>
    </row>
    <row r="37" spans="1:17" s="7" customFormat="1" ht="11.25">
      <c r="A37" s="90"/>
      <c r="B37" s="9" t="s">
        <v>16</v>
      </c>
      <c r="C37" s="16">
        <f t="shared" si="2"/>
        <v>338</v>
      </c>
      <c r="D37" s="17">
        <f t="shared" si="2"/>
        <v>353</v>
      </c>
      <c r="E37" s="17">
        <f t="shared" si="2"/>
        <v>24654</v>
      </c>
      <c r="F37" s="17">
        <f t="shared" si="2"/>
        <v>7145</v>
      </c>
      <c r="G37" s="18">
        <v>29</v>
      </c>
      <c r="H37" s="71" t="s">
        <v>25</v>
      </c>
      <c r="I37" s="72" t="s">
        <v>25</v>
      </c>
      <c r="J37" s="72" t="s">
        <v>25</v>
      </c>
      <c r="K37" s="72" t="s">
        <v>25</v>
      </c>
      <c r="L37" s="73" t="s">
        <v>25</v>
      </c>
      <c r="M37" s="16">
        <f t="shared" si="3"/>
        <v>8</v>
      </c>
      <c r="N37" s="17">
        <f t="shared" si="3"/>
        <v>22</v>
      </c>
      <c r="O37" s="17">
        <f t="shared" si="3"/>
        <v>1510</v>
      </c>
      <c r="P37" s="17">
        <f t="shared" si="3"/>
        <v>252</v>
      </c>
      <c r="Q37" s="56">
        <v>16.7</v>
      </c>
    </row>
    <row r="38" spans="1:17" s="7" customFormat="1" ht="11.25">
      <c r="A38" s="90"/>
      <c r="B38" s="9" t="s">
        <v>17</v>
      </c>
      <c r="C38" s="16">
        <f t="shared" si="2"/>
        <v>412</v>
      </c>
      <c r="D38" s="17">
        <f t="shared" si="2"/>
        <v>219</v>
      </c>
      <c r="E38" s="17">
        <f t="shared" si="2"/>
        <v>24212</v>
      </c>
      <c r="F38" s="17">
        <f t="shared" si="2"/>
        <v>7071</v>
      </c>
      <c r="G38" s="18">
        <v>29.2</v>
      </c>
      <c r="H38" s="71" t="s">
        <v>25</v>
      </c>
      <c r="I38" s="72" t="s">
        <v>25</v>
      </c>
      <c r="J38" s="72" t="s">
        <v>25</v>
      </c>
      <c r="K38" s="72" t="s">
        <v>25</v>
      </c>
      <c r="L38" s="73" t="s">
        <v>25</v>
      </c>
      <c r="M38" s="16">
        <f t="shared" si="3"/>
        <v>24</v>
      </c>
      <c r="N38" s="17">
        <f t="shared" si="3"/>
        <v>16</v>
      </c>
      <c r="O38" s="17">
        <f t="shared" si="3"/>
        <v>1671</v>
      </c>
      <c r="P38" s="17">
        <f t="shared" si="3"/>
        <v>760</v>
      </c>
      <c r="Q38" s="56">
        <v>45.5</v>
      </c>
    </row>
    <row r="39" spans="1:17" s="7" customFormat="1" ht="11.25">
      <c r="A39" s="90"/>
      <c r="B39" s="9" t="s">
        <v>18</v>
      </c>
      <c r="C39" s="16">
        <f t="shared" si="2"/>
        <v>317</v>
      </c>
      <c r="D39" s="17">
        <f t="shared" si="2"/>
        <v>318</v>
      </c>
      <c r="E39" s="17">
        <f t="shared" si="2"/>
        <v>24272</v>
      </c>
      <c r="F39" s="17">
        <f t="shared" si="2"/>
        <v>7268</v>
      </c>
      <c r="G39" s="18">
        <v>29.9</v>
      </c>
      <c r="H39" s="71" t="s">
        <v>25</v>
      </c>
      <c r="I39" s="72" t="s">
        <v>25</v>
      </c>
      <c r="J39" s="72" t="s">
        <v>25</v>
      </c>
      <c r="K39" s="72" t="s">
        <v>25</v>
      </c>
      <c r="L39" s="73" t="s">
        <v>25</v>
      </c>
      <c r="M39" s="16">
        <f t="shared" si="3"/>
        <v>32</v>
      </c>
      <c r="N39" s="17">
        <f t="shared" si="3"/>
        <v>18</v>
      </c>
      <c r="O39" s="17">
        <f t="shared" si="3"/>
        <v>1685</v>
      </c>
      <c r="P39" s="17">
        <f t="shared" si="3"/>
        <v>788</v>
      </c>
      <c r="Q39" s="56">
        <v>46.8</v>
      </c>
    </row>
    <row r="40" spans="1:17" s="7" customFormat="1" ht="11.25">
      <c r="A40" s="90"/>
      <c r="B40" s="9" t="s">
        <v>19</v>
      </c>
      <c r="C40" s="16">
        <f t="shared" si="2"/>
        <v>214</v>
      </c>
      <c r="D40" s="17">
        <f t="shared" si="2"/>
        <v>436</v>
      </c>
      <c r="E40" s="17">
        <f t="shared" si="2"/>
        <v>24431</v>
      </c>
      <c r="F40" s="17">
        <f t="shared" si="2"/>
        <v>6959</v>
      </c>
      <c r="G40" s="18">
        <v>28.5</v>
      </c>
      <c r="H40" s="71" t="s">
        <v>25</v>
      </c>
      <c r="I40" s="72" t="s">
        <v>25</v>
      </c>
      <c r="J40" s="72" t="s">
        <v>25</v>
      </c>
      <c r="K40" s="72" t="s">
        <v>25</v>
      </c>
      <c r="L40" s="73" t="s">
        <v>25</v>
      </c>
      <c r="M40" s="16">
        <f t="shared" si="3"/>
        <v>23</v>
      </c>
      <c r="N40" s="17">
        <f t="shared" si="3"/>
        <v>10</v>
      </c>
      <c r="O40" s="17">
        <f t="shared" si="3"/>
        <v>1699</v>
      </c>
      <c r="P40" s="17">
        <f t="shared" si="3"/>
        <v>795</v>
      </c>
      <c r="Q40" s="56">
        <v>46.8</v>
      </c>
    </row>
    <row r="41" spans="1:17" s="7" customFormat="1" ht="11.25">
      <c r="A41" s="90"/>
      <c r="B41" s="9" t="s">
        <v>20</v>
      </c>
      <c r="C41" s="16">
        <f t="shared" si="2"/>
        <v>314</v>
      </c>
      <c r="D41" s="17">
        <f t="shared" si="2"/>
        <v>279</v>
      </c>
      <c r="E41" s="17">
        <f t="shared" si="2"/>
        <v>24773</v>
      </c>
      <c r="F41" s="17">
        <f t="shared" si="2"/>
        <v>7429</v>
      </c>
      <c r="G41" s="18">
        <v>30</v>
      </c>
      <c r="H41" s="71" t="s">
        <v>25</v>
      </c>
      <c r="I41" s="72" t="s">
        <v>25</v>
      </c>
      <c r="J41" s="72" t="s">
        <v>25</v>
      </c>
      <c r="K41" s="72" t="s">
        <v>25</v>
      </c>
      <c r="L41" s="73" t="s">
        <v>25</v>
      </c>
      <c r="M41" s="16">
        <f t="shared" si="3"/>
        <v>27</v>
      </c>
      <c r="N41" s="17">
        <f t="shared" si="3"/>
        <v>27</v>
      </c>
      <c r="O41" s="17">
        <f t="shared" si="3"/>
        <v>1699</v>
      </c>
      <c r="P41" s="17">
        <f t="shared" si="3"/>
        <v>788</v>
      </c>
      <c r="Q41" s="56">
        <v>46.4</v>
      </c>
    </row>
    <row r="42" spans="1:17" s="7" customFormat="1" ht="11.25">
      <c r="A42" s="90"/>
      <c r="B42" s="9" t="s">
        <v>21</v>
      </c>
      <c r="C42" s="16">
        <f t="shared" si="2"/>
        <v>305</v>
      </c>
      <c r="D42" s="17">
        <f t="shared" si="2"/>
        <v>403</v>
      </c>
      <c r="E42" s="17">
        <f t="shared" si="2"/>
        <v>23568</v>
      </c>
      <c r="F42" s="17">
        <f t="shared" si="2"/>
        <v>6738</v>
      </c>
      <c r="G42" s="18">
        <v>28.6</v>
      </c>
      <c r="H42" s="71" t="s">
        <v>25</v>
      </c>
      <c r="I42" s="72" t="s">
        <v>25</v>
      </c>
      <c r="J42" s="72" t="s">
        <v>25</v>
      </c>
      <c r="K42" s="72" t="s">
        <v>25</v>
      </c>
      <c r="L42" s="73" t="s">
        <v>25</v>
      </c>
      <c r="M42" s="16">
        <f t="shared" si="3"/>
        <v>12</v>
      </c>
      <c r="N42" s="17">
        <f t="shared" si="3"/>
        <v>11</v>
      </c>
      <c r="O42" s="17">
        <f t="shared" si="3"/>
        <v>1699</v>
      </c>
      <c r="P42" s="17">
        <f t="shared" si="3"/>
        <v>785</v>
      </c>
      <c r="Q42" s="56">
        <v>46.2</v>
      </c>
    </row>
    <row r="43" spans="1:17" s="7" customFormat="1" ht="11.25">
      <c r="A43" s="90"/>
      <c r="B43" s="9" t="s">
        <v>22</v>
      </c>
      <c r="C43" s="16">
        <f t="shared" si="2"/>
        <v>321</v>
      </c>
      <c r="D43" s="17">
        <f t="shared" si="2"/>
        <v>281</v>
      </c>
      <c r="E43" s="17">
        <f t="shared" si="2"/>
        <v>25058</v>
      </c>
      <c r="F43" s="17">
        <f t="shared" si="2"/>
        <v>7122</v>
      </c>
      <c r="G43" s="18">
        <v>28.4</v>
      </c>
      <c r="H43" s="71" t="s">
        <v>25</v>
      </c>
      <c r="I43" s="72" t="s">
        <v>25</v>
      </c>
      <c r="J43" s="72" t="s">
        <v>25</v>
      </c>
      <c r="K43" s="72" t="s">
        <v>25</v>
      </c>
      <c r="L43" s="73" t="s">
        <v>25</v>
      </c>
      <c r="M43" s="16">
        <f t="shared" si="3"/>
        <v>3</v>
      </c>
      <c r="N43" s="17">
        <f t="shared" si="3"/>
        <v>6</v>
      </c>
      <c r="O43" s="17">
        <f t="shared" si="3"/>
        <v>1765</v>
      </c>
      <c r="P43" s="17">
        <f t="shared" si="3"/>
        <v>861</v>
      </c>
      <c r="Q43" s="56">
        <v>48.8</v>
      </c>
    </row>
    <row r="44" spans="1:17" s="7" customFormat="1" ht="12" thickBot="1">
      <c r="A44" s="91"/>
      <c r="B44" s="10" t="s">
        <v>23</v>
      </c>
      <c r="C44" s="19">
        <f>C18-C31</f>
        <v>259</v>
      </c>
      <c r="D44" s="20">
        <f>D18-D31</f>
        <v>256</v>
      </c>
      <c r="E44" s="20">
        <f t="shared" si="2"/>
        <v>23856</v>
      </c>
      <c r="F44" s="20">
        <f t="shared" si="2"/>
        <v>6385</v>
      </c>
      <c r="G44" s="21">
        <v>26.8</v>
      </c>
      <c r="H44" s="74" t="s">
        <v>25</v>
      </c>
      <c r="I44" s="75" t="s">
        <v>25</v>
      </c>
      <c r="J44" s="75" t="s">
        <v>25</v>
      </c>
      <c r="K44" s="75" t="s">
        <v>25</v>
      </c>
      <c r="L44" s="76" t="s">
        <v>25</v>
      </c>
      <c r="M44" s="19">
        <f>M18-M31</f>
        <v>8</v>
      </c>
      <c r="N44" s="20">
        <f>N18-N31</f>
        <v>10</v>
      </c>
      <c r="O44" s="20">
        <f t="shared" si="3"/>
        <v>1528</v>
      </c>
      <c r="P44" s="20">
        <f t="shared" si="3"/>
        <v>247</v>
      </c>
      <c r="Q44" s="57">
        <v>16.2</v>
      </c>
    </row>
    <row r="45" spans="7:17" s="7" customFormat="1" ht="11.25">
      <c r="G45" s="8"/>
      <c r="L45" s="8"/>
      <c r="Q45" s="49"/>
    </row>
    <row r="46" spans="7:17" s="7" customFormat="1" ht="11.25">
      <c r="G46" s="8"/>
      <c r="L46" s="8"/>
      <c r="Q46" s="49"/>
    </row>
    <row r="47" spans="7:17" s="7" customFormat="1" ht="11.25">
      <c r="G47" s="8"/>
      <c r="L47" s="8"/>
      <c r="Q47" s="49"/>
    </row>
    <row r="48" spans="7:17" s="7" customFormat="1" ht="11.25">
      <c r="G48" s="8"/>
      <c r="L48" s="8"/>
      <c r="Q48" s="49"/>
    </row>
    <row r="49" spans="7:17" s="7" customFormat="1" ht="11.25">
      <c r="G49" s="8"/>
      <c r="L49" s="8"/>
      <c r="Q49" s="49"/>
    </row>
    <row r="50" spans="7:17" s="7" customFormat="1" ht="11.25">
      <c r="G50" s="8"/>
      <c r="L50" s="8"/>
      <c r="Q50" s="49"/>
    </row>
    <row r="51" spans="7:17" s="7" customFormat="1" ht="11.25">
      <c r="G51" s="8"/>
      <c r="L51" s="8"/>
      <c r="Q51" s="49"/>
    </row>
    <row r="52" spans="7:17" s="7" customFormat="1" ht="11.25">
      <c r="G52" s="8"/>
      <c r="L52" s="8"/>
      <c r="Q52" s="49"/>
    </row>
    <row r="53" spans="7:17" s="7" customFormat="1" ht="11.25">
      <c r="G53" s="8"/>
      <c r="L53" s="8"/>
      <c r="Q53" s="49"/>
    </row>
    <row r="54" spans="7:17" s="7" customFormat="1" ht="11.25">
      <c r="G54" s="8"/>
      <c r="L54" s="8"/>
      <c r="Q54" s="49"/>
    </row>
    <row r="55" spans="7:17" s="7" customFormat="1" ht="11.25">
      <c r="G55" s="8"/>
      <c r="L55" s="8"/>
      <c r="Q55" s="49"/>
    </row>
    <row r="56" spans="7:17" s="7" customFormat="1" ht="11.25">
      <c r="G56" s="8"/>
      <c r="L56" s="8"/>
      <c r="Q56" s="49"/>
    </row>
    <row r="57" spans="7:17" s="7" customFormat="1" ht="11.25">
      <c r="G57" s="8"/>
      <c r="L57" s="8"/>
      <c r="Q57" s="49"/>
    </row>
    <row r="58" spans="7:17" s="7" customFormat="1" ht="11.25">
      <c r="G58" s="8"/>
      <c r="L58" s="8"/>
      <c r="Q58" s="49"/>
    </row>
    <row r="59" spans="7:17" s="7" customFormat="1" ht="11.25">
      <c r="G59" s="8"/>
      <c r="L59" s="8"/>
      <c r="Q59" s="49"/>
    </row>
    <row r="60" spans="7:17" s="7" customFormat="1" ht="11.25">
      <c r="G60" s="8"/>
      <c r="L60" s="8"/>
      <c r="Q60" s="49"/>
    </row>
    <row r="61" spans="7:17" s="7" customFormat="1" ht="11.25">
      <c r="G61" s="8"/>
      <c r="L61" s="8"/>
      <c r="Q61" s="49"/>
    </row>
  </sheetData>
  <sheetProtection password="CC23" sheet="1" objects="1" scenarios="1"/>
  <mergeCells count="19">
    <mergeCell ref="M3:Q3"/>
    <mergeCell ref="A3:B5"/>
    <mergeCell ref="P4:Q4"/>
    <mergeCell ref="M4:M5"/>
    <mergeCell ref="N4:N5"/>
    <mergeCell ref="O4:O5"/>
    <mergeCell ref="J4:J5"/>
    <mergeCell ref="C3:G3"/>
    <mergeCell ref="H3:L3"/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7" width="7.625" style="3" customWidth="1"/>
    <col min="18" max="16384" width="9.00390625" style="3" customWidth="1"/>
  </cols>
  <sheetData>
    <row r="1" spans="2:17" s="1" customFormat="1" ht="15" customHeight="1">
      <c r="B1" s="1" t="s">
        <v>51</v>
      </c>
      <c r="G1" s="2"/>
      <c r="L1" s="2"/>
      <c r="N1" s="3"/>
      <c r="Q1" s="4" t="s">
        <v>28</v>
      </c>
    </row>
    <row r="2" ht="12" thickBot="1">
      <c r="Q2" s="6" t="s">
        <v>7</v>
      </c>
    </row>
    <row r="3" spans="1:17" ht="14.25" customHeight="1" thickBot="1">
      <c r="A3" s="96" t="s">
        <v>29</v>
      </c>
      <c r="B3" s="96"/>
      <c r="C3" s="86" t="s">
        <v>34</v>
      </c>
      <c r="D3" s="87"/>
      <c r="E3" s="87"/>
      <c r="F3" s="87"/>
      <c r="G3" s="88"/>
      <c r="H3" s="86" t="s">
        <v>35</v>
      </c>
      <c r="I3" s="87"/>
      <c r="J3" s="87"/>
      <c r="K3" s="87"/>
      <c r="L3" s="88"/>
      <c r="M3" s="86" t="s">
        <v>36</v>
      </c>
      <c r="N3" s="87"/>
      <c r="O3" s="87"/>
      <c r="P3" s="87"/>
      <c r="Q3" s="88"/>
    </row>
    <row r="4" spans="1:17" ht="14.25" customHeight="1">
      <c r="A4" s="97"/>
      <c r="B4" s="97"/>
      <c r="C4" s="94" t="s">
        <v>6</v>
      </c>
      <c r="D4" s="92" t="s">
        <v>26</v>
      </c>
      <c r="E4" s="92" t="s">
        <v>27</v>
      </c>
      <c r="F4" s="84" t="s">
        <v>11</v>
      </c>
      <c r="G4" s="85"/>
      <c r="H4" s="94" t="s">
        <v>6</v>
      </c>
      <c r="I4" s="92" t="s">
        <v>26</v>
      </c>
      <c r="J4" s="92" t="s">
        <v>27</v>
      </c>
      <c r="K4" s="84" t="s">
        <v>11</v>
      </c>
      <c r="L4" s="85"/>
      <c r="M4" s="94" t="s">
        <v>6</v>
      </c>
      <c r="N4" s="92" t="s">
        <v>26</v>
      </c>
      <c r="O4" s="92" t="s">
        <v>27</v>
      </c>
      <c r="P4" s="84" t="s">
        <v>11</v>
      </c>
      <c r="Q4" s="85"/>
    </row>
    <row r="5" spans="1:17" ht="14.25" customHeight="1" thickBot="1">
      <c r="A5" s="97"/>
      <c r="B5" s="97"/>
      <c r="C5" s="95"/>
      <c r="D5" s="93"/>
      <c r="E5" s="93"/>
      <c r="F5" s="12" t="s">
        <v>5</v>
      </c>
      <c r="G5" s="31" t="s">
        <v>12</v>
      </c>
      <c r="H5" s="95"/>
      <c r="I5" s="93"/>
      <c r="J5" s="93"/>
      <c r="K5" s="12" t="s">
        <v>5</v>
      </c>
      <c r="L5" s="31" t="s">
        <v>12</v>
      </c>
      <c r="M5" s="95"/>
      <c r="N5" s="93"/>
      <c r="O5" s="93"/>
      <c r="P5" s="12" t="s">
        <v>5</v>
      </c>
      <c r="Q5" s="32" t="s">
        <v>12</v>
      </c>
    </row>
    <row r="6" spans="1:17" s="7" customFormat="1" ht="12" thickBot="1">
      <c r="A6" s="89" t="s">
        <v>0</v>
      </c>
      <c r="B6" s="11" t="s">
        <v>57</v>
      </c>
      <c r="C6" s="65">
        <f>SUM(C7:C18)/12</f>
        <v>220.75</v>
      </c>
      <c r="D6" s="66">
        <f>SUM(D7:D18)/12</f>
        <v>210.75</v>
      </c>
      <c r="E6" s="66">
        <f>SUM(E7:E18)/12</f>
        <v>22819.333333333332</v>
      </c>
      <c r="F6" s="67">
        <f>SUM(F7:F18)/12</f>
        <v>2831.6666666666665</v>
      </c>
      <c r="G6" s="15">
        <v>12.4</v>
      </c>
      <c r="H6" s="65">
        <f>SUM(H7:H18)/12</f>
        <v>854.0833333333334</v>
      </c>
      <c r="I6" s="66">
        <f>SUM(I7:I18)/12</f>
        <v>978.9166666666666</v>
      </c>
      <c r="J6" s="66">
        <f>SUM(J7:J18)/12</f>
        <v>48051.083333333336</v>
      </c>
      <c r="K6" s="67">
        <f>SUM(K7:K18)/12</f>
        <v>21219.583333333332</v>
      </c>
      <c r="L6" s="15">
        <v>44.2</v>
      </c>
      <c r="M6" s="65">
        <f>SUM(M7:M18)/12</f>
        <v>114.66666666666667</v>
      </c>
      <c r="N6" s="66">
        <f>SUM(N7:N18)/12</f>
        <v>154.08333333333334</v>
      </c>
      <c r="O6" s="66">
        <f>SUM(O7:O18)/12</f>
        <v>7518.666666666667</v>
      </c>
      <c r="P6" s="67">
        <f>SUM(P7:P18)/12</f>
        <v>652.1666666666666</v>
      </c>
      <c r="Q6" s="37">
        <v>8.7</v>
      </c>
    </row>
    <row r="7" spans="1:17" s="7" customFormat="1" ht="11.25">
      <c r="A7" s="90"/>
      <c r="B7" s="45" t="s">
        <v>58</v>
      </c>
      <c r="C7" s="13">
        <v>234</v>
      </c>
      <c r="D7" s="14">
        <v>148</v>
      </c>
      <c r="E7" s="14">
        <v>22881</v>
      </c>
      <c r="F7" s="14">
        <v>2876</v>
      </c>
      <c r="G7" s="15">
        <v>12.6</v>
      </c>
      <c r="H7" s="13">
        <v>768</v>
      </c>
      <c r="I7" s="14">
        <v>479</v>
      </c>
      <c r="J7" s="14">
        <v>48649</v>
      </c>
      <c r="K7" s="14">
        <v>20710</v>
      </c>
      <c r="L7" s="15">
        <v>42.6</v>
      </c>
      <c r="M7" s="59">
        <v>93</v>
      </c>
      <c r="N7" s="60">
        <v>43</v>
      </c>
      <c r="O7" s="60">
        <v>7770</v>
      </c>
      <c r="P7" s="60">
        <v>717</v>
      </c>
      <c r="Q7" s="37">
        <v>9.2</v>
      </c>
    </row>
    <row r="8" spans="1:17" s="7" customFormat="1" ht="11.25">
      <c r="A8" s="90"/>
      <c r="B8" s="9" t="s">
        <v>13</v>
      </c>
      <c r="C8" s="16">
        <v>94</v>
      </c>
      <c r="D8" s="17">
        <v>175</v>
      </c>
      <c r="E8" s="17">
        <v>22800</v>
      </c>
      <c r="F8" s="17">
        <v>3041</v>
      </c>
      <c r="G8" s="18">
        <v>13.3</v>
      </c>
      <c r="H8" s="16">
        <v>731</v>
      </c>
      <c r="I8" s="17">
        <v>864</v>
      </c>
      <c r="J8" s="17">
        <v>48516</v>
      </c>
      <c r="K8" s="17">
        <v>21416</v>
      </c>
      <c r="L8" s="18">
        <v>44.1</v>
      </c>
      <c r="M8" s="61">
        <v>62</v>
      </c>
      <c r="N8" s="62">
        <v>59</v>
      </c>
      <c r="O8" s="62">
        <v>7773</v>
      </c>
      <c r="P8" s="62">
        <v>716</v>
      </c>
      <c r="Q8" s="38">
        <v>9.2</v>
      </c>
    </row>
    <row r="9" spans="1:17" s="7" customFormat="1" ht="11.25">
      <c r="A9" s="90"/>
      <c r="B9" s="9" t="s">
        <v>14</v>
      </c>
      <c r="C9" s="16">
        <v>140</v>
      </c>
      <c r="D9" s="17">
        <v>132</v>
      </c>
      <c r="E9" s="17">
        <v>22808</v>
      </c>
      <c r="F9" s="17">
        <v>2988</v>
      </c>
      <c r="G9" s="18">
        <v>13.1</v>
      </c>
      <c r="H9" s="16">
        <v>654</v>
      </c>
      <c r="I9" s="17">
        <v>875</v>
      </c>
      <c r="J9" s="17">
        <v>48295</v>
      </c>
      <c r="K9" s="17">
        <v>20776</v>
      </c>
      <c r="L9" s="18">
        <v>43</v>
      </c>
      <c r="M9" s="61">
        <v>64</v>
      </c>
      <c r="N9" s="62">
        <v>7</v>
      </c>
      <c r="O9" s="62">
        <v>7830</v>
      </c>
      <c r="P9" s="62">
        <v>821</v>
      </c>
      <c r="Q9" s="38">
        <v>10.5</v>
      </c>
    </row>
    <row r="10" spans="1:17" s="7" customFormat="1" ht="11.25">
      <c r="A10" s="90"/>
      <c r="B10" s="9" t="s">
        <v>15</v>
      </c>
      <c r="C10" s="16">
        <v>342</v>
      </c>
      <c r="D10" s="17">
        <v>551</v>
      </c>
      <c r="E10" s="17">
        <v>22639</v>
      </c>
      <c r="F10" s="17">
        <v>2902</v>
      </c>
      <c r="G10" s="18">
        <v>12.8</v>
      </c>
      <c r="H10" s="16">
        <v>2757</v>
      </c>
      <c r="I10" s="17">
        <v>1270</v>
      </c>
      <c r="J10" s="17">
        <v>49782</v>
      </c>
      <c r="K10" s="17">
        <v>21284</v>
      </c>
      <c r="L10" s="18">
        <v>42.8</v>
      </c>
      <c r="M10" s="61">
        <v>243</v>
      </c>
      <c r="N10" s="62">
        <v>355</v>
      </c>
      <c r="O10" s="62">
        <v>7718</v>
      </c>
      <c r="P10" s="62">
        <v>667</v>
      </c>
      <c r="Q10" s="38">
        <v>8.6</v>
      </c>
    </row>
    <row r="11" spans="1:17" s="7" customFormat="1" ht="11.25">
      <c r="A11" s="90"/>
      <c r="B11" s="9" t="s">
        <v>16</v>
      </c>
      <c r="C11" s="16">
        <v>252</v>
      </c>
      <c r="D11" s="17">
        <v>170</v>
      </c>
      <c r="E11" s="17">
        <v>22721</v>
      </c>
      <c r="F11" s="17">
        <v>2896</v>
      </c>
      <c r="G11" s="18">
        <v>12.7</v>
      </c>
      <c r="H11" s="16">
        <v>754</v>
      </c>
      <c r="I11" s="17">
        <v>1413</v>
      </c>
      <c r="J11" s="17">
        <v>49123</v>
      </c>
      <c r="K11" s="17">
        <v>21794</v>
      </c>
      <c r="L11" s="18">
        <v>44.4</v>
      </c>
      <c r="M11" s="61">
        <v>92</v>
      </c>
      <c r="N11" s="62">
        <v>56</v>
      </c>
      <c r="O11" s="62">
        <v>7754</v>
      </c>
      <c r="P11" s="62">
        <v>634</v>
      </c>
      <c r="Q11" s="38">
        <v>8.2</v>
      </c>
    </row>
    <row r="12" spans="1:17" s="7" customFormat="1" ht="11.25">
      <c r="A12" s="90"/>
      <c r="B12" s="9" t="s">
        <v>17</v>
      </c>
      <c r="C12" s="16">
        <v>114</v>
      </c>
      <c r="D12" s="17">
        <v>190</v>
      </c>
      <c r="E12" s="17">
        <v>22645</v>
      </c>
      <c r="F12" s="17">
        <v>2858</v>
      </c>
      <c r="G12" s="18">
        <v>12.6</v>
      </c>
      <c r="H12" s="16">
        <v>717</v>
      </c>
      <c r="I12" s="17">
        <v>1393</v>
      </c>
      <c r="J12" s="17">
        <v>48447</v>
      </c>
      <c r="K12" s="17">
        <v>21407</v>
      </c>
      <c r="L12" s="18">
        <v>44.2</v>
      </c>
      <c r="M12" s="61">
        <v>79</v>
      </c>
      <c r="N12" s="62">
        <v>92</v>
      </c>
      <c r="O12" s="62">
        <v>7741</v>
      </c>
      <c r="P12" s="62">
        <v>599</v>
      </c>
      <c r="Q12" s="38">
        <v>7.7</v>
      </c>
    </row>
    <row r="13" spans="1:17" s="7" customFormat="1" ht="11.25">
      <c r="A13" s="90"/>
      <c r="B13" s="9" t="s">
        <v>18</v>
      </c>
      <c r="C13" s="16">
        <v>208</v>
      </c>
      <c r="D13" s="17">
        <v>189</v>
      </c>
      <c r="E13" s="17">
        <v>22664</v>
      </c>
      <c r="F13" s="17">
        <v>2707</v>
      </c>
      <c r="G13" s="18">
        <v>11.9</v>
      </c>
      <c r="H13" s="16">
        <v>553</v>
      </c>
      <c r="I13" s="17">
        <v>688</v>
      </c>
      <c r="J13" s="17">
        <v>48312</v>
      </c>
      <c r="K13" s="17">
        <v>21623</v>
      </c>
      <c r="L13" s="18">
        <v>44.8</v>
      </c>
      <c r="M13" s="61">
        <v>329</v>
      </c>
      <c r="N13" s="62">
        <v>751</v>
      </c>
      <c r="O13" s="62">
        <v>7319</v>
      </c>
      <c r="P13" s="62">
        <v>595</v>
      </c>
      <c r="Q13" s="38">
        <v>8.1</v>
      </c>
    </row>
    <row r="14" spans="1:17" s="7" customFormat="1" ht="11.25">
      <c r="A14" s="90"/>
      <c r="B14" s="9" t="s">
        <v>19</v>
      </c>
      <c r="C14" s="16">
        <v>308</v>
      </c>
      <c r="D14" s="17">
        <v>265</v>
      </c>
      <c r="E14" s="17">
        <v>22707</v>
      </c>
      <c r="F14" s="17">
        <v>2701</v>
      </c>
      <c r="G14" s="18">
        <v>11.9</v>
      </c>
      <c r="H14" s="16">
        <v>568</v>
      </c>
      <c r="I14" s="17">
        <v>696</v>
      </c>
      <c r="J14" s="17">
        <v>48184</v>
      </c>
      <c r="K14" s="17">
        <v>21161</v>
      </c>
      <c r="L14" s="18">
        <v>43.9</v>
      </c>
      <c r="M14" s="61">
        <v>121</v>
      </c>
      <c r="N14" s="62">
        <v>77</v>
      </c>
      <c r="O14" s="62">
        <v>7363</v>
      </c>
      <c r="P14" s="62">
        <v>589</v>
      </c>
      <c r="Q14" s="38">
        <v>8</v>
      </c>
    </row>
    <row r="15" spans="1:17" s="7" customFormat="1" ht="11.25">
      <c r="A15" s="90"/>
      <c r="B15" s="9" t="s">
        <v>20</v>
      </c>
      <c r="C15" s="16">
        <v>466</v>
      </c>
      <c r="D15" s="17">
        <v>296</v>
      </c>
      <c r="E15" s="17">
        <v>22877</v>
      </c>
      <c r="F15" s="17">
        <v>2783</v>
      </c>
      <c r="G15" s="18">
        <v>12.2</v>
      </c>
      <c r="H15" s="16">
        <v>350</v>
      </c>
      <c r="I15" s="17">
        <v>1333</v>
      </c>
      <c r="J15" s="17">
        <v>47201</v>
      </c>
      <c r="K15" s="17">
        <v>21034</v>
      </c>
      <c r="L15" s="18">
        <v>44.6</v>
      </c>
      <c r="M15" s="61">
        <v>25</v>
      </c>
      <c r="N15" s="62">
        <v>130</v>
      </c>
      <c r="O15" s="62">
        <v>7258</v>
      </c>
      <c r="P15" s="62">
        <v>596</v>
      </c>
      <c r="Q15" s="38">
        <v>8.2</v>
      </c>
    </row>
    <row r="16" spans="1:17" s="7" customFormat="1" ht="11.25">
      <c r="A16" s="90"/>
      <c r="B16" s="9" t="s">
        <v>21</v>
      </c>
      <c r="C16" s="16">
        <v>202</v>
      </c>
      <c r="D16" s="17">
        <v>51</v>
      </c>
      <c r="E16" s="17">
        <v>23028</v>
      </c>
      <c r="F16" s="17">
        <v>2833</v>
      </c>
      <c r="G16" s="18">
        <v>12.3</v>
      </c>
      <c r="H16" s="16">
        <v>642</v>
      </c>
      <c r="I16" s="17">
        <v>1198</v>
      </c>
      <c r="J16" s="17">
        <v>46645</v>
      </c>
      <c r="K16" s="17">
        <v>21114</v>
      </c>
      <c r="L16" s="18">
        <v>45.3</v>
      </c>
      <c r="M16" s="61">
        <v>73</v>
      </c>
      <c r="N16" s="62">
        <v>128</v>
      </c>
      <c r="O16" s="62">
        <v>7203</v>
      </c>
      <c r="P16" s="62">
        <v>613</v>
      </c>
      <c r="Q16" s="38">
        <v>8.5</v>
      </c>
    </row>
    <row r="17" spans="1:17" s="7" customFormat="1" ht="11.25">
      <c r="A17" s="90"/>
      <c r="B17" s="9" t="s">
        <v>22</v>
      </c>
      <c r="C17" s="16">
        <v>205</v>
      </c>
      <c r="D17" s="17">
        <v>126</v>
      </c>
      <c r="E17" s="17">
        <v>23107</v>
      </c>
      <c r="F17" s="17">
        <v>2736</v>
      </c>
      <c r="G17" s="18">
        <v>11.8</v>
      </c>
      <c r="H17" s="16">
        <v>954</v>
      </c>
      <c r="I17" s="17">
        <v>1002</v>
      </c>
      <c r="J17" s="17">
        <v>46597</v>
      </c>
      <c r="K17" s="17">
        <v>20939</v>
      </c>
      <c r="L17" s="18">
        <v>44.9</v>
      </c>
      <c r="M17" s="61">
        <v>140</v>
      </c>
      <c r="N17" s="62">
        <v>95</v>
      </c>
      <c r="O17" s="62">
        <v>7248</v>
      </c>
      <c r="P17" s="62">
        <v>629</v>
      </c>
      <c r="Q17" s="38">
        <v>8.7</v>
      </c>
    </row>
    <row r="18" spans="1:17" s="7" customFormat="1" ht="12" thickBot="1">
      <c r="A18" s="91"/>
      <c r="B18" s="10" t="s">
        <v>23</v>
      </c>
      <c r="C18" s="19">
        <v>84</v>
      </c>
      <c r="D18" s="20">
        <v>236</v>
      </c>
      <c r="E18" s="20">
        <v>22955</v>
      </c>
      <c r="F18" s="20">
        <v>2659</v>
      </c>
      <c r="G18" s="21">
        <v>11.6</v>
      </c>
      <c r="H18" s="19">
        <v>801</v>
      </c>
      <c r="I18" s="20">
        <v>536</v>
      </c>
      <c r="J18" s="20">
        <v>46862</v>
      </c>
      <c r="K18" s="20">
        <v>21377</v>
      </c>
      <c r="L18" s="21">
        <v>45.6</v>
      </c>
      <c r="M18" s="63">
        <v>55</v>
      </c>
      <c r="N18" s="64">
        <v>56</v>
      </c>
      <c r="O18" s="64">
        <v>7247</v>
      </c>
      <c r="P18" s="64">
        <v>650</v>
      </c>
      <c r="Q18" s="39">
        <v>9</v>
      </c>
    </row>
    <row r="19" spans="1:17" s="7" customFormat="1" ht="12" thickBot="1">
      <c r="A19" s="89" t="s">
        <v>1</v>
      </c>
      <c r="B19" s="11" t="s">
        <v>57</v>
      </c>
      <c r="C19" s="65">
        <f>SUM(C20:C31)/12</f>
        <v>179.83333333333334</v>
      </c>
      <c r="D19" s="66">
        <f>SUM(D20:D31)/12</f>
        <v>154.91666666666666</v>
      </c>
      <c r="E19" s="66">
        <f>SUM(E20:E31)/12</f>
        <v>20043.333333333332</v>
      </c>
      <c r="F19" s="67">
        <f>SUM(F20:F31)/12</f>
        <v>857.1666666666666</v>
      </c>
      <c r="G19" s="33">
        <v>4.3</v>
      </c>
      <c r="H19" s="65">
        <f>SUM(H20:H31)/12</f>
        <v>285.0833333333333</v>
      </c>
      <c r="I19" s="66">
        <f>SUM(I20:I31)/12</f>
        <v>418.5</v>
      </c>
      <c r="J19" s="66">
        <f>SUM(J20:J31)/12</f>
        <v>21810</v>
      </c>
      <c r="K19" s="67">
        <f>SUM(K20:K31)/12</f>
        <v>1666.8333333333333</v>
      </c>
      <c r="L19" s="33">
        <v>7.9</v>
      </c>
      <c r="M19" s="65">
        <f>SUM(M20:M31)/12</f>
        <v>48.333333333333336</v>
      </c>
      <c r="N19" s="66">
        <f>SUM(N20:N31)/12</f>
        <v>81.58333333333333</v>
      </c>
      <c r="O19" s="66">
        <f>SUM(O20:O31)/12</f>
        <v>3408.25</v>
      </c>
      <c r="P19" s="67">
        <f>SUM(P20:P31)/12</f>
        <v>1.25</v>
      </c>
      <c r="Q19" s="40">
        <v>0</v>
      </c>
    </row>
    <row r="20" spans="1:17" s="7" customFormat="1" ht="11.25">
      <c r="A20" s="90"/>
      <c r="B20" s="45" t="s">
        <v>58</v>
      </c>
      <c r="C20" s="16">
        <v>108</v>
      </c>
      <c r="D20" s="17">
        <v>142</v>
      </c>
      <c r="E20" s="17">
        <v>20000</v>
      </c>
      <c r="F20" s="17">
        <v>825</v>
      </c>
      <c r="G20" s="18">
        <v>4.1</v>
      </c>
      <c r="H20" s="16">
        <v>348</v>
      </c>
      <c r="I20" s="17">
        <v>151</v>
      </c>
      <c r="J20" s="17">
        <v>21830</v>
      </c>
      <c r="K20" s="17">
        <v>1562</v>
      </c>
      <c r="L20" s="18">
        <v>7.2</v>
      </c>
      <c r="M20" s="61">
        <v>5</v>
      </c>
      <c r="N20" s="62">
        <v>24</v>
      </c>
      <c r="O20" s="62">
        <v>3614</v>
      </c>
      <c r="P20" s="62">
        <v>0</v>
      </c>
      <c r="Q20" s="38">
        <v>0</v>
      </c>
    </row>
    <row r="21" spans="1:17" s="7" customFormat="1" ht="11.25">
      <c r="A21" s="90"/>
      <c r="B21" s="9" t="s">
        <v>13</v>
      </c>
      <c r="C21" s="16">
        <v>94</v>
      </c>
      <c r="D21" s="17">
        <v>137</v>
      </c>
      <c r="E21" s="17">
        <v>19799</v>
      </c>
      <c r="F21" s="17">
        <v>902</v>
      </c>
      <c r="G21" s="18">
        <v>4.6</v>
      </c>
      <c r="H21" s="16">
        <v>108</v>
      </c>
      <c r="I21" s="17">
        <v>350</v>
      </c>
      <c r="J21" s="17">
        <v>31980</v>
      </c>
      <c r="K21" s="17">
        <v>2595</v>
      </c>
      <c r="L21" s="18">
        <v>11.8</v>
      </c>
      <c r="M21" s="61">
        <v>5</v>
      </c>
      <c r="N21" s="62">
        <v>24</v>
      </c>
      <c r="O21" s="62">
        <v>3595</v>
      </c>
      <c r="P21" s="62">
        <v>0</v>
      </c>
      <c r="Q21" s="38">
        <v>0</v>
      </c>
    </row>
    <row r="22" spans="1:17" s="7" customFormat="1" ht="11.25">
      <c r="A22" s="90"/>
      <c r="B22" s="9" t="s">
        <v>14</v>
      </c>
      <c r="C22" s="16">
        <v>134</v>
      </c>
      <c r="D22" s="17">
        <v>88</v>
      </c>
      <c r="E22" s="17">
        <v>19845</v>
      </c>
      <c r="F22" s="17">
        <v>868</v>
      </c>
      <c r="G22" s="18">
        <v>4.4</v>
      </c>
      <c r="H22" s="16">
        <v>51</v>
      </c>
      <c r="I22" s="17">
        <v>291</v>
      </c>
      <c r="J22" s="17">
        <v>21748</v>
      </c>
      <c r="K22" s="17">
        <v>1941</v>
      </c>
      <c r="L22" s="18">
        <v>8.9</v>
      </c>
      <c r="M22" s="61">
        <v>22</v>
      </c>
      <c r="N22" s="62">
        <v>5</v>
      </c>
      <c r="O22" s="62">
        <v>4147</v>
      </c>
      <c r="P22" s="62">
        <v>0</v>
      </c>
      <c r="Q22" s="38">
        <v>0</v>
      </c>
    </row>
    <row r="23" spans="1:17" s="7" customFormat="1" ht="11.25">
      <c r="A23" s="90"/>
      <c r="B23" s="9" t="s">
        <v>15</v>
      </c>
      <c r="C23" s="16">
        <v>297</v>
      </c>
      <c r="D23" s="17">
        <v>448</v>
      </c>
      <c r="E23" s="17">
        <v>19781</v>
      </c>
      <c r="F23" s="17">
        <v>870</v>
      </c>
      <c r="G23" s="18">
        <v>4.4</v>
      </c>
      <c r="H23" s="16">
        <v>1174</v>
      </c>
      <c r="I23" s="17">
        <v>676</v>
      </c>
      <c r="J23" s="17">
        <v>22052</v>
      </c>
      <c r="K23" s="17">
        <v>1504</v>
      </c>
      <c r="L23" s="18">
        <v>6.8</v>
      </c>
      <c r="M23" s="61">
        <v>55</v>
      </c>
      <c r="N23" s="62">
        <v>162</v>
      </c>
      <c r="O23" s="62">
        <v>3461</v>
      </c>
      <c r="P23" s="62">
        <v>0</v>
      </c>
      <c r="Q23" s="38">
        <v>0</v>
      </c>
    </row>
    <row r="24" spans="1:17" s="7" customFormat="1" ht="11.25">
      <c r="A24" s="90"/>
      <c r="B24" s="9" t="s">
        <v>16</v>
      </c>
      <c r="C24" s="16">
        <v>220</v>
      </c>
      <c r="D24" s="17">
        <v>132</v>
      </c>
      <c r="E24" s="17">
        <v>19870</v>
      </c>
      <c r="F24" s="17">
        <v>864</v>
      </c>
      <c r="G24" s="18">
        <v>4.3</v>
      </c>
      <c r="H24" s="16">
        <v>126</v>
      </c>
      <c r="I24" s="17">
        <v>798</v>
      </c>
      <c r="J24" s="17">
        <v>20971</v>
      </c>
      <c r="K24" s="17">
        <v>1349</v>
      </c>
      <c r="L24" s="18">
        <v>6.4</v>
      </c>
      <c r="M24" s="61">
        <v>57</v>
      </c>
      <c r="N24" s="62">
        <v>3</v>
      </c>
      <c r="O24" s="62">
        <v>3512</v>
      </c>
      <c r="P24" s="62">
        <v>4</v>
      </c>
      <c r="Q24" s="38">
        <v>0.1</v>
      </c>
    </row>
    <row r="25" spans="1:17" s="7" customFormat="1" ht="11.25">
      <c r="A25" s="90"/>
      <c r="B25" s="9" t="s">
        <v>17</v>
      </c>
      <c r="C25" s="16">
        <v>114</v>
      </c>
      <c r="D25" s="17">
        <v>120</v>
      </c>
      <c r="E25" s="17">
        <v>19870</v>
      </c>
      <c r="F25" s="17">
        <v>888</v>
      </c>
      <c r="G25" s="18">
        <v>4.5</v>
      </c>
      <c r="H25" s="16">
        <v>131</v>
      </c>
      <c r="I25" s="17">
        <v>567</v>
      </c>
      <c r="J25" s="17">
        <v>20584</v>
      </c>
      <c r="K25" s="17">
        <v>1422</v>
      </c>
      <c r="L25" s="18">
        <v>6.9</v>
      </c>
      <c r="M25" s="61">
        <v>8</v>
      </c>
      <c r="N25" s="62">
        <v>21</v>
      </c>
      <c r="O25" s="62">
        <v>3498</v>
      </c>
      <c r="P25" s="62">
        <v>4</v>
      </c>
      <c r="Q25" s="38">
        <v>0.1</v>
      </c>
    </row>
    <row r="26" spans="1:17" s="7" customFormat="1" ht="11.25">
      <c r="A26" s="90"/>
      <c r="B26" s="9" t="s">
        <v>18</v>
      </c>
      <c r="C26" s="16">
        <v>202</v>
      </c>
      <c r="D26" s="17">
        <v>95</v>
      </c>
      <c r="E26" s="17">
        <v>19976</v>
      </c>
      <c r="F26" s="17">
        <v>825</v>
      </c>
      <c r="G26" s="18">
        <v>4.1</v>
      </c>
      <c r="H26" s="16">
        <v>222</v>
      </c>
      <c r="I26" s="17">
        <v>267</v>
      </c>
      <c r="J26" s="17">
        <v>20635</v>
      </c>
      <c r="K26" s="17">
        <v>1687</v>
      </c>
      <c r="L26" s="18">
        <v>8.2</v>
      </c>
      <c r="M26" s="61">
        <v>297</v>
      </c>
      <c r="N26" s="62">
        <v>578</v>
      </c>
      <c r="O26" s="62">
        <v>3217</v>
      </c>
      <c r="P26" s="62">
        <v>0</v>
      </c>
      <c r="Q26" s="38">
        <v>0</v>
      </c>
    </row>
    <row r="27" spans="1:17" s="7" customFormat="1" ht="11.25">
      <c r="A27" s="90"/>
      <c r="B27" s="9" t="s">
        <v>19</v>
      </c>
      <c r="C27" s="16">
        <v>277</v>
      </c>
      <c r="D27" s="17">
        <v>177</v>
      </c>
      <c r="E27" s="17">
        <v>20076</v>
      </c>
      <c r="F27" s="17">
        <v>876</v>
      </c>
      <c r="G27" s="18">
        <v>4.4</v>
      </c>
      <c r="H27" s="16">
        <v>216</v>
      </c>
      <c r="I27" s="17">
        <v>99</v>
      </c>
      <c r="J27" s="17">
        <v>21187</v>
      </c>
      <c r="K27" s="17">
        <v>1816</v>
      </c>
      <c r="L27" s="18">
        <v>8.6</v>
      </c>
      <c r="M27" s="61">
        <v>0</v>
      </c>
      <c r="N27" s="62">
        <v>2</v>
      </c>
      <c r="O27" s="62">
        <v>3216</v>
      </c>
      <c r="P27" s="62">
        <v>0</v>
      </c>
      <c r="Q27" s="38">
        <v>0</v>
      </c>
    </row>
    <row r="28" spans="1:17" s="7" customFormat="1" ht="11.25">
      <c r="A28" s="90"/>
      <c r="B28" s="9" t="s">
        <v>20</v>
      </c>
      <c r="C28" s="16">
        <v>221</v>
      </c>
      <c r="D28" s="17">
        <v>151</v>
      </c>
      <c r="E28" s="17">
        <v>20146</v>
      </c>
      <c r="F28" s="17">
        <v>826</v>
      </c>
      <c r="G28" s="18">
        <v>4.1</v>
      </c>
      <c r="H28" s="16">
        <v>228</v>
      </c>
      <c r="I28" s="17">
        <v>467</v>
      </c>
      <c r="J28" s="17">
        <v>20515</v>
      </c>
      <c r="K28" s="17">
        <v>1607</v>
      </c>
      <c r="L28" s="18">
        <v>7.8</v>
      </c>
      <c r="M28" s="61">
        <v>21</v>
      </c>
      <c r="N28" s="62">
        <v>41</v>
      </c>
      <c r="O28" s="62">
        <v>3176</v>
      </c>
      <c r="P28" s="62">
        <v>1</v>
      </c>
      <c r="Q28" s="38">
        <v>0</v>
      </c>
    </row>
    <row r="29" spans="1:17" s="7" customFormat="1" ht="11.25">
      <c r="A29" s="90"/>
      <c r="B29" s="9" t="s">
        <v>21</v>
      </c>
      <c r="C29" s="16">
        <v>202</v>
      </c>
      <c r="D29" s="17">
        <v>38</v>
      </c>
      <c r="E29" s="17">
        <v>20309</v>
      </c>
      <c r="F29" s="17">
        <v>889</v>
      </c>
      <c r="G29" s="18">
        <v>4.4</v>
      </c>
      <c r="H29" s="16">
        <v>385</v>
      </c>
      <c r="I29" s="17">
        <v>553</v>
      </c>
      <c r="J29" s="17">
        <v>20291</v>
      </c>
      <c r="K29" s="17">
        <v>1605</v>
      </c>
      <c r="L29" s="18">
        <v>7.9</v>
      </c>
      <c r="M29" s="61">
        <v>21</v>
      </c>
      <c r="N29" s="62">
        <v>58</v>
      </c>
      <c r="O29" s="62">
        <v>3138</v>
      </c>
      <c r="P29" s="62">
        <v>2</v>
      </c>
      <c r="Q29" s="38">
        <v>0.1</v>
      </c>
    </row>
    <row r="30" spans="1:17" s="7" customFormat="1" ht="11.25">
      <c r="A30" s="90"/>
      <c r="B30" s="9" t="s">
        <v>22</v>
      </c>
      <c r="C30" s="16">
        <v>205</v>
      </c>
      <c r="D30" s="17">
        <v>101</v>
      </c>
      <c r="E30" s="17">
        <v>20497</v>
      </c>
      <c r="F30" s="17">
        <v>862</v>
      </c>
      <c r="G30" s="18">
        <v>4.2</v>
      </c>
      <c r="H30" s="16">
        <v>167</v>
      </c>
      <c r="I30" s="17">
        <v>478</v>
      </c>
      <c r="J30" s="17">
        <v>20000</v>
      </c>
      <c r="K30" s="17">
        <v>1454</v>
      </c>
      <c r="L30" s="18">
        <v>7.3</v>
      </c>
      <c r="M30" s="61">
        <v>53</v>
      </c>
      <c r="N30" s="62">
        <v>59</v>
      </c>
      <c r="O30" s="62">
        <v>3142</v>
      </c>
      <c r="P30" s="62">
        <v>2</v>
      </c>
      <c r="Q30" s="38">
        <v>0.1</v>
      </c>
    </row>
    <row r="31" spans="1:17" s="7" customFormat="1" ht="12" thickBot="1">
      <c r="A31" s="91"/>
      <c r="B31" s="10" t="s">
        <v>23</v>
      </c>
      <c r="C31" s="19">
        <v>84</v>
      </c>
      <c r="D31" s="20">
        <v>230</v>
      </c>
      <c r="E31" s="20">
        <v>20351</v>
      </c>
      <c r="F31" s="20">
        <v>791</v>
      </c>
      <c r="G31" s="21">
        <v>3.9</v>
      </c>
      <c r="H31" s="19">
        <v>265</v>
      </c>
      <c r="I31" s="20">
        <v>325</v>
      </c>
      <c r="J31" s="20">
        <v>19927</v>
      </c>
      <c r="K31" s="20">
        <v>1460</v>
      </c>
      <c r="L31" s="21">
        <v>7.3</v>
      </c>
      <c r="M31" s="63">
        <v>36</v>
      </c>
      <c r="N31" s="64">
        <v>2</v>
      </c>
      <c r="O31" s="64">
        <v>3183</v>
      </c>
      <c r="P31" s="64">
        <v>2</v>
      </c>
      <c r="Q31" s="39">
        <v>0.1</v>
      </c>
    </row>
    <row r="32" spans="1:17" s="7" customFormat="1" ht="12" thickBot="1">
      <c r="A32" s="89" t="s">
        <v>2</v>
      </c>
      <c r="B32" s="11" t="s">
        <v>57</v>
      </c>
      <c r="C32" s="65">
        <f>SUM(C33:C44)/12</f>
        <v>40.916666666666664</v>
      </c>
      <c r="D32" s="66">
        <f>SUM(D33:D44)/12</f>
        <v>55.833333333333336</v>
      </c>
      <c r="E32" s="66">
        <f>SUM(E33:E44)/12</f>
        <v>2776</v>
      </c>
      <c r="F32" s="67">
        <f>SUM(F33:F44)/12</f>
        <v>1974.5</v>
      </c>
      <c r="G32" s="33">
        <v>71.1</v>
      </c>
      <c r="H32" s="65">
        <f>SUM(H33:H44)/12</f>
        <v>569</v>
      </c>
      <c r="I32" s="66">
        <f>SUM(I33:I44)/12</f>
        <v>560.4166666666666</v>
      </c>
      <c r="J32" s="66">
        <f>SUM(J33:J44)/12</f>
        <v>26241.083333333332</v>
      </c>
      <c r="K32" s="67">
        <f>SUM(K33:K44)/12</f>
        <v>19552.75</v>
      </c>
      <c r="L32" s="33">
        <v>72.2</v>
      </c>
      <c r="M32" s="65">
        <f>SUM(M33:M44)/12</f>
        <v>66.33333333333333</v>
      </c>
      <c r="N32" s="66">
        <f>SUM(N33:N44)/12</f>
        <v>72.5</v>
      </c>
      <c r="O32" s="66">
        <f>SUM(O33:O44)/12</f>
        <v>4110.416666666667</v>
      </c>
      <c r="P32" s="67">
        <f>SUM(P33:P44)/12</f>
        <v>650.9166666666666</v>
      </c>
      <c r="Q32" s="40">
        <v>15.9</v>
      </c>
    </row>
    <row r="33" spans="1:17" s="7" customFormat="1" ht="11.25">
      <c r="A33" s="90"/>
      <c r="B33" s="45" t="s">
        <v>58</v>
      </c>
      <c r="C33" s="16">
        <f aca="true" t="shared" si="0" ref="C33:F34">C7-C20</f>
        <v>126</v>
      </c>
      <c r="D33" s="17">
        <f t="shared" si="0"/>
        <v>6</v>
      </c>
      <c r="E33" s="17">
        <f t="shared" si="0"/>
        <v>2881</v>
      </c>
      <c r="F33" s="17">
        <f t="shared" si="0"/>
        <v>2051</v>
      </c>
      <c r="G33" s="18">
        <v>71.2</v>
      </c>
      <c r="H33" s="16">
        <f aca="true" t="shared" si="1" ref="H33:K34">H7-H20</f>
        <v>420</v>
      </c>
      <c r="I33" s="17">
        <f t="shared" si="1"/>
        <v>328</v>
      </c>
      <c r="J33" s="17">
        <f t="shared" si="1"/>
        <v>26819</v>
      </c>
      <c r="K33" s="17">
        <f t="shared" si="1"/>
        <v>19148</v>
      </c>
      <c r="L33" s="18">
        <v>71.4</v>
      </c>
      <c r="M33" s="16">
        <f aca="true" t="shared" si="2" ref="M33:P34">M7-M20</f>
        <v>88</v>
      </c>
      <c r="N33" s="17">
        <f t="shared" si="2"/>
        <v>19</v>
      </c>
      <c r="O33" s="17">
        <f t="shared" si="2"/>
        <v>4156</v>
      </c>
      <c r="P33" s="17">
        <f t="shared" si="2"/>
        <v>717</v>
      </c>
      <c r="Q33" s="38">
        <v>17.3</v>
      </c>
    </row>
    <row r="34" spans="1:17" s="7" customFormat="1" ht="11.25">
      <c r="A34" s="90"/>
      <c r="B34" s="9" t="s">
        <v>13</v>
      </c>
      <c r="C34" s="16">
        <f t="shared" si="0"/>
        <v>0</v>
      </c>
      <c r="D34" s="17">
        <f t="shared" si="0"/>
        <v>38</v>
      </c>
      <c r="E34" s="17">
        <f t="shared" si="0"/>
        <v>3001</v>
      </c>
      <c r="F34" s="17">
        <f t="shared" si="0"/>
        <v>2139</v>
      </c>
      <c r="G34" s="18">
        <v>71.3</v>
      </c>
      <c r="H34" s="16">
        <f t="shared" si="1"/>
        <v>623</v>
      </c>
      <c r="I34" s="17">
        <f t="shared" si="1"/>
        <v>514</v>
      </c>
      <c r="J34" s="17">
        <f t="shared" si="1"/>
        <v>16536</v>
      </c>
      <c r="K34" s="17">
        <f t="shared" si="1"/>
        <v>18821</v>
      </c>
      <c r="L34" s="18">
        <v>70.9</v>
      </c>
      <c r="M34" s="16">
        <f t="shared" si="2"/>
        <v>57</v>
      </c>
      <c r="N34" s="17">
        <f t="shared" si="2"/>
        <v>35</v>
      </c>
      <c r="O34" s="17">
        <f t="shared" si="2"/>
        <v>4178</v>
      </c>
      <c r="P34" s="17">
        <f t="shared" si="2"/>
        <v>716</v>
      </c>
      <c r="Q34" s="38">
        <v>17.2</v>
      </c>
    </row>
    <row r="35" spans="1:17" s="7" customFormat="1" ht="11.25">
      <c r="A35" s="90"/>
      <c r="B35" s="9" t="s">
        <v>14</v>
      </c>
      <c r="C35" s="16">
        <f aca="true" t="shared" si="3" ref="C35:F44">C9-C22</f>
        <v>6</v>
      </c>
      <c r="D35" s="17">
        <f t="shared" si="3"/>
        <v>44</v>
      </c>
      <c r="E35" s="17">
        <f t="shared" si="3"/>
        <v>2963</v>
      </c>
      <c r="F35" s="17">
        <f t="shared" si="3"/>
        <v>2120</v>
      </c>
      <c r="G35" s="18">
        <v>71.5</v>
      </c>
      <c r="H35" s="16">
        <f aca="true" t="shared" si="4" ref="H35:K44">H9-H22</f>
        <v>603</v>
      </c>
      <c r="I35" s="17">
        <f t="shared" si="4"/>
        <v>584</v>
      </c>
      <c r="J35" s="17">
        <f t="shared" si="4"/>
        <v>26547</v>
      </c>
      <c r="K35" s="17">
        <f t="shared" si="4"/>
        <v>18835</v>
      </c>
      <c r="L35" s="18">
        <v>70.9</v>
      </c>
      <c r="M35" s="16">
        <f aca="true" t="shared" si="5" ref="M35:P44">M9-M22</f>
        <v>42</v>
      </c>
      <c r="N35" s="17">
        <f t="shared" si="5"/>
        <v>2</v>
      </c>
      <c r="O35" s="17">
        <f t="shared" si="5"/>
        <v>3683</v>
      </c>
      <c r="P35" s="17">
        <f t="shared" si="5"/>
        <v>821</v>
      </c>
      <c r="Q35" s="38">
        <v>22.3</v>
      </c>
    </row>
    <row r="36" spans="1:17" s="7" customFormat="1" ht="11.25">
      <c r="A36" s="90"/>
      <c r="B36" s="9" t="s">
        <v>15</v>
      </c>
      <c r="C36" s="16">
        <f t="shared" si="3"/>
        <v>45</v>
      </c>
      <c r="D36" s="17">
        <f t="shared" si="3"/>
        <v>103</v>
      </c>
      <c r="E36" s="17">
        <f t="shared" si="3"/>
        <v>2858</v>
      </c>
      <c r="F36" s="17">
        <f t="shared" si="3"/>
        <v>2032</v>
      </c>
      <c r="G36" s="18">
        <v>71.1</v>
      </c>
      <c r="H36" s="16">
        <f t="shared" si="4"/>
        <v>1583</v>
      </c>
      <c r="I36" s="17">
        <f t="shared" si="4"/>
        <v>594</v>
      </c>
      <c r="J36" s="17">
        <f t="shared" si="4"/>
        <v>27730</v>
      </c>
      <c r="K36" s="17">
        <f t="shared" si="4"/>
        <v>19780</v>
      </c>
      <c r="L36" s="18">
        <v>71.3</v>
      </c>
      <c r="M36" s="16">
        <f t="shared" si="5"/>
        <v>188</v>
      </c>
      <c r="N36" s="17">
        <f t="shared" si="5"/>
        <v>193</v>
      </c>
      <c r="O36" s="17">
        <f t="shared" si="5"/>
        <v>4257</v>
      </c>
      <c r="P36" s="17">
        <f t="shared" si="5"/>
        <v>667</v>
      </c>
      <c r="Q36" s="38">
        <v>15.7</v>
      </c>
    </row>
    <row r="37" spans="1:17" s="7" customFormat="1" ht="11.25">
      <c r="A37" s="90"/>
      <c r="B37" s="9" t="s">
        <v>16</v>
      </c>
      <c r="C37" s="16">
        <f t="shared" si="3"/>
        <v>32</v>
      </c>
      <c r="D37" s="17">
        <f t="shared" si="3"/>
        <v>38</v>
      </c>
      <c r="E37" s="17">
        <f t="shared" si="3"/>
        <v>2851</v>
      </c>
      <c r="F37" s="17">
        <f t="shared" si="3"/>
        <v>2032</v>
      </c>
      <c r="G37" s="18">
        <v>71.3</v>
      </c>
      <c r="H37" s="16">
        <f t="shared" si="4"/>
        <v>628</v>
      </c>
      <c r="I37" s="17">
        <f t="shared" si="4"/>
        <v>615</v>
      </c>
      <c r="J37" s="17">
        <f t="shared" si="4"/>
        <v>28152</v>
      </c>
      <c r="K37" s="17">
        <f t="shared" si="4"/>
        <v>20445</v>
      </c>
      <c r="L37" s="18">
        <v>72.6</v>
      </c>
      <c r="M37" s="16">
        <f t="shared" si="5"/>
        <v>35</v>
      </c>
      <c r="N37" s="17">
        <f t="shared" si="5"/>
        <v>53</v>
      </c>
      <c r="O37" s="17">
        <f t="shared" si="5"/>
        <v>4242</v>
      </c>
      <c r="P37" s="17">
        <f t="shared" si="5"/>
        <v>630</v>
      </c>
      <c r="Q37" s="38">
        <v>14.9</v>
      </c>
    </row>
    <row r="38" spans="1:17" s="7" customFormat="1" ht="11.25">
      <c r="A38" s="90"/>
      <c r="B38" s="9" t="s">
        <v>17</v>
      </c>
      <c r="C38" s="16">
        <f t="shared" si="3"/>
        <v>0</v>
      </c>
      <c r="D38" s="17">
        <f t="shared" si="3"/>
        <v>70</v>
      </c>
      <c r="E38" s="17">
        <f t="shared" si="3"/>
        <v>2775</v>
      </c>
      <c r="F38" s="17">
        <f t="shared" si="3"/>
        <v>1970</v>
      </c>
      <c r="G38" s="18">
        <v>71</v>
      </c>
      <c r="H38" s="16">
        <f t="shared" si="4"/>
        <v>586</v>
      </c>
      <c r="I38" s="17">
        <f t="shared" si="4"/>
        <v>826</v>
      </c>
      <c r="J38" s="17">
        <f t="shared" si="4"/>
        <v>27863</v>
      </c>
      <c r="K38" s="17">
        <f t="shared" si="4"/>
        <v>19985</v>
      </c>
      <c r="L38" s="18">
        <v>71.7</v>
      </c>
      <c r="M38" s="16">
        <f t="shared" si="5"/>
        <v>71</v>
      </c>
      <c r="N38" s="17">
        <f t="shared" si="5"/>
        <v>71</v>
      </c>
      <c r="O38" s="17">
        <f t="shared" si="5"/>
        <v>4243</v>
      </c>
      <c r="P38" s="17">
        <f t="shared" si="5"/>
        <v>595</v>
      </c>
      <c r="Q38" s="38">
        <v>14</v>
      </c>
    </row>
    <row r="39" spans="1:17" s="7" customFormat="1" ht="11.25">
      <c r="A39" s="90"/>
      <c r="B39" s="9" t="s">
        <v>18</v>
      </c>
      <c r="C39" s="16">
        <f t="shared" si="3"/>
        <v>6</v>
      </c>
      <c r="D39" s="17">
        <f t="shared" si="3"/>
        <v>94</v>
      </c>
      <c r="E39" s="17">
        <f t="shared" si="3"/>
        <v>2688</v>
      </c>
      <c r="F39" s="17">
        <f t="shared" si="3"/>
        <v>1882</v>
      </c>
      <c r="G39" s="18">
        <v>70</v>
      </c>
      <c r="H39" s="16">
        <f t="shared" si="4"/>
        <v>331</v>
      </c>
      <c r="I39" s="17">
        <f t="shared" si="4"/>
        <v>421</v>
      </c>
      <c r="J39" s="17">
        <f t="shared" si="4"/>
        <v>27677</v>
      </c>
      <c r="K39" s="17">
        <f t="shared" si="4"/>
        <v>19936</v>
      </c>
      <c r="L39" s="18">
        <v>72</v>
      </c>
      <c r="M39" s="16">
        <f t="shared" si="5"/>
        <v>32</v>
      </c>
      <c r="N39" s="17">
        <f t="shared" si="5"/>
        <v>173</v>
      </c>
      <c r="O39" s="17">
        <f t="shared" si="5"/>
        <v>4102</v>
      </c>
      <c r="P39" s="17">
        <f t="shared" si="5"/>
        <v>595</v>
      </c>
      <c r="Q39" s="38">
        <v>14.5</v>
      </c>
    </row>
    <row r="40" spans="1:17" s="7" customFormat="1" ht="11.25">
      <c r="A40" s="90"/>
      <c r="B40" s="9" t="s">
        <v>19</v>
      </c>
      <c r="C40" s="16">
        <f t="shared" si="3"/>
        <v>31</v>
      </c>
      <c r="D40" s="17">
        <f t="shared" si="3"/>
        <v>88</v>
      </c>
      <c r="E40" s="17">
        <f t="shared" si="3"/>
        <v>2631</v>
      </c>
      <c r="F40" s="17">
        <f t="shared" si="3"/>
        <v>1825</v>
      </c>
      <c r="G40" s="18">
        <v>69.4</v>
      </c>
      <c r="H40" s="16">
        <f t="shared" si="4"/>
        <v>352</v>
      </c>
      <c r="I40" s="17">
        <f t="shared" si="4"/>
        <v>597</v>
      </c>
      <c r="J40" s="17">
        <f t="shared" si="4"/>
        <v>26997</v>
      </c>
      <c r="K40" s="17">
        <f t="shared" si="4"/>
        <v>19345</v>
      </c>
      <c r="L40" s="18">
        <v>71.7</v>
      </c>
      <c r="M40" s="16">
        <f t="shared" si="5"/>
        <v>121</v>
      </c>
      <c r="N40" s="17">
        <f t="shared" si="5"/>
        <v>75</v>
      </c>
      <c r="O40" s="17">
        <f t="shared" si="5"/>
        <v>4147</v>
      </c>
      <c r="P40" s="17">
        <f t="shared" si="5"/>
        <v>589</v>
      </c>
      <c r="Q40" s="38">
        <v>14.2</v>
      </c>
    </row>
    <row r="41" spans="1:17" s="7" customFormat="1" ht="11.25">
      <c r="A41" s="90"/>
      <c r="B41" s="9" t="s">
        <v>20</v>
      </c>
      <c r="C41" s="16">
        <f t="shared" si="3"/>
        <v>245</v>
      </c>
      <c r="D41" s="17">
        <f t="shared" si="3"/>
        <v>145</v>
      </c>
      <c r="E41" s="17">
        <f t="shared" si="3"/>
        <v>2731</v>
      </c>
      <c r="F41" s="17">
        <f t="shared" si="3"/>
        <v>1957</v>
      </c>
      <c r="G41" s="18">
        <v>71.7</v>
      </c>
      <c r="H41" s="16">
        <f t="shared" si="4"/>
        <v>122</v>
      </c>
      <c r="I41" s="17">
        <f t="shared" si="4"/>
        <v>866</v>
      </c>
      <c r="J41" s="17">
        <f t="shared" si="4"/>
        <v>26686</v>
      </c>
      <c r="K41" s="17">
        <f t="shared" si="4"/>
        <v>19427</v>
      </c>
      <c r="L41" s="18">
        <v>72.8</v>
      </c>
      <c r="M41" s="16">
        <f t="shared" si="5"/>
        <v>4</v>
      </c>
      <c r="N41" s="17">
        <f t="shared" si="5"/>
        <v>89</v>
      </c>
      <c r="O41" s="17">
        <f t="shared" si="5"/>
        <v>4082</v>
      </c>
      <c r="P41" s="17">
        <f t="shared" si="5"/>
        <v>595</v>
      </c>
      <c r="Q41" s="38">
        <v>14.6</v>
      </c>
    </row>
    <row r="42" spans="1:17" s="7" customFormat="1" ht="11.25">
      <c r="A42" s="90"/>
      <c r="B42" s="9" t="s">
        <v>21</v>
      </c>
      <c r="C42" s="16">
        <f t="shared" si="3"/>
        <v>0</v>
      </c>
      <c r="D42" s="17">
        <f t="shared" si="3"/>
        <v>13</v>
      </c>
      <c r="E42" s="17">
        <f t="shared" si="3"/>
        <v>2719</v>
      </c>
      <c r="F42" s="17">
        <f t="shared" si="3"/>
        <v>1944</v>
      </c>
      <c r="G42" s="18">
        <v>71.5</v>
      </c>
      <c r="H42" s="16">
        <f t="shared" si="4"/>
        <v>257</v>
      </c>
      <c r="I42" s="17">
        <f t="shared" si="4"/>
        <v>645</v>
      </c>
      <c r="J42" s="17">
        <f t="shared" si="4"/>
        <v>26354</v>
      </c>
      <c r="K42" s="17">
        <f t="shared" si="4"/>
        <v>19509</v>
      </c>
      <c r="L42" s="18">
        <v>74</v>
      </c>
      <c r="M42" s="16">
        <f t="shared" si="5"/>
        <v>52</v>
      </c>
      <c r="N42" s="17">
        <f t="shared" si="5"/>
        <v>70</v>
      </c>
      <c r="O42" s="17">
        <f t="shared" si="5"/>
        <v>4065</v>
      </c>
      <c r="P42" s="17">
        <f t="shared" si="5"/>
        <v>611</v>
      </c>
      <c r="Q42" s="38">
        <v>15</v>
      </c>
    </row>
    <row r="43" spans="1:17" s="7" customFormat="1" ht="11.25">
      <c r="A43" s="90"/>
      <c r="B43" s="9" t="s">
        <v>22</v>
      </c>
      <c r="C43" s="16">
        <f t="shared" si="3"/>
        <v>0</v>
      </c>
      <c r="D43" s="17">
        <f t="shared" si="3"/>
        <v>25</v>
      </c>
      <c r="E43" s="17">
        <f t="shared" si="3"/>
        <v>2610</v>
      </c>
      <c r="F43" s="17">
        <f t="shared" si="3"/>
        <v>1874</v>
      </c>
      <c r="G43" s="18">
        <v>71.8</v>
      </c>
      <c r="H43" s="16">
        <f t="shared" si="4"/>
        <v>787</v>
      </c>
      <c r="I43" s="17">
        <f t="shared" si="4"/>
        <v>524</v>
      </c>
      <c r="J43" s="17">
        <f t="shared" si="4"/>
        <v>26597</v>
      </c>
      <c r="K43" s="17">
        <f t="shared" si="4"/>
        <v>19485</v>
      </c>
      <c r="L43" s="18">
        <v>73.3</v>
      </c>
      <c r="M43" s="16">
        <f t="shared" si="5"/>
        <v>87</v>
      </c>
      <c r="N43" s="17">
        <f t="shared" si="5"/>
        <v>36</v>
      </c>
      <c r="O43" s="17">
        <f t="shared" si="5"/>
        <v>4106</v>
      </c>
      <c r="P43" s="17">
        <f t="shared" si="5"/>
        <v>627</v>
      </c>
      <c r="Q43" s="38">
        <v>15.3</v>
      </c>
    </row>
    <row r="44" spans="1:17" s="7" customFormat="1" ht="12" thickBot="1">
      <c r="A44" s="91"/>
      <c r="B44" s="10" t="s">
        <v>23</v>
      </c>
      <c r="C44" s="19">
        <f>C18-C31</f>
        <v>0</v>
      </c>
      <c r="D44" s="20">
        <f>D18-D31</f>
        <v>6</v>
      </c>
      <c r="E44" s="20">
        <f t="shared" si="3"/>
        <v>2604</v>
      </c>
      <c r="F44" s="20">
        <f t="shared" si="3"/>
        <v>1868</v>
      </c>
      <c r="G44" s="21">
        <v>71.7</v>
      </c>
      <c r="H44" s="19">
        <f>H18-H31</f>
        <v>536</v>
      </c>
      <c r="I44" s="20">
        <f>I18-I31</f>
        <v>211</v>
      </c>
      <c r="J44" s="20">
        <f t="shared" si="4"/>
        <v>26935</v>
      </c>
      <c r="K44" s="20">
        <f t="shared" si="4"/>
        <v>19917</v>
      </c>
      <c r="L44" s="21">
        <v>73.9</v>
      </c>
      <c r="M44" s="19">
        <f>M18-M31</f>
        <v>19</v>
      </c>
      <c r="N44" s="20">
        <f>N18-N31</f>
        <v>54</v>
      </c>
      <c r="O44" s="20">
        <f t="shared" si="5"/>
        <v>4064</v>
      </c>
      <c r="P44" s="20">
        <f t="shared" si="5"/>
        <v>648</v>
      </c>
      <c r="Q44" s="39">
        <v>15.9</v>
      </c>
    </row>
    <row r="45" spans="7:12" s="7" customFormat="1" ht="11.25">
      <c r="G45" s="8"/>
      <c r="L45" s="8"/>
    </row>
    <row r="46" spans="7:12" s="7" customFormat="1" ht="11.25">
      <c r="G46" s="8"/>
      <c r="L46" s="8"/>
    </row>
    <row r="47" spans="7:12" s="7" customFormat="1" ht="11.25">
      <c r="G47" s="8"/>
      <c r="L47" s="8"/>
    </row>
    <row r="48" spans="7:12" s="7" customFormat="1" ht="11.25">
      <c r="G48" s="8"/>
      <c r="L48" s="8"/>
    </row>
    <row r="49" spans="7:12" s="7" customFormat="1" ht="11.25">
      <c r="G49" s="8"/>
      <c r="L49" s="8"/>
    </row>
    <row r="50" spans="7:12" s="7" customFormat="1" ht="11.25">
      <c r="G50" s="8"/>
      <c r="L50" s="8"/>
    </row>
    <row r="51" spans="7:12" s="7" customFormat="1" ht="11.25">
      <c r="G51" s="8"/>
      <c r="L51" s="8"/>
    </row>
    <row r="52" spans="7:12" s="7" customFormat="1" ht="11.25">
      <c r="G52" s="8"/>
      <c r="L52" s="8"/>
    </row>
    <row r="53" spans="7:12" s="7" customFormat="1" ht="11.25">
      <c r="G53" s="8"/>
      <c r="L53" s="8"/>
    </row>
    <row r="54" spans="7:12" s="7" customFormat="1" ht="11.25">
      <c r="G54" s="8"/>
      <c r="L54" s="8"/>
    </row>
    <row r="55" spans="7:12" s="7" customFormat="1" ht="11.25">
      <c r="G55" s="8"/>
      <c r="L55" s="8"/>
    </row>
    <row r="56" spans="7:12" s="7" customFormat="1" ht="11.25">
      <c r="G56" s="8"/>
      <c r="L56" s="8"/>
    </row>
    <row r="57" spans="7:12" s="7" customFormat="1" ht="11.25">
      <c r="G57" s="8"/>
      <c r="L57" s="8"/>
    </row>
    <row r="58" spans="7:12" s="7" customFormat="1" ht="11.25">
      <c r="G58" s="8"/>
      <c r="L58" s="8"/>
    </row>
    <row r="59" spans="7:12" s="7" customFormat="1" ht="11.25">
      <c r="G59" s="8"/>
      <c r="L59" s="8"/>
    </row>
    <row r="60" spans="7:12" s="7" customFormat="1" ht="11.25">
      <c r="G60" s="8"/>
      <c r="L60" s="8"/>
    </row>
    <row r="61" spans="7:12" s="7" customFormat="1" ht="11.25">
      <c r="G61" s="8"/>
      <c r="L61" s="8"/>
    </row>
  </sheetData>
  <sheetProtection password="CC23" sheet="1" objects="1" scenarios="1"/>
  <mergeCells count="19">
    <mergeCell ref="C3:G3"/>
    <mergeCell ref="H3:L3"/>
    <mergeCell ref="M3:Q3"/>
    <mergeCell ref="A3:B5"/>
    <mergeCell ref="P4:Q4"/>
    <mergeCell ref="M4:M5"/>
    <mergeCell ref="N4:N5"/>
    <mergeCell ref="O4:O5"/>
    <mergeCell ref="J4:J5"/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12" width="7.625" style="5" customWidth="1"/>
    <col min="13" max="16" width="7.625" style="3" customWidth="1"/>
    <col min="17" max="17" width="7.625" style="5" customWidth="1"/>
    <col min="18" max="28" width="7.625" style="3" customWidth="1"/>
    <col min="29" max="16384" width="9.00390625" style="3" customWidth="1"/>
  </cols>
  <sheetData>
    <row r="1" spans="2:19" s="1" customFormat="1" ht="15" customHeight="1">
      <c r="B1" s="1" t="s">
        <v>52</v>
      </c>
      <c r="G1" s="2"/>
      <c r="H1" s="2"/>
      <c r="I1" s="2"/>
      <c r="J1" s="2"/>
      <c r="K1" s="2"/>
      <c r="L1" s="2"/>
      <c r="Q1" s="4" t="s">
        <v>28</v>
      </c>
      <c r="S1" s="3"/>
    </row>
    <row r="2" ht="12" thickBot="1">
      <c r="Q2" s="6" t="s">
        <v>7</v>
      </c>
    </row>
    <row r="3" spans="1:17" ht="14.25" customHeight="1" thickBot="1">
      <c r="A3" s="96" t="s">
        <v>29</v>
      </c>
      <c r="B3" s="96"/>
      <c r="C3" s="86" t="s">
        <v>37</v>
      </c>
      <c r="D3" s="87"/>
      <c r="E3" s="87"/>
      <c r="F3" s="87"/>
      <c r="G3" s="88"/>
      <c r="H3" s="86" t="s">
        <v>54</v>
      </c>
      <c r="I3" s="87"/>
      <c r="J3" s="87"/>
      <c r="K3" s="87"/>
      <c r="L3" s="88"/>
      <c r="M3" s="86" t="s">
        <v>55</v>
      </c>
      <c r="N3" s="87"/>
      <c r="O3" s="87"/>
      <c r="P3" s="87"/>
      <c r="Q3" s="88"/>
    </row>
    <row r="4" spans="1:17" ht="14.25" customHeight="1">
      <c r="A4" s="97"/>
      <c r="B4" s="97"/>
      <c r="C4" s="94" t="s">
        <v>6</v>
      </c>
      <c r="D4" s="92" t="s">
        <v>26</v>
      </c>
      <c r="E4" s="92" t="s">
        <v>24</v>
      </c>
      <c r="F4" s="84" t="s">
        <v>11</v>
      </c>
      <c r="G4" s="85"/>
      <c r="H4" s="94" t="s">
        <v>6</v>
      </c>
      <c r="I4" s="92" t="s">
        <v>26</v>
      </c>
      <c r="J4" s="92" t="s">
        <v>24</v>
      </c>
      <c r="K4" s="84" t="s">
        <v>11</v>
      </c>
      <c r="L4" s="85"/>
      <c r="M4" s="100" t="s">
        <v>6</v>
      </c>
      <c r="N4" s="92" t="s">
        <v>26</v>
      </c>
      <c r="O4" s="92" t="s">
        <v>24</v>
      </c>
      <c r="P4" s="84" t="s">
        <v>11</v>
      </c>
      <c r="Q4" s="85"/>
    </row>
    <row r="5" spans="1:17" ht="14.25" customHeight="1" thickBot="1">
      <c r="A5" s="102"/>
      <c r="B5" s="102"/>
      <c r="C5" s="98"/>
      <c r="D5" s="99"/>
      <c r="E5" s="99"/>
      <c r="F5" s="41" t="s">
        <v>5</v>
      </c>
      <c r="G5" s="31" t="s">
        <v>12</v>
      </c>
      <c r="H5" s="98"/>
      <c r="I5" s="99"/>
      <c r="J5" s="99"/>
      <c r="K5" s="41" t="s">
        <v>5</v>
      </c>
      <c r="L5" s="31" t="s">
        <v>12</v>
      </c>
      <c r="M5" s="101"/>
      <c r="N5" s="99"/>
      <c r="O5" s="99"/>
      <c r="P5" s="41" t="s">
        <v>5</v>
      </c>
      <c r="Q5" s="31" t="s">
        <v>12</v>
      </c>
    </row>
    <row r="6" spans="1:17" s="7" customFormat="1" ht="12" thickBot="1">
      <c r="A6" s="89" t="s">
        <v>0</v>
      </c>
      <c r="B6" s="11" t="s">
        <v>57</v>
      </c>
      <c r="C6" s="22" t="s">
        <v>30</v>
      </c>
      <c r="D6" s="23" t="s">
        <v>30</v>
      </c>
      <c r="E6" s="23" t="s">
        <v>30</v>
      </c>
      <c r="F6" s="23" t="s">
        <v>30</v>
      </c>
      <c r="G6" s="24" t="s">
        <v>30</v>
      </c>
      <c r="H6" s="22" t="s">
        <v>30</v>
      </c>
      <c r="I6" s="23" t="s">
        <v>30</v>
      </c>
      <c r="J6" s="23" t="s">
        <v>30</v>
      </c>
      <c r="K6" s="23" t="s">
        <v>30</v>
      </c>
      <c r="L6" s="24" t="s">
        <v>30</v>
      </c>
      <c r="M6" s="65">
        <f>SUM(M7:M18)/12</f>
        <v>401.9166666666667</v>
      </c>
      <c r="N6" s="66">
        <f>SUM(N7:N18)/12</f>
        <v>359.8333333333333</v>
      </c>
      <c r="O6" s="66">
        <f>SUM(O7:O18)/12</f>
        <v>25411</v>
      </c>
      <c r="P6" s="67">
        <f>SUM(P7:P18)/12</f>
        <v>2808.9166666666665</v>
      </c>
      <c r="Q6" s="15">
        <v>11.1</v>
      </c>
    </row>
    <row r="7" spans="1:17" s="7" customFormat="1" ht="11.25">
      <c r="A7" s="90"/>
      <c r="B7" s="45" t="s">
        <v>58</v>
      </c>
      <c r="C7" s="22" t="s">
        <v>25</v>
      </c>
      <c r="D7" s="23" t="s">
        <v>25</v>
      </c>
      <c r="E7" s="23" t="s">
        <v>25</v>
      </c>
      <c r="F7" s="23" t="s">
        <v>25</v>
      </c>
      <c r="G7" s="24" t="s">
        <v>25</v>
      </c>
      <c r="H7" s="22" t="s">
        <v>25</v>
      </c>
      <c r="I7" s="23" t="s">
        <v>25</v>
      </c>
      <c r="J7" s="23" t="s">
        <v>25</v>
      </c>
      <c r="K7" s="23" t="s">
        <v>25</v>
      </c>
      <c r="L7" s="24" t="s">
        <v>25</v>
      </c>
      <c r="M7" s="42">
        <v>154</v>
      </c>
      <c r="N7" s="14">
        <v>342</v>
      </c>
      <c r="O7" s="14">
        <v>24898</v>
      </c>
      <c r="P7" s="14">
        <v>2700</v>
      </c>
      <c r="Q7" s="15">
        <v>10.8</v>
      </c>
    </row>
    <row r="8" spans="1:17" s="7" customFormat="1" ht="11.25">
      <c r="A8" s="90"/>
      <c r="B8" s="9" t="s">
        <v>13</v>
      </c>
      <c r="C8" s="25" t="s">
        <v>25</v>
      </c>
      <c r="D8" s="26" t="s">
        <v>25</v>
      </c>
      <c r="E8" s="26" t="s">
        <v>25</v>
      </c>
      <c r="F8" s="26" t="s">
        <v>25</v>
      </c>
      <c r="G8" s="27" t="s">
        <v>25</v>
      </c>
      <c r="H8" s="25" t="s">
        <v>25</v>
      </c>
      <c r="I8" s="26" t="s">
        <v>25</v>
      </c>
      <c r="J8" s="26" t="s">
        <v>25</v>
      </c>
      <c r="K8" s="26" t="s">
        <v>25</v>
      </c>
      <c r="L8" s="27" t="s">
        <v>25</v>
      </c>
      <c r="M8" s="43">
        <v>176</v>
      </c>
      <c r="N8" s="17">
        <v>202</v>
      </c>
      <c r="O8" s="17">
        <v>24872</v>
      </c>
      <c r="P8" s="17">
        <v>2705</v>
      </c>
      <c r="Q8" s="18">
        <v>10.9</v>
      </c>
    </row>
    <row r="9" spans="1:17" s="7" customFormat="1" ht="11.25">
      <c r="A9" s="90"/>
      <c r="B9" s="9" t="s">
        <v>14</v>
      </c>
      <c r="C9" s="25" t="s">
        <v>25</v>
      </c>
      <c r="D9" s="26" t="s">
        <v>25</v>
      </c>
      <c r="E9" s="26" t="s">
        <v>25</v>
      </c>
      <c r="F9" s="26" t="s">
        <v>25</v>
      </c>
      <c r="G9" s="27" t="s">
        <v>25</v>
      </c>
      <c r="H9" s="25" t="s">
        <v>25</v>
      </c>
      <c r="I9" s="26" t="s">
        <v>25</v>
      </c>
      <c r="J9" s="26" t="s">
        <v>25</v>
      </c>
      <c r="K9" s="26" t="s">
        <v>25</v>
      </c>
      <c r="L9" s="27" t="s">
        <v>25</v>
      </c>
      <c r="M9" s="43">
        <v>205</v>
      </c>
      <c r="N9" s="17">
        <v>336</v>
      </c>
      <c r="O9" s="17">
        <v>24741</v>
      </c>
      <c r="P9" s="17">
        <v>3463</v>
      </c>
      <c r="Q9" s="18">
        <v>14</v>
      </c>
    </row>
    <row r="10" spans="1:17" s="7" customFormat="1" ht="11.25">
      <c r="A10" s="90"/>
      <c r="B10" s="9" t="s">
        <v>15</v>
      </c>
      <c r="C10" s="25" t="s">
        <v>25</v>
      </c>
      <c r="D10" s="26" t="s">
        <v>25</v>
      </c>
      <c r="E10" s="26" t="s">
        <v>25</v>
      </c>
      <c r="F10" s="26" t="s">
        <v>25</v>
      </c>
      <c r="G10" s="27" t="s">
        <v>25</v>
      </c>
      <c r="H10" s="25" t="s">
        <v>25</v>
      </c>
      <c r="I10" s="26" t="s">
        <v>25</v>
      </c>
      <c r="J10" s="26" t="s">
        <v>25</v>
      </c>
      <c r="K10" s="26" t="s">
        <v>25</v>
      </c>
      <c r="L10" s="27" t="s">
        <v>25</v>
      </c>
      <c r="M10" s="43">
        <v>2701</v>
      </c>
      <c r="N10" s="17">
        <v>1686</v>
      </c>
      <c r="O10" s="17">
        <v>25753</v>
      </c>
      <c r="P10" s="17">
        <v>2681</v>
      </c>
      <c r="Q10" s="18">
        <v>10.4</v>
      </c>
    </row>
    <row r="11" spans="1:17" s="7" customFormat="1" ht="11.25">
      <c r="A11" s="90"/>
      <c r="B11" s="9" t="s">
        <v>16</v>
      </c>
      <c r="C11" s="25" t="s">
        <v>25</v>
      </c>
      <c r="D11" s="26" t="s">
        <v>25</v>
      </c>
      <c r="E11" s="26" t="s">
        <v>25</v>
      </c>
      <c r="F11" s="26" t="s">
        <v>25</v>
      </c>
      <c r="G11" s="27" t="s">
        <v>25</v>
      </c>
      <c r="H11" s="25" t="s">
        <v>25</v>
      </c>
      <c r="I11" s="26" t="s">
        <v>25</v>
      </c>
      <c r="J11" s="26" t="s">
        <v>25</v>
      </c>
      <c r="K11" s="26" t="s">
        <v>25</v>
      </c>
      <c r="L11" s="27" t="s">
        <v>25</v>
      </c>
      <c r="M11" s="43">
        <v>164</v>
      </c>
      <c r="N11" s="17">
        <v>271</v>
      </c>
      <c r="O11" s="17">
        <v>25646</v>
      </c>
      <c r="P11" s="17">
        <v>2652</v>
      </c>
      <c r="Q11" s="18">
        <v>10.3</v>
      </c>
    </row>
    <row r="12" spans="1:17" s="7" customFormat="1" ht="11.25">
      <c r="A12" s="90"/>
      <c r="B12" s="9" t="s">
        <v>17</v>
      </c>
      <c r="C12" s="25" t="s">
        <v>25</v>
      </c>
      <c r="D12" s="26" t="s">
        <v>25</v>
      </c>
      <c r="E12" s="26" t="s">
        <v>25</v>
      </c>
      <c r="F12" s="26" t="s">
        <v>25</v>
      </c>
      <c r="G12" s="27" t="s">
        <v>25</v>
      </c>
      <c r="H12" s="25" t="s">
        <v>25</v>
      </c>
      <c r="I12" s="26" t="s">
        <v>25</v>
      </c>
      <c r="J12" s="26" t="s">
        <v>25</v>
      </c>
      <c r="K12" s="26" t="s">
        <v>25</v>
      </c>
      <c r="L12" s="27" t="s">
        <v>25</v>
      </c>
      <c r="M12" s="43">
        <v>242</v>
      </c>
      <c r="N12" s="17">
        <v>209</v>
      </c>
      <c r="O12" s="17">
        <v>25679</v>
      </c>
      <c r="P12" s="17">
        <v>2718</v>
      </c>
      <c r="Q12" s="18">
        <v>10.6</v>
      </c>
    </row>
    <row r="13" spans="1:17" s="7" customFormat="1" ht="11.25">
      <c r="A13" s="90"/>
      <c r="B13" s="9" t="s">
        <v>18</v>
      </c>
      <c r="C13" s="25" t="s">
        <v>25</v>
      </c>
      <c r="D13" s="26" t="s">
        <v>25</v>
      </c>
      <c r="E13" s="26" t="s">
        <v>25</v>
      </c>
      <c r="F13" s="26" t="s">
        <v>25</v>
      </c>
      <c r="G13" s="27" t="s">
        <v>25</v>
      </c>
      <c r="H13" s="25" t="s">
        <v>25</v>
      </c>
      <c r="I13" s="26" t="s">
        <v>25</v>
      </c>
      <c r="J13" s="26" t="s">
        <v>25</v>
      </c>
      <c r="K13" s="26" t="s">
        <v>25</v>
      </c>
      <c r="L13" s="27" t="s">
        <v>25</v>
      </c>
      <c r="M13" s="43">
        <v>207</v>
      </c>
      <c r="N13" s="17">
        <v>292</v>
      </c>
      <c r="O13" s="17">
        <v>25594</v>
      </c>
      <c r="P13" s="17">
        <v>2735</v>
      </c>
      <c r="Q13" s="18">
        <v>10.7</v>
      </c>
    </row>
    <row r="14" spans="1:17" s="7" customFormat="1" ht="11.25">
      <c r="A14" s="90"/>
      <c r="B14" s="9" t="s">
        <v>19</v>
      </c>
      <c r="C14" s="25" t="s">
        <v>25</v>
      </c>
      <c r="D14" s="26" t="s">
        <v>25</v>
      </c>
      <c r="E14" s="26" t="s">
        <v>25</v>
      </c>
      <c r="F14" s="26" t="s">
        <v>25</v>
      </c>
      <c r="G14" s="27" t="s">
        <v>25</v>
      </c>
      <c r="H14" s="25" t="s">
        <v>25</v>
      </c>
      <c r="I14" s="26" t="s">
        <v>25</v>
      </c>
      <c r="J14" s="26" t="s">
        <v>25</v>
      </c>
      <c r="K14" s="26" t="s">
        <v>25</v>
      </c>
      <c r="L14" s="27" t="s">
        <v>25</v>
      </c>
      <c r="M14" s="43">
        <v>196</v>
      </c>
      <c r="N14" s="17">
        <v>247</v>
      </c>
      <c r="O14" s="17">
        <v>25543</v>
      </c>
      <c r="P14" s="17">
        <v>2717</v>
      </c>
      <c r="Q14" s="18">
        <v>10.6</v>
      </c>
    </row>
    <row r="15" spans="1:17" s="7" customFormat="1" ht="11.25">
      <c r="A15" s="90"/>
      <c r="B15" s="9" t="s">
        <v>20</v>
      </c>
      <c r="C15" s="25" t="s">
        <v>25</v>
      </c>
      <c r="D15" s="26" t="s">
        <v>25</v>
      </c>
      <c r="E15" s="26" t="s">
        <v>25</v>
      </c>
      <c r="F15" s="26" t="s">
        <v>25</v>
      </c>
      <c r="G15" s="27" t="s">
        <v>25</v>
      </c>
      <c r="H15" s="25" t="s">
        <v>25</v>
      </c>
      <c r="I15" s="26" t="s">
        <v>25</v>
      </c>
      <c r="J15" s="26" t="s">
        <v>25</v>
      </c>
      <c r="K15" s="26" t="s">
        <v>25</v>
      </c>
      <c r="L15" s="27" t="s">
        <v>25</v>
      </c>
      <c r="M15" s="43">
        <v>196</v>
      </c>
      <c r="N15" s="17">
        <v>161</v>
      </c>
      <c r="O15" s="17">
        <v>25578</v>
      </c>
      <c r="P15" s="17">
        <v>2754</v>
      </c>
      <c r="Q15" s="18">
        <v>10.8</v>
      </c>
    </row>
    <row r="16" spans="1:17" s="7" customFormat="1" ht="11.25">
      <c r="A16" s="90"/>
      <c r="B16" s="9" t="s">
        <v>21</v>
      </c>
      <c r="C16" s="25" t="s">
        <v>25</v>
      </c>
      <c r="D16" s="26" t="s">
        <v>25</v>
      </c>
      <c r="E16" s="26" t="s">
        <v>25</v>
      </c>
      <c r="F16" s="26" t="s">
        <v>25</v>
      </c>
      <c r="G16" s="27" t="s">
        <v>25</v>
      </c>
      <c r="H16" s="25" t="s">
        <v>25</v>
      </c>
      <c r="I16" s="26" t="s">
        <v>25</v>
      </c>
      <c r="J16" s="26" t="s">
        <v>25</v>
      </c>
      <c r="K16" s="26" t="s">
        <v>25</v>
      </c>
      <c r="L16" s="27" t="s">
        <v>25</v>
      </c>
      <c r="M16" s="43">
        <v>240</v>
      </c>
      <c r="N16" s="17">
        <v>253</v>
      </c>
      <c r="O16" s="17">
        <v>25565</v>
      </c>
      <c r="P16" s="17">
        <v>2788</v>
      </c>
      <c r="Q16" s="18">
        <v>10.9</v>
      </c>
    </row>
    <row r="17" spans="1:17" s="7" customFormat="1" ht="11.25">
      <c r="A17" s="90"/>
      <c r="B17" s="9" t="s">
        <v>22</v>
      </c>
      <c r="C17" s="25" t="s">
        <v>25</v>
      </c>
      <c r="D17" s="26" t="s">
        <v>25</v>
      </c>
      <c r="E17" s="26" t="s">
        <v>25</v>
      </c>
      <c r="F17" s="26" t="s">
        <v>25</v>
      </c>
      <c r="G17" s="27" t="s">
        <v>25</v>
      </c>
      <c r="H17" s="25" t="s">
        <v>25</v>
      </c>
      <c r="I17" s="26" t="s">
        <v>25</v>
      </c>
      <c r="J17" s="26" t="s">
        <v>25</v>
      </c>
      <c r="K17" s="26" t="s">
        <v>25</v>
      </c>
      <c r="L17" s="27" t="s">
        <v>25</v>
      </c>
      <c r="M17" s="43">
        <v>107</v>
      </c>
      <c r="N17" s="17">
        <v>197</v>
      </c>
      <c r="O17" s="17">
        <v>25475</v>
      </c>
      <c r="P17" s="17">
        <v>3037</v>
      </c>
      <c r="Q17" s="18">
        <v>11.9</v>
      </c>
    </row>
    <row r="18" spans="1:17" s="7" customFormat="1" ht="12" thickBot="1">
      <c r="A18" s="91"/>
      <c r="B18" s="10" t="s">
        <v>23</v>
      </c>
      <c r="C18" s="28" t="s">
        <v>25</v>
      </c>
      <c r="D18" s="29" t="s">
        <v>25</v>
      </c>
      <c r="E18" s="29" t="s">
        <v>25</v>
      </c>
      <c r="F18" s="29" t="s">
        <v>25</v>
      </c>
      <c r="G18" s="30" t="s">
        <v>25</v>
      </c>
      <c r="H18" s="28" t="s">
        <v>25</v>
      </c>
      <c r="I18" s="29" t="s">
        <v>25</v>
      </c>
      <c r="J18" s="29" t="s">
        <v>25</v>
      </c>
      <c r="K18" s="29" t="s">
        <v>25</v>
      </c>
      <c r="L18" s="30" t="s">
        <v>25</v>
      </c>
      <c r="M18" s="44">
        <v>235</v>
      </c>
      <c r="N18" s="20">
        <v>122</v>
      </c>
      <c r="O18" s="20">
        <v>25588</v>
      </c>
      <c r="P18" s="20">
        <v>2757</v>
      </c>
      <c r="Q18" s="21">
        <v>10.8</v>
      </c>
    </row>
    <row r="19" spans="1:17" s="7" customFormat="1" ht="12" thickBot="1">
      <c r="A19" s="89" t="s">
        <v>1</v>
      </c>
      <c r="B19" s="11" t="s">
        <v>57</v>
      </c>
      <c r="C19" s="34" t="s">
        <v>25</v>
      </c>
      <c r="D19" s="35" t="s">
        <v>25</v>
      </c>
      <c r="E19" s="35" t="s">
        <v>25</v>
      </c>
      <c r="F19" s="35" t="s">
        <v>25</v>
      </c>
      <c r="G19" s="36" t="s">
        <v>25</v>
      </c>
      <c r="H19" s="34" t="s">
        <v>25</v>
      </c>
      <c r="I19" s="35" t="s">
        <v>25</v>
      </c>
      <c r="J19" s="35" t="s">
        <v>25</v>
      </c>
      <c r="K19" s="35" t="s">
        <v>25</v>
      </c>
      <c r="L19" s="36" t="s">
        <v>25</v>
      </c>
      <c r="M19" s="65">
        <f>SUM(M20:M31)/12</f>
        <v>122.83333333333333</v>
      </c>
      <c r="N19" s="66">
        <f>SUM(N20:N31)/12</f>
        <v>113</v>
      </c>
      <c r="O19" s="66">
        <f>SUM(O20:O31)/12</f>
        <v>6339.583333333333</v>
      </c>
      <c r="P19" s="67">
        <f>SUM(P20:P31)/12</f>
        <v>381.5833333333333</v>
      </c>
      <c r="Q19" s="33">
        <v>6</v>
      </c>
    </row>
    <row r="20" spans="1:17" s="7" customFormat="1" ht="11.25">
      <c r="A20" s="90"/>
      <c r="B20" s="45" t="s">
        <v>58</v>
      </c>
      <c r="C20" s="25" t="s">
        <v>25</v>
      </c>
      <c r="D20" s="26" t="s">
        <v>25</v>
      </c>
      <c r="E20" s="26" t="s">
        <v>25</v>
      </c>
      <c r="F20" s="26" t="s">
        <v>25</v>
      </c>
      <c r="G20" s="27" t="s">
        <v>25</v>
      </c>
      <c r="H20" s="25" t="s">
        <v>25</v>
      </c>
      <c r="I20" s="26" t="s">
        <v>25</v>
      </c>
      <c r="J20" s="26" t="s">
        <v>25</v>
      </c>
      <c r="K20" s="26" t="s">
        <v>25</v>
      </c>
      <c r="L20" s="27" t="s">
        <v>25</v>
      </c>
      <c r="M20" s="43">
        <v>34</v>
      </c>
      <c r="N20" s="17">
        <v>44</v>
      </c>
      <c r="O20" s="17">
        <v>6245</v>
      </c>
      <c r="P20" s="17">
        <v>342</v>
      </c>
      <c r="Q20" s="18">
        <v>5.5</v>
      </c>
    </row>
    <row r="21" spans="1:17" s="7" customFormat="1" ht="11.25">
      <c r="A21" s="90"/>
      <c r="B21" s="9" t="s">
        <v>13</v>
      </c>
      <c r="C21" s="25" t="s">
        <v>25</v>
      </c>
      <c r="D21" s="26" t="s">
        <v>25</v>
      </c>
      <c r="E21" s="26" t="s">
        <v>25</v>
      </c>
      <c r="F21" s="26" t="s">
        <v>25</v>
      </c>
      <c r="G21" s="27" t="s">
        <v>25</v>
      </c>
      <c r="H21" s="25" t="s">
        <v>25</v>
      </c>
      <c r="I21" s="26" t="s">
        <v>25</v>
      </c>
      <c r="J21" s="26" t="s">
        <v>25</v>
      </c>
      <c r="K21" s="26" t="s">
        <v>25</v>
      </c>
      <c r="L21" s="27" t="s">
        <v>25</v>
      </c>
      <c r="M21" s="43">
        <v>19</v>
      </c>
      <c r="N21" s="17">
        <v>62</v>
      </c>
      <c r="O21" s="17">
        <v>6203</v>
      </c>
      <c r="P21" s="17">
        <v>357</v>
      </c>
      <c r="Q21" s="18">
        <v>5.8</v>
      </c>
    </row>
    <row r="22" spans="1:17" s="7" customFormat="1" ht="11.25">
      <c r="A22" s="90"/>
      <c r="B22" s="9" t="s">
        <v>14</v>
      </c>
      <c r="C22" s="25" t="s">
        <v>25</v>
      </c>
      <c r="D22" s="26" t="s">
        <v>25</v>
      </c>
      <c r="E22" s="26" t="s">
        <v>25</v>
      </c>
      <c r="F22" s="26" t="s">
        <v>25</v>
      </c>
      <c r="G22" s="27" t="s">
        <v>25</v>
      </c>
      <c r="H22" s="25" t="s">
        <v>25</v>
      </c>
      <c r="I22" s="26" t="s">
        <v>25</v>
      </c>
      <c r="J22" s="26" t="s">
        <v>25</v>
      </c>
      <c r="K22" s="26" t="s">
        <v>25</v>
      </c>
      <c r="L22" s="27" t="s">
        <v>25</v>
      </c>
      <c r="M22" s="43">
        <v>28</v>
      </c>
      <c r="N22" s="17">
        <v>151</v>
      </c>
      <c r="O22" s="17">
        <v>5933</v>
      </c>
      <c r="P22" s="17">
        <v>444</v>
      </c>
      <c r="Q22" s="18">
        <v>7.5</v>
      </c>
    </row>
    <row r="23" spans="1:17" s="7" customFormat="1" ht="11.25">
      <c r="A23" s="90"/>
      <c r="B23" s="9" t="s">
        <v>15</v>
      </c>
      <c r="C23" s="25" t="s">
        <v>25</v>
      </c>
      <c r="D23" s="26" t="s">
        <v>25</v>
      </c>
      <c r="E23" s="26" t="s">
        <v>25</v>
      </c>
      <c r="F23" s="26" t="s">
        <v>25</v>
      </c>
      <c r="G23" s="27" t="s">
        <v>25</v>
      </c>
      <c r="H23" s="25" t="s">
        <v>25</v>
      </c>
      <c r="I23" s="26" t="s">
        <v>25</v>
      </c>
      <c r="J23" s="26" t="s">
        <v>25</v>
      </c>
      <c r="K23" s="26" t="s">
        <v>25</v>
      </c>
      <c r="L23" s="27" t="s">
        <v>25</v>
      </c>
      <c r="M23" s="43">
        <v>860</v>
      </c>
      <c r="N23" s="17">
        <v>550</v>
      </c>
      <c r="O23" s="17">
        <v>6408</v>
      </c>
      <c r="P23" s="17">
        <v>357</v>
      </c>
      <c r="Q23" s="18">
        <v>5.6</v>
      </c>
    </row>
    <row r="24" spans="1:17" s="7" customFormat="1" ht="11.25">
      <c r="A24" s="90"/>
      <c r="B24" s="9" t="s">
        <v>16</v>
      </c>
      <c r="C24" s="25" t="s">
        <v>25</v>
      </c>
      <c r="D24" s="26" t="s">
        <v>25</v>
      </c>
      <c r="E24" s="26" t="s">
        <v>25</v>
      </c>
      <c r="F24" s="26" t="s">
        <v>25</v>
      </c>
      <c r="G24" s="27" t="s">
        <v>25</v>
      </c>
      <c r="H24" s="25" t="s">
        <v>25</v>
      </c>
      <c r="I24" s="26" t="s">
        <v>25</v>
      </c>
      <c r="J24" s="26" t="s">
        <v>25</v>
      </c>
      <c r="K24" s="26" t="s">
        <v>25</v>
      </c>
      <c r="L24" s="27" t="s">
        <v>25</v>
      </c>
      <c r="M24" s="43">
        <v>98</v>
      </c>
      <c r="N24" s="17">
        <v>103</v>
      </c>
      <c r="O24" s="17">
        <v>6403</v>
      </c>
      <c r="P24" s="17">
        <v>340</v>
      </c>
      <c r="Q24" s="18">
        <v>5.3</v>
      </c>
    </row>
    <row r="25" spans="1:17" s="7" customFormat="1" ht="11.25">
      <c r="A25" s="90"/>
      <c r="B25" s="9" t="s">
        <v>17</v>
      </c>
      <c r="C25" s="25" t="s">
        <v>25</v>
      </c>
      <c r="D25" s="26" t="s">
        <v>25</v>
      </c>
      <c r="E25" s="26" t="s">
        <v>25</v>
      </c>
      <c r="F25" s="26" t="s">
        <v>25</v>
      </c>
      <c r="G25" s="27" t="s">
        <v>25</v>
      </c>
      <c r="H25" s="25" t="s">
        <v>25</v>
      </c>
      <c r="I25" s="26" t="s">
        <v>25</v>
      </c>
      <c r="J25" s="26" t="s">
        <v>25</v>
      </c>
      <c r="K25" s="26" t="s">
        <v>25</v>
      </c>
      <c r="L25" s="27" t="s">
        <v>25</v>
      </c>
      <c r="M25" s="43">
        <v>66</v>
      </c>
      <c r="N25" s="17">
        <v>53</v>
      </c>
      <c r="O25" s="17">
        <v>6416</v>
      </c>
      <c r="P25" s="17">
        <v>350</v>
      </c>
      <c r="Q25" s="18">
        <v>5.5</v>
      </c>
    </row>
    <row r="26" spans="1:17" s="7" customFormat="1" ht="11.25">
      <c r="A26" s="90"/>
      <c r="B26" s="9" t="s">
        <v>18</v>
      </c>
      <c r="C26" s="25" t="s">
        <v>25</v>
      </c>
      <c r="D26" s="26" t="s">
        <v>25</v>
      </c>
      <c r="E26" s="26" t="s">
        <v>25</v>
      </c>
      <c r="F26" s="26" t="s">
        <v>25</v>
      </c>
      <c r="G26" s="27" t="s">
        <v>25</v>
      </c>
      <c r="H26" s="25" t="s">
        <v>25</v>
      </c>
      <c r="I26" s="26" t="s">
        <v>25</v>
      </c>
      <c r="J26" s="26" t="s">
        <v>25</v>
      </c>
      <c r="K26" s="26" t="s">
        <v>25</v>
      </c>
      <c r="L26" s="27" t="s">
        <v>25</v>
      </c>
      <c r="M26" s="43">
        <v>63</v>
      </c>
      <c r="N26" s="17">
        <v>81</v>
      </c>
      <c r="O26" s="17">
        <v>6398</v>
      </c>
      <c r="P26" s="17">
        <v>364</v>
      </c>
      <c r="Q26" s="18">
        <v>5.7</v>
      </c>
    </row>
    <row r="27" spans="1:17" s="7" customFormat="1" ht="11.25">
      <c r="A27" s="90"/>
      <c r="B27" s="9" t="s">
        <v>19</v>
      </c>
      <c r="C27" s="25" t="s">
        <v>25</v>
      </c>
      <c r="D27" s="26" t="s">
        <v>25</v>
      </c>
      <c r="E27" s="26" t="s">
        <v>25</v>
      </c>
      <c r="F27" s="26" t="s">
        <v>25</v>
      </c>
      <c r="G27" s="27" t="s">
        <v>25</v>
      </c>
      <c r="H27" s="25" t="s">
        <v>25</v>
      </c>
      <c r="I27" s="26" t="s">
        <v>25</v>
      </c>
      <c r="J27" s="26" t="s">
        <v>25</v>
      </c>
      <c r="K27" s="26" t="s">
        <v>25</v>
      </c>
      <c r="L27" s="27" t="s">
        <v>25</v>
      </c>
      <c r="M27" s="43">
        <v>51</v>
      </c>
      <c r="N27" s="17">
        <v>68</v>
      </c>
      <c r="O27" s="17">
        <v>6381</v>
      </c>
      <c r="P27" s="17">
        <v>359</v>
      </c>
      <c r="Q27" s="18">
        <v>5.6</v>
      </c>
    </row>
    <row r="28" spans="1:17" s="7" customFormat="1" ht="11.25">
      <c r="A28" s="90"/>
      <c r="B28" s="9" t="s">
        <v>20</v>
      </c>
      <c r="C28" s="25" t="s">
        <v>25</v>
      </c>
      <c r="D28" s="26" t="s">
        <v>25</v>
      </c>
      <c r="E28" s="26" t="s">
        <v>25</v>
      </c>
      <c r="F28" s="26" t="s">
        <v>25</v>
      </c>
      <c r="G28" s="27" t="s">
        <v>25</v>
      </c>
      <c r="H28" s="25" t="s">
        <v>25</v>
      </c>
      <c r="I28" s="26" t="s">
        <v>25</v>
      </c>
      <c r="J28" s="26" t="s">
        <v>25</v>
      </c>
      <c r="K28" s="26" t="s">
        <v>25</v>
      </c>
      <c r="L28" s="27" t="s">
        <v>25</v>
      </c>
      <c r="M28" s="43">
        <v>93</v>
      </c>
      <c r="N28" s="17">
        <v>51</v>
      </c>
      <c r="O28" s="17">
        <v>6423</v>
      </c>
      <c r="P28" s="17">
        <v>399</v>
      </c>
      <c r="Q28" s="18">
        <v>6.2</v>
      </c>
    </row>
    <row r="29" spans="1:17" s="7" customFormat="1" ht="11.25">
      <c r="A29" s="90"/>
      <c r="B29" s="9" t="s">
        <v>21</v>
      </c>
      <c r="C29" s="25" t="s">
        <v>25</v>
      </c>
      <c r="D29" s="26" t="s">
        <v>25</v>
      </c>
      <c r="E29" s="26" t="s">
        <v>25</v>
      </c>
      <c r="F29" s="26" t="s">
        <v>25</v>
      </c>
      <c r="G29" s="27" t="s">
        <v>25</v>
      </c>
      <c r="H29" s="25" t="s">
        <v>25</v>
      </c>
      <c r="I29" s="26" t="s">
        <v>25</v>
      </c>
      <c r="J29" s="26" t="s">
        <v>25</v>
      </c>
      <c r="K29" s="26" t="s">
        <v>25</v>
      </c>
      <c r="L29" s="27" t="s">
        <v>25</v>
      </c>
      <c r="M29" s="43">
        <v>81</v>
      </c>
      <c r="N29" s="17">
        <v>83</v>
      </c>
      <c r="O29" s="17">
        <v>6420</v>
      </c>
      <c r="P29" s="17">
        <v>408</v>
      </c>
      <c r="Q29" s="18">
        <v>6.4</v>
      </c>
    </row>
    <row r="30" spans="1:17" s="7" customFormat="1" ht="11.25">
      <c r="A30" s="90"/>
      <c r="B30" s="9" t="s">
        <v>22</v>
      </c>
      <c r="C30" s="25" t="s">
        <v>25</v>
      </c>
      <c r="D30" s="26" t="s">
        <v>25</v>
      </c>
      <c r="E30" s="26" t="s">
        <v>25</v>
      </c>
      <c r="F30" s="26" t="s">
        <v>25</v>
      </c>
      <c r="G30" s="27" t="s">
        <v>25</v>
      </c>
      <c r="H30" s="25" t="s">
        <v>25</v>
      </c>
      <c r="I30" s="26" t="s">
        <v>25</v>
      </c>
      <c r="J30" s="26" t="s">
        <v>25</v>
      </c>
      <c r="K30" s="26" t="s">
        <v>25</v>
      </c>
      <c r="L30" s="27" t="s">
        <v>25</v>
      </c>
      <c r="M30" s="43">
        <v>34</v>
      </c>
      <c r="N30" s="17">
        <v>49</v>
      </c>
      <c r="O30" s="17">
        <v>6456</v>
      </c>
      <c r="P30" s="17">
        <v>463</v>
      </c>
      <c r="Q30" s="18">
        <v>7.2</v>
      </c>
    </row>
    <row r="31" spans="1:17" s="7" customFormat="1" ht="12" thickBot="1">
      <c r="A31" s="91"/>
      <c r="B31" s="10" t="s">
        <v>23</v>
      </c>
      <c r="C31" s="28" t="s">
        <v>25</v>
      </c>
      <c r="D31" s="29" t="s">
        <v>25</v>
      </c>
      <c r="E31" s="29" t="s">
        <v>25</v>
      </c>
      <c r="F31" s="29" t="s">
        <v>25</v>
      </c>
      <c r="G31" s="30" t="s">
        <v>25</v>
      </c>
      <c r="H31" s="28" t="s">
        <v>25</v>
      </c>
      <c r="I31" s="29" t="s">
        <v>25</v>
      </c>
      <c r="J31" s="29" t="s">
        <v>25</v>
      </c>
      <c r="K31" s="29" t="s">
        <v>25</v>
      </c>
      <c r="L31" s="30" t="s">
        <v>25</v>
      </c>
      <c r="M31" s="44">
        <v>47</v>
      </c>
      <c r="N31" s="20">
        <v>61</v>
      </c>
      <c r="O31" s="20">
        <v>6389</v>
      </c>
      <c r="P31" s="20">
        <v>396</v>
      </c>
      <c r="Q31" s="21">
        <v>6.2</v>
      </c>
    </row>
    <row r="32" spans="1:17" s="7" customFormat="1" ht="12" thickBot="1">
      <c r="A32" s="89" t="s">
        <v>2</v>
      </c>
      <c r="B32" s="11" t="s">
        <v>57</v>
      </c>
      <c r="C32" s="34" t="s">
        <v>25</v>
      </c>
      <c r="D32" s="35" t="s">
        <v>25</v>
      </c>
      <c r="E32" s="35" t="s">
        <v>25</v>
      </c>
      <c r="F32" s="35" t="s">
        <v>25</v>
      </c>
      <c r="G32" s="36" t="s">
        <v>25</v>
      </c>
      <c r="H32" s="34" t="s">
        <v>25</v>
      </c>
      <c r="I32" s="35" t="s">
        <v>25</v>
      </c>
      <c r="J32" s="35" t="s">
        <v>25</v>
      </c>
      <c r="K32" s="35" t="s">
        <v>25</v>
      </c>
      <c r="L32" s="36" t="s">
        <v>25</v>
      </c>
      <c r="M32" s="65">
        <f>SUM(M33:M44)/12</f>
        <v>279.0833333333333</v>
      </c>
      <c r="N32" s="66">
        <f>SUM(N33:N44)/12</f>
        <v>246.83333333333334</v>
      </c>
      <c r="O32" s="66">
        <f>SUM(O33:O44)/12</f>
        <v>19071.416666666668</v>
      </c>
      <c r="P32" s="67">
        <f>SUM(P33:P44)/12</f>
        <v>2427.3333333333335</v>
      </c>
      <c r="Q32" s="33">
        <v>12.7</v>
      </c>
    </row>
    <row r="33" spans="1:17" s="7" customFormat="1" ht="11.25">
      <c r="A33" s="90"/>
      <c r="B33" s="45" t="s">
        <v>58</v>
      </c>
      <c r="C33" s="25" t="s">
        <v>25</v>
      </c>
      <c r="D33" s="26" t="s">
        <v>25</v>
      </c>
      <c r="E33" s="26" t="s">
        <v>25</v>
      </c>
      <c r="F33" s="26" t="s">
        <v>25</v>
      </c>
      <c r="G33" s="27" t="s">
        <v>25</v>
      </c>
      <c r="H33" s="25" t="s">
        <v>25</v>
      </c>
      <c r="I33" s="26" t="s">
        <v>25</v>
      </c>
      <c r="J33" s="26" t="s">
        <v>25</v>
      </c>
      <c r="K33" s="26" t="s">
        <v>25</v>
      </c>
      <c r="L33" s="27" t="s">
        <v>25</v>
      </c>
      <c r="M33" s="43">
        <f aca="true" t="shared" si="0" ref="M33:P34">M7-M20</f>
        <v>120</v>
      </c>
      <c r="N33" s="17">
        <f t="shared" si="0"/>
        <v>298</v>
      </c>
      <c r="O33" s="17">
        <f t="shared" si="0"/>
        <v>18653</v>
      </c>
      <c r="P33" s="17">
        <f t="shared" si="0"/>
        <v>2358</v>
      </c>
      <c r="Q33" s="18">
        <v>12.6</v>
      </c>
    </row>
    <row r="34" spans="1:17" s="7" customFormat="1" ht="11.25">
      <c r="A34" s="90"/>
      <c r="B34" s="9" t="s">
        <v>13</v>
      </c>
      <c r="C34" s="25" t="s">
        <v>25</v>
      </c>
      <c r="D34" s="26" t="s">
        <v>25</v>
      </c>
      <c r="E34" s="26" t="s">
        <v>25</v>
      </c>
      <c r="F34" s="26" t="s">
        <v>25</v>
      </c>
      <c r="G34" s="27" t="s">
        <v>25</v>
      </c>
      <c r="H34" s="25" t="s">
        <v>25</v>
      </c>
      <c r="I34" s="26" t="s">
        <v>25</v>
      </c>
      <c r="J34" s="26" t="s">
        <v>25</v>
      </c>
      <c r="K34" s="26" t="s">
        <v>25</v>
      </c>
      <c r="L34" s="27" t="s">
        <v>25</v>
      </c>
      <c r="M34" s="43">
        <f t="shared" si="0"/>
        <v>157</v>
      </c>
      <c r="N34" s="17">
        <f t="shared" si="0"/>
        <v>140</v>
      </c>
      <c r="O34" s="17">
        <f t="shared" si="0"/>
        <v>18669</v>
      </c>
      <c r="P34" s="17">
        <f t="shared" si="0"/>
        <v>2348</v>
      </c>
      <c r="Q34" s="18">
        <v>12.6</v>
      </c>
    </row>
    <row r="35" spans="1:17" s="7" customFormat="1" ht="11.25">
      <c r="A35" s="90"/>
      <c r="B35" s="9" t="s">
        <v>14</v>
      </c>
      <c r="C35" s="25" t="s">
        <v>25</v>
      </c>
      <c r="D35" s="26" t="s">
        <v>25</v>
      </c>
      <c r="E35" s="26" t="s">
        <v>25</v>
      </c>
      <c r="F35" s="26" t="s">
        <v>25</v>
      </c>
      <c r="G35" s="27" t="s">
        <v>25</v>
      </c>
      <c r="H35" s="25" t="s">
        <v>25</v>
      </c>
      <c r="I35" s="26" t="s">
        <v>25</v>
      </c>
      <c r="J35" s="26" t="s">
        <v>25</v>
      </c>
      <c r="K35" s="26" t="s">
        <v>25</v>
      </c>
      <c r="L35" s="27" t="s">
        <v>25</v>
      </c>
      <c r="M35" s="43">
        <f aca="true" t="shared" si="1" ref="M35:P44">M9-M22</f>
        <v>177</v>
      </c>
      <c r="N35" s="17">
        <f t="shared" si="1"/>
        <v>185</v>
      </c>
      <c r="O35" s="17">
        <f t="shared" si="1"/>
        <v>18808</v>
      </c>
      <c r="P35" s="17">
        <f t="shared" si="1"/>
        <v>3019</v>
      </c>
      <c r="Q35" s="18">
        <v>16.1</v>
      </c>
    </row>
    <row r="36" spans="1:17" s="7" customFormat="1" ht="11.25">
      <c r="A36" s="90"/>
      <c r="B36" s="9" t="s">
        <v>15</v>
      </c>
      <c r="C36" s="25" t="s">
        <v>25</v>
      </c>
      <c r="D36" s="26" t="s">
        <v>25</v>
      </c>
      <c r="E36" s="26" t="s">
        <v>25</v>
      </c>
      <c r="F36" s="26" t="s">
        <v>25</v>
      </c>
      <c r="G36" s="27" t="s">
        <v>25</v>
      </c>
      <c r="H36" s="25" t="s">
        <v>25</v>
      </c>
      <c r="I36" s="26" t="s">
        <v>25</v>
      </c>
      <c r="J36" s="26" t="s">
        <v>25</v>
      </c>
      <c r="K36" s="26" t="s">
        <v>25</v>
      </c>
      <c r="L36" s="27" t="s">
        <v>25</v>
      </c>
      <c r="M36" s="43">
        <f t="shared" si="1"/>
        <v>1841</v>
      </c>
      <c r="N36" s="17">
        <f t="shared" si="1"/>
        <v>1136</v>
      </c>
      <c r="O36" s="17">
        <f t="shared" si="1"/>
        <v>19345</v>
      </c>
      <c r="P36" s="17">
        <f t="shared" si="1"/>
        <v>2324</v>
      </c>
      <c r="Q36" s="18">
        <v>12</v>
      </c>
    </row>
    <row r="37" spans="1:17" s="7" customFormat="1" ht="11.25">
      <c r="A37" s="90"/>
      <c r="B37" s="9" t="s">
        <v>16</v>
      </c>
      <c r="C37" s="25" t="s">
        <v>25</v>
      </c>
      <c r="D37" s="26" t="s">
        <v>25</v>
      </c>
      <c r="E37" s="26" t="s">
        <v>25</v>
      </c>
      <c r="F37" s="26" t="s">
        <v>25</v>
      </c>
      <c r="G37" s="27" t="s">
        <v>25</v>
      </c>
      <c r="H37" s="25" t="s">
        <v>25</v>
      </c>
      <c r="I37" s="26" t="s">
        <v>25</v>
      </c>
      <c r="J37" s="26" t="s">
        <v>25</v>
      </c>
      <c r="K37" s="26" t="s">
        <v>25</v>
      </c>
      <c r="L37" s="27" t="s">
        <v>25</v>
      </c>
      <c r="M37" s="43">
        <f t="shared" si="1"/>
        <v>66</v>
      </c>
      <c r="N37" s="17">
        <f t="shared" si="1"/>
        <v>168</v>
      </c>
      <c r="O37" s="17">
        <f t="shared" si="1"/>
        <v>19243</v>
      </c>
      <c r="P37" s="17">
        <f t="shared" si="1"/>
        <v>2312</v>
      </c>
      <c r="Q37" s="18">
        <v>12</v>
      </c>
    </row>
    <row r="38" spans="1:17" s="7" customFormat="1" ht="11.25">
      <c r="A38" s="90"/>
      <c r="B38" s="9" t="s">
        <v>17</v>
      </c>
      <c r="C38" s="25" t="s">
        <v>25</v>
      </c>
      <c r="D38" s="26" t="s">
        <v>25</v>
      </c>
      <c r="E38" s="26" t="s">
        <v>25</v>
      </c>
      <c r="F38" s="26" t="s">
        <v>25</v>
      </c>
      <c r="G38" s="27" t="s">
        <v>25</v>
      </c>
      <c r="H38" s="25" t="s">
        <v>25</v>
      </c>
      <c r="I38" s="26" t="s">
        <v>25</v>
      </c>
      <c r="J38" s="26" t="s">
        <v>25</v>
      </c>
      <c r="K38" s="26" t="s">
        <v>25</v>
      </c>
      <c r="L38" s="27" t="s">
        <v>25</v>
      </c>
      <c r="M38" s="43">
        <f t="shared" si="1"/>
        <v>176</v>
      </c>
      <c r="N38" s="17">
        <f t="shared" si="1"/>
        <v>156</v>
      </c>
      <c r="O38" s="17">
        <f t="shared" si="1"/>
        <v>19263</v>
      </c>
      <c r="P38" s="17">
        <f t="shared" si="1"/>
        <v>2368</v>
      </c>
      <c r="Q38" s="18">
        <v>12.3</v>
      </c>
    </row>
    <row r="39" spans="1:17" s="7" customFormat="1" ht="11.25">
      <c r="A39" s="90"/>
      <c r="B39" s="9" t="s">
        <v>18</v>
      </c>
      <c r="C39" s="25" t="s">
        <v>25</v>
      </c>
      <c r="D39" s="26" t="s">
        <v>25</v>
      </c>
      <c r="E39" s="26" t="s">
        <v>25</v>
      </c>
      <c r="F39" s="26" t="s">
        <v>25</v>
      </c>
      <c r="G39" s="27" t="s">
        <v>25</v>
      </c>
      <c r="H39" s="25" t="s">
        <v>25</v>
      </c>
      <c r="I39" s="26" t="s">
        <v>25</v>
      </c>
      <c r="J39" s="26" t="s">
        <v>25</v>
      </c>
      <c r="K39" s="26" t="s">
        <v>25</v>
      </c>
      <c r="L39" s="27" t="s">
        <v>25</v>
      </c>
      <c r="M39" s="43">
        <f t="shared" si="1"/>
        <v>144</v>
      </c>
      <c r="N39" s="17">
        <f t="shared" si="1"/>
        <v>211</v>
      </c>
      <c r="O39" s="17">
        <f t="shared" si="1"/>
        <v>19196</v>
      </c>
      <c r="P39" s="17">
        <f t="shared" si="1"/>
        <v>2371</v>
      </c>
      <c r="Q39" s="18">
        <v>12.4</v>
      </c>
    </row>
    <row r="40" spans="1:17" s="7" customFormat="1" ht="11.25">
      <c r="A40" s="90"/>
      <c r="B40" s="9" t="s">
        <v>19</v>
      </c>
      <c r="C40" s="25" t="s">
        <v>25</v>
      </c>
      <c r="D40" s="26" t="s">
        <v>25</v>
      </c>
      <c r="E40" s="26" t="s">
        <v>25</v>
      </c>
      <c r="F40" s="26" t="s">
        <v>25</v>
      </c>
      <c r="G40" s="27" t="s">
        <v>25</v>
      </c>
      <c r="H40" s="25" t="s">
        <v>25</v>
      </c>
      <c r="I40" s="26" t="s">
        <v>25</v>
      </c>
      <c r="J40" s="26" t="s">
        <v>25</v>
      </c>
      <c r="K40" s="26" t="s">
        <v>25</v>
      </c>
      <c r="L40" s="27" t="s">
        <v>25</v>
      </c>
      <c r="M40" s="43">
        <f t="shared" si="1"/>
        <v>145</v>
      </c>
      <c r="N40" s="17">
        <f t="shared" si="1"/>
        <v>179</v>
      </c>
      <c r="O40" s="17">
        <f t="shared" si="1"/>
        <v>19162</v>
      </c>
      <c r="P40" s="17">
        <f t="shared" si="1"/>
        <v>2358</v>
      </c>
      <c r="Q40" s="18">
        <v>12.3</v>
      </c>
    </row>
    <row r="41" spans="1:17" s="7" customFormat="1" ht="11.25">
      <c r="A41" s="90"/>
      <c r="B41" s="9" t="s">
        <v>20</v>
      </c>
      <c r="C41" s="25" t="s">
        <v>25</v>
      </c>
      <c r="D41" s="26" t="s">
        <v>25</v>
      </c>
      <c r="E41" s="26" t="s">
        <v>25</v>
      </c>
      <c r="F41" s="26" t="s">
        <v>25</v>
      </c>
      <c r="G41" s="27" t="s">
        <v>25</v>
      </c>
      <c r="H41" s="25" t="s">
        <v>25</v>
      </c>
      <c r="I41" s="26" t="s">
        <v>25</v>
      </c>
      <c r="J41" s="26" t="s">
        <v>25</v>
      </c>
      <c r="K41" s="26" t="s">
        <v>25</v>
      </c>
      <c r="L41" s="27" t="s">
        <v>25</v>
      </c>
      <c r="M41" s="43">
        <f t="shared" si="1"/>
        <v>103</v>
      </c>
      <c r="N41" s="17">
        <f t="shared" si="1"/>
        <v>110</v>
      </c>
      <c r="O41" s="17">
        <f t="shared" si="1"/>
        <v>19155</v>
      </c>
      <c r="P41" s="17">
        <f t="shared" si="1"/>
        <v>2355</v>
      </c>
      <c r="Q41" s="18">
        <v>12.3</v>
      </c>
    </row>
    <row r="42" spans="1:17" s="7" customFormat="1" ht="11.25">
      <c r="A42" s="90"/>
      <c r="B42" s="9" t="s">
        <v>21</v>
      </c>
      <c r="C42" s="25" t="s">
        <v>25</v>
      </c>
      <c r="D42" s="26" t="s">
        <v>25</v>
      </c>
      <c r="E42" s="26" t="s">
        <v>25</v>
      </c>
      <c r="F42" s="26" t="s">
        <v>25</v>
      </c>
      <c r="G42" s="27" t="s">
        <v>25</v>
      </c>
      <c r="H42" s="25" t="s">
        <v>25</v>
      </c>
      <c r="I42" s="26" t="s">
        <v>25</v>
      </c>
      <c r="J42" s="26" t="s">
        <v>25</v>
      </c>
      <c r="K42" s="26" t="s">
        <v>25</v>
      </c>
      <c r="L42" s="27" t="s">
        <v>25</v>
      </c>
      <c r="M42" s="43">
        <f t="shared" si="1"/>
        <v>159</v>
      </c>
      <c r="N42" s="17">
        <f t="shared" si="1"/>
        <v>170</v>
      </c>
      <c r="O42" s="17">
        <f t="shared" si="1"/>
        <v>19145</v>
      </c>
      <c r="P42" s="17">
        <f t="shared" si="1"/>
        <v>2380</v>
      </c>
      <c r="Q42" s="18">
        <v>12.4</v>
      </c>
    </row>
    <row r="43" spans="1:17" s="7" customFormat="1" ht="11.25">
      <c r="A43" s="90"/>
      <c r="B43" s="9" t="s">
        <v>22</v>
      </c>
      <c r="C43" s="25" t="s">
        <v>25</v>
      </c>
      <c r="D43" s="26" t="s">
        <v>25</v>
      </c>
      <c r="E43" s="26" t="s">
        <v>25</v>
      </c>
      <c r="F43" s="26" t="s">
        <v>25</v>
      </c>
      <c r="G43" s="27" t="s">
        <v>25</v>
      </c>
      <c r="H43" s="25" t="s">
        <v>25</v>
      </c>
      <c r="I43" s="26" t="s">
        <v>25</v>
      </c>
      <c r="J43" s="26" t="s">
        <v>25</v>
      </c>
      <c r="K43" s="26" t="s">
        <v>25</v>
      </c>
      <c r="L43" s="27" t="s">
        <v>25</v>
      </c>
      <c r="M43" s="43">
        <f t="shared" si="1"/>
        <v>73</v>
      </c>
      <c r="N43" s="17">
        <f t="shared" si="1"/>
        <v>148</v>
      </c>
      <c r="O43" s="17">
        <f t="shared" si="1"/>
        <v>19019</v>
      </c>
      <c r="P43" s="17">
        <f t="shared" si="1"/>
        <v>2574</v>
      </c>
      <c r="Q43" s="18">
        <v>13.5</v>
      </c>
    </row>
    <row r="44" spans="1:17" s="7" customFormat="1" ht="12" thickBot="1">
      <c r="A44" s="91"/>
      <c r="B44" s="10" t="s">
        <v>23</v>
      </c>
      <c r="C44" s="28" t="s">
        <v>25</v>
      </c>
      <c r="D44" s="29" t="s">
        <v>25</v>
      </c>
      <c r="E44" s="29" t="s">
        <v>25</v>
      </c>
      <c r="F44" s="29" t="s">
        <v>25</v>
      </c>
      <c r="G44" s="30" t="s">
        <v>25</v>
      </c>
      <c r="H44" s="28" t="s">
        <v>25</v>
      </c>
      <c r="I44" s="29" t="s">
        <v>25</v>
      </c>
      <c r="J44" s="29" t="s">
        <v>25</v>
      </c>
      <c r="K44" s="29" t="s">
        <v>25</v>
      </c>
      <c r="L44" s="30" t="s">
        <v>25</v>
      </c>
      <c r="M44" s="44">
        <f>M18-M31</f>
        <v>188</v>
      </c>
      <c r="N44" s="20">
        <f>N18-N31</f>
        <v>61</v>
      </c>
      <c r="O44" s="20">
        <f t="shared" si="1"/>
        <v>19199</v>
      </c>
      <c r="P44" s="20">
        <f t="shared" si="1"/>
        <v>2361</v>
      </c>
      <c r="Q44" s="21">
        <v>12.3</v>
      </c>
    </row>
    <row r="45" spans="7:17" s="7" customFormat="1" ht="11.25">
      <c r="G45" s="8"/>
      <c r="H45" s="8"/>
      <c r="I45" s="8"/>
      <c r="J45" s="8"/>
      <c r="K45" s="8"/>
      <c r="L45" s="8"/>
      <c r="Q45" s="8"/>
    </row>
    <row r="46" spans="7:17" s="7" customFormat="1" ht="11.25">
      <c r="G46" s="8"/>
      <c r="H46" s="8"/>
      <c r="I46" s="8"/>
      <c r="J46" s="8"/>
      <c r="K46" s="8"/>
      <c r="L46" s="8"/>
      <c r="Q46" s="8"/>
    </row>
    <row r="47" spans="7:17" s="7" customFormat="1" ht="11.25">
      <c r="G47" s="8"/>
      <c r="H47" s="8"/>
      <c r="I47" s="8"/>
      <c r="J47" s="8"/>
      <c r="K47" s="8"/>
      <c r="L47" s="8"/>
      <c r="Q47" s="8"/>
    </row>
    <row r="48" spans="7:17" s="7" customFormat="1" ht="11.25">
      <c r="G48" s="8"/>
      <c r="H48" s="8"/>
      <c r="I48" s="8"/>
      <c r="J48" s="8"/>
      <c r="K48" s="8"/>
      <c r="L48" s="8"/>
      <c r="Q48" s="8"/>
    </row>
    <row r="49" spans="7:17" s="7" customFormat="1" ht="11.25">
      <c r="G49" s="8"/>
      <c r="H49" s="8"/>
      <c r="I49" s="8"/>
      <c r="J49" s="8"/>
      <c r="K49" s="8"/>
      <c r="L49" s="8"/>
      <c r="Q49" s="8"/>
    </row>
    <row r="50" spans="7:17" s="7" customFormat="1" ht="11.25">
      <c r="G50" s="8"/>
      <c r="H50" s="8"/>
      <c r="I50" s="8"/>
      <c r="J50" s="8"/>
      <c r="K50" s="8"/>
      <c r="L50" s="8"/>
      <c r="Q50" s="8"/>
    </row>
    <row r="51" spans="7:17" s="7" customFormat="1" ht="11.25">
      <c r="G51" s="8"/>
      <c r="H51" s="8"/>
      <c r="I51" s="8"/>
      <c r="J51" s="8"/>
      <c r="K51" s="8"/>
      <c r="L51" s="8"/>
      <c r="Q51" s="8"/>
    </row>
    <row r="52" spans="7:17" s="7" customFormat="1" ht="11.25">
      <c r="G52" s="8"/>
      <c r="H52" s="8"/>
      <c r="I52" s="8"/>
      <c r="J52" s="8"/>
      <c r="K52" s="8"/>
      <c r="L52" s="8"/>
      <c r="Q52" s="8"/>
    </row>
    <row r="53" spans="7:17" s="7" customFormat="1" ht="11.25">
      <c r="G53" s="8"/>
      <c r="H53" s="8"/>
      <c r="I53" s="8"/>
      <c r="J53" s="8"/>
      <c r="K53" s="8"/>
      <c r="L53" s="8"/>
      <c r="Q53" s="8"/>
    </row>
    <row r="54" spans="7:17" s="7" customFormat="1" ht="11.25">
      <c r="G54" s="8"/>
      <c r="H54" s="8"/>
      <c r="I54" s="8"/>
      <c r="J54" s="8"/>
      <c r="K54" s="8"/>
      <c r="L54" s="8"/>
      <c r="Q54" s="8"/>
    </row>
    <row r="55" spans="7:17" s="7" customFormat="1" ht="11.25">
      <c r="G55" s="8"/>
      <c r="H55" s="8"/>
      <c r="I55" s="8"/>
      <c r="J55" s="8"/>
      <c r="K55" s="8"/>
      <c r="L55" s="8"/>
      <c r="Q55" s="8"/>
    </row>
    <row r="56" spans="7:17" s="7" customFormat="1" ht="11.25">
      <c r="G56" s="8"/>
      <c r="H56" s="8"/>
      <c r="I56" s="8"/>
      <c r="J56" s="8"/>
      <c r="K56" s="8"/>
      <c r="L56" s="8"/>
      <c r="Q56" s="8"/>
    </row>
    <row r="57" spans="7:17" s="7" customFormat="1" ht="11.25">
      <c r="G57" s="8"/>
      <c r="H57" s="8"/>
      <c r="I57" s="8"/>
      <c r="J57" s="8"/>
      <c r="K57" s="8"/>
      <c r="L57" s="8"/>
      <c r="Q57" s="8"/>
    </row>
    <row r="58" spans="7:17" s="7" customFormat="1" ht="11.25">
      <c r="G58" s="8"/>
      <c r="H58" s="8"/>
      <c r="I58" s="8"/>
      <c r="J58" s="8"/>
      <c r="K58" s="8"/>
      <c r="L58" s="8"/>
      <c r="Q58" s="8"/>
    </row>
    <row r="59" spans="7:17" s="7" customFormat="1" ht="11.25">
      <c r="G59" s="8"/>
      <c r="H59" s="8"/>
      <c r="I59" s="8"/>
      <c r="J59" s="8"/>
      <c r="K59" s="8"/>
      <c r="L59" s="8"/>
      <c r="Q59" s="8"/>
    </row>
    <row r="60" spans="7:17" s="7" customFormat="1" ht="11.25">
      <c r="G60" s="8"/>
      <c r="H60" s="8"/>
      <c r="I60" s="8"/>
      <c r="J60" s="8"/>
      <c r="K60" s="8"/>
      <c r="L60" s="8"/>
      <c r="Q60" s="8"/>
    </row>
    <row r="61" spans="7:17" s="7" customFormat="1" ht="11.25">
      <c r="G61" s="8"/>
      <c r="H61" s="8"/>
      <c r="I61" s="8"/>
      <c r="J61" s="8"/>
      <c r="K61" s="8"/>
      <c r="L61" s="8"/>
      <c r="Q61" s="8"/>
    </row>
  </sheetData>
  <sheetProtection password="CC23" sheet="1" objects="1" scenarios="1"/>
  <mergeCells count="19">
    <mergeCell ref="M3:Q3"/>
    <mergeCell ref="A3:B5"/>
    <mergeCell ref="A6:A18"/>
    <mergeCell ref="A19:A31"/>
    <mergeCell ref="C3:G3"/>
    <mergeCell ref="H3:L3"/>
    <mergeCell ref="I4:I5"/>
    <mergeCell ref="J4:J5"/>
    <mergeCell ref="K4:L4"/>
    <mergeCell ref="A32:A44"/>
    <mergeCell ref="P4:Q4"/>
    <mergeCell ref="C4:C5"/>
    <mergeCell ref="D4:D5"/>
    <mergeCell ref="E4:E5"/>
    <mergeCell ref="F4:G4"/>
    <mergeCell ref="M4:M5"/>
    <mergeCell ref="N4:N5"/>
    <mergeCell ref="O4:O5"/>
    <mergeCell ref="H4:H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53" customWidth="1"/>
    <col min="12" max="12" width="7.625" style="5" customWidth="1"/>
    <col min="13" max="16" width="7.625" style="3" customWidth="1"/>
    <col min="17" max="17" width="7.625" style="5" customWidth="1"/>
    <col min="18" max="28" width="7.625" style="3" customWidth="1"/>
    <col min="29" max="16384" width="9.00390625" style="3" customWidth="1"/>
  </cols>
  <sheetData>
    <row r="1" spans="2:19" s="1" customFormat="1" ht="15" customHeight="1">
      <c r="B1" s="1" t="s">
        <v>53</v>
      </c>
      <c r="G1" s="2"/>
      <c r="H1" s="52"/>
      <c r="I1" s="52"/>
      <c r="J1" s="52"/>
      <c r="K1" s="52"/>
      <c r="L1" s="2"/>
      <c r="Q1" s="4" t="s">
        <v>38</v>
      </c>
      <c r="S1" s="3"/>
    </row>
    <row r="2" ht="12" thickBot="1">
      <c r="Q2" s="6" t="s">
        <v>39</v>
      </c>
    </row>
    <row r="3" spans="1:17" ht="14.25" customHeight="1" thickBot="1">
      <c r="A3" s="96" t="s">
        <v>29</v>
      </c>
      <c r="B3" s="96"/>
      <c r="C3" s="86" t="s">
        <v>56</v>
      </c>
      <c r="D3" s="87"/>
      <c r="E3" s="87"/>
      <c r="F3" s="87"/>
      <c r="G3" s="88"/>
      <c r="H3" s="86" t="s">
        <v>47</v>
      </c>
      <c r="I3" s="87"/>
      <c r="J3" s="87"/>
      <c r="K3" s="87"/>
      <c r="L3" s="88"/>
      <c r="M3" s="86" t="s">
        <v>48</v>
      </c>
      <c r="N3" s="87"/>
      <c r="O3" s="87"/>
      <c r="P3" s="87"/>
      <c r="Q3" s="88"/>
    </row>
    <row r="4" spans="1:17" ht="14.25" customHeight="1">
      <c r="A4" s="97"/>
      <c r="B4" s="97"/>
      <c r="C4" s="94" t="s">
        <v>40</v>
      </c>
      <c r="D4" s="92" t="s">
        <v>41</v>
      </c>
      <c r="E4" s="92" t="s">
        <v>42</v>
      </c>
      <c r="F4" s="84" t="s">
        <v>43</v>
      </c>
      <c r="G4" s="85"/>
      <c r="H4" s="105" t="s">
        <v>40</v>
      </c>
      <c r="I4" s="103" t="s">
        <v>41</v>
      </c>
      <c r="J4" s="103" t="s">
        <v>42</v>
      </c>
      <c r="K4" s="84" t="s">
        <v>43</v>
      </c>
      <c r="L4" s="85"/>
      <c r="M4" s="100" t="s">
        <v>40</v>
      </c>
      <c r="N4" s="92" t="s">
        <v>41</v>
      </c>
      <c r="O4" s="92" t="s">
        <v>42</v>
      </c>
      <c r="P4" s="84" t="s">
        <v>43</v>
      </c>
      <c r="Q4" s="85"/>
    </row>
    <row r="5" spans="1:17" ht="14.25" customHeight="1" thickBot="1">
      <c r="A5" s="102"/>
      <c r="B5" s="102"/>
      <c r="C5" s="98"/>
      <c r="D5" s="99"/>
      <c r="E5" s="99"/>
      <c r="F5" s="41" t="s">
        <v>5</v>
      </c>
      <c r="G5" s="31" t="s">
        <v>44</v>
      </c>
      <c r="H5" s="106"/>
      <c r="I5" s="104"/>
      <c r="J5" s="104"/>
      <c r="K5" s="54" t="s">
        <v>5</v>
      </c>
      <c r="L5" s="31" t="s">
        <v>44</v>
      </c>
      <c r="M5" s="101"/>
      <c r="N5" s="99"/>
      <c r="O5" s="99"/>
      <c r="P5" s="41" t="s">
        <v>5</v>
      </c>
      <c r="Q5" s="31" t="s">
        <v>44</v>
      </c>
    </row>
    <row r="6" spans="1:17" s="7" customFormat="1" ht="12" thickBot="1">
      <c r="A6" s="89" t="s">
        <v>0</v>
      </c>
      <c r="B6" s="11" t="s">
        <v>57</v>
      </c>
      <c r="C6" s="65">
        <f>SUM(C7:C18)/12</f>
        <v>88.66666666666667</v>
      </c>
      <c r="D6" s="66">
        <f>SUM(D7:D18)/12</f>
        <v>99.66666666666667</v>
      </c>
      <c r="E6" s="66">
        <f>SUM(E7:E18)/12</f>
        <v>8737.5</v>
      </c>
      <c r="F6" s="67">
        <f>SUM(F7:F18)/12</f>
        <v>768.5</v>
      </c>
      <c r="G6" s="15">
        <v>8.8</v>
      </c>
      <c r="H6" s="22" t="s">
        <v>30</v>
      </c>
      <c r="I6" s="23" t="s">
        <v>30</v>
      </c>
      <c r="J6" s="23" t="s">
        <v>30</v>
      </c>
      <c r="K6" s="23" t="s">
        <v>30</v>
      </c>
      <c r="L6" s="24" t="s">
        <v>30</v>
      </c>
      <c r="M6" s="65">
        <f>SUM(M7:M18)/12</f>
        <v>1564.5</v>
      </c>
      <c r="N6" s="66">
        <f>SUM(N7:N18)/12</f>
        <v>1492</v>
      </c>
      <c r="O6" s="66">
        <f>SUM(O7:O18)/12</f>
        <v>49142</v>
      </c>
      <c r="P6" s="67">
        <f>SUM(P7:P18)/12</f>
        <v>9349.333333333334</v>
      </c>
      <c r="Q6" s="15">
        <v>19</v>
      </c>
    </row>
    <row r="7" spans="1:17" s="7" customFormat="1" ht="11.25">
      <c r="A7" s="90"/>
      <c r="B7" s="45" t="s">
        <v>58</v>
      </c>
      <c r="C7" s="59">
        <v>26</v>
      </c>
      <c r="D7" s="60">
        <v>40</v>
      </c>
      <c r="E7" s="60">
        <v>8846</v>
      </c>
      <c r="F7" s="60">
        <v>854</v>
      </c>
      <c r="G7" s="15">
        <v>9.7</v>
      </c>
      <c r="H7" s="22" t="s">
        <v>25</v>
      </c>
      <c r="I7" s="23" t="s">
        <v>25</v>
      </c>
      <c r="J7" s="23" t="s">
        <v>25</v>
      </c>
      <c r="K7" s="23" t="s">
        <v>25</v>
      </c>
      <c r="L7" s="24" t="s">
        <v>25</v>
      </c>
      <c r="M7" s="42">
        <v>713</v>
      </c>
      <c r="N7" s="14">
        <v>1935</v>
      </c>
      <c r="O7" s="14">
        <v>47385</v>
      </c>
      <c r="P7" s="14">
        <v>7945</v>
      </c>
      <c r="Q7" s="15">
        <v>16.8</v>
      </c>
    </row>
    <row r="8" spans="1:17" s="7" customFormat="1" ht="11.25">
      <c r="A8" s="90"/>
      <c r="B8" s="9" t="s">
        <v>13</v>
      </c>
      <c r="C8" s="61">
        <v>47</v>
      </c>
      <c r="D8" s="62">
        <v>27</v>
      </c>
      <c r="E8" s="62">
        <v>8866</v>
      </c>
      <c r="F8" s="62">
        <v>854</v>
      </c>
      <c r="G8" s="18">
        <v>9.6</v>
      </c>
      <c r="H8" s="25" t="s">
        <v>25</v>
      </c>
      <c r="I8" s="26" t="s">
        <v>25</v>
      </c>
      <c r="J8" s="26" t="s">
        <v>25</v>
      </c>
      <c r="K8" s="26" t="s">
        <v>25</v>
      </c>
      <c r="L8" s="27" t="s">
        <v>25</v>
      </c>
      <c r="M8" s="43">
        <v>1353</v>
      </c>
      <c r="N8" s="17">
        <v>1781</v>
      </c>
      <c r="O8" s="17">
        <v>46957</v>
      </c>
      <c r="P8" s="17">
        <v>7522</v>
      </c>
      <c r="Q8" s="18">
        <v>16</v>
      </c>
    </row>
    <row r="9" spans="1:17" s="7" customFormat="1" ht="11.25">
      <c r="A9" s="90"/>
      <c r="B9" s="9" t="s">
        <v>14</v>
      </c>
      <c r="C9" s="61">
        <v>35</v>
      </c>
      <c r="D9" s="62">
        <v>59</v>
      </c>
      <c r="E9" s="62">
        <v>8842</v>
      </c>
      <c r="F9" s="62">
        <v>850</v>
      </c>
      <c r="G9" s="18">
        <v>9.6</v>
      </c>
      <c r="H9" s="25" t="s">
        <v>25</v>
      </c>
      <c r="I9" s="26" t="s">
        <v>25</v>
      </c>
      <c r="J9" s="26" t="s">
        <v>25</v>
      </c>
      <c r="K9" s="26" t="s">
        <v>25</v>
      </c>
      <c r="L9" s="27" t="s">
        <v>25</v>
      </c>
      <c r="M9" s="43">
        <v>2275</v>
      </c>
      <c r="N9" s="17">
        <v>989</v>
      </c>
      <c r="O9" s="17">
        <v>48243</v>
      </c>
      <c r="P9" s="17">
        <v>8641</v>
      </c>
      <c r="Q9" s="18">
        <v>17.9</v>
      </c>
    </row>
    <row r="10" spans="1:17" s="7" customFormat="1" ht="11.25">
      <c r="A10" s="90"/>
      <c r="B10" s="9" t="s">
        <v>15</v>
      </c>
      <c r="C10" s="61">
        <v>629</v>
      </c>
      <c r="D10" s="62">
        <v>754</v>
      </c>
      <c r="E10" s="62">
        <v>8717</v>
      </c>
      <c r="F10" s="62">
        <v>780</v>
      </c>
      <c r="G10" s="18">
        <v>8.9</v>
      </c>
      <c r="H10" s="25" t="s">
        <v>25</v>
      </c>
      <c r="I10" s="26" t="s">
        <v>25</v>
      </c>
      <c r="J10" s="26" t="s">
        <v>25</v>
      </c>
      <c r="K10" s="26" t="s">
        <v>25</v>
      </c>
      <c r="L10" s="27" t="s">
        <v>25</v>
      </c>
      <c r="M10" s="43">
        <v>3080</v>
      </c>
      <c r="N10" s="17">
        <v>2055</v>
      </c>
      <c r="O10" s="17">
        <v>49268</v>
      </c>
      <c r="P10" s="17">
        <v>8209</v>
      </c>
      <c r="Q10" s="18">
        <v>16.7</v>
      </c>
    </row>
    <row r="11" spans="1:17" s="7" customFormat="1" ht="11.25">
      <c r="A11" s="90"/>
      <c r="B11" s="9" t="s">
        <v>16</v>
      </c>
      <c r="C11" s="61">
        <v>20</v>
      </c>
      <c r="D11" s="62">
        <v>28</v>
      </c>
      <c r="E11" s="62">
        <v>8709</v>
      </c>
      <c r="F11" s="62">
        <v>734</v>
      </c>
      <c r="G11" s="18">
        <v>8.4</v>
      </c>
      <c r="H11" s="25" t="s">
        <v>25</v>
      </c>
      <c r="I11" s="26" t="s">
        <v>25</v>
      </c>
      <c r="J11" s="26" t="s">
        <v>25</v>
      </c>
      <c r="K11" s="26" t="s">
        <v>25</v>
      </c>
      <c r="L11" s="27" t="s">
        <v>25</v>
      </c>
      <c r="M11" s="43">
        <v>1463</v>
      </c>
      <c r="N11" s="17">
        <v>1835</v>
      </c>
      <c r="O11" s="17">
        <v>48896</v>
      </c>
      <c r="P11" s="17">
        <v>8806</v>
      </c>
      <c r="Q11" s="18">
        <v>18</v>
      </c>
    </row>
    <row r="12" spans="1:17" s="7" customFormat="1" ht="11.25">
      <c r="A12" s="90"/>
      <c r="B12" s="9" t="s">
        <v>17</v>
      </c>
      <c r="C12" s="61">
        <v>16</v>
      </c>
      <c r="D12" s="62">
        <v>27</v>
      </c>
      <c r="E12" s="62">
        <v>8698</v>
      </c>
      <c r="F12" s="62">
        <v>734</v>
      </c>
      <c r="G12" s="18">
        <v>8.4</v>
      </c>
      <c r="H12" s="25" t="s">
        <v>25</v>
      </c>
      <c r="I12" s="26" t="s">
        <v>25</v>
      </c>
      <c r="J12" s="26" t="s">
        <v>25</v>
      </c>
      <c r="K12" s="26" t="s">
        <v>25</v>
      </c>
      <c r="L12" s="27" t="s">
        <v>25</v>
      </c>
      <c r="M12" s="43">
        <v>1558</v>
      </c>
      <c r="N12" s="17">
        <v>1060</v>
      </c>
      <c r="O12" s="17">
        <v>49394</v>
      </c>
      <c r="P12" s="17">
        <v>10189</v>
      </c>
      <c r="Q12" s="18">
        <v>20.6</v>
      </c>
    </row>
    <row r="13" spans="1:17" s="7" customFormat="1" ht="11.25">
      <c r="A13" s="90"/>
      <c r="B13" s="9" t="s">
        <v>18</v>
      </c>
      <c r="C13" s="61">
        <v>38</v>
      </c>
      <c r="D13" s="62">
        <v>39</v>
      </c>
      <c r="E13" s="62">
        <v>8697</v>
      </c>
      <c r="F13" s="62">
        <v>734</v>
      </c>
      <c r="G13" s="18">
        <v>8.4</v>
      </c>
      <c r="H13" s="25" t="s">
        <v>25</v>
      </c>
      <c r="I13" s="26" t="s">
        <v>25</v>
      </c>
      <c r="J13" s="26" t="s">
        <v>25</v>
      </c>
      <c r="K13" s="26" t="s">
        <v>25</v>
      </c>
      <c r="L13" s="27" t="s">
        <v>25</v>
      </c>
      <c r="M13" s="43">
        <v>1428</v>
      </c>
      <c r="N13" s="17">
        <v>1015</v>
      </c>
      <c r="O13" s="17">
        <v>49807</v>
      </c>
      <c r="P13" s="17">
        <v>9736</v>
      </c>
      <c r="Q13" s="18">
        <v>19.5</v>
      </c>
    </row>
    <row r="14" spans="1:17" s="7" customFormat="1" ht="11.25">
      <c r="A14" s="90"/>
      <c r="B14" s="9" t="s">
        <v>19</v>
      </c>
      <c r="C14" s="61">
        <v>43</v>
      </c>
      <c r="D14" s="62">
        <v>77</v>
      </c>
      <c r="E14" s="62">
        <v>8663</v>
      </c>
      <c r="F14" s="62">
        <v>731</v>
      </c>
      <c r="G14" s="18">
        <v>8.4</v>
      </c>
      <c r="H14" s="25" t="s">
        <v>25</v>
      </c>
      <c r="I14" s="26" t="s">
        <v>25</v>
      </c>
      <c r="J14" s="26" t="s">
        <v>25</v>
      </c>
      <c r="K14" s="26" t="s">
        <v>25</v>
      </c>
      <c r="L14" s="27" t="s">
        <v>25</v>
      </c>
      <c r="M14" s="43">
        <v>2002</v>
      </c>
      <c r="N14" s="17">
        <v>1417</v>
      </c>
      <c r="O14" s="17">
        <v>50392</v>
      </c>
      <c r="P14" s="17">
        <v>11287</v>
      </c>
      <c r="Q14" s="18">
        <v>22.4</v>
      </c>
    </row>
    <row r="15" spans="1:17" s="7" customFormat="1" ht="11.25">
      <c r="A15" s="90"/>
      <c r="B15" s="9" t="s">
        <v>20</v>
      </c>
      <c r="C15" s="61">
        <v>59</v>
      </c>
      <c r="D15" s="62">
        <v>43</v>
      </c>
      <c r="E15" s="62">
        <v>8679</v>
      </c>
      <c r="F15" s="62">
        <v>732</v>
      </c>
      <c r="G15" s="18">
        <v>8.4</v>
      </c>
      <c r="H15" s="25" t="s">
        <v>25</v>
      </c>
      <c r="I15" s="26" t="s">
        <v>25</v>
      </c>
      <c r="J15" s="26" t="s">
        <v>25</v>
      </c>
      <c r="K15" s="26" t="s">
        <v>25</v>
      </c>
      <c r="L15" s="27" t="s">
        <v>25</v>
      </c>
      <c r="M15" s="43">
        <v>1534</v>
      </c>
      <c r="N15" s="17">
        <v>1751</v>
      </c>
      <c r="O15" s="17">
        <v>50175</v>
      </c>
      <c r="P15" s="17">
        <v>10138</v>
      </c>
      <c r="Q15" s="18">
        <v>20.2</v>
      </c>
    </row>
    <row r="16" spans="1:17" s="7" customFormat="1" ht="11.25">
      <c r="A16" s="90"/>
      <c r="B16" s="9" t="s">
        <v>21</v>
      </c>
      <c r="C16" s="61">
        <v>79</v>
      </c>
      <c r="D16" s="62">
        <v>55</v>
      </c>
      <c r="E16" s="62">
        <v>8703</v>
      </c>
      <c r="F16" s="62">
        <v>761</v>
      </c>
      <c r="G16" s="18">
        <v>8.7</v>
      </c>
      <c r="H16" s="25" t="s">
        <v>25</v>
      </c>
      <c r="I16" s="26" t="s">
        <v>25</v>
      </c>
      <c r="J16" s="26" t="s">
        <v>25</v>
      </c>
      <c r="K16" s="26" t="s">
        <v>25</v>
      </c>
      <c r="L16" s="27" t="s">
        <v>25</v>
      </c>
      <c r="M16" s="43">
        <v>1429</v>
      </c>
      <c r="N16" s="17">
        <v>1730</v>
      </c>
      <c r="O16" s="17">
        <v>49874</v>
      </c>
      <c r="P16" s="17">
        <v>10087</v>
      </c>
      <c r="Q16" s="18">
        <v>20.2</v>
      </c>
    </row>
    <row r="17" spans="1:17" s="7" customFormat="1" ht="11.25">
      <c r="A17" s="90"/>
      <c r="B17" s="9" t="s">
        <v>22</v>
      </c>
      <c r="C17" s="61">
        <v>34</v>
      </c>
      <c r="D17" s="62">
        <v>35</v>
      </c>
      <c r="E17" s="62">
        <v>8702</v>
      </c>
      <c r="F17" s="62">
        <v>731</v>
      </c>
      <c r="G17" s="18">
        <v>8.4</v>
      </c>
      <c r="H17" s="25" t="s">
        <v>25</v>
      </c>
      <c r="I17" s="26" t="s">
        <v>25</v>
      </c>
      <c r="J17" s="26" t="s">
        <v>25</v>
      </c>
      <c r="K17" s="26" t="s">
        <v>25</v>
      </c>
      <c r="L17" s="27" t="s">
        <v>25</v>
      </c>
      <c r="M17" s="43">
        <v>944</v>
      </c>
      <c r="N17" s="17">
        <v>982</v>
      </c>
      <c r="O17" s="17">
        <v>49836</v>
      </c>
      <c r="P17" s="17">
        <v>10043</v>
      </c>
      <c r="Q17" s="18">
        <v>20.2</v>
      </c>
    </row>
    <row r="18" spans="1:17" s="7" customFormat="1" ht="12" thickBot="1">
      <c r="A18" s="91"/>
      <c r="B18" s="10" t="s">
        <v>23</v>
      </c>
      <c r="C18" s="63">
        <v>38</v>
      </c>
      <c r="D18" s="64">
        <v>12</v>
      </c>
      <c r="E18" s="64">
        <v>8728</v>
      </c>
      <c r="F18" s="64">
        <v>727</v>
      </c>
      <c r="G18" s="21">
        <v>8.3</v>
      </c>
      <c r="H18" s="28" t="s">
        <v>25</v>
      </c>
      <c r="I18" s="29" t="s">
        <v>25</v>
      </c>
      <c r="J18" s="29" t="s">
        <v>25</v>
      </c>
      <c r="K18" s="29" t="s">
        <v>25</v>
      </c>
      <c r="L18" s="30" t="s">
        <v>25</v>
      </c>
      <c r="M18" s="44">
        <v>995</v>
      </c>
      <c r="N18" s="20">
        <v>1354</v>
      </c>
      <c r="O18" s="20">
        <v>49477</v>
      </c>
      <c r="P18" s="20">
        <v>9589</v>
      </c>
      <c r="Q18" s="21">
        <v>19.4</v>
      </c>
    </row>
    <row r="19" spans="1:17" s="7" customFormat="1" ht="12" thickBot="1">
      <c r="A19" s="89" t="s">
        <v>45</v>
      </c>
      <c r="B19" s="11" t="s">
        <v>57</v>
      </c>
      <c r="C19" s="65">
        <f>SUM(C20:C31)/12</f>
        <v>49.333333333333336</v>
      </c>
      <c r="D19" s="66">
        <f>SUM(D20:D31)/12</f>
        <v>59</v>
      </c>
      <c r="E19" s="66">
        <f>SUM(E20:E31)/12</f>
        <v>5263.833333333333</v>
      </c>
      <c r="F19" s="67">
        <f>SUM(F20:F31)/12</f>
        <v>211.5</v>
      </c>
      <c r="G19" s="33">
        <v>4</v>
      </c>
      <c r="H19" s="34" t="s">
        <v>25</v>
      </c>
      <c r="I19" s="35" t="s">
        <v>25</v>
      </c>
      <c r="J19" s="35" t="s">
        <v>25</v>
      </c>
      <c r="K19" s="35" t="s">
        <v>25</v>
      </c>
      <c r="L19" s="36" t="s">
        <v>25</v>
      </c>
      <c r="M19" s="65">
        <f>SUM(M20:M31)/12</f>
        <v>553.4166666666666</v>
      </c>
      <c r="N19" s="66">
        <f>SUM(N20:N31)/12</f>
        <v>520.25</v>
      </c>
      <c r="O19" s="66">
        <f>SUM(O20:O31)/12</f>
        <v>29763.25</v>
      </c>
      <c r="P19" s="67">
        <f>SUM(P20:P31)/12</f>
        <v>1866.9166666666667</v>
      </c>
      <c r="Q19" s="33">
        <v>5.2</v>
      </c>
    </row>
    <row r="20" spans="1:17" s="7" customFormat="1" ht="11.25">
      <c r="A20" s="90"/>
      <c r="B20" s="45" t="s">
        <v>58</v>
      </c>
      <c r="C20" s="16">
        <v>11</v>
      </c>
      <c r="D20" s="17">
        <v>16</v>
      </c>
      <c r="E20" s="17">
        <v>5354</v>
      </c>
      <c r="F20" s="17">
        <v>255</v>
      </c>
      <c r="G20" s="18">
        <v>4.8</v>
      </c>
      <c r="H20" s="25" t="s">
        <v>25</v>
      </c>
      <c r="I20" s="26" t="s">
        <v>25</v>
      </c>
      <c r="J20" s="26" t="s">
        <v>25</v>
      </c>
      <c r="K20" s="26" t="s">
        <v>25</v>
      </c>
      <c r="L20" s="27" t="s">
        <v>25</v>
      </c>
      <c r="M20" s="43">
        <v>243</v>
      </c>
      <c r="N20" s="17">
        <v>408</v>
      </c>
      <c r="O20" s="17">
        <v>29948</v>
      </c>
      <c r="P20" s="17">
        <v>1613</v>
      </c>
      <c r="Q20" s="18">
        <v>5.4</v>
      </c>
    </row>
    <row r="21" spans="1:17" s="7" customFormat="1" ht="11.25">
      <c r="A21" s="90"/>
      <c r="B21" s="9" t="s">
        <v>13</v>
      </c>
      <c r="C21" s="16">
        <v>27</v>
      </c>
      <c r="D21" s="17">
        <v>15</v>
      </c>
      <c r="E21" s="17">
        <v>5365</v>
      </c>
      <c r="F21" s="17">
        <v>251</v>
      </c>
      <c r="G21" s="18">
        <v>4.7</v>
      </c>
      <c r="H21" s="25" t="s">
        <v>25</v>
      </c>
      <c r="I21" s="26" t="s">
        <v>25</v>
      </c>
      <c r="J21" s="26" t="s">
        <v>25</v>
      </c>
      <c r="K21" s="26" t="s">
        <v>25</v>
      </c>
      <c r="L21" s="27" t="s">
        <v>25</v>
      </c>
      <c r="M21" s="43">
        <v>259</v>
      </c>
      <c r="N21" s="17">
        <v>743</v>
      </c>
      <c r="O21" s="17">
        <v>28941</v>
      </c>
      <c r="P21" s="17">
        <v>1387</v>
      </c>
      <c r="Q21" s="18">
        <v>4.8</v>
      </c>
    </row>
    <row r="22" spans="1:17" s="7" customFormat="1" ht="11.25">
      <c r="A22" s="90"/>
      <c r="B22" s="9" t="s">
        <v>14</v>
      </c>
      <c r="C22" s="16">
        <v>27</v>
      </c>
      <c r="D22" s="17">
        <v>48</v>
      </c>
      <c r="E22" s="17">
        <v>5345</v>
      </c>
      <c r="F22" s="17">
        <v>251</v>
      </c>
      <c r="G22" s="18">
        <v>4.7</v>
      </c>
      <c r="H22" s="25" t="s">
        <v>25</v>
      </c>
      <c r="I22" s="26" t="s">
        <v>25</v>
      </c>
      <c r="J22" s="26" t="s">
        <v>25</v>
      </c>
      <c r="K22" s="26" t="s">
        <v>25</v>
      </c>
      <c r="L22" s="27" t="s">
        <v>25</v>
      </c>
      <c r="M22" s="43">
        <v>1185</v>
      </c>
      <c r="N22" s="17">
        <v>441</v>
      </c>
      <c r="O22" s="17">
        <v>29656</v>
      </c>
      <c r="P22" s="17">
        <v>2021</v>
      </c>
      <c r="Q22" s="18">
        <v>6.8</v>
      </c>
    </row>
    <row r="23" spans="1:17" s="7" customFormat="1" ht="11.25">
      <c r="A23" s="90"/>
      <c r="B23" s="9" t="s">
        <v>15</v>
      </c>
      <c r="C23" s="16">
        <v>352</v>
      </c>
      <c r="D23" s="17">
        <v>439</v>
      </c>
      <c r="E23" s="17">
        <v>5162</v>
      </c>
      <c r="F23" s="17">
        <v>210</v>
      </c>
      <c r="G23" s="18">
        <v>4.1</v>
      </c>
      <c r="H23" s="25" t="s">
        <v>25</v>
      </c>
      <c r="I23" s="26" t="s">
        <v>25</v>
      </c>
      <c r="J23" s="26" t="s">
        <v>25</v>
      </c>
      <c r="K23" s="26" t="s">
        <v>25</v>
      </c>
      <c r="L23" s="27" t="s">
        <v>25</v>
      </c>
      <c r="M23" s="43">
        <v>1491</v>
      </c>
      <c r="N23" s="17">
        <v>1063</v>
      </c>
      <c r="O23" s="17">
        <v>30291</v>
      </c>
      <c r="P23" s="17">
        <v>1916</v>
      </c>
      <c r="Q23" s="18">
        <v>6.3</v>
      </c>
    </row>
    <row r="24" spans="1:17" s="7" customFormat="1" ht="11.25">
      <c r="A24" s="90"/>
      <c r="B24" s="9" t="s">
        <v>16</v>
      </c>
      <c r="C24" s="16">
        <v>8</v>
      </c>
      <c r="D24" s="17">
        <v>20</v>
      </c>
      <c r="E24" s="17">
        <v>5248</v>
      </c>
      <c r="F24" s="17">
        <v>200</v>
      </c>
      <c r="G24" s="18">
        <v>3.8</v>
      </c>
      <c r="H24" s="25" t="s">
        <v>25</v>
      </c>
      <c r="I24" s="26" t="s">
        <v>25</v>
      </c>
      <c r="J24" s="26" t="s">
        <v>25</v>
      </c>
      <c r="K24" s="26" t="s">
        <v>25</v>
      </c>
      <c r="L24" s="27" t="s">
        <v>25</v>
      </c>
      <c r="M24" s="43">
        <v>435</v>
      </c>
      <c r="N24" s="17">
        <v>603</v>
      </c>
      <c r="O24" s="17">
        <v>29871</v>
      </c>
      <c r="P24" s="17">
        <v>1975</v>
      </c>
      <c r="Q24" s="18">
        <v>6.6</v>
      </c>
    </row>
    <row r="25" spans="1:17" s="7" customFormat="1" ht="11.25">
      <c r="A25" s="90"/>
      <c r="B25" s="9" t="s">
        <v>17</v>
      </c>
      <c r="C25" s="16">
        <v>12</v>
      </c>
      <c r="D25" s="17">
        <v>16</v>
      </c>
      <c r="E25" s="17">
        <v>5244</v>
      </c>
      <c r="F25" s="17">
        <v>200</v>
      </c>
      <c r="G25" s="18">
        <v>3.8</v>
      </c>
      <c r="H25" s="25" t="s">
        <v>25</v>
      </c>
      <c r="I25" s="26" t="s">
        <v>25</v>
      </c>
      <c r="J25" s="26" t="s">
        <v>25</v>
      </c>
      <c r="K25" s="26" t="s">
        <v>25</v>
      </c>
      <c r="L25" s="27" t="s">
        <v>25</v>
      </c>
      <c r="M25" s="43">
        <v>354</v>
      </c>
      <c r="N25" s="17">
        <v>539</v>
      </c>
      <c r="O25" s="17">
        <v>29496</v>
      </c>
      <c r="P25" s="17">
        <v>2007</v>
      </c>
      <c r="Q25" s="18">
        <v>6.8</v>
      </c>
    </row>
    <row r="26" spans="1:17" s="7" customFormat="1" ht="11.25">
      <c r="A26" s="90"/>
      <c r="B26" s="9" t="s">
        <v>18</v>
      </c>
      <c r="C26" s="16">
        <v>23</v>
      </c>
      <c r="D26" s="17">
        <v>35</v>
      </c>
      <c r="E26" s="17">
        <v>5232</v>
      </c>
      <c r="F26" s="17">
        <v>200</v>
      </c>
      <c r="G26" s="18">
        <v>3.8</v>
      </c>
      <c r="H26" s="25" t="s">
        <v>25</v>
      </c>
      <c r="I26" s="26" t="s">
        <v>25</v>
      </c>
      <c r="J26" s="26" t="s">
        <v>25</v>
      </c>
      <c r="K26" s="26" t="s">
        <v>25</v>
      </c>
      <c r="L26" s="27" t="s">
        <v>25</v>
      </c>
      <c r="M26" s="43">
        <v>456</v>
      </c>
      <c r="N26" s="17">
        <v>303</v>
      </c>
      <c r="O26" s="17">
        <v>29987</v>
      </c>
      <c r="P26" s="17">
        <v>1807</v>
      </c>
      <c r="Q26" s="18">
        <v>6</v>
      </c>
    </row>
    <row r="27" spans="1:17" s="7" customFormat="1" ht="11.25">
      <c r="A27" s="90"/>
      <c r="B27" s="9" t="s">
        <v>19</v>
      </c>
      <c r="C27" s="16">
        <v>20</v>
      </c>
      <c r="D27" s="17">
        <v>26</v>
      </c>
      <c r="E27" s="17">
        <v>5227</v>
      </c>
      <c r="F27" s="17">
        <v>193</v>
      </c>
      <c r="G27" s="18">
        <v>3.7</v>
      </c>
      <c r="H27" s="25" t="s">
        <v>25</v>
      </c>
      <c r="I27" s="26" t="s">
        <v>25</v>
      </c>
      <c r="J27" s="26" t="s">
        <v>25</v>
      </c>
      <c r="K27" s="26" t="s">
        <v>25</v>
      </c>
      <c r="L27" s="27" t="s">
        <v>25</v>
      </c>
      <c r="M27" s="43">
        <v>701</v>
      </c>
      <c r="N27" s="17">
        <v>404</v>
      </c>
      <c r="O27" s="17">
        <v>29913</v>
      </c>
      <c r="P27" s="17">
        <v>2235</v>
      </c>
      <c r="Q27" s="18">
        <v>7.5</v>
      </c>
    </row>
    <row r="28" spans="1:17" s="7" customFormat="1" ht="11.25">
      <c r="A28" s="90"/>
      <c r="B28" s="9" t="s">
        <v>20</v>
      </c>
      <c r="C28" s="16">
        <v>23</v>
      </c>
      <c r="D28" s="17">
        <v>31</v>
      </c>
      <c r="E28" s="17">
        <v>5219</v>
      </c>
      <c r="F28" s="17">
        <v>193</v>
      </c>
      <c r="G28" s="18">
        <v>3.7</v>
      </c>
      <c r="H28" s="25" t="s">
        <v>25</v>
      </c>
      <c r="I28" s="26" t="s">
        <v>25</v>
      </c>
      <c r="J28" s="26" t="s">
        <v>25</v>
      </c>
      <c r="K28" s="26" t="s">
        <v>25</v>
      </c>
      <c r="L28" s="27" t="s">
        <v>25</v>
      </c>
      <c r="M28" s="43">
        <v>377</v>
      </c>
      <c r="N28" s="17">
        <v>559</v>
      </c>
      <c r="O28" s="17">
        <v>30043</v>
      </c>
      <c r="P28" s="17">
        <v>2008</v>
      </c>
      <c r="Q28" s="18">
        <v>6.7</v>
      </c>
    </row>
    <row r="29" spans="1:17" s="7" customFormat="1" ht="11.25">
      <c r="A29" s="90"/>
      <c r="B29" s="9" t="s">
        <v>21</v>
      </c>
      <c r="C29" s="16">
        <v>59</v>
      </c>
      <c r="D29" s="17">
        <v>31</v>
      </c>
      <c r="E29" s="17">
        <v>5284</v>
      </c>
      <c r="F29" s="17">
        <v>199</v>
      </c>
      <c r="G29" s="18">
        <v>3.8</v>
      </c>
      <c r="H29" s="25" t="s">
        <v>25</v>
      </c>
      <c r="I29" s="26" t="s">
        <v>25</v>
      </c>
      <c r="J29" s="26" t="s">
        <v>25</v>
      </c>
      <c r="K29" s="26" t="s">
        <v>25</v>
      </c>
      <c r="L29" s="27" t="s">
        <v>25</v>
      </c>
      <c r="M29" s="43">
        <v>513</v>
      </c>
      <c r="N29" s="17">
        <v>533</v>
      </c>
      <c r="O29" s="17">
        <v>29680</v>
      </c>
      <c r="P29" s="17">
        <v>1839</v>
      </c>
      <c r="Q29" s="18">
        <v>6.2</v>
      </c>
    </row>
    <row r="30" spans="1:17" s="7" customFormat="1" ht="11.25">
      <c r="A30" s="90"/>
      <c r="B30" s="9" t="s">
        <v>22</v>
      </c>
      <c r="C30" s="16">
        <v>26</v>
      </c>
      <c r="D30" s="17">
        <v>27</v>
      </c>
      <c r="E30" s="17">
        <v>5243</v>
      </c>
      <c r="F30" s="17">
        <v>193</v>
      </c>
      <c r="G30" s="18">
        <v>3.7</v>
      </c>
      <c r="H30" s="25" t="s">
        <v>25</v>
      </c>
      <c r="I30" s="26" t="s">
        <v>25</v>
      </c>
      <c r="J30" s="26" t="s">
        <v>25</v>
      </c>
      <c r="K30" s="26" t="s">
        <v>25</v>
      </c>
      <c r="L30" s="27" t="s">
        <v>25</v>
      </c>
      <c r="M30" s="43">
        <v>304</v>
      </c>
      <c r="N30" s="17">
        <v>249</v>
      </c>
      <c r="O30" s="17">
        <v>29690</v>
      </c>
      <c r="P30" s="17">
        <v>1844</v>
      </c>
      <c r="Q30" s="18">
        <v>6.2</v>
      </c>
    </row>
    <row r="31" spans="1:17" s="7" customFormat="1" ht="12" thickBot="1">
      <c r="A31" s="91"/>
      <c r="B31" s="10" t="s">
        <v>23</v>
      </c>
      <c r="C31" s="19">
        <v>4</v>
      </c>
      <c r="D31" s="20">
        <v>4</v>
      </c>
      <c r="E31" s="20">
        <v>5243</v>
      </c>
      <c r="F31" s="20">
        <v>193</v>
      </c>
      <c r="G31" s="21">
        <v>3.7</v>
      </c>
      <c r="H31" s="28" t="s">
        <v>25</v>
      </c>
      <c r="I31" s="29" t="s">
        <v>25</v>
      </c>
      <c r="J31" s="29" t="s">
        <v>25</v>
      </c>
      <c r="K31" s="29" t="s">
        <v>25</v>
      </c>
      <c r="L31" s="30" t="s">
        <v>25</v>
      </c>
      <c r="M31" s="44">
        <v>323</v>
      </c>
      <c r="N31" s="20">
        <v>398</v>
      </c>
      <c r="O31" s="20">
        <v>29643</v>
      </c>
      <c r="P31" s="20">
        <v>1751</v>
      </c>
      <c r="Q31" s="21">
        <v>5.9</v>
      </c>
    </row>
    <row r="32" spans="1:17" s="7" customFormat="1" ht="12" thickBot="1">
      <c r="A32" s="89" t="s">
        <v>46</v>
      </c>
      <c r="B32" s="11" t="s">
        <v>57</v>
      </c>
      <c r="C32" s="65">
        <f>SUM(C33:C44)/12</f>
        <v>39.333333333333336</v>
      </c>
      <c r="D32" s="66">
        <f>SUM(D33:D44)/12</f>
        <v>40.666666666666664</v>
      </c>
      <c r="E32" s="66">
        <f>SUM(E33:E44)/12</f>
        <v>3473.6666666666665</v>
      </c>
      <c r="F32" s="67">
        <f>SUM(F33:F44)/12</f>
        <v>557</v>
      </c>
      <c r="G32" s="33">
        <v>16</v>
      </c>
      <c r="H32" s="34" t="s">
        <v>25</v>
      </c>
      <c r="I32" s="35" t="s">
        <v>25</v>
      </c>
      <c r="J32" s="35" t="s">
        <v>25</v>
      </c>
      <c r="K32" s="35" t="s">
        <v>25</v>
      </c>
      <c r="L32" s="36" t="s">
        <v>25</v>
      </c>
      <c r="M32" s="65">
        <f>SUM(M33:M44)/12</f>
        <v>1011.0833333333334</v>
      </c>
      <c r="N32" s="66">
        <f>SUM(N33:N44)/12</f>
        <v>971.75</v>
      </c>
      <c r="O32" s="66">
        <f>SUM(O33:O44)/12</f>
        <v>19378.75</v>
      </c>
      <c r="P32" s="67">
        <f>SUM(P33:P44)/12</f>
        <v>7482.416666666667</v>
      </c>
      <c r="Q32" s="33">
        <v>38.5</v>
      </c>
    </row>
    <row r="33" spans="1:17" s="7" customFormat="1" ht="11.25">
      <c r="A33" s="90"/>
      <c r="B33" s="45" t="s">
        <v>58</v>
      </c>
      <c r="C33" s="16">
        <f aca="true" t="shared" si="0" ref="C33:F34">C7-C20</f>
        <v>15</v>
      </c>
      <c r="D33" s="17">
        <f t="shared" si="0"/>
        <v>24</v>
      </c>
      <c r="E33" s="17">
        <f t="shared" si="0"/>
        <v>3492</v>
      </c>
      <c r="F33" s="17">
        <f t="shared" si="0"/>
        <v>599</v>
      </c>
      <c r="G33" s="18">
        <v>17.2</v>
      </c>
      <c r="H33" s="25" t="s">
        <v>25</v>
      </c>
      <c r="I33" s="26" t="s">
        <v>25</v>
      </c>
      <c r="J33" s="26" t="s">
        <v>25</v>
      </c>
      <c r="K33" s="26" t="s">
        <v>25</v>
      </c>
      <c r="L33" s="27" t="s">
        <v>25</v>
      </c>
      <c r="M33" s="16">
        <f aca="true" t="shared" si="1" ref="M33:P34">M7-M20</f>
        <v>470</v>
      </c>
      <c r="N33" s="17">
        <f t="shared" si="1"/>
        <v>1527</v>
      </c>
      <c r="O33" s="17">
        <f t="shared" si="1"/>
        <v>17437</v>
      </c>
      <c r="P33" s="17">
        <f t="shared" si="1"/>
        <v>6332</v>
      </c>
      <c r="Q33" s="18">
        <v>36.3</v>
      </c>
    </row>
    <row r="34" spans="1:17" s="7" customFormat="1" ht="11.25">
      <c r="A34" s="90"/>
      <c r="B34" s="9" t="s">
        <v>13</v>
      </c>
      <c r="C34" s="16">
        <f t="shared" si="0"/>
        <v>20</v>
      </c>
      <c r="D34" s="17">
        <f t="shared" si="0"/>
        <v>12</v>
      </c>
      <c r="E34" s="17">
        <f t="shared" si="0"/>
        <v>3501</v>
      </c>
      <c r="F34" s="17">
        <f t="shared" si="0"/>
        <v>603</v>
      </c>
      <c r="G34" s="18">
        <v>17.2</v>
      </c>
      <c r="H34" s="25" t="s">
        <v>25</v>
      </c>
      <c r="I34" s="26" t="s">
        <v>25</v>
      </c>
      <c r="J34" s="26" t="s">
        <v>25</v>
      </c>
      <c r="K34" s="26" t="s">
        <v>25</v>
      </c>
      <c r="L34" s="27" t="s">
        <v>25</v>
      </c>
      <c r="M34" s="16">
        <f t="shared" si="1"/>
        <v>1094</v>
      </c>
      <c r="N34" s="17">
        <f t="shared" si="1"/>
        <v>1038</v>
      </c>
      <c r="O34" s="17">
        <f t="shared" si="1"/>
        <v>18016</v>
      </c>
      <c r="P34" s="17">
        <f t="shared" si="1"/>
        <v>6135</v>
      </c>
      <c r="Q34" s="18">
        <v>34.1</v>
      </c>
    </row>
    <row r="35" spans="1:17" s="7" customFormat="1" ht="11.25">
      <c r="A35" s="90"/>
      <c r="B35" s="9" t="s">
        <v>14</v>
      </c>
      <c r="C35" s="16">
        <f aca="true" t="shared" si="2" ref="C35:F44">C9-C22</f>
        <v>8</v>
      </c>
      <c r="D35" s="17">
        <f t="shared" si="2"/>
        <v>11</v>
      </c>
      <c r="E35" s="17">
        <f t="shared" si="2"/>
        <v>3497</v>
      </c>
      <c r="F35" s="17">
        <f t="shared" si="2"/>
        <v>599</v>
      </c>
      <c r="G35" s="18">
        <v>17.1</v>
      </c>
      <c r="H35" s="25" t="s">
        <v>25</v>
      </c>
      <c r="I35" s="26" t="s">
        <v>25</v>
      </c>
      <c r="J35" s="26" t="s">
        <v>25</v>
      </c>
      <c r="K35" s="26" t="s">
        <v>25</v>
      </c>
      <c r="L35" s="27" t="s">
        <v>25</v>
      </c>
      <c r="M35" s="16">
        <f aca="true" t="shared" si="3" ref="M35:P44">M9-M22</f>
        <v>1090</v>
      </c>
      <c r="N35" s="17">
        <f t="shared" si="3"/>
        <v>548</v>
      </c>
      <c r="O35" s="17">
        <f t="shared" si="3"/>
        <v>18587</v>
      </c>
      <c r="P35" s="17">
        <f t="shared" si="3"/>
        <v>6620</v>
      </c>
      <c r="Q35" s="18">
        <v>35.6</v>
      </c>
    </row>
    <row r="36" spans="1:17" s="7" customFormat="1" ht="11.25">
      <c r="A36" s="90"/>
      <c r="B36" s="9" t="s">
        <v>15</v>
      </c>
      <c r="C36" s="16">
        <f t="shared" si="2"/>
        <v>277</v>
      </c>
      <c r="D36" s="17">
        <f t="shared" si="2"/>
        <v>315</v>
      </c>
      <c r="E36" s="17">
        <f t="shared" si="2"/>
        <v>3555</v>
      </c>
      <c r="F36" s="17">
        <f t="shared" si="2"/>
        <v>570</v>
      </c>
      <c r="G36" s="18">
        <v>16</v>
      </c>
      <c r="H36" s="25" t="s">
        <v>25</v>
      </c>
      <c r="I36" s="26" t="s">
        <v>25</v>
      </c>
      <c r="J36" s="26" t="s">
        <v>25</v>
      </c>
      <c r="K36" s="26" t="s">
        <v>25</v>
      </c>
      <c r="L36" s="27" t="s">
        <v>25</v>
      </c>
      <c r="M36" s="16">
        <f t="shared" si="3"/>
        <v>1589</v>
      </c>
      <c r="N36" s="17">
        <f t="shared" si="3"/>
        <v>992</v>
      </c>
      <c r="O36" s="17">
        <f t="shared" si="3"/>
        <v>18977</v>
      </c>
      <c r="P36" s="17">
        <f t="shared" si="3"/>
        <v>6293</v>
      </c>
      <c r="Q36" s="18">
        <v>33.2</v>
      </c>
    </row>
    <row r="37" spans="1:17" s="7" customFormat="1" ht="11.25">
      <c r="A37" s="90"/>
      <c r="B37" s="9" t="s">
        <v>16</v>
      </c>
      <c r="C37" s="16">
        <f t="shared" si="2"/>
        <v>12</v>
      </c>
      <c r="D37" s="17">
        <f t="shared" si="2"/>
        <v>8</v>
      </c>
      <c r="E37" s="17">
        <f t="shared" si="2"/>
        <v>3461</v>
      </c>
      <c r="F37" s="17">
        <f t="shared" si="2"/>
        <v>534</v>
      </c>
      <c r="G37" s="18">
        <v>15.4</v>
      </c>
      <c r="H37" s="25" t="s">
        <v>25</v>
      </c>
      <c r="I37" s="26" t="s">
        <v>25</v>
      </c>
      <c r="J37" s="26" t="s">
        <v>25</v>
      </c>
      <c r="K37" s="26" t="s">
        <v>25</v>
      </c>
      <c r="L37" s="27" t="s">
        <v>25</v>
      </c>
      <c r="M37" s="16">
        <f t="shared" si="3"/>
        <v>1028</v>
      </c>
      <c r="N37" s="17">
        <f t="shared" si="3"/>
        <v>1232</v>
      </c>
      <c r="O37" s="17">
        <f t="shared" si="3"/>
        <v>19025</v>
      </c>
      <c r="P37" s="17">
        <f t="shared" si="3"/>
        <v>6831</v>
      </c>
      <c r="Q37" s="18">
        <v>35.9</v>
      </c>
    </row>
    <row r="38" spans="1:17" s="7" customFormat="1" ht="11.25">
      <c r="A38" s="90"/>
      <c r="B38" s="9" t="s">
        <v>17</v>
      </c>
      <c r="C38" s="16">
        <f t="shared" si="2"/>
        <v>4</v>
      </c>
      <c r="D38" s="17">
        <f t="shared" si="2"/>
        <v>11</v>
      </c>
      <c r="E38" s="17">
        <f t="shared" si="2"/>
        <v>3454</v>
      </c>
      <c r="F38" s="17">
        <f t="shared" si="2"/>
        <v>534</v>
      </c>
      <c r="G38" s="18">
        <v>15.5</v>
      </c>
      <c r="H38" s="25" t="s">
        <v>25</v>
      </c>
      <c r="I38" s="26" t="s">
        <v>25</v>
      </c>
      <c r="J38" s="26" t="s">
        <v>25</v>
      </c>
      <c r="K38" s="26" t="s">
        <v>25</v>
      </c>
      <c r="L38" s="27" t="s">
        <v>25</v>
      </c>
      <c r="M38" s="16">
        <f t="shared" si="3"/>
        <v>1204</v>
      </c>
      <c r="N38" s="17">
        <f t="shared" si="3"/>
        <v>521</v>
      </c>
      <c r="O38" s="17">
        <f t="shared" si="3"/>
        <v>19898</v>
      </c>
      <c r="P38" s="17">
        <f t="shared" si="3"/>
        <v>8182</v>
      </c>
      <c r="Q38" s="18">
        <v>41.1</v>
      </c>
    </row>
    <row r="39" spans="1:17" s="7" customFormat="1" ht="11.25">
      <c r="A39" s="90"/>
      <c r="B39" s="9" t="s">
        <v>18</v>
      </c>
      <c r="C39" s="16">
        <f t="shared" si="2"/>
        <v>15</v>
      </c>
      <c r="D39" s="17">
        <f t="shared" si="2"/>
        <v>4</v>
      </c>
      <c r="E39" s="17">
        <f t="shared" si="2"/>
        <v>3465</v>
      </c>
      <c r="F39" s="17">
        <f t="shared" si="2"/>
        <v>534</v>
      </c>
      <c r="G39" s="18">
        <v>15.4</v>
      </c>
      <c r="H39" s="25" t="s">
        <v>25</v>
      </c>
      <c r="I39" s="26" t="s">
        <v>25</v>
      </c>
      <c r="J39" s="26" t="s">
        <v>25</v>
      </c>
      <c r="K39" s="26" t="s">
        <v>25</v>
      </c>
      <c r="L39" s="27" t="s">
        <v>25</v>
      </c>
      <c r="M39" s="16">
        <f t="shared" si="3"/>
        <v>972</v>
      </c>
      <c r="N39" s="17">
        <f t="shared" si="3"/>
        <v>712</v>
      </c>
      <c r="O39" s="17">
        <f t="shared" si="3"/>
        <v>19820</v>
      </c>
      <c r="P39" s="17">
        <f t="shared" si="3"/>
        <v>7929</v>
      </c>
      <c r="Q39" s="18">
        <v>40</v>
      </c>
    </row>
    <row r="40" spans="1:17" s="7" customFormat="1" ht="11.25">
      <c r="A40" s="90"/>
      <c r="B40" s="9" t="s">
        <v>19</v>
      </c>
      <c r="C40" s="16">
        <f t="shared" si="2"/>
        <v>23</v>
      </c>
      <c r="D40" s="17">
        <f t="shared" si="2"/>
        <v>51</v>
      </c>
      <c r="E40" s="17">
        <f t="shared" si="2"/>
        <v>3436</v>
      </c>
      <c r="F40" s="17">
        <f t="shared" si="2"/>
        <v>538</v>
      </c>
      <c r="G40" s="18">
        <v>15.7</v>
      </c>
      <c r="H40" s="25" t="s">
        <v>25</v>
      </c>
      <c r="I40" s="26" t="s">
        <v>25</v>
      </c>
      <c r="J40" s="26" t="s">
        <v>25</v>
      </c>
      <c r="K40" s="26" t="s">
        <v>25</v>
      </c>
      <c r="L40" s="27" t="s">
        <v>25</v>
      </c>
      <c r="M40" s="16">
        <f t="shared" si="3"/>
        <v>1301</v>
      </c>
      <c r="N40" s="17">
        <f t="shared" si="3"/>
        <v>1013</v>
      </c>
      <c r="O40" s="17">
        <f t="shared" si="3"/>
        <v>20479</v>
      </c>
      <c r="P40" s="17">
        <f t="shared" si="3"/>
        <v>9052</v>
      </c>
      <c r="Q40" s="18">
        <v>44.2</v>
      </c>
    </row>
    <row r="41" spans="1:17" s="7" customFormat="1" ht="11.25">
      <c r="A41" s="90"/>
      <c r="B41" s="9" t="s">
        <v>20</v>
      </c>
      <c r="C41" s="16">
        <f t="shared" si="2"/>
        <v>36</v>
      </c>
      <c r="D41" s="17">
        <f t="shared" si="2"/>
        <v>12</v>
      </c>
      <c r="E41" s="17">
        <f t="shared" si="2"/>
        <v>3460</v>
      </c>
      <c r="F41" s="17">
        <f t="shared" si="2"/>
        <v>539</v>
      </c>
      <c r="G41" s="18">
        <v>15.6</v>
      </c>
      <c r="H41" s="25" t="s">
        <v>25</v>
      </c>
      <c r="I41" s="26" t="s">
        <v>25</v>
      </c>
      <c r="J41" s="26" t="s">
        <v>25</v>
      </c>
      <c r="K41" s="26" t="s">
        <v>25</v>
      </c>
      <c r="L41" s="27" t="s">
        <v>25</v>
      </c>
      <c r="M41" s="16">
        <f t="shared" si="3"/>
        <v>1157</v>
      </c>
      <c r="N41" s="17">
        <f t="shared" si="3"/>
        <v>1192</v>
      </c>
      <c r="O41" s="17">
        <f t="shared" si="3"/>
        <v>20132</v>
      </c>
      <c r="P41" s="17">
        <f t="shared" si="3"/>
        <v>8130</v>
      </c>
      <c r="Q41" s="18">
        <v>40.4</v>
      </c>
    </row>
    <row r="42" spans="1:17" s="7" customFormat="1" ht="11.25">
      <c r="A42" s="90"/>
      <c r="B42" s="9" t="s">
        <v>21</v>
      </c>
      <c r="C42" s="16">
        <f t="shared" si="2"/>
        <v>20</v>
      </c>
      <c r="D42" s="17">
        <f t="shared" si="2"/>
        <v>24</v>
      </c>
      <c r="E42" s="17">
        <f t="shared" si="2"/>
        <v>3419</v>
      </c>
      <c r="F42" s="17">
        <f t="shared" si="2"/>
        <v>562</v>
      </c>
      <c r="G42" s="18">
        <v>16.4</v>
      </c>
      <c r="H42" s="25" t="s">
        <v>25</v>
      </c>
      <c r="I42" s="26" t="s">
        <v>25</v>
      </c>
      <c r="J42" s="26" t="s">
        <v>25</v>
      </c>
      <c r="K42" s="26" t="s">
        <v>25</v>
      </c>
      <c r="L42" s="27" t="s">
        <v>25</v>
      </c>
      <c r="M42" s="16">
        <f t="shared" si="3"/>
        <v>916</v>
      </c>
      <c r="N42" s="17">
        <f t="shared" si="3"/>
        <v>1197</v>
      </c>
      <c r="O42" s="17">
        <f t="shared" si="3"/>
        <v>20194</v>
      </c>
      <c r="P42" s="17">
        <f t="shared" si="3"/>
        <v>8248</v>
      </c>
      <c r="Q42" s="18">
        <v>40.8</v>
      </c>
    </row>
    <row r="43" spans="1:17" s="7" customFormat="1" ht="11.25">
      <c r="A43" s="90"/>
      <c r="B43" s="9" t="s">
        <v>22</v>
      </c>
      <c r="C43" s="16">
        <f t="shared" si="2"/>
        <v>8</v>
      </c>
      <c r="D43" s="17">
        <f t="shared" si="2"/>
        <v>8</v>
      </c>
      <c r="E43" s="17">
        <f t="shared" si="2"/>
        <v>3459</v>
      </c>
      <c r="F43" s="17">
        <f t="shared" si="2"/>
        <v>538</v>
      </c>
      <c r="G43" s="18">
        <v>15.6</v>
      </c>
      <c r="H43" s="25" t="s">
        <v>25</v>
      </c>
      <c r="I43" s="26" t="s">
        <v>25</v>
      </c>
      <c r="J43" s="26" t="s">
        <v>25</v>
      </c>
      <c r="K43" s="26" t="s">
        <v>25</v>
      </c>
      <c r="L43" s="27" t="s">
        <v>25</v>
      </c>
      <c r="M43" s="16">
        <f t="shared" si="3"/>
        <v>640</v>
      </c>
      <c r="N43" s="17">
        <f t="shared" si="3"/>
        <v>733</v>
      </c>
      <c r="O43" s="17">
        <f t="shared" si="3"/>
        <v>20146</v>
      </c>
      <c r="P43" s="17">
        <f t="shared" si="3"/>
        <v>8199</v>
      </c>
      <c r="Q43" s="18">
        <v>40.7</v>
      </c>
    </row>
    <row r="44" spans="1:17" s="7" customFormat="1" ht="12" thickBot="1">
      <c r="A44" s="91"/>
      <c r="B44" s="10" t="s">
        <v>23</v>
      </c>
      <c r="C44" s="19">
        <f>C18-C31</f>
        <v>34</v>
      </c>
      <c r="D44" s="20">
        <f>D18-D31</f>
        <v>8</v>
      </c>
      <c r="E44" s="20">
        <f t="shared" si="2"/>
        <v>3485</v>
      </c>
      <c r="F44" s="20">
        <f t="shared" si="2"/>
        <v>534</v>
      </c>
      <c r="G44" s="21">
        <v>15.3</v>
      </c>
      <c r="H44" s="28" t="s">
        <v>25</v>
      </c>
      <c r="I44" s="29" t="s">
        <v>25</v>
      </c>
      <c r="J44" s="29" t="s">
        <v>25</v>
      </c>
      <c r="K44" s="29" t="s">
        <v>25</v>
      </c>
      <c r="L44" s="30" t="s">
        <v>25</v>
      </c>
      <c r="M44" s="19">
        <f>M18-M31</f>
        <v>672</v>
      </c>
      <c r="N44" s="20">
        <f>N18-N31</f>
        <v>956</v>
      </c>
      <c r="O44" s="20">
        <f t="shared" si="3"/>
        <v>19834</v>
      </c>
      <c r="P44" s="20">
        <f t="shared" si="3"/>
        <v>7838</v>
      </c>
      <c r="Q44" s="21">
        <v>39.5</v>
      </c>
    </row>
    <row r="45" spans="7:17" s="7" customFormat="1" ht="11.25">
      <c r="G45" s="8"/>
      <c r="H45" s="55"/>
      <c r="I45" s="55"/>
      <c r="J45" s="55"/>
      <c r="K45" s="55"/>
      <c r="L45" s="8"/>
      <c r="Q45" s="8"/>
    </row>
    <row r="46" spans="7:17" s="7" customFormat="1" ht="11.25">
      <c r="G46" s="8"/>
      <c r="H46" s="55"/>
      <c r="I46" s="55"/>
      <c r="J46" s="55"/>
      <c r="K46" s="55"/>
      <c r="L46" s="8"/>
      <c r="Q46" s="8"/>
    </row>
    <row r="47" spans="7:17" s="7" customFormat="1" ht="11.25">
      <c r="G47" s="8"/>
      <c r="H47" s="55"/>
      <c r="I47" s="55"/>
      <c r="J47" s="55"/>
      <c r="K47" s="55"/>
      <c r="L47" s="8"/>
      <c r="Q47" s="8"/>
    </row>
    <row r="48" spans="7:17" s="7" customFormat="1" ht="11.25">
      <c r="G48" s="8"/>
      <c r="H48" s="55"/>
      <c r="I48" s="55"/>
      <c r="J48" s="55"/>
      <c r="K48" s="55"/>
      <c r="L48" s="8"/>
      <c r="Q48" s="8"/>
    </row>
    <row r="49" spans="7:17" s="7" customFormat="1" ht="11.25">
      <c r="G49" s="8"/>
      <c r="H49" s="55"/>
      <c r="I49" s="55"/>
      <c r="J49" s="55"/>
      <c r="K49" s="55"/>
      <c r="L49" s="8"/>
      <c r="Q49" s="8"/>
    </row>
    <row r="50" spans="7:17" s="7" customFormat="1" ht="11.25">
      <c r="G50" s="8"/>
      <c r="H50" s="55"/>
      <c r="I50" s="55"/>
      <c r="J50" s="55"/>
      <c r="K50" s="55"/>
      <c r="L50" s="8"/>
      <c r="Q50" s="8"/>
    </row>
    <row r="51" spans="7:17" s="7" customFormat="1" ht="11.25">
      <c r="G51" s="8"/>
      <c r="H51" s="55"/>
      <c r="I51" s="55"/>
      <c r="J51" s="55"/>
      <c r="K51" s="55"/>
      <c r="L51" s="8"/>
      <c r="Q51" s="8"/>
    </row>
    <row r="52" spans="7:17" s="7" customFormat="1" ht="11.25">
      <c r="G52" s="8"/>
      <c r="H52" s="55"/>
      <c r="I52" s="55"/>
      <c r="J52" s="55"/>
      <c r="K52" s="55"/>
      <c r="L52" s="8"/>
      <c r="Q52" s="8"/>
    </row>
    <row r="53" spans="7:17" s="7" customFormat="1" ht="11.25">
      <c r="G53" s="8"/>
      <c r="H53" s="55"/>
      <c r="I53" s="55"/>
      <c r="J53" s="55"/>
      <c r="K53" s="55"/>
      <c r="L53" s="8"/>
      <c r="Q53" s="8"/>
    </row>
    <row r="54" spans="7:17" s="7" customFormat="1" ht="11.25">
      <c r="G54" s="8"/>
      <c r="H54" s="55"/>
      <c r="I54" s="55"/>
      <c r="J54" s="55"/>
      <c r="K54" s="55"/>
      <c r="L54" s="8"/>
      <c r="Q54" s="8"/>
    </row>
    <row r="55" spans="7:17" s="7" customFormat="1" ht="11.25">
      <c r="G55" s="8"/>
      <c r="H55" s="55"/>
      <c r="I55" s="55"/>
      <c r="J55" s="55"/>
      <c r="K55" s="55"/>
      <c r="L55" s="8"/>
      <c r="Q55" s="8"/>
    </row>
    <row r="56" spans="7:17" s="7" customFormat="1" ht="11.25">
      <c r="G56" s="8"/>
      <c r="H56" s="55"/>
      <c r="I56" s="55"/>
      <c r="J56" s="55"/>
      <c r="K56" s="55"/>
      <c r="L56" s="8"/>
      <c r="Q56" s="8"/>
    </row>
    <row r="57" spans="7:17" s="7" customFormat="1" ht="11.25">
      <c r="G57" s="8"/>
      <c r="H57" s="55"/>
      <c r="I57" s="55"/>
      <c r="J57" s="55"/>
      <c r="K57" s="55"/>
      <c r="L57" s="8"/>
      <c r="Q57" s="8"/>
    </row>
    <row r="58" spans="7:17" s="7" customFormat="1" ht="11.25">
      <c r="G58" s="8"/>
      <c r="H58" s="55"/>
      <c r="I58" s="55"/>
      <c r="J58" s="55"/>
      <c r="K58" s="55"/>
      <c r="L58" s="8"/>
      <c r="Q58" s="8"/>
    </row>
    <row r="59" spans="7:17" s="7" customFormat="1" ht="11.25">
      <c r="G59" s="8"/>
      <c r="H59" s="55"/>
      <c r="I59" s="55"/>
      <c r="J59" s="55"/>
      <c r="K59" s="55"/>
      <c r="L59" s="8"/>
      <c r="Q59" s="8"/>
    </row>
    <row r="60" spans="7:17" s="7" customFormat="1" ht="11.25">
      <c r="G60" s="8"/>
      <c r="H60" s="55"/>
      <c r="I60" s="55"/>
      <c r="J60" s="55"/>
      <c r="K60" s="55"/>
      <c r="L60" s="8"/>
      <c r="Q60" s="8"/>
    </row>
    <row r="61" spans="7:17" s="7" customFormat="1" ht="11.25">
      <c r="G61" s="8"/>
      <c r="H61" s="55"/>
      <c r="I61" s="55"/>
      <c r="J61" s="55"/>
      <c r="K61" s="55"/>
      <c r="L61" s="8"/>
      <c r="Q61" s="8"/>
    </row>
  </sheetData>
  <sheetProtection password="CC23" sheet="1" objects="1" scenarios="1"/>
  <mergeCells count="19">
    <mergeCell ref="A32:A44"/>
    <mergeCell ref="P4:Q4"/>
    <mergeCell ref="C4:C5"/>
    <mergeCell ref="D4:D5"/>
    <mergeCell ref="E4:E5"/>
    <mergeCell ref="F4:G4"/>
    <mergeCell ref="M4:M5"/>
    <mergeCell ref="N4:N5"/>
    <mergeCell ref="O4:O5"/>
    <mergeCell ref="H4:H5"/>
    <mergeCell ref="M3:Q3"/>
    <mergeCell ref="A3:B5"/>
    <mergeCell ref="A6:A18"/>
    <mergeCell ref="A19:A31"/>
    <mergeCell ref="C3:G3"/>
    <mergeCell ref="H3:L3"/>
    <mergeCell ref="I4:I5"/>
    <mergeCell ref="J4:J5"/>
    <mergeCell ref="K4:L4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2007-11-29T05:29:27Z</cp:lastPrinted>
  <dcterms:created xsi:type="dcterms:W3CDTF">2003-02-20T10:45:35Z</dcterms:created>
  <dcterms:modified xsi:type="dcterms:W3CDTF">2008-02-07T05:29:55Z</dcterms:modified>
  <cp:category/>
  <cp:version/>
  <cp:contentType/>
  <cp:contentStatus/>
</cp:coreProperties>
</file>