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市町別人口" sheetId="1" r:id="rId1"/>
  </sheets>
  <definedNames>
    <definedName name="aa">#REF!</definedName>
    <definedName name="Data" localSheetId="0">'市町別人口'!#REF!</definedName>
    <definedName name="Data">#REF!</definedName>
    <definedName name="DataEnd" localSheetId="0">'市町別人口'!#REF!</definedName>
    <definedName name="DataEnd">#REF!</definedName>
    <definedName name="Hyousoku" localSheetId="0">'市町別人口'!#REF!</definedName>
    <definedName name="Hyousoku">#REF!</definedName>
    <definedName name="HyousokuArea" localSheetId="0">'市町別人口'!#REF!</definedName>
    <definedName name="HyousokuArea">#REF!</definedName>
    <definedName name="HyousokuEnd" localSheetId="0">'市町別人口'!#REF!</definedName>
    <definedName name="HyousokuEnd">#REF!</definedName>
    <definedName name="Hyoutou" localSheetId="0">'市町別人口'!$D$3:$J$5</definedName>
    <definedName name="Hyoutou">#REF!</definedName>
    <definedName name="_xlnm.Print_Area" localSheetId="0">'市町別人口'!$A$1:$O$38</definedName>
    <definedName name="Rangai0" localSheetId="0">'市町別人口'!$A$88:$C$88</definedName>
    <definedName name="Rangai0">#REF!</definedName>
    <definedName name="Title" localSheetId="0">'市町別人口'!$B$1:$K$1</definedName>
    <definedName name="Title">#REF!</definedName>
    <definedName name="TitleEnglish" localSheetId="0">'市町別人口'!#REF!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<sst xmlns="http://schemas.openxmlformats.org/spreadsheetml/2006/main" count="46" uniqueCount="43">
  <si>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</si>
  <si>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</si>
  <si>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</si>
  <si>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</si>
  <si>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</si>
  <si>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</si>
  <si>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</si>
  <si>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</si>
  <si>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</si>
  <si>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</si>
  <si>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</si>
  <si>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</si>
  <si>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</si>
  <si>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</si>
  <si>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</si>
  <si>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</si>
  <si>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</si>
  <si>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</si>
  <si>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</si>
  <si>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</si>
  <si>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</si>
  <si>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</si>
  <si>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</si>
  <si>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</si>
  <si>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</si>
  <si>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</si>
  <si>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</si>
  <si>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</si>
  <si>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県・市町名</t>
  </si>
  <si>
    <t>現住所</t>
  </si>
  <si>
    <t>　</t>
  </si>
  <si>
    <t>自県内</t>
  </si>
  <si>
    <t>総数</t>
  </si>
  <si>
    <t>自県内</t>
  </si>
  <si>
    <t>割合（％）</t>
  </si>
  <si>
    <t>現住所以外（移動人口）</t>
  </si>
  <si>
    <t>※割合については、5年前の常住地が「不詳」の者を除いて算出</t>
  </si>
  <si>
    <t>※「総数」については、5年前の常住地「不詳」を含む</t>
  </si>
  <si>
    <t>表４　5年前の常住地別人口（市町別）</t>
  </si>
  <si>
    <t>自市区町村内</t>
  </si>
  <si>
    <t>県内他市区町村</t>
  </si>
  <si>
    <t>他県</t>
  </si>
  <si>
    <t>国外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</si>
</sst>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#,##0;&quot;△ &quot;#,##0"/>
    <numFmt numFmtId="179" formatCode="0;&quot;▲ &quot;0"/>
    <numFmt numFmtId="180" formatCode="#,##0;&quot;▲ &quot;#,##0"/>
    <numFmt numFmtId="181" formatCode="\ ###,###,###,###,##0;&quot;-&quot;###,###,###,###,##0"/>
    <numFmt numFmtId="182" formatCode="#,##0_ "/>
    <numFmt numFmtId="183" formatCode="0.00;&quot;▲ &quot;0.00"/>
    <numFmt numFmtId="184" formatCode="0.0000;&quot;▲ &quot;0.0000"/>
    <numFmt numFmtId="185" formatCode="0.00_ "/>
    <numFmt numFmtId="186" formatCode="#,##0.0_ "/>
    <numFmt numFmtId="187" formatCode="#,##0.0;&quot;▲ &quot;#,##0.0"/>
    <numFmt numFmtId="188" formatCode="#,##0.00;&quot;▲ &quot;#,##0.00"/>
    <numFmt numFmtId="189" formatCode="0_);[Red]\(0\)"/>
    <numFmt numFmtId="190" formatCode="#,##0_);[Red]\(#,##0\)"/>
    <numFmt numFmtId="191" formatCode="0.0_ "/>
    <numFmt numFmtId="192" formatCode="0.0%"/>
  </numFmts>
  <fonts count="52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3"/>
      <color indexed="8"/>
      <name val="Microsoft Sans Serif"/>
      <family val="2"/>
    </font>
    <font>
      <b/>
      <sz val="12"/>
      <name val="ＭＳ ゴシック"/>
      <family val="3"/>
    </font>
    <font>
      <b/>
      <sz val="13"/>
      <color indexed="8"/>
      <name val="Microsoft Sans Serif"/>
      <family val="2"/>
    </font>
    <font>
      <sz val="11"/>
      <color indexed="8"/>
      <name val="ＭＳ ゴシック"/>
      <family val="3"/>
    </font>
    <font>
      <sz val="16"/>
      <color indexed="8"/>
      <name val="Century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4" fillId="0" borderId="0" xfId="64" applyNumberFormat="1" applyFont="1" applyFill="1" applyBorder="1" applyAlignment="1">
      <alignment vertical="top"/>
      <protection/>
    </xf>
    <xf numFmtId="49" fontId="4" fillId="0" borderId="0" xfId="64" applyNumberFormat="1" applyFont="1" applyBorder="1" applyAlignment="1">
      <alignment vertical="top"/>
      <protection/>
    </xf>
    <xf numFmtId="49" fontId="4" fillId="0" borderId="0" xfId="64" applyNumberFormat="1" applyFont="1" applyAlignment="1">
      <alignment vertical="top"/>
      <protection/>
    </xf>
    <xf numFmtId="49" fontId="4" fillId="0" borderId="0" xfId="64" applyNumberFormat="1" applyFont="1" applyFill="1" applyAlignment="1">
      <alignment vertical="top"/>
      <protection/>
    </xf>
    <xf numFmtId="49" fontId="5" fillId="0" borderId="0" xfId="64" applyNumberFormat="1" applyFont="1" applyFill="1" applyBorder="1" applyAlignment="1">
      <alignment vertical="top"/>
      <protection/>
    </xf>
    <xf numFmtId="176" fontId="4" fillId="0" borderId="0" xfId="64" applyNumberFormat="1" applyFont="1" applyFill="1" applyBorder="1" applyAlignment="1">
      <alignment vertical="top"/>
      <protection/>
    </xf>
    <xf numFmtId="49" fontId="6" fillId="0" borderId="0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7" fillId="0" borderId="0" xfId="64" applyNumberFormat="1" applyFont="1" applyFill="1" applyBorder="1" applyAlignment="1">
      <alignment horizontal="distributed" vertical="center"/>
      <protection/>
    </xf>
    <xf numFmtId="0" fontId="0" fillId="0" borderId="0" xfId="0" applyFont="1" applyBorder="1" applyAlignment="1">
      <alignment/>
    </xf>
    <xf numFmtId="177" fontId="12" fillId="0" borderId="0" xfId="64" applyNumberFormat="1" applyFont="1" applyFill="1" applyBorder="1" applyAlignment="1" quotePrefix="1">
      <alignment horizontal="right" vertical="center"/>
      <protection/>
    </xf>
    <xf numFmtId="49" fontId="6" fillId="0" borderId="10" xfId="64" applyNumberFormat="1" applyFont="1" applyFill="1" applyBorder="1" applyAlignment="1">
      <alignment vertical="center"/>
      <protection/>
    </xf>
    <xf numFmtId="49" fontId="5" fillId="0" borderId="11" xfId="64" applyNumberFormat="1" applyFont="1" applyFill="1" applyBorder="1" applyAlignment="1">
      <alignment vertical="top"/>
      <protection/>
    </xf>
    <xf numFmtId="49" fontId="6" fillId="0" borderId="11" xfId="64" applyNumberFormat="1" applyFont="1" applyFill="1" applyBorder="1" applyAlignment="1">
      <alignment vertical="top"/>
      <protection/>
    </xf>
    <xf numFmtId="49" fontId="7" fillId="0" borderId="0" xfId="64" applyNumberFormat="1" applyFont="1" applyFill="1" applyBorder="1" applyAlignment="1">
      <alignment vertical="top" wrapText="1"/>
      <protection/>
    </xf>
    <xf numFmtId="49" fontId="7" fillId="0" borderId="0" xfId="64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49" fontId="5" fillId="0" borderId="12" xfId="64" applyNumberFormat="1" applyFont="1" applyFill="1" applyBorder="1" applyAlignment="1">
      <alignment vertical="top"/>
      <protection/>
    </xf>
    <xf numFmtId="49" fontId="5" fillId="0" borderId="13" xfId="64" applyNumberFormat="1" applyFont="1" applyFill="1" applyBorder="1" applyAlignment="1">
      <alignment vertical="top"/>
      <protection/>
    </xf>
    <xf numFmtId="177" fontId="4" fillId="0" borderId="14" xfId="64" applyNumberFormat="1" applyFont="1" applyFill="1" applyBorder="1" applyAlignment="1">
      <alignment horizontal="right" vertical="top"/>
      <protection/>
    </xf>
    <xf numFmtId="177" fontId="4" fillId="0" borderId="11" xfId="64" applyNumberFormat="1" applyFont="1" applyFill="1" applyBorder="1" applyAlignment="1">
      <alignment horizontal="right" vertical="top"/>
      <protection/>
    </xf>
    <xf numFmtId="177" fontId="12" fillId="0" borderId="12" xfId="64" applyNumberFormat="1" applyFont="1" applyFill="1" applyBorder="1" applyAlignment="1" quotePrefix="1">
      <alignment horizontal="right" vertical="center"/>
      <protection/>
    </xf>
    <xf numFmtId="177" fontId="4" fillId="0" borderId="13" xfId="64" applyNumberFormat="1" applyFont="1" applyFill="1" applyBorder="1" applyAlignment="1">
      <alignment horizontal="right" vertical="top"/>
      <protection/>
    </xf>
    <xf numFmtId="49" fontId="5" fillId="0" borderId="12" xfId="64" applyNumberFormat="1" applyFont="1" applyFill="1" applyBorder="1" applyAlignment="1">
      <alignment horizontal="left" vertical="top"/>
      <protection/>
    </xf>
    <xf numFmtId="49" fontId="5" fillId="0" borderId="15" xfId="64" applyNumberFormat="1" applyFont="1" applyFill="1" applyBorder="1" applyAlignment="1">
      <alignment vertical="top"/>
      <protection/>
    </xf>
    <xf numFmtId="49" fontId="5" fillId="33" borderId="12" xfId="64" applyNumberFormat="1" applyFont="1" applyFill="1" applyBorder="1" applyAlignment="1">
      <alignment vertical="top"/>
      <protection/>
    </xf>
    <xf numFmtId="49" fontId="7" fillId="33" borderId="0" xfId="64" applyNumberFormat="1" applyFont="1" applyFill="1" applyBorder="1" applyAlignment="1">
      <alignment horizontal="distributed" vertical="center"/>
      <protection/>
    </xf>
    <xf numFmtId="49" fontId="6" fillId="33" borderId="0" xfId="64" applyNumberFormat="1" applyFont="1" applyFill="1" applyBorder="1" applyAlignment="1">
      <alignment vertical="center"/>
      <protection/>
    </xf>
    <xf numFmtId="177" fontId="12" fillId="33" borderId="12" xfId="64" applyNumberFormat="1" applyFont="1" applyFill="1" applyBorder="1" applyAlignment="1" quotePrefix="1">
      <alignment horizontal="right" vertical="center"/>
      <protection/>
    </xf>
    <xf numFmtId="177" fontId="12" fillId="33" borderId="0" xfId="64" applyNumberFormat="1" applyFont="1" applyFill="1" applyBorder="1" applyAlignment="1" quotePrefix="1">
      <alignment horizontal="right" vertical="center"/>
      <protection/>
    </xf>
    <xf numFmtId="49" fontId="4" fillId="33" borderId="0" xfId="64" applyNumberFormat="1" applyFont="1" applyFill="1" applyAlignment="1">
      <alignment vertical="top"/>
      <protection/>
    </xf>
    <xf numFmtId="49" fontId="4" fillId="0" borderId="0" xfId="64" applyNumberFormat="1" applyFont="1" applyAlignment="1">
      <alignment vertical="center"/>
      <protection/>
    </xf>
    <xf numFmtId="49" fontId="15" fillId="0" borderId="0" xfId="64" applyNumberFormat="1" applyFont="1" applyFill="1" applyBorder="1" applyAlignment="1">
      <alignment vertical="center"/>
      <protection/>
    </xf>
    <xf numFmtId="176" fontId="16" fillId="0" borderId="0" xfId="64" applyNumberFormat="1" applyFont="1" applyFill="1" applyBorder="1" applyAlignment="1">
      <alignment horizontal="center"/>
      <protection/>
    </xf>
    <xf numFmtId="177" fontId="4" fillId="0" borderId="16" xfId="64" applyNumberFormat="1" applyFont="1" applyFill="1" applyBorder="1" applyAlignment="1">
      <alignment horizontal="right" vertical="top"/>
      <protection/>
    </xf>
    <xf numFmtId="0" fontId="17" fillId="0" borderId="0" xfId="0" applyFont="1" applyAlignment="1">
      <alignment/>
    </xf>
    <xf numFmtId="190" fontId="12" fillId="33" borderId="0" xfId="64" applyNumberFormat="1" applyFont="1" applyFill="1" applyBorder="1" applyAlignment="1" quotePrefix="1">
      <alignment horizontal="right" vertical="center"/>
      <protection/>
    </xf>
    <xf numFmtId="190" fontId="12" fillId="0" borderId="0" xfId="64" applyNumberFormat="1" applyFont="1" applyFill="1" applyBorder="1" applyAlignment="1" quotePrefix="1">
      <alignment horizontal="right" vertical="center"/>
      <protection/>
    </xf>
    <xf numFmtId="190" fontId="12" fillId="33" borderId="17" xfId="64" applyNumberFormat="1" applyFont="1" applyFill="1" applyBorder="1" applyAlignment="1" quotePrefix="1">
      <alignment horizontal="right" vertical="center"/>
      <protection/>
    </xf>
    <xf numFmtId="190" fontId="12" fillId="0" borderId="17" xfId="64" applyNumberFormat="1" applyFont="1" applyFill="1" applyBorder="1" applyAlignment="1" quotePrefix="1">
      <alignment horizontal="right" vertical="center"/>
      <protection/>
    </xf>
    <xf numFmtId="177" fontId="12" fillId="33" borderId="17" xfId="64" applyNumberFormat="1" applyFont="1" applyFill="1" applyBorder="1" applyAlignment="1" quotePrefix="1">
      <alignment horizontal="right" vertical="center"/>
      <protection/>
    </xf>
    <xf numFmtId="177" fontId="12" fillId="0" borderId="17" xfId="64" applyNumberFormat="1" applyFont="1" applyFill="1" applyBorder="1" applyAlignment="1" quotePrefix="1">
      <alignment horizontal="right" vertical="center"/>
      <protection/>
    </xf>
    <xf numFmtId="180" fontId="12" fillId="33" borderId="18" xfId="64" applyNumberFormat="1" applyFont="1" applyFill="1" applyBorder="1" applyAlignment="1" quotePrefix="1">
      <alignment horizontal="right" vertical="center"/>
      <protection/>
    </xf>
    <xf numFmtId="180" fontId="12" fillId="0" borderId="18" xfId="64" applyNumberFormat="1" applyFont="1" applyFill="1" applyBorder="1" applyAlignment="1" quotePrefix="1">
      <alignment horizontal="right" vertical="center"/>
      <protection/>
    </xf>
    <xf numFmtId="177" fontId="8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5" fillId="0" borderId="19" xfId="64" applyNumberFormat="1" applyFont="1" applyFill="1" applyBorder="1" applyAlignment="1">
      <alignment vertical="top"/>
      <protection/>
    </xf>
    <xf numFmtId="49" fontId="5" fillId="0" borderId="20" xfId="64" applyNumberFormat="1" applyFont="1" applyFill="1" applyBorder="1" applyAlignment="1">
      <alignment horizontal="left" vertical="top"/>
      <protection/>
    </xf>
    <xf numFmtId="49" fontId="5" fillId="0" borderId="21" xfId="64" applyNumberFormat="1" applyFont="1" applyFill="1" applyBorder="1" applyAlignment="1">
      <alignment horizontal="left" vertical="top"/>
      <protection/>
    </xf>
    <xf numFmtId="49" fontId="4" fillId="0" borderId="22" xfId="64" applyNumberFormat="1" applyFont="1" applyFill="1" applyBorder="1" applyAlignment="1">
      <alignment vertical="top"/>
      <protection/>
    </xf>
    <xf numFmtId="191" fontId="12" fillId="0" borderId="23" xfId="64" applyNumberFormat="1" applyFont="1" applyFill="1" applyBorder="1" applyAlignment="1">
      <alignment vertical="center"/>
      <protection/>
    </xf>
    <xf numFmtId="191" fontId="12" fillId="33" borderId="12" xfId="64" applyNumberFormat="1" applyFont="1" applyFill="1" applyBorder="1" applyAlignment="1" quotePrefix="1">
      <alignment horizontal="right" vertical="center"/>
      <protection/>
    </xf>
    <xf numFmtId="191" fontId="12" fillId="33" borderId="17" xfId="64" applyNumberFormat="1" applyFont="1" applyFill="1" applyBorder="1" applyAlignment="1" quotePrefix="1">
      <alignment horizontal="right" vertical="center"/>
      <protection/>
    </xf>
    <xf numFmtId="191" fontId="12" fillId="33" borderId="0" xfId="64" applyNumberFormat="1" applyFont="1" applyFill="1" applyBorder="1" applyAlignment="1" quotePrefix="1">
      <alignment horizontal="right" vertical="center"/>
      <protection/>
    </xf>
    <xf numFmtId="191" fontId="12" fillId="33" borderId="23" xfId="64" applyNumberFormat="1" applyFont="1" applyFill="1" applyBorder="1" applyAlignment="1">
      <alignment vertical="center"/>
      <protection/>
    </xf>
    <xf numFmtId="191" fontId="12" fillId="0" borderId="12" xfId="64" applyNumberFormat="1" applyFont="1" applyFill="1" applyBorder="1" applyAlignment="1" quotePrefix="1">
      <alignment horizontal="right" vertical="center"/>
      <protection/>
    </xf>
    <xf numFmtId="191" fontId="12" fillId="0" borderId="17" xfId="64" applyNumberFormat="1" applyFont="1" applyFill="1" applyBorder="1" applyAlignment="1" quotePrefix="1">
      <alignment horizontal="right" vertical="center"/>
      <protection/>
    </xf>
    <xf numFmtId="191" fontId="12" fillId="0" borderId="0" xfId="64" applyNumberFormat="1" applyFont="1" applyFill="1" applyBorder="1" applyAlignment="1" quotePrefix="1">
      <alignment horizontal="right" vertical="center"/>
      <protection/>
    </xf>
    <xf numFmtId="177" fontId="13" fillId="0" borderId="24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left" vertical="top"/>
      <protection/>
    </xf>
    <xf numFmtId="176" fontId="18" fillId="0" borderId="0" xfId="64" applyNumberFormat="1" applyFont="1" applyFill="1" applyBorder="1" applyAlignment="1">
      <alignment vertical="top"/>
      <protection/>
    </xf>
    <xf numFmtId="177" fontId="14" fillId="0" borderId="25" xfId="64" applyNumberFormat="1" applyFont="1" applyFill="1" applyBorder="1" applyAlignment="1" quotePrefix="1">
      <alignment vertical="center"/>
      <protection/>
    </xf>
    <xf numFmtId="177" fontId="14" fillId="0" borderId="16" xfId="64" applyNumberFormat="1" applyFont="1" applyFill="1" applyBorder="1" applyAlignment="1" quotePrefix="1">
      <alignment vertical="center"/>
      <protection/>
    </xf>
    <xf numFmtId="191" fontId="14" fillId="0" borderId="15" xfId="64" applyNumberFormat="1" applyFont="1" applyFill="1" applyBorder="1" applyAlignment="1" quotePrefix="1">
      <alignment vertical="center"/>
      <protection/>
    </xf>
    <xf numFmtId="191" fontId="14" fillId="0" borderId="13" xfId="64" applyNumberFormat="1" applyFont="1" applyFill="1" applyBorder="1" applyAlignment="1" quotePrefix="1">
      <alignment vertical="center"/>
      <protection/>
    </xf>
    <xf numFmtId="49" fontId="7" fillId="0" borderId="10" xfId="64" applyNumberFormat="1" applyFont="1" applyFill="1" applyBorder="1" applyAlignment="1">
      <alignment horizontal="distributed" vertical="center"/>
      <protection/>
    </xf>
    <xf numFmtId="49" fontId="7" fillId="0" borderId="11" xfId="64" applyNumberFormat="1" applyFont="1" applyFill="1" applyBorder="1" applyAlignment="1">
      <alignment horizontal="distributed" vertical="center"/>
      <protection/>
    </xf>
    <xf numFmtId="177" fontId="8" fillId="0" borderId="25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177" fontId="8" fillId="0" borderId="26" xfId="64" applyNumberFormat="1" applyFont="1" applyFill="1" applyBorder="1" applyAlignment="1">
      <alignment horizontal="center" vertical="center" wrapText="1"/>
      <protection/>
    </xf>
    <xf numFmtId="177" fontId="8" fillId="0" borderId="17" xfId="64" applyNumberFormat="1" applyFont="1" applyFill="1" applyBorder="1" applyAlignment="1">
      <alignment horizontal="center" vertical="center"/>
      <protection/>
    </xf>
    <xf numFmtId="177" fontId="8" fillId="0" borderId="20" xfId="64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77" fontId="8" fillId="0" borderId="27" xfId="6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77" fontId="8" fillId="0" borderId="27" xfId="6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49" fontId="7" fillId="0" borderId="10" xfId="6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7" fontId="8" fillId="0" borderId="26" xfId="64" applyNumberFormat="1" applyFont="1" applyFill="1" applyBorder="1" applyAlignment="1">
      <alignment horizontal="center" vertical="center"/>
      <protection/>
    </xf>
    <xf numFmtId="177" fontId="13" fillId="0" borderId="28" xfId="64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91" fontId="14" fillId="0" borderId="31" xfId="64" applyNumberFormat="1" applyFont="1" applyFill="1" applyBorder="1" applyAlignment="1" quotePrefix="1">
      <alignment vertical="center"/>
      <protection/>
    </xf>
    <xf numFmtId="191" fontId="0" fillId="0" borderId="32" xfId="0" applyNumberFormat="1" applyBorder="1" applyAlignment="1">
      <alignment vertical="center"/>
    </xf>
    <xf numFmtId="49" fontId="8" fillId="0" borderId="33" xfId="64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177" fontId="13" fillId="0" borderId="34" xfId="64" applyNumberFormat="1" applyFont="1" applyFill="1" applyBorder="1" applyAlignment="1">
      <alignment horizontal="center" vertical="center" wrapText="1"/>
      <protection/>
    </xf>
    <xf numFmtId="177" fontId="13" fillId="0" borderId="35" xfId="64" applyNumberFormat="1" applyFont="1" applyFill="1" applyBorder="1" applyAlignment="1">
      <alignment horizontal="center" vertical="center" wrapText="1"/>
      <protection/>
    </xf>
    <xf numFmtId="191" fontId="14" fillId="0" borderId="32" xfId="64" applyNumberFormat="1" applyFont="1" applyFill="1" applyBorder="1" applyAlignment="1" quotePrefix="1">
      <alignment vertical="center"/>
      <protection/>
    </xf>
    <xf numFmtId="177" fontId="14" fillId="0" borderId="26" xfId="64" applyNumberFormat="1" applyFont="1" applyFill="1" applyBorder="1" applyAlignment="1" quotePrefix="1">
      <alignment vertical="center"/>
      <protection/>
    </xf>
    <xf numFmtId="177" fontId="14" fillId="0" borderId="14" xfId="64" applyNumberFormat="1" applyFont="1" applyFill="1" applyBorder="1" applyAlignment="1" quotePrefix="1">
      <alignment vertical="center"/>
      <protection/>
    </xf>
    <xf numFmtId="177" fontId="8" fillId="0" borderId="36" xfId="64" applyNumberFormat="1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177" fontId="14" fillId="0" borderId="15" xfId="64" applyNumberFormat="1" applyFont="1" applyFill="1" applyBorder="1" applyAlignment="1" quotePrefix="1">
      <alignment vertical="center"/>
      <protection/>
    </xf>
    <xf numFmtId="177" fontId="14" fillId="0" borderId="13" xfId="64" applyNumberFormat="1" applyFont="1" applyFill="1" applyBorder="1" applyAlignment="1" quotePrefix="1">
      <alignment vertical="center"/>
      <protection/>
    </xf>
    <xf numFmtId="177" fontId="14" fillId="0" borderId="10" xfId="64" applyNumberFormat="1" applyFont="1" applyFill="1" applyBorder="1" applyAlignment="1" quotePrefix="1">
      <alignment vertical="center"/>
      <protection/>
    </xf>
    <xf numFmtId="177" fontId="14" fillId="0" borderId="11" xfId="64" applyNumberFormat="1" applyFont="1" applyFill="1" applyBorder="1" applyAlignment="1" quotePrefix="1">
      <alignment vertical="center"/>
      <protection/>
    </xf>
    <xf numFmtId="177" fontId="13" fillId="0" borderId="37" xfId="64" applyNumberFormat="1" applyFont="1" applyFill="1" applyBorder="1" applyAlignment="1">
      <alignment horizontal="center" vertical="center" wrapText="1"/>
      <protection/>
    </xf>
    <xf numFmtId="177" fontId="13" fillId="0" borderId="38" xfId="64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8" fillId="0" borderId="28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JB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38"/>
  <sheetViews>
    <sheetView tabSelected="1" view="pageBreakPreview" zoomScale="75" zoomScaleSheetLayoutView="75" workbookViewId="0" topLeftCell="A1">
      <selection activeCell="B1" sqref="B1"/>
    </sheetView>
  </sheetViews>
  <sheetFormatPr defaultColWidth="13.125" defaultRowHeight="14.25" customHeight="1"/>
  <cols>
    <col min="1" max="1" width="1.875" style="8" customWidth="1"/>
    <col min="2" max="2" width="14.375" style="10" customWidth="1"/>
    <col min="3" max="3" width="3.125" style="8" customWidth="1"/>
    <col min="4" max="7" width="20.00390625" style="8" customWidth="1"/>
    <col min="8" max="8" width="22.00390625" style="8" customWidth="1"/>
    <col min="9" max="15" width="20.00390625" style="8" customWidth="1"/>
    <col min="16" max="24" width="12.50390625" style="8" customWidth="1"/>
    <col min="25" max="16384" width="13.125" style="8" customWidth="1"/>
  </cols>
  <sheetData>
    <row r="1" spans="1:42" s="3" customFormat="1" ht="20.25" customHeight="1">
      <c r="A1" s="17"/>
      <c r="B1" s="36" t="s">
        <v>38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3" customFormat="1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6" s="3" customFormat="1" ht="15" customHeight="1">
      <c r="A3" s="60"/>
      <c r="B3" s="78" t="s">
        <v>28</v>
      </c>
      <c r="C3" s="48"/>
      <c r="D3" s="93" t="s">
        <v>32</v>
      </c>
      <c r="E3" s="70" t="s">
        <v>29</v>
      </c>
      <c r="F3" s="68" t="s">
        <v>31</v>
      </c>
      <c r="G3" s="45" t="s">
        <v>30</v>
      </c>
      <c r="H3" s="46"/>
      <c r="I3" s="80" t="s">
        <v>41</v>
      </c>
      <c r="J3" s="72" t="s">
        <v>42</v>
      </c>
      <c r="K3" s="99" t="s">
        <v>34</v>
      </c>
      <c r="L3" s="100"/>
      <c r="M3" s="101"/>
      <c r="N3" s="101"/>
      <c r="O3" s="102"/>
      <c r="P3" s="4"/>
    </row>
    <row r="4" spans="1:16" s="3" customFormat="1" ht="18" customHeight="1">
      <c r="A4" s="24"/>
      <c r="B4" s="79"/>
      <c r="C4" s="49"/>
      <c r="D4" s="94"/>
      <c r="E4" s="71"/>
      <c r="F4" s="69"/>
      <c r="G4" s="74" t="s">
        <v>39</v>
      </c>
      <c r="H4" s="103" t="s">
        <v>40</v>
      </c>
      <c r="I4" s="75"/>
      <c r="J4" s="73"/>
      <c r="K4" s="88" t="s">
        <v>29</v>
      </c>
      <c r="L4" s="81" t="s">
        <v>35</v>
      </c>
      <c r="M4" s="82"/>
      <c r="N4" s="82"/>
      <c r="O4" s="83"/>
      <c r="P4" s="4"/>
    </row>
    <row r="5" spans="1:16" s="3" customFormat="1" ht="18" customHeight="1">
      <c r="A5" s="24"/>
      <c r="B5" s="79"/>
      <c r="C5" s="49"/>
      <c r="D5" s="94"/>
      <c r="E5" s="71"/>
      <c r="F5" s="69"/>
      <c r="G5" s="75"/>
      <c r="H5" s="104"/>
      <c r="I5" s="75"/>
      <c r="J5" s="73"/>
      <c r="K5" s="89"/>
      <c r="L5" s="59"/>
      <c r="M5" s="76" t="s">
        <v>33</v>
      </c>
      <c r="N5" s="76" t="s">
        <v>41</v>
      </c>
      <c r="O5" s="86" t="s">
        <v>42</v>
      </c>
      <c r="P5" s="4"/>
    </row>
    <row r="6" spans="1:16" s="3" customFormat="1" ht="12" customHeight="1" thickBot="1">
      <c r="A6" s="19"/>
      <c r="B6" s="13"/>
      <c r="C6" s="47"/>
      <c r="D6" s="23"/>
      <c r="E6" s="20"/>
      <c r="F6" s="21"/>
      <c r="G6" s="20"/>
      <c r="H6" s="35"/>
      <c r="I6" s="20"/>
      <c r="J6" s="21"/>
      <c r="K6" s="23"/>
      <c r="L6" s="20"/>
      <c r="M6" s="77"/>
      <c r="N6" s="77"/>
      <c r="O6" s="87"/>
      <c r="P6" s="4"/>
    </row>
    <row r="7" spans="1:16" s="3" customFormat="1" ht="19.5" customHeight="1">
      <c r="A7" s="25"/>
      <c r="B7" s="66" t="s">
        <v>0</v>
      </c>
      <c r="C7" s="12"/>
      <c r="D7" s="95">
        <f aca="true" t="shared" si="0" ref="D7:J7">SUM(D9:D35)</f>
        <v>2007683</v>
      </c>
      <c r="E7" s="91">
        <f t="shared" si="0"/>
        <v>1537802</v>
      </c>
      <c r="F7" s="97">
        <f>G7+H7</f>
        <v>273742</v>
      </c>
      <c r="G7" s="91">
        <f t="shared" si="0"/>
        <v>195265</v>
      </c>
      <c r="H7" s="62">
        <f t="shared" si="0"/>
        <v>78477</v>
      </c>
      <c r="I7" s="91">
        <f t="shared" si="0"/>
        <v>103223</v>
      </c>
      <c r="J7" s="97">
        <f t="shared" si="0"/>
        <v>9339</v>
      </c>
      <c r="K7" s="64">
        <f>E7/(E7+F7+I7+J7)*100</f>
        <v>79.92293563868103</v>
      </c>
      <c r="L7" s="84">
        <f>(F7+I7+J7)/(E7+F7+I7+J7)*100</f>
        <v>20.07706436131897</v>
      </c>
      <c r="M7" s="64">
        <f>F7/(E7+F7+I7+J7)*100</f>
        <v>14.226970863351603</v>
      </c>
      <c r="N7" s="64">
        <f>I7/(E7+F7+I7+J7)*100</f>
        <v>5.364725228235867</v>
      </c>
      <c r="O7" s="84">
        <f>J7/(E7+F7+I7+J7)*100</f>
        <v>0.48536826973150127</v>
      </c>
      <c r="P7" s="4"/>
    </row>
    <row r="8" spans="1:17" s="3" customFormat="1" ht="19.5" customHeight="1" thickBot="1">
      <c r="A8" s="19"/>
      <c r="B8" s="67"/>
      <c r="C8" s="14"/>
      <c r="D8" s="96"/>
      <c r="E8" s="92"/>
      <c r="F8" s="98"/>
      <c r="G8" s="92"/>
      <c r="H8" s="63"/>
      <c r="I8" s="92"/>
      <c r="J8" s="98"/>
      <c r="K8" s="65"/>
      <c r="L8" s="85"/>
      <c r="M8" s="65"/>
      <c r="N8" s="65"/>
      <c r="O8" s="90"/>
      <c r="P8" s="4"/>
      <c r="Q8" s="32"/>
    </row>
    <row r="9" spans="1:16" s="3" customFormat="1" ht="24" customHeight="1">
      <c r="A9" s="26"/>
      <c r="B9" s="27" t="s">
        <v>1</v>
      </c>
      <c r="C9" s="28"/>
      <c r="D9" s="29">
        <v>511739</v>
      </c>
      <c r="E9" s="41">
        <v>350494</v>
      </c>
      <c r="F9" s="30">
        <f aca="true" t="shared" si="1" ref="F9:F35">G9+H9</f>
        <v>79714</v>
      </c>
      <c r="G9" s="41">
        <v>63099</v>
      </c>
      <c r="H9" s="43">
        <v>16615</v>
      </c>
      <c r="I9" s="39">
        <v>32759</v>
      </c>
      <c r="J9" s="37">
        <v>2780</v>
      </c>
      <c r="K9" s="52">
        <f aca="true" t="shared" si="2" ref="K9:K35">E9/(E9+F9+I9+J9)*100</f>
        <v>75.25416159417023</v>
      </c>
      <c r="L9" s="53">
        <f>(F9+I9+J9)/(E9+F9+I9+J9)*100</f>
        <v>24.745838405829776</v>
      </c>
      <c r="M9" s="53">
        <f aca="true" t="shared" si="3" ref="M9:M35">F9/(E9+F9+I9+J9)*100</f>
        <v>17.115300796355104</v>
      </c>
      <c r="N9" s="54">
        <f aca="true" t="shared" si="4" ref="N9:N35">I9/(E9+F9+I9+J9)*100</f>
        <v>7.033647022954523</v>
      </c>
      <c r="O9" s="55">
        <f aca="true" t="shared" si="5" ref="O9:O35">J9/(E9+F9+I9+J9)*100</f>
        <v>0.5968905865201494</v>
      </c>
      <c r="P9" s="4"/>
    </row>
    <row r="10" spans="1:16" s="3" customFormat="1" ht="24" customHeight="1">
      <c r="A10" s="18"/>
      <c r="B10" s="9" t="s">
        <v>2</v>
      </c>
      <c r="C10" s="7"/>
      <c r="D10" s="22">
        <v>154530</v>
      </c>
      <c r="E10" s="42">
        <v>122416</v>
      </c>
      <c r="F10" s="11">
        <f t="shared" si="1"/>
        <v>20943</v>
      </c>
      <c r="G10" s="42">
        <v>18336</v>
      </c>
      <c r="H10" s="44">
        <v>2607</v>
      </c>
      <c r="I10" s="40">
        <v>7460</v>
      </c>
      <c r="J10" s="38">
        <v>873</v>
      </c>
      <c r="K10" s="56">
        <f t="shared" si="2"/>
        <v>80.70036653218364</v>
      </c>
      <c r="L10" s="57">
        <f aca="true" t="shared" si="6" ref="L10:L35">(F10+I10+J10)/(E10+F10+I10+J10)*100</f>
        <v>19.299633467816367</v>
      </c>
      <c r="M10" s="57">
        <f t="shared" si="3"/>
        <v>13.806265327110198</v>
      </c>
      <c r="N10" s="58">
        <f t="shared" si="4"/>
        <v>4.91785987395512</v>
      </c>
      <c r="O10" s="51">
        <f t="shared" si="5"/>
        <v>0.5755082667510482</v>
      </c>
      <c r="P10" s="4"/>
    </row>
    <row r="11" spans="1:15" s="31" customFormat="1" ht="24" customHeight="1">
      <c r="A11" s="26"/>
      <c r="B11" s="27" t="s">
        <v>3</v>
      </c>
      <c r="C11" s="28"/>
      <c r="D11" s="29">
        <v>139262</v>
      </c>
      <c r="E11" s="41">
        <v>114417</v>
      </c>
      <c r="F11" s="30">
        <f t="shared" si="1"/>
        <v>18427</v>
      </c>
      <c r="G11" s="41">
        <v>13250</v>
      </c>
      <c r="H11" s="43">
        <v>5177</v>
      </c>
      <c r="I11" s="39">
        <v>4706</v>
      </c>
      <c r="J11" s="37">
        <v>478</v>
      </c>
      <c r="K11" s="52">
        <f t="shared" si="2"/>
        <v>82.89405048251079</v>
      </c>
      <c r="L11" s="53">
        <f t="shared" si="6"/>
        <v>17.105949517489204</v>
      </c>
      <c r="M11" s="53">
        <f t="shared" si="3"/>
        <v>13.350189816558958</v>
      </c>
      <c r="N11" s="54">
        <f t="shared" si="4"/>
        <v>3.409453154432434</v>
      </c>
      <c r="O11" s="55">
        <f t="shared" si="5"/>
        <v>0.346306546497812</v>
      </c>
    </row>
    <row r="12" spans="1:16" s="3" customFormat="1" ht="24" customHeight="1">
      <c r="A12" s="18"/>
      <c r="B12" s="9" t="s">
        <v>4</v>
      </c>
      <c r="C12" s="7"/>
      <c r="D12" s="22">
        <v>121249</v>
      </c>
      <c r="E12" s="42">
        <v>96422</v>
      </c>
      <c r="F12" s="11">
        <f t="shared" si="1"/>
        <v>16616</v>
      </c>
      <c r="G12" s="42">
        <v>13362</v>
      </c>
      <c r="H12" s="44">
        <v>3254</v>
      </c>
      <c r="I12" s="40">
        <v>4410</v>
      </c>
      <c r="J12" s="38">
        <v>451</v>
      </c>
      <c r="K12" s="56">
        <f t="shared" si="2"/>
        <v>81.78356050517817</v>
      </c>
      <c r="L12" s="57">
        <f t="shared" si="6"/>
        <v>18.21643949482184</v>
      </c>
      <c r="M12" s="57">
        <f t="shared" si="3"/>
        <v>14.093418943332853</v>
      </c>
      <c r="N12" s="58">
        <f t="shared" si="4"/>
        <v>3.7404897412191795</v>
      </c>
      <c r="O12" s="51">
        <f t="shared" si="5"/>
        <v>0.38253081026980723</v>
      </c>
      <c r="P12" s="4"/>
    </row>
    <row r="13" spans="1:15" s="31" customFormat="1" ht="24" customHeight="1">
      <c r="A13" s="26"/>
      <c r="B13" s="27" t="s">
        <v>5</v>
      </c>
      <c r="C13" s="28"/>
      <c r="D13" s="29">
        <v>102348</v>
      </c>
      <c r="E13" s="41">
        <v>83090</v>
      </c>
      <c r="F13" s="30">
        <f t="shared" si="1"/>
        <v>13818</v>
      </c>
      <c r="G13" s="41">
        <v>10265</v>
      </c>
      <c r="H13" s="43">
        <v>3553</v>
      </c>
      <c r="I13" s="39">
        <v>2150</v>
      </c>
      <c r="J13" s="37">
        <v>448</v>
      </c>
      <c r="K13" s="52">
        <f t="shared" si="2"/>
        <v>83.50250236166663</v>
      </c>
      <c r="L13" s="53">
        <f t="shared" si="6"/>
        <v>16.497497638333368</v>
      </c>
      <c r="M13" s="53">
        <f t="shared" si="3"/>
        <v>13.886599803026952</v>
      </c>
      <c r="N13" s="54">
        <f t="shared" si="4"/>
        <v>2.160673728217394</v>
      </c>
      <c r="O13" s="55">
        <f t="shared" si="5"/>
        <v>0.4502241070890198</v>
      </c>
    </row>
    <row r="14" spans="1:16" s="3" customFormat="1" ht="24" customHeight="1">
      <c r="A14" s="18"/>
      <c r="B14" s="9" t="s">
        <v>6</v>
      </c>
      <c r="C14" s="7"/>
      <c r="D14" s="22">
        <v>90066</v>
      </c>
      <c r="E14" s="42">
        <v>74216</v>
      </c>
      <c r="F14" s="11">
        <f t="shared" si="1"/>
        <v>11239</v>
      </c>
      <c r="G14" s="42">
        <v>8781</v>
      </c>
      <c r="H14" s="44">
        <v>2458</v>
      </c>
      <c r="I14" s="40">
        <v>3253</v>
      </c>
      <c r="J14" s="38">
        <v>235</v>
      </c>
      <c r="K14" s="56">
        <f t="shared" si="2"/>
        <v>83.44220455797533</v>
      </c>
      <c r="L14" s="57">
        <f t="shared" si="6"/>
        <v>16.557795442024666</v>
      </c>
      <c r="M14" s="57">
        <f t="shared" si="3"/>
        <v>12.636182723766906</v>
      </c>
      <c r="N14" s="58">
        <f t="shared" si="4"/>
        <v>3.657398558627436</v>
      </c>
      <c r="O14" s="51">
        <f t="shared" si="5"/>
        <v>0.264214159630325</v>
      </c>
      <c r="P14" s="4"/>
    </row>
    <row r="15" spans="1:15" s="31" customFormat="1" ht="24" customHeight="1">
      <c r="A15" s="26"/>
      <c r="B15" s="27" t="s">
        <v>7</v>
      </c>
      <c r="C15" s="28"/>
      <c r="D15" s="29">
        <v>164454</v>
      </c>
      <c r="E15" s="41">
        <v>118849</v>
      </c>
      <c r="F15" s="30">
        <f t="shared" si="1"/>
        <v>23635</v>
      </c>
      <c r="G15" s="41">
        <v>17404</v>
      </c>
      <c r="H15" s="43">
        <v>6231</v>
      </c>
      <c r="I15" s="39">
        <v>12250</v>
      </c>
      <c r="J15" s="37">
        <v>834</v>
      </c>
      <c r="K15" s="52">
        <f t="shared" si="2"/>
        <v>76.39681682608249</v>
      </c>
      <c r="L15" s="53">
        <f t="shared" si="6"/>
        <v>23.603183173917515</v>
      </c>
      <c r="M15" s="53">
        <f t="shared" si="3"/>
        <v>15.192713154376221</v>
      </c>
      <c r="N15" s="54">
        <f t="shared" si="4"/>
        <v>7.874370050395968</v>
      </c>
      <c r="O15" s="55">
        <f t="shared" si="5"/>
        <v>0.5360999691453255</v>
      </c>
    </row>
    <row r="16" spans="1:16" s="3" customFormat="1" ht="24" customHeight="1">
      <c r="A16" s="18"/>
      <c r="B16" s="9" t="s">
        <v>8</v>
      </c>
      <c r="C16" s="7"/>
      <c r="D16" s="22">
        <v>82289</v>
      </c>
      <c r="E16" s="42">
        <v>65725</v>
      </c>
      <c r="F16" s="11">
        <f t="shared" si="1"/>
        <v>12513</v>
      </c>
      <c r="G16" s="42">
        <v>8748</v>
      </c>
      <c r="H16" s="44">
        <v>3765</v>
      </c>
      <c r="I16" s="40">
        <v>3146</v>
      </c>
      <c r="J16" s="38">
        <v>725</v>
      </c>
      <c r="K16" s="56">
        <f t="shared" si="2"/>
        <v>80.04603636629358</v>
      </c>
      <c r="L16" s="57">
        <f t="shared" si="6"/>
        <v>19.953963633706415</v>
      </c>
      <c r="M16" s="57">
        <f t="shared" si="3"/>
        <v>15.239498715122583</v>
      </c>
      <c r="N16" s="58">
        <f t="shared" si="4"/>
        <v>3.8314922846460195</v>
      </c>
      <c r="O16" s="51">
        <f t="shared" si="5"/>
        <v>0.8829726339378143</v>
      </c>
      <c r="P16" s="4"/>
    </row>
    <row r="17" spans="1:15" s="31" customFormat="1" ht="24" customHeight="1">
      <c r="A17" s="26"/>
      <c r="B17" s="27" t="s">
        <v>9</v>
      </c>
      <c r="C17" s="28"/>
      <c r="D17" s="29">
        <v>77729</v>
      </c>
      <c r="E17" s="41">
        <v>59252</v>
      </c>
      <c r="F17" s="30">
        <f t="shared" si="1"/>
        <v>9064</v>
      </c>
      <c r="G17" s="41">
        <v>5169</v>
      </c>
      <c r="H17" s="43">
        <v>3895</v>
      </c>
      <c r="I17" s="39">
        <v>5559</v>
      </c>
      <c r="J17" s="37">
        <v>350</v>
      </c>
      <c r="K17" s="52">
        <f t="shared" si="2"/>
        <v>79.82755136409565</v>
      </c>
      <c r="L17" s="53">
        <f t="shared" si="6"/>
        <v>20.172448635904345</v>
      </c>
      <c r="M17" s="53">
        <f t="shared" si="3"/>
        <v>12.211519029976422</v>
      </c>
      <c r="N17" s="54">
        <f t="shared" si="4"/>
        <v>7.489390367126979</v>
      </c>
      <c r="O17" s="55">
        <f t="shared" si="5"/>
        <v>0.47153923880094306</v>
      </c>
    </row>
    <row r="18" spans="1:16" s="3" customFormat="1" ht="24" customHeight="1">
      <c r="A18" s="18"/>
      <c r="B18" s="9" t="s">
        <v>10</v>
      </c>
      <c r="C18" s="7"/>
      <c r="D18" s="22">
        <v>35343</v>
      </c>
      <c r="E18" s="42">
        <v>28215</v>
      </c>
      <c r="F18" s="11">
        <f t="shared" si="1"/>
        <v>4833</v>
      </c>
      <c r="G18" s="42">
        <v>2797</v>
      </c>
      <c r="H18" s="44">
        <v>2036</v>
      </c>
      <c r="I18" s="40">
        <v>1505</v>
      </c>
      <c r="J18" s="38">
        <v>187</v>
      </c>
      <c r="K18" s="56">
        <f t="shared" si="2"/>
        <v>81.21761658031087</v>
      </c>
      <c r="L18" s="57">
        <f t="shared" si="6"/>
        <v>18.78238341968912</v>
      </c>
      <c r="M18" s="57">
        <f t="shared" si="3"/>
        <v>13.911917098445596</v>
      </c>
      <c r="N18" s="58">
        <f t="shared" si="4"/>
        <v>4.332181922855498</v>
      </c>
      <c r="O18" s="51">
        <f t="shared" si="5"/>
        <v>0.5382843983880253</v>
      </c>
      <c r="P18" s="4"/>
    </row>
    <row r="19" spans="1:15" s="31" customFormat="1" ht="24" customHeight="1">
      <c r="A19" s="26"/>
      <c r="B19" s="27" t="s">
        <v>11</v>
      </c>
      <c r="C19" s="28"/>
      <c r="D19" s="29">
        <v>117812</v>
      </c>
      <c r="E19" s="41">
        <v>85700</v>
      </c>
      <c r="F19" s="30">
        <f t="shared" si="1"/>
        <v>16397</v>
      </c>
      <c r="G19" s="41">
        <v>11242</v>
      </c>
      <c r="H19" s="43">
        <v>5155</v>
      </c>
      <c r="I19" s="39">
        <v>5948</v>
      </c>
      <c r="J19" s="37">
        <v>480</v>
      </c>
      <c r="K19" s="52">
        <f t="shared" si="2"/>
        <v>78.96797972817323</v>
      </c>
      <c r="L19" s="53">
        <f t="shared" si="6"/>
        <v>21.032020271826767</v>
      </c>
      <c r="M19" s="53">
        <f t="shared" si="3"/>
        <v>15.108961068878138</v>
      </c>
      <c r="N19" s="54">
        <f t="shared" si="4"/>
        <v>5.480764800737157</v>
      </c>
      <c r="O19" s="55">
        <f t="shared" si="5"/>
        <v>0.44229440221147204</v>
      </c>
    </row>
    <row r="20" spans="1:16" s="3" customFormat="1" ht="24" customHeight="1">
      <c r="A20" s="18"/>
      <c r="B20" s="9" t="s">
        <v>12</v>
      </c>
      <c r="C20" s="7"/>
      <c r="D20" s="22">
        <v>44768</v>
      </c>
      <c r="E20" s="42">
        <v>33750</v>
      </c>
      <c r="F20" s="11">
        <f t="shared" si="1"/>
        <v>6603</v>
      </c>
      <c r="G20" s="42">
        <v>3115</v>
      </c>
      <c r="H20" s="44">
        <v>3488</v>
      </c>
      <c r="I20" s="40">
        <v>3593</v>
      </c>
      <c r="J20" s="38">
        <v>169</v>
      </c>
      <c r="K20" s="56">
        <f t="shared" si="2"/>
        <v>76.50459027541653</v>
      </c>
      <c r="L20" s="57">
        <f t="shared" si="6"/>
        <v>23.495409724583475</v>
      </c>
      <c r="M20" s="57">
        <f t="shared" si="3"/>
        <v>14.967698061883713</v>
      </c>
      <c r="N20" s="58">
        <f t="shared" si="4"/>
        <v>8.144622010653972</v>
      </c>
      <c r="O20" s="51">
        <f t="shared" si="5"/>
        <v>0.38308965204578943</v>
      </c>
      <c r="P20" s="4"/>
    </row>
    <row r="21" spans="1:15" s="31" customFormat="1" ht="24" customHeight="1">
      <c r="A21" s="26"/>
      <c r="B21" s="27" t="s">
        <v>13</v>
      </c>
      <c r="C21" s="28"/>
      <c r="D21" s="29">
        <v>29206</v>
      </c>
      <c r="E21" s="41">
        <v>25318</v>
      </c>
      <c r="F21" s="30">
        <f t="shared" si="1"/>
        <v>2916</v>
      </c>
      <c r="G21" s="41">
        <v>1655</v>
      </c>
      <c r="H21" s="43">
        <v>1261</v>
      </c>
      <c r="I21" s="39">
        <v>630</v>
      </c>
      <c r="J21" s="37">
        <v>117</v>
      </c>
      <c r="K21" s="52">
        <f t="shared" si="2"/>
        <v>87.3606845864532</v>
      </c>
      <c r="L21" s="53">
        <f t="shared" si="6"/>
        <v>12.639315413546806</v>
      </c>
      <c r="M21" s="53">
        <f t="shared" si="3"/>
        <v>10.061764604395984</v>
      </c>
      <c r="N21" s="54">
        <f t="shared" si="4"/>
        <v>2.173838031813947</v>
      </c>
      <c r="O21" s="55">
        <f t="shared" si="5"/>
        <v>0.4037127773368758</v>
      </c>
    </row>
    <row r="22" spans="1:16" s="3" customFormat="1" ht="24" customHeight="1">
      <c r="A22" s="18"/>
      <c r="B22" s="9" t="s">
        <v>14</v>
      </c>
      <c r="C22" s="7"/>
      <c r="D22" s="22">
        <v>59483</v>
      </c>
      <c r="E22" s="42">
        <v>46583</v>
      </c>
      <c r="F22" s="11">
        <f t="shared" si="1"/>
        <v>8130</v>
      </c>
      <c r="G22" s="42">
        <v>3992</v>
      </c>
      <c r="H22" s="44">
        <v>4138</v>
      </c>
      <c r="I22" s="40">
        <v>3706</v>
      </c>
      <c r="J22" s="38">
        <v>285</v>
      </c>
      <c r="K22" s="56">
        <f t="shared" si="2"/>
        <v>79.35234396293268</v>
      </c>
      <c r="L22" s="57">
        <f t="shared" si="6"/>
        <v>20.64765603706732</v>
      </c>
      <c r="M22" s="57">
        <f t="shared" si="3"/>
        <v>13.849141455437449</v>
      </c>
      <c r="N22" s="58">
        <f t="shared" si="4"/>
        <v>6.313028073044426</v>
      </c>
      <c r="O22" s="51">
        <f t="shared" si="5"/>
        <v>0.4854865085854456</v>
      </c>
      <c r="P22" s="4"/>
    </row>
    <row r="23" spans="1:15" s="31" customFormat="1" ht="24" customHeight="1">
      <c r="A23" s="26"/>
      <c r="B23" s="27" t="s">
        <v>15</v>
      </c>
      <c r="C23" s="28"/>
      <c r="D23" s="29">
        <v>31621</v>
      </c>
      <c r="E23" s="41">
        <v>25996</v>
      </c>
      <c r="F23" s="30">
        <f t="shared" si="1"/>
        <v>3939</v>
      </c>
      <c r="G23" s="41">
        <v>1705</v>
      </c>
      <c r="H23" s="43">
        <v>2234</v>
      </c>
      <c r="I23" s="39">
        <v>1381</v>
      </c>
      <c r="J23" s="37">
        <v>107</v>
      </c>
      <c r="K23" s="52">
        <f t="shared" si="2"/>
        <v>82.72921108742004</v>
      </c>
      <c r="L23" s="53">
        <f t="shared" si="6"/>
        <v>17.270788912579956</v>
      </c>
      <c r="M23" s="53">
        <f t="shared" si="3"/>
        <v>12.535404003436973</v>
      </c>
      <c r="N23" s="54">
        <f t="shared" si="4"/>
        <v>4.394869999681761</v>
      </c>
      <c r="O23" s="55">
        <f t="shared" si="5"/>
        <v>0.34051490946122265</v>
      </c>
    </row>
    <row r="24" spans="1:16" s="3" customFormat="1" ht="24" customHeight="1">
      <c r="A24" s="18"/>
      <c r="B24" s="9" t="s">
        <v>16</v>
      </c>
      <c r="C24" s="7"/>
      <c r="D24" s="22">
        <v>6521</v>
      </c>
      <c r="E24" s="42">
        <v>5848</v>
      </c>
      <c r="F24" s="11">
        <f t="shared" si="1"/>
        <v>547</v>
      </c>
      <c r="G24" s="42">
        <v>188</v>
      </c>
      <c r="H24" s="44">
        <v>359</v>
      </c>
      <c r="I24" s="40">
        <v>111</v>
      </c>
      <c r="J24" s="38">
        <v>10</v>
      </c>
      <c r="K24" s="56">
        <f t="shared" si="2"/>
        <v>89.74831184775937</v>
      </c>
      <c r="L24" s="57">
        <f t="shared" si="6"/>
        <v>10.25168815224064</v>
      </c>
      <c r="M24" s="57">
        <f t="shared" si="3"/>
        <v>8.394720687538367</v>
      </c>
      <c r="N24" s="58">
        <f t="shared" si="4"/>
        <v>1.7034990791896871</v>
      </c>
      <c r="O24" s="51">
        <f t="shared" si="5"/>
        <v>0.1534683855125844</v>
      </c>
      <c r="P24" s="4"/>
    </row>
    <row r="25" spans="1:15" s="31" customFormat="1" ht="24" customHeight="1">
      <c r="A25" s="26"/>
      <c r="B25" s="27" t="s">
        <v>17</v>
      </c>
      <c r="C25" s="28"/>
      <c r="D25" s="29">
        <v>24348</v>
      </c>
      <c r="E25" s="41">
        <v>20854</v>
      </c>
      <c r="F25" s="30">
        <f t="shared" si="1"/>
        <v>2560</v>
      </c>
      <c r="G25" s="41">
        <v>1265</v>
      </c>
      <c r="H25" s="43">
        <v>1295</v>
      </c>
      <c r="I25" s="39">
        <v>573</v>
      </c>
      <c r="J25" s="37">
        <v>52</v>
      </c>
      <c r="K25" s="52">
        <f t="shared" si="2"/>
        <v>86.75069678439203</v>
      </c>
      <c r="L25" s="53">
        <f t="shared" si="6"/>
        <v>13.249303215607972</v>
      </c>
      <c r="M25" s="53">
        <f t="shared" si="3"/>
        <v>10.649361454303424</v>
      </c>
      <c r="N25" s="54">
        <f t="shared" si="4"/>
        <v>2.383626606764009</v>
      </c>
      <c r="O25" s="55">
        <f t="shared" si="5"/>
        <v>0.21631515454053832</v>
      </c>
    </row>
    <row r="26" spans="1:16" s="3" customFormat="1" ht="24" customHeight="1">
      <c r="A26" s="18"/>
      <c r="B26" s="9" t="s">
        <v>18</v>
      </c>
      <c r="C26" s="7"/>
      <c r="D26" s="22">
        <v>15018</v>
      </c>
      <c r="E26" s="42">
        <v>13663</v>
      </c>
      <c r="F26" s="11">
        <f t="shared" si="1"/>
        <v>979</v>
      </c>
      <c r="G26" s="42">
        <v>519</v>
      </c>
      <c r="H26" s="44">
        <v>460</v>
      </c>
      <c r="I26" s="40">
        <v>336</v>
      </c>
      <c r="J26" s="38">
        <v>27</v>
      </c>
      <c r="K26" s="56">
        <f t="shared" si="2"/>
        <v>91.05631456181274</v>
      </c>
      <c r="L26" s="57">
        <f t="shared" si="6"/>
        <v>8.943685438187272</v>
      </c>
      <c r="M26" s="57">
        <f t="shared" si="3"/>
        <v>6.524491836054648</v>
      </c>
      <c r="N26" s="58">
        <f t="shared" si="4"/>
        <v>2.2392535821392867</v>
      </c>
      <c r="O26" s="51">
        <f t="shared" si="5"/>
        <v>0.17994001999333556</v>
      </c>
      <c r="P26" s="4"/>
    </row>
    <row r="27" spans="1:15" s="31" customFormat="1" ht="24" customHeight="1">
      <c r="A27" s="26"/>
      <c r="B27" s="27" t="s">
        <v>19</v>
      </c>
      <c r="C27" s="28"/>
      <c r="D27" s="29">
        <v>12094</v>
      </c>
      <c r="E27" s="41">
        <v>10344</v>
      </c>
      <c r="F27" s="30">
        <f t="shared" si="1"/>
        <v>1293</v>
      </c>
      <c r="G27" s="41">
        <v>451</v>
      </c>
      <c r="H27" s="43">
        <v>842</v>
      </c>
      <c r="I27" s="39">
        <v>340</v>
      </c>
      <c r="J27" s="37">
        <v>64</v>
      </c>
      <c r="K27" s="52">
        <f t="shared" si="2"/>
        <v>85.90648617224484</v>
      </c>
      <c r="L27" s="53">
        <f t="shared" si="6"/>
        <v>14.093513827755169</v>
      </c>
      <c r="M27" s="53">
        <f t="shared" si="3"/>
        <v>10.738310771530605</v>
      </c>
      <c r="N27" s="54">
        <f t="shared" si="4"/>
        <v>2.823685740387011</v>
      </c>
      <c r="O27" s="55">
        <f t="shared" si="5"/>
        <v>0.531517315837555</v>
      </c>
    </row>
    <row r="28" spans="1:16" s="3" customFormat="1" ht="24" customHeight="1">
      <c r="A28" s="18"/>
      <c r="B28" s="9" t="s">
        <v>20</v>
      </c>
      <c r="C28" s="7"/>
      <c r="D28" s="22">
        <v>16030</v>
      </c>
      <c r="E28" s="42">
        <v>13986</v>
      </c>
      <c r="F28" s="11">
        <f t="shared" si="1"/>
        <v>1554</v>
      </c>
      <c r="G28" s="42">
        <v>537</v>
      </c>
      <c r="H28" s="44">
        <v>1017</v>
      </c>
      <c r="I28" s="40">
        <v>370</v>
      </c>
      <c r="J28" s="38">
        <v>56</v>
      </c>
      <c r="K28" s="56">
        <f t="shared" si="2"/>
        <v>87.59864712514093</v>
      </c>
      <c r="L28" s="57">
        <f t="shared" si="6"/>
        <v>12.401352874859075</v>
      </c>
      <c r="M28" s="57">
        <f t="shared" si="3"/>
        <v>9.733183013904547</v>
      </c>
      <c r="N28" s="58">
        <f t="shared" si="4"/>
        <v>2.3174245271201306</v>
      </c>
      <c r="O28" s="51">
        <f t="shared" si="5"/>
        <v>0.3507453338343981</v>
      </c>
      <c r="P28" s="4"/>
    </row>
    <row r="29" spans="1:15" s="31" customFormat="1" ht="24" customHeight="1">
      <c r="A29" s="26"/>
      <c r="B29" s="27" t="s">
        <v>21</v>
      </c>
      <c r="C29" s="28"/>
      <c r="D29" s="29">
        <v>39605</v>
      </c>
      <c r="E29" s="41">
        <v>32200</v>
      </c>
      <c r="F29" s="30">
        <f t="shared" si="1"/>
        <v>5149</v>
      </c>
      <c r="G29" s="41">
        <v>2640</v>
      </c>
      <c r="H29" s="43">
        <v>2509</v>
      </c>
      <c r="I29" s="39">
        <v>1416</v>
      </c>
      <c r="J29" s="37">
        <v>136</v>
      </c>
      <c r="K29" s="52">
        <f t="shared" si="2"/>
        <v>82.77422174237165</v>
      </c>
      <c r="L29" s="53">
        <f t="shared" si="6"/>
        <v>17.22577825762834</v>
      </c>
      <c r="M29" s="53">
        <f t="shared" si="3"/>
        <v>13.2361635947662</v>
      </c>
      <c r="N29" s="54">
        <f t="shared" si="4"/>
        <v>3.640009254260816</v>
      </c>
      <c r="O29" s="55">
        <f t="shared" si="5"/>
        <v>0.34960540860132133</v>
      </c>
    </row>
    <row r="30" spans="1:16" s="3" customFormat="1" ht="24" customHeight="1">
      <c r="A30" s="18"/>
      <c r="B30" s="9" t="s">
        <v>22</v>
      </c>
      <c r="C30" s="7"/>
      <c r="D30" s="22">
        <v>25720</v>
      </c>
      <c r="E30" s="42">
        <v>20811</v>
      </c>
      <c r="F30" s="11">
        <f t="shared" si="1"/>
        <v>2610</v>
      </c>
      <c r="G30" s="42">
        <v>1769</v>
      </c>
      <c r="H30" s="44">
        <v>841</v>
      </c>
      <c r="I30" s="40">
        <v>2076</v>
      </c>
      <c r="J30" s="38">
        <v>53</v>
      </c>
      <c r="K30" s="56">
        <f t="shared" si="2"/>
        <v>81.45205479452055</v>
      </c>
      <c r="L30" s="57">
        <f t="shared" si="6"/>
        <v>18.54794520547945</v>
      </c>
      <c r="M30" s="57">
        <f t="shared" si="3"/>
        <v>10.215264187866929</v>
      </c>
      <c r="N30" s="58">
        <f t="shared" si="4"/>
        <v>8.125244618395303</v>
      </c>
      <c r="O30" s="51">
        <f t="shared" si="5"/>
        <v>0.20743639921722112</v>
      </c>
      <c r="P30" s="4"/>
    </row>
    <row r="31" spans="1:15" s="31" customFormat="1" ht="24" customHeight="1">
      <c r="A31" s="26"/>
      <c r="B31" s="27" t="s">
        <v>23</v>
      </c>
      <c r="C31" s="28"/>
      <c r="D31" s="29">
        <v>18241</v>
      </c>
      <c r="E31" s="41">
        <v>15568</v>
      </c>
      <c r="F31" s="30">
        <f t="shared" si="1"/>
        <v>1999</v>
      </c>
      <c r="G31" s="41">
        <v>795</v>
      </c>
      <c r="H31" s="43">
        <v>1204</v>
      </c>
      <c r="I31" s="39">
        <v>570</v>
      </c>
      <c r="J31" s="37">
        <v>61</v>
      </c>
      <c r="K31" s="52">
        <f t="shared" si="2"/>
        <v>85.5478624024618</v>
      </c>
      <c r="L31" s="53">
        <f t="shared" si="6"/>
        <v>14.452137597538192</v>
      </c>
      <c r="M31" s="53">
        <f t="shared" si="3"/>
        <v>10.98472359599956</v>
      </c>
      <c r="N31" s="54">
        <f t="shared" si="4"/>
        <v>3.132212331025387</v>
      </c>
      <c r="O31" s="55">
        <f t="shared" si="5"/>
        <v>0.33520167051324323</v>
      </c>
    </row>
    <row r="32" spans="1:16" s="3" customFormat="1" ht="24" customHeight="1">
      <c r="A32" s="18"/>
      <c r="B32" s="9" t="s">
        <v>24</v>
      </c>
      <c r="C32" s="7"/>
      <c r="D32" s="22">
        <v>12560</v>
      </c>
      <c r="E32" s="42">
        <v>11548</v>
      </c>
      <c r="F32" s="11">
        <f t="shared" si="1"/>
        <v>796</v>
      </c>
      <c r="G32" s="42">
        <v>367</v>
      </c>
      <c r="H32" s="44">
        <v>429</v>
      </c>
      <c r="I32" s="40">
        <v>150</v>
      </c>
      <c r="J32" s="38">
        <v>40</v>
      </c>
      <c r="K32" s="56">
        <f t="shared" si="2"/>
        <v>92.13339715972555</v>
      </c>
      <c r="L32" s="57">
        <f t="shared" si="6"/>
        <v>7.866602840274453</v>
      </c>
      <c r="M32" s="57">
        <f t="shared" si="3"/>
        <v>6.350726025211426</v>
      </c>
      <c r="N32" s="58">
        <f t="shared" si="4"/>
        <v>1.1967448539971277</v>
      </c>
      <c r="O32" s="51">
        <f t="shared" si="5"/>
        <v>0.31913196106590075</v>
      </c>
      <c r="P32" s="4"/>
    </row>
    <row r="33" spans="1:15" s="31" customFormat="1" ht="24" customHeight="1">
      <c r="A33" s="26"/>
      <c r="B33" s="27" t="s">
        <v>25</v>
      </c>
      <c r="C33" s="28"/>
      <c r="D33" s="29">
        <v>30436</v>
      </c>
      <c r="E33" s="41">
        <v>23598</v>
      </c>
      <c r="F33" s="30">
        <f t="shared" si="1"/>
        <v>4304</v>
      </c>
      <c r="G33" s="41">
        <v>2196</v>
      </c>
      <c r="H33" s="43">
        <v>2108</v>
      </c>
      <c r="I33" s="39">
        <v>2233</v>
      </c>
      <c r="J33" s="37">
        <v>231</v>
      </c>
      <c r="K33" s="52">
        <f t="shared" si="2"/>
        <v>77.71191464137523</v>
      </c>
      <c r="L33" s="53">
        <f t="shared" si="6"/>
        <v>22.28808535862478</v>
      </c>
      <c r="M33" s="53">
        <f t="shared" si="3"/>
        <v>14.17374695382994</v>
      </c>
      <c r="N33" s="54">
        <f t="shared" si="4"/>
        <v>7.353619179345321</v>
      </c>
      <c r="O33" s="55">
        <f t="shared" si="5"/>
        <v>0.7607192254495159</v>
      </c>
    </row>
    <row r="34" spans="1:16" s="3" customFormat="1" ht="24" customHeight="1">
      <c r="A34" s="18"/>
      <c r="B34" s="9" t="s">
        <v>26</v>
      </c>
      <c r="C34" s="7"/>
      <c r="D34" s="22">
        <v>26765</v>
      </c>
      <c r="E34" s="42">
        <v>22262</v>
      </c>
      <c r="F34" s="11">
        <f t="shared" si="1"/>
        <v>1851</v>
      </c>
      <c r="G34" s="42">
        <v>879</v>
      </c>
      <c r="H34" s="44">
        <v>972</v>
      </c>
      <c r="I34" s="40">
        <v>2232</v>
      </c>
      <c r="J34" s="38">
        <v>59</v>
      </c>
      <c r="K34" s="56">
        <f t="shared" si="2"/>
        <v>84.3129828813816</v>
      </c>
      <c r="L34" s="57">
        <f t="shared" si="6"/>
        <v>15.68701711861839</v>
      </c>
      <c r="M34" s="57">
        <f t="shared" si="3"/>
        <v>7.010301469474323</v>
      </c>
      <c r="N34" s="58">
        <f t="shared" si="4"/>
        <v>8.453264656870171</v>
      </c>
      <c r="O34" s="51">
        <f t="shared" si="5"/>
        <v>0.2234509922738979</v>
      </c>
      <c r="P34" s="4"/>
    </row>
    <row r="35" spans="1:15" s="31" customFormat="1" ht="24" customHeight="1">
      <c r="A35" s="26"/>
      <c r="B35" s="27" t="s">
        <v>27</v>
      </c>
      <c r="C35" s="28"/>
      <c r="D35" s="29">
        <v>18446</v>
      </c>
      <c r="E35" s="41">
        <v>16677</v>
      </c>
      <c r="F35" s="30">
        <f t="shared" si="1"/>
        <v>1313</v>
      </c>
      <c r="G35" s="41">
        <v>739</v>
      </c>
      <c r="H35" s="43">
        <v>574</v>
      </c>
      <c r="I35" s="39">
        <v>360</v>
      </c>
      <c r="J35" s="37">
        <v>31</v>
      </c>
      <c r="K35" s="52">
        <f t="shared" si="2"/>
        <v>90.72955769544639</v>
      </c>
      <c r="L35" s="53">
        <f t="shared" si="6"/>
        <v>9.270442304553615</v>
      </c>
      <c r="M35" s="53">
        <f t="shared" si="3"/>
        <v>7.143245742886677</v>
      </c>
      <c r="N35" s="54">
        <f t="shared" si="4"/>
        <v>1.9585441488493553</v>
      </c>
      <c r="O35" s="55">
        <f t="shared" si="5"/>
        <v>0.16865241281758336</v>
      </c>
    </row>
    <row r="36" spans="1:16" s="3" customFormat="1" ht="12" customHeight="1" thickBot="1">
      <c r="A36" s="19"/>
      <c r="B36" s="13"/>
      <c r="C36" s="13"/>
      <c r="D36" s="23"/>
      <c r="E36" s="20"/>
      <c r="F36" s="21"/>
      <c r="G36" s="20"/>
      <c r="H36" s="35"/>
      <c r="I36" s="20"/>
      <c r="J36" s="21"/>
      <c r="K36" s="23"/>
      <c r="L36" s="20"/>
      <c r="M36" s="20"/>
      <c r="N36" s="21"/>
      <c r="O36" s="50"/>
      <c r="P36" s="4"/>
    </row>
    <row r="37" spans="1:16" s="3" customFormat="1" ht="17.25" customHeight="1">
      <c r="A37" s="1"/>
      <c r="B37" s="33"/>
      <c r="C37" s="5"/>
      <c r="D37" s="61" t="s">
        <v>36</v>
      </c>
      <c r="E37" s="6"/>
      <c r="F37" s="6"/>
      <c r="G37" s="61"/>
      <c r="H37" s="6"/>
      <c r="I37" s="6"/>
      <c r="J37" s="34"/>
      <c r="K37" s="6"/>
      <c r="L37" s="6"/>
      <c r="M37" s="1"/>
      <c r="N37" s="1"/>
      <c r="O37" s="1"/>
      <c r="P37" s="4"/>
    </row>
    <row r="38" spans="1:16" s="3" customFormat="1" ht="18" customHeight="1">
      <c r="A38" s="1"/>
      <c r="B38" s="15"/>
      <c r="C38" s="16"/>
      <c r="D38" s="61" t="s">
        <v>37</v>
      </c>
      <c r="E38" s="16"/>
      <c r="F38" s="16"/>
      <c r="G38" s="16"/>
      <c r="H38" s="16"/>
      <c r="I38" s="16"/>
      <c r="J38" s="16"/>
      <c r="K38" s="16"/>
      <c r="L38" s="16"/>
      <c r="M38" s="1"/>
      <c r="N38" s="1"/>
      <c r="O38" s="1"/>
      <c r="P38" s="4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7.5" customHeight="1"/>
    <row r="56" ht="20.25" customHeight="1"/>
    <row r="57" ht="7.5" customHeight="1"/>
    <row r="58" ht="12" customHeight="1"/>
    <row r="59" ht="12" customHeight="1"/>
    <row r="60" ht="12" customHeight="1"/>
    <row r="61" ht="7.5" customHeight="1"/>
    <row r="62" ht="12" customHeight="1"/>
    <row r="63" ht="7.5" customHeight="1"/>
    <row r="64" ht="12" customHeight="1"/>
    <row r="65" ht="12" customHeight="1"/>
    <row r="66" ht="12" customHeight="1"/>
    <row r="67" ht="12" customHeight="1"/>
    <row r="68" ht="12" customHeight="1"/>
    <row r="69" ht="7.5" customHeight="1"/>
    <row r="70" ht="12" customHeight="1"/>
    <row r="71" ht="7.5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sheetProtection/>
  <mergeCells count="27">
    <mergeCell ref="D3:D5"/>
    <mergeCell ref="D7:D8"/>
    <mergeCell ref="E7:E8"/>
    <mergeCell ref="G7:G8"/>
    <mergeCell ref="J7:J8"/>
    <mergeCell ref="K3:O3"/>
    <mergeCell ref="F7:F8"/>
    <mergeCell ref="H4:H5"/>
    <mergeCell ref="N7:N8"/>
    <mergeCell ref="I3:I5"/>
    <mergeCell ref="L4:O4"/>
    <mergeCell ref="L7:L8"/>
    <mergeCell ref="N5:N6"/>
    <mergeCell ref="O5:O6"/>
    <mergeCell ref="K4:K5"/>
    <mergeCell ref="O7:O8"/>
    <mergeCell ref="I7:I8"/>
    <mergeCell ref="H7:H8"/>
    <mergeCell ref="M7:M8"/>
    <mergeCell ref="B7:B8"/>
    <mergeCell ref="F3:F5"/>
    <mergeCell ref="E3:E5"/>
    <mergeCell ref="J3:J5"/>
    <mergeCell ref="G4:G5"/>
    <mergeCell ref="K7:K8"/>
    <mergeCell ref="M5:M6"/>
    <mergeCell ref="B3:B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　雅彦</dc:creator>
  <cp:keywords/>
  <dc:description/>
  <cp:lastModifiedBy>栃木県</cp:lastModifiedBy>
  <cp:lastPrinted>2012-02-06T08:32:30Z</cp:lastPrinted>
  <dcterms:created xsi:type="dcterms:W3CDTF">2006-09-20T03:42:35Z</dcterms:created>
  <dcterms:modified xsi:type="dcterms:W3CDTF">2012-02-09T06:25:42Z</dcterms:modified>
  <cp:category/>
  <cp:version/>
  <cp:contentType/>
  <cp:contentStatus/>
</cp:coreProperties>
</file>