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53723\Desktop\※利子割・配当割・株譲割ＨＰ様式\最新（R元更新版）\01 利子\"/>
    </mc:Choice>
  </mc:AlternateContent>
  <bookViews>
    <workbookView xWindow="480" yWindow="30" windowWidth="8475" windowHeight="4725" tabRatio="757"/>
  </bookViews>
  <sheets>
    <sheet name="入力等の手引き" sheetId="16" r:id="rId1"/>
    <sheet name="入力用" sheetId="7" r:id="rId2"/>
    <sheet name="印刷用" sheetId="5" r:id="rId3"/>
    <sheet name="記載要領" sheetId="15" r:id="rId4"/>
    <sheet name="営業所等別明細書" sheetId="11" r:id="rId5"/>
  </sheets>
  <definedNames>
    <definedName name="_xlnm.Print_Area" localSheetId="2">印刷用!$A$1:$EM$94,印刷用!$A$96:$EM$191</definedName>
    <definedName name="_xlnm.Print_Area" localSheetId="4">営業所等別明細書!$A$1:$AJ$49</definedName>
    <definedName name="_xlnm.Print_Area" localSheetId="0">入力等の手引き!$A$1:$E$57</definedName>
    <definedName name="_xlnm.Print_Area" localSheetId="1">入力用!$A$1:$M$48</definedName>
    <definedName name="_xlnm.Print_Titles" localSheetId="2">印刷用!$1:$1</definedName>
  </definedNames>
  <calcPr calcId="162913"/>
</workbook>
</file>

<file path=xl/calcChain.xml><?xml version="1.0" encoding="utf-8"?>
<calcChain xmlns="http://schemas.openxmlformats.org/spreadsheetml/2006/main">
  <c r="T16" i="7" l="1"/>
  <c r="S16" i="7"/>
  <c r="S15" i="7"/>
  <c r="T15" i="7"/>
  <c r="R15" i="7" l="1"/>
  <c r="O15" i="7" s="1"/>
  <c r="R16" i="7"/>
  <c r="O16" i="7" s="1"/>
  <c r="Z15" i="7"/>
  <c r="Z14" i="7"/>
  <c r="Z16" i="7"/>
  <c r="BE6" i="5" l="1"/>
  <c r="BI11" i="5"/>
  <c r="BI151" i="5" s="1"/>
  <c r="BI6" i="5"/>
  <c r="BI146" i="5" s="1"/>
  <c r="BI57" i="5" l="1"/>
  <c r="BI105" i="5"/>
  <c r="BI100" i="5"/>
  <c r="BI52" i="5"/>
  <c r="Z20" i="7" l="1"/>
  <c r="Z17" i="7"/>
  <c r="Z10" i="7"/>
  <c r="Z8" i="7"/>
  <c r="Z4" i="7"/>
  <c r="Z3" i="7"/>
  <c r="EE27" i="5"/>
  <c r="EE73" i="5"/>
  <c r="AH33" i="5"/>
  <c r="AH173" i="5" s="1"/>
  <c r="BB33" i="5"/>
  <c r="EE29" i="5"/>
  <c r="BU22" i="5"/>
  <c r="BU116" i="5" s="1"/>
  <c r="CX19" i="5"/>
  <c r="BE17" i="5"/>
  <c r="BE63" i="5" s="1"/>
  <c r="M31" i="7"/>
  <c r="CO16" i="5"/>
  <c r="CP14" i="5"/>
  <c r="CP60" i="5" s="1"/>
  <c r="AE13" i="11"/>
  <c r="V13" i="11"/>
  <c r="V12" i="11"/>
  <c r="S9" i="11"/>
  <c r="J5" i="11"/>
  <c r="X14" i="11"/>
  <c r="DV16" i="5"/>
  <c r="DV156" i="5" s="1"/>
  <c r="R4" i="7"/>
  <c r="O4" i="7" s="1"/>
  <c r="BU11" i="5"/>
  <c r="BO11" i="5"/>
  <c r="BR6" i="5"/>
  <c r="CF5" i="5"/>
  <c r="CF51" i="5" s="1"/>
  <c r="CF10" i="5"/>
  <c r="CF150" i="5" s="1"/>
  <c r="CF56" i="5"/>
  <c r="A8" i="11"/>
  <c r="BE11" i="5"/>
  <c r="BE105" i="5" s="1"/>
  <c r="O28" i="7"/>
  <c r="O21" i="7"/>
  <c r="N33" i="5" s="1"/>
  <c r="P21" i="7"/>
  <c r="DP3" i="5"/>
  <c r="AC187" i="5"/>
  <c r="AC141" i="5"/>
  <c r="AC93" i="5"/>
  <c r="AC47" i="5"/>
  <c r="V187" i="5"/>
  <c r="N187" i="5"/>
  <c r="V141" i="5"/>
  <c r="N141" i="5"/>
  <c r="V93" i="5"/>
  <c r="N93" i="5"/>
  <c r="V47" i="5"/>
  <c r="N47" i="5"/>
  <c r="D44" i="5"/>
  <c r="BR52" i="5"/>
  <c r="BO57" i="5"/>
  <c r="BU57" i="5"/>
  <c r="BR100" i="5"/>
  <c r="BO105" i="5"/>
  <c r="BU105" i="5"/>
  <c r="BR146" i="5"/>
  <c r="BO151" i="5"/>
  <c r="BU151" i="5"/>
  <c r="R3" i="7"/>
  <c r="O3" i="7" s="1"/>
  <c r="A1" i="5" s="1"/>
  <c r="DG33" i="5" s="1"/>
  <c r="C41" i="7"/>
  <c r="AE163" i="5" s="1"/>
  <c r="C40" i="7"/>
  <c r="AE158" i="5" s="1"/>
  <c r="C38" i="7"/>
  <c r="AE148" i="5" s="1"/>
  <c r="C37" i="7"/>
  <c r="E167" i="5" s="1"/>
  <c r="C36" i="7"/>
  <c r="E23" i="5" s="1"/>
  <c r="C35" i="7"/>
  <c r="E64" i="5" s="1"/>
  <c r="C34" i="7"/>
  <c r="C33" i="7"/>
  <c r="E8" i="5" s="1"/>
  <c r="C39" i="7"/>
  <c r="AE153" i="5" s="1"/>
  <c r="C43" i="7"/>
  <c r="C44" i="7"/>
  <c r="B33" i="7"/>
  <c r="B34" i="7"/>
  <c r="B35" i="7"/>
  <c r="B36" i="7"/>
  <c r="B37" i="7"/>
  <c r="B38" i="7"/>
  <c r="B39" i="7"/>
  <c r="B40" i="7"/>
  <c r="B41" i="7"/>
  <c r="C46" i="7"/>
  <c r="C47" i="7"/>
  <c r="O14" i="7"/>
  <c r="O17" i="7"/>
  <c r="O20" i="7"/>
  <c r="O8" i="7"/>
  <c r="O10" i="7"/>
  <c r="Y22" i="7"/>
  <c r="AH36" i="5"/>
  <c r="AH82" i="5"/>
  <c r="W22" i="7"/>
  <c r="AD36" i="5" s="1"/>
  <c r="AD82" i="5" s="1"/>
  <c r="U22" i="7"/>
  <c r="Z36" i="5" s="1"/>
  <c r="Z82" i="5" s="1"/>
  <c r="S22" i="7"/>
  <c r="V36" i="5" s="1"/>
  <c r="Q22" i="7"/>
  <c r="R36" i="5"/>
  <c r="R82" i="5" s="1"/>
  <c r="P22" i="7"/>
  <c r="O22" i="7"/>
  <c r="N36" i="5" s="1"/>
  <c r="X22" i="7"/>
  <c r="AF36" i="5" s="1"/>
  <c r="AF176" i="5" s="1"/>
  <c r="V22" i="7"/>
  <c r="AB36" i="5" s="1"/>
  <c r="AB82" i="5" s="1"/>
  <c r="T22" i="7"/>
  <c r="X36" i="5" s="1"/>
  <c r="X176" i="5" s="1"/>
  <c r="R22" i="7"/>
  <c r="T36" i="5" s="1"/>
  <c r="Y23" i="7"/>
  <c r="AH39" i="5"/>
  <c r="AH85" i="5" s="1"/>
  <c r="AH179" i="5"/>
  <c r="X23" i="7"/>
  <c r="AF39" i="5" s="1"/>
  <c r="AF85" i="5" s="1"/>
  <c r="V23" i="7"/>
  <c r="AB39" i="5"/>
  <c r="AB179" i="5" s="1"/>
  <c r="T23" i="7"/>
  <c r="X39" i="5" s="1"/>
  <c r="X85" i="5" s="1"/>
  <c r="R23" i="7"/>
  <c r="T39" i="5" s="1"/>
  <c r="W23" i="7"/>
  <c r="AD39" i="5" s="1"/>
  <c r="AD179" i="5" s="1"/>
  <c r="U23" i="7"/>
  <c r="Z39" i="5" s="1"/>
  <c r="S23" i="7"/>
  <c r="V39" i="5" s="1"/>
  <c r="V85" i="5" s="1"/>
  <c r="Q23" i="7"/>
  <c r="R39" i="5"/>
  <c r="R85" i="5" s="1"/>
  <c r="P23" i="7"/>
  <c r="O23" i="7"/>
  <c r="N39" i="5" s="1"/>
  <c r="N179" i="5" s="1"/>
  <c r="Y21" i="7"/>
  <c r="X21" i="7"/>
  <c r="AF33" i="5"/>
  <c r="AF173" i="5"/>
  <c r="V21" i="7"/>
  <c r="AB33" i="5" s="1"/>
  <c r="T21" i="7"/>
  <c r="X33" i="5"/>
  <c r="DF25" i="5" s="1"/>
  <c r="R21" i="7"/>
  <c r="T33" i="5" s="1"/>
  <c r="T173" i="5" s="1"/>
  <c r="W21" i="7"/>
  <c r="AD33" i="5"/>
  <c r="AD173" i="5" s="1"/>
  <c r="DU25" i="5"/>
  <c r="DU119" i="5" s="1"/>
  <c r="U21" i="7"/>
  <c r="Z33" i="5"/>
  <c r="DK25" i="5" s="1"/>
  <c r="S21" i="7"/>
  <c r="V33" i="5" s="1"/>
  <c r="Q21" i="7"/>
  <c r="R33" i="5"/>
  <c r="R173" i="5" s="1"/>
  <c r="CQ25" i="5"/>
  <c r="D24" i="7"/>
  <c r="W24" i="7" s="1"/>
  <c r="AD42" i="5" s="1"/>
  <c r="W25" i="7"/>
  <c r="AX33" i="5" s="1"/>
  <c r="U25" i="7"/>
  <c r="AT42" i="5" s="1"/>
  <c r="S25" i="7"/>
  <c r="DA27" i="5" s="1"/>
  <c r="Q25" i="7"/>
  <c r="O25" i="7"/>
  <c r="AJ42" i="5" s="1"/>
  <c r="AJ88" i="5" s="1"/>
  <c r="P25" i="7"/>
  <c r="X25" i="7"/>
  <c r="V25" i="7"/>
  <c r="AV33" i="5" s="1"/>
  <c r="AV79" i="5" s="1"/>
  <c r="T25" i="7"/>
  <c r="DF27" i="5" s="1"/>
  <c r="R25" i="7"/>
  <c r="AN33" i="5" s="1"/>
  <c r="Y25" i="7"/>
  <c r="BB42" i="5"/>
  <c r="BB182" i="5" s="1"/>
  <c r="X26" i="7"/>
  <c r="DZ29" i="5" s="1"/>
  <c r="V26" i="7"/>
  <c r="DP29" i="5"/>
  <c r="DP123" i="5" s="1"/>
  <c r="T26" i="7"/>
  <c r="DF29" i="5"/>
  <c r="DF123" i="5"/>
  <c r="R26" i="7"/>
  <c r="CV29" i="5" s="1"/>
  <c r="CV75" i="5" s="1"/>
  <c r="W26" i="7"/>
  <c r="DU29" i="5"/>
  <c r="U26" i="7"/>
  <c r="DK29" i="5"/>
  <c r="DK123" i="5" s="1"/>
  <c r="S26" i="7"/>
  <c r="DA29" i="5"/>
  <c r="DA123" i="5" s="1"/>
  <c r="Q26" i="7"/>
  <c r="CQ29" i="5" s="1"/>
  <c r="O26" i="7"/>
  <c r="P26" i="7"/>
  <c r="CG29" i="5"/>
  <c r="CG75" i="5" s="1"/>
  <c r="Y26" i="7"/>
  <c r="D27" i="7"/>
  <c r="Q27" i="7" s="1"/>
  <c r="CQ31" i="5" s="1"/>
  <c r="V27" i="7"/>
  <c r="DP31" i="5" s="1"/>
  <c r="A49" i="11"/>
  <c r="S7" i="11"/>
  <c r="C8" i="11"/>
  <c r="F8" i="11"/>
  <c r="J8" i="11"/>
  <c r="AD42" i="11"/>
  <c r="O29" i="7"/>
  <c r="BE52" i="5"/>
  <c r="AE59" i="5"/>
  <c r="DP97" i="5"/>
  <c r="DP143" i="5"/>
  <c r="EE169" i="5"/>
  <c r="AZ33" i="5"/>
  <c r="AV173" i="5"/>
  <c r="T27" i="7"/>
  <c r="DF31" i="5" s="1"/>
  <c r="DF125" i="5" s="1"/>
  <c r="R27" i="7"/>
  <c r="CV31" i="5" s="1"/>
  <c r="CV125" i="5" s="1"/>
  <c r="Y27" i="7"/>
  <c r="P27" i="7"/>
  <c r="AP42" i="5"/>
  <c r="W27" i="7"/>
  <c r="DU31" i="5" s="1"/>
  <c r="U27" i="7"/>
  <c r="DK31" i="5" s="1"/>
  <c r="DK171" i="5" s="1"/>
  <c r="O27" i="7"/>
  <c r="CG31" i="5" s="1"/>
  <c r="AB176" i="5"/>
  <c r="EE167" i="5"/>
  <c r="CF104" i="5"/>
  <c r="AH176" i="5"/>
  <c r="R79" i="5"/>
  <c r="DF75" i="5"/>
  <c r="AH79" i="5"/>
  <c r="DP169" i="5"/>
  <c r="Z79" i="5"/>
  <c r="Z173" i="5"/>
  <c r="AF179" i="5"/>
  <c r="BB79" i="5"/>
  <c r="BB173" i="5"/>
  <c r="R24" i="7"/>
  <c r="T42" i="5" s="1"/>
  <c r="T182" i="5" s="1"/>
  <c r="DA75" i="5"/>
  <c r="DA169" i="5"/>
  <c r="CF145" i="5"/>
  <c r="AJ33" i="5"/>
  <c r="AJ173" i="5" s="1"/>
  <c r="E69" i="5"/>
  <c r="DP49" i="5"/>
  <c r="S6" i="11"/>
  <c r="DF169" i="5"/>
  <c r="AF79" i="5"/>
  <c r="DZ25" i="5"/>
  <c r="DZ165" i="5" s="1"/>
  <c r="CP108" i="5"/>
  <c r="EE121" i="5"/>
  <c r="BU162" i="5"/>
  <c r="CP154" i="5"/>
  <c r="CQ171" i="5" l="1"/>
  <c r="CQ77" i="5"/>
  <c r="DF73" i="5"/>
  <c r="DF121" i="5"/>
  <c r="DF167" i="5"/>
  <c r="AX79" i="5"/>
  <c r="AX173" i="5"/>
  <c r="AD182" i="5"/>
  <c r="AD88" i="5"/>
  <c r="DA73" i="5"/>
  <c r="DA167" i="5"/>
  <c r="DA121" i="5"/>
  <c r="DK71" i="5"/>
  <c r="DK165" i="5"/>
  <c r="DK119" i="5"/>
  <c r="DP25" i="5"/>
  <c r="AB173" i="5"/>
  <c r="AB79" i="5"/>
  <c r="T85" i="5"/>
  <c r="T179" i="5"/>
  <c r="T176" i="5"/>
  <c r="T82" i="5"/>
  <c r="N176" i="5"/>
  <c r="N82" i="5"/>
  <c r="CG125" i="5"/>
  <c r="CG171" i="5"/>
  <c r="CG77" i="5"/>
  <c r="AN79" i="5"/>
  <c r="AN173" i="5"/>
  <c r="AT182" i="5"/>
  <c r="AT88" i="5"/>
  <c r="CG169" i="5"/>
  <c r="U24" i="7"/>
  <c r="Z42" i="5" s="1"/>
  <c r="R30" i="7"/>
  <c r="O30" i="7" s="1"/>
  <c r="V24" i="7"/>
  <c r="AB42" i="5" s="1"/>
  <c r="T24" i="7"/>
  <c r="X42" i="5" s="1"/>
  <c r="AP33" i="5"/>
  <c r="AX42" i="5"/>
  <c r="AX88" i="5" s="1"/>
  <c r="CG27" i="5"/>
  <c r="DU27" i="5"/>
  <c r="BB88" i="5"/>
  <c r="Y24" i="7"/>
  <c r="P24" i="7"/>
  <c r="X27" i="7"/>
  <c r="DZ31" i="5" s="1"/>
  <c r="DZ77" i="5" s="1"/>
  <c r="R179" i="5"/>
  <c r="Q24" i="7"/>
  <c r="R42" i="5" s="1"/>
  <c r="AJ182" i="5"/>
  <c r="AT33" i="5"/>
  <c r="AJ79" i="5"/>
  <c r="AH42" i="5"/>
  <c r="EE25" i="5" s="1"/>
  <c r="DP75" i="5"/>
  <c r="EE31" i="5"/>
  <c r="AN42" i="5"/>
  <c r="C45" i="7"/>
  <c r="N85" i="5"/>
  <c r="S24" i="7"/>
  <c r="V42" i="5" s="1"/>
  <c r="X24" i="7"/>
  <c r="AF42" i="5" s="1"/>
  <c r="X179" i="5"/>
  <c r="CV169" i="5"/>
  <c r="X82" i="5"/>
  <c r="DU71" i="5"/>
  <c r="O24" i="7"/>
  <c r="R176" i="5"/>
  <c r="DK27" i="5"/>
  <c r="CV27" i="5"/>
  <c r="CV73" i="5" s="1"/>
  <c r="S27" i="7"/>
  <c r="DA31" i="5" s="1"/>
  <c r="AD79" i="5"/>
  <c r="CG123" i="5"/>
  <c r="AV42" i="5"/>
  <c r="AE23" i="5"/>
  <c r="CF3" i="5"/>
  <c r="CF49" i="5" s="1"/>
  <c r="E27" i="5"/>
  <c r="E73" i="5"/>
  <c r="E158" i="5"/>
  <c r="AE69" i="5"/>
  <c r="AE64" i="5"/>
  <c r="DG127" i="5"/>
  <c r="E163" i="5"/>
  <c r="E18" i="5"/>
  <c r="AE18" i="5"/>
  <c r="CF99" i="5"/>
  <c r="BU68" i="5"/>
  <c r="BE111" i="5"/>
  <c r="BE57" i="5"/>
  <c r="BE151" i="5"/>
  <c r="DV110" i="5"/>
  <c r="DV62" i="5"/>
  <c r="DA25" i="5"/>
  <c r="V173" i="5"/>
  <c r="V79" i="5"/>
  <c r="V176" i="5"/>
  <c r="V82" i="5"/>
  <c r="DK125" i="5"/>
  <c r="DK77" i="5"/>
  <c r="AL42" i="5"/>
  <c r="CQ27" i="5"/>
  <c r="CG25" i="5"/>
  <c r="N173" i="5"/>
  <c r="DZ119" i="5"/>
  <c r="CV25" i="5"/>
  <c r="AP88" i="5"/>
  <c r="AP182" i="5"/>
  <c r="DA171" i="5"/>
  <c r="DA77" i="5"/>
  <c r="DZ71" i="5"/>
  <c r="AH88" i="5"/>
  <c r="Z176" i="5"/>
  <c r="AE13" i="5"/>
  <c r="DF165" i="5"/>
  <c r="DF119" i="5"/>
  <c r="DF71" i="5"/>
  <c r="AL33" i="5"/>
  <c r="EE119" i="5"/>
  <c r="AH182" i="5"/>
  <c r="T88" i="5"/>
  <c r="V179" i="5"/>
  <c r="DA125" i="5"/>
  <c r="AX182" i="5"/>
  <c r="DZ171" i="5"/>
  <c r="DZ125" i="5"/>
  <c r="CQ125" i="5"/>
  <c r="T79" i="5"/>
  <c r="CV123" i="5"/>
  <c r="DP27" i="5"/>
  <c r="AR42" i="5"/>
  <c r="AR33" i="5"/>
  <c r="AZ42" i="5"/>
  <c r="DZ27" i="5"/>
  <c r="AD85" i="5"/>
  <c r="E13" i="5"/>
  <c r="E153" i="5"/>
  <c r="E59" i="5"/>
  <c r="CO62" i="5"/>
  <c r="CO110" i="5"/>
  <c r="CO156" i="5"/>
  <c r="CX159" i="5"/>
  <c r="CX65" i="5"/>
  <c r="CX113" i="5"/>
  <c r="DF171" i="5"/>
  <c r="DF77" i="5"/>
  <c r="DU75" i="5"/>
  <c r="DU169" i="5"/>
  <c r="DU123" i="5"/>
  <c r="AF82" i="5"/>
  <c r="AZ173" i="5"/>
  <c r="AZ79" i="5"/>
  <c r="CQ123" i="5"/>
  <c r="CQ75" i="5"/>
  <c r="C48" i="7"/>
  <c r="D90" i="5"/>
  <c r="D184" i="5"/>
  <c r="DZ169" i="5"/>
  <c r="DZ123" i="5"/>
  <c r="DZ75" i="5"/>
  <c r="CQ71" i="5"/>
  <c r="CQ165" i="5"/>
  <c r="DU165" i="5"/>
  <c r="AB85" i="5"/>
  <c r="DP77" i="5"/>
  <c r="DP171" i="5"/>
  <c r="DP125" i="5"/>
  <c r="AV182" i="5"/>
  <c r="AV88" i="5"/>
  <c r="N79" i="5"/>
  <c r="CQ169" i="5"/>
  <c r="CQ119" i="5"/>
  <c r="DU125" i="5"/>
  <c r="DU77" i="5"/>
  <c r="DU171" i="5"/>
  <c r="CV121" i="5"/>
  <c r="CV167" i="5"/>
  <c r="CV171" i="5"/>
  <c r="CV77" i="5"/>
  <c r="P29" i="7"/>
  <c r="P28" i="7"/>
  <c r="DK169" i="5"/>
  <c r="DK75" i="5"/>
  <c r="X173" i="5"/>
  <c r="X79" i="5"/>
  <c r="Z179" i="5"/>
  <c r="Z85" i="5"/>
  <c r="AD176" i="5"/>
  <c r="B45" i="7"/>
  <c r="E54" i="5"/>
  <c r="E148" i="5"/>
  <c r="AE54" i="5"/>
  <c r="AE8" i="5"/>
  <c r="BE100" i="5"/>
  <c r="BE146" i="5"/>
  <c r="EE75" i="5"/>
  <c r="EE123" i="5"/>
  <c r="BE157" i="5"/>
  <c r="DK121" i="5" l="1"/>
  <c r="DK167" i="5"/>
  <c r="DK73" i="5"/>
  <c r="V182" i="5"/>
  <c r="V88" i="5"/>
  <c r="EE125" i="5"/>
  <c r="EE77" i="5"/>
  <c r="EE171" i="5"/>
  <c r="AT173" i="5"/>
  <c r="AT79" i="5"/>
  <c r="DU73" i="5"/>
  <c r="DU121" i="5"/>
  <c r="DU167" i="5"/>
  <c r="X182" i="5"/>
  <c r="X88" i="5"/>
  <c r="DP119" i="5"/>
  <c r="DP165" i="5"/>
  <c r="DP71" i="5"/>
  <c r="N42" i="5"/>
  <c r="CG73" i="5"/>
  <c r="CG121" i="5"/>
  <c r="CG167" i="5"/>
  <c r="AB182" i="5"/>
  <c r="AB88" i="5"/>
  <c r="EE165" i="5"/>
  <c r="EE71" i="5"/>
  <c r="R182" i="5"/>
  <c r="R88" i="5"/>
  <c r="AF88" i="5"/>
  <c r="AF182" i="5"/>
  <c r="AN88" i="5"/>
  <c r="AN182" i="5"/>
  <c r="AP79" i="5"/>
  <c r="AP173" i="5"/>
  <c r="Z88" i="5"/>
  <c r="Z182" i="5"/>
  <c r="CF97" i="5"/>
  <c r="CF143" i="5"/>
  <c r="DG173" i="5"/>
  <c r="DG79" i="5"/>
  <c r="AR79" i="5"/>
  <c r="AR173" i="5"/>
  <c r="AR88" i="5"/>
  <c r="AR182" i="5"/>
  <c r="DZ73" i="5"/>
  <c r="DZ121" i="5"/>
  <c r="DZ167" i="5"/>
  <c r="DP73" i="5"/>
  <c r="DP167" i="5"/>
  <c r="DP121" i="5"/>
  <c r="AL79" i="5"/>
  <c r="AL173" i="5"/>
  <c r="CG119" i="5"/>
  <c r="CG165" i="5"/>
  <c r="CG71" i="5"/>
  <c r="AL182" i="5"/>
  <c r="AL88" i="5"/>
  <c r="AZ182" i="5"/>
  <c r="AZ88" i="5"/>
  <c r="CV165" i="5"/>
  <c r="CV119" i="5"/>
  <c r="CV71" i="5"/>
  <c r="CQ73" i="5"/>
  <c r="CQ121" i="5"/>
  <c r="CQ167" i="5"/>
  <c r="DA165" i="5"/>
  <c r="DA119" i="5"/>
  <c r="DA71" i="5"/>
  <c r="N88" i="5" l="1"/>
  <c r="N182" i="5"/>
</calcChain>
</file>

<file path=xl/comments1.xml><?xml version="1.0" encoding="utf-8"?>
<comments xmlns="http://schemas.openxmlformats.org/spreadsheetml/2006/main">
  <authors>
    <author>個人班/杉山</author>
    <author>user</author>
  </authors>
  <commentList>
    <comment ref="O3" authorId="0" shapeId="0">
      <text>
        <r>
          <rPr>
            <b/>
            <sz val="9"/>
            <color indexed="81"/>
            <rFont val="ＭＳ Ｐゴシック"/>
            <family val="3"/>
            <charset val="128"/>
          </rPr>
          <t>特徴者番号が９桁以外の場合「ERR」と表示する。
このセルが「ERR」の場合に印刷用シートのメッセージ欄に右側にある注意事項の文字列を表示する。</t>
        </r>
      </text>
    </comment>
    <comment ref="R3" authorId="0" shapeId="0">
      <text>
        <r>
          <rPr>
            <b/>
            <sz val="9"/>
            <color indexed="81"/>
            <rFont val="ＭＳ Ｐゴシック"/>
            <family val="3"/>
            <charset val="128"/>
          </rPr>
          <t>特徴者番号の文字数を表示する
このセルの値を元に左のセルで文字数チェックを行う</t>
        </r>
      </text>
    </comment>
    <comment ref="S3" authorId="0" shapeId="0">
      <text>
        <r>
          <rPr>
            <b/>
            <sz val="9"/>
            <color indexed="81"/>
            <rFont val="ＭＳ Ｐゴシック"/>
            <family val="3"/>
            <charset val="128"/>
          </rPr>
          <t>印刷用シートに特徴者番号をスペースを空けて表示するため、特定の桁の数値を取り出して表示している</t>
        </r>
      </text>
    </comment>
    <comment ref="O4" authorId="0" shapeId="0">
      <text>
        <r>
          <rPr>
            <b/>
            <sz val="9"/>
            <color indexed="81"/>
            <rFont val="ＭＳ Ｐゴシック"/>
            <family val="3"/>
            <charset val="128"/>
          </rPr>
          <t>特徴者番号が９桁以外の場合「ERR」と表示する。
このセルが「ERR」の場合に印刷用シートのメッセージ欄に右側にある注意事項の文字列を表示する。</t>
        </r>
      </text>
    </comment>
    <comment ref="R4" authorId="0" shapeId="0">
      <text>
        <r>
          <rPr>
            <b/>
            <sz val="9"/>
            <color indexed="81"/>
            <rFont val="ＭＳ Ｐゴシック"/>
            <family val="3"/>
            <charset val="128"/>
          </rPr>
          <t>特徴者番号の文字数を表示する
このセルの値を元に左のセルで文字数チェックを行う</t>
        </r>
      </text>
    </comment>
    <comment ref="S4" authorId="0" shapeId="0">
      <text>
        <r>
          <rPr>
            <b/>
            <sz val="9"/>
            <color indexed="81"/>
            <rFont val="ＭＳ Ｐゴシック"/>
            <family val="3"/>
            <charset val="128"/>
          </rPr>
          <t>印刷用シートに特徴者番号をスペースを空けて表示するため、特定の桁の数値を取り出して表示している</t>
        </r>
      </text>
    </comment>
    <comment ref="D6" authorId="1" shapeId="0">
      <text>
        <r>
          <rPr>
            <b/>
            <sz val="10"/>
            <color indexed="81"/>
            <rFont val="ＭＳ Ｐゴシック"/>
            <family val="3"/>
            <charset val="128"/>
          </rPr>
          <t xml:space="preserve">特別徴収事務を実際に行う営業所等（本社、本店を含む。）の所在地を記載してください。 </t>
        </r>
      </text>
    </comment>
    <comment ref="O8" authorId="0" shapeId="0">
      <text>
        <r>
          <rPr>
            <b/>
            <sz val="9"/>
            <color indexed="81"/>
            <rFont val="ＭＳ Ｐゴシック"/>
            <family val="3"/>
            <charset val="128"/>
          </rPr>
          <t>所在地が空白の場合「ERR」と表示する。
このセルが「ERR」の場合に印刷用シートのメッセージ欄に右側にある注意事項の文字列を表示する。</t>
        </r>
      </text>
    </comment>
    <comment ref="D9" authorId="1" shapeId="0">
      <text>
        <r>
          <rPr>
            <b/>
            <sz val="10"/>
            <color indexed="81"/>
            <rFont val="ＭＳ Ｐゴシック"/>
            <family val="3"/>
            <charset val="128"/>
          </rPr>
          <t xml:space="preserve">特別徴収事務を実際に行う営業所等（本社、本店を含む。）の名称を記載してください。  </t>
        </r>
      </text>
    </comment>
    <comment ref="O10" authorId="0" shapeId="0">
      <text>
        <r>
          <rPr>
            <b/>
            <sz val="9"/>
            <color indexed="81"/>
            <rFont val="ＭＳ Ｐゴシック"/>
            <family val="3"/>
            <charset val="128"/>
          </rPr>
          <t>名称が空白の場合「ERR」と表示する。
このセルが「ERR」の場合に印刷用シートのメッセージ欄に右側にある注意事項の文字列を表示する。</t>
        </r>
      </text>
    </comment>
    <comment ref="O14" authorId="0" shapeId="0">
      <text>
        <r>
          <rPr>
            <b/>
            <sz val="9"/>
            <color indexed="81"/>
            <rFont val="ＭＳ Ｐゴシック"/>
            <family val="3"/>
            <charset val="128"/>
          </rPr>
          <t>利子等の種類が空白の場合「ERR」と表示する。
このセルが「ERR」の場合に印刷用シートのメッセージ欄に右側にある注意事項の文字列を表示する。</t>
        </r>
      </text>
    </comment>
    <comment ref="O15" authorId="0" shapeId="0">
      <text>
        <r>
          <rPr>
            <b/>
            <sz val="9"/>
            <color indexed="81"/>
            <rFont val="ＭＳ Ｐゴシック"/>
            <family val="3"/>
            <charset val="128"/>
          </rPr>
          <t>利子等の種類が空白の場合「ERR」と表示する。
このセルが「ERR」の場合に印刷用シートのメッセージ欄に右側にある注意事項の文字列を表示する。</t>
        </r>
      </text>
    </comment>
    <comment ref="O16" authorId="0" shapeId="0">
      <text>
        <r>
          <rPr>
            <b/>
            <sz val="9"/>
            <color indexed="81"/>
            <rFont val="ＭＳ Ｐゴシック"/>
            <family val="3"/>
            <charset val="128"/>
          </rPr>
          <t>利子等の種類が空白の場合「ERR」と表示する。
このセルが「ERR」の場合に印刷用シートのメッセージ欄に右側にある注意事項の文字列を表示する。</t>
        </r>
      </text>
    </comment>
    <comment ref="O17" authorId="0" shapeId="0">
      <text>
        <r>
          <rPr>
            <b/>
            <sz val="9"/>
            <color indexed="81"/>
            <rFont val="ＭＳ Ｐゴシック"/>
            <family val="3"/>
            <charset val="128"/>
          </rPr>
          <t>申告区分が空白の場合「ERR」と表示する。
このセルが「ERR」の場合に印刷用シートのメッセージ欄に右側にある注意事項の文字列を表示する。</t>
        </r>
      </text>
    </comment>
    <comment ref="O20" authorId="0" shapeId="0">
      <text>
        <r>
          <rPr>
            <b/>
            <sz val="9"/>
            <color indexed="81"/>
            <rFont val="ＭＳ Ｐゴシック"/>
            <family val="3"/>
            <charset val="128"/>
          </rPr>
          <t>納入区分が空白の場合「ERR」と表示する。
このセルが「ERR」の場合に印刷用シートのメッセージ欄に右側にある注意事項の文字列を表示する。</t>
        </r>
      </text>
    </comment>
    <comment ref="D21" authorId="1" shapeId="0">
      <text>
        <r>
          <rPr>
            <b/>
            <sz val="10"/>
            <color indexed="81"/>
            <rFont val="ＭＳ Ｐゴシック"/>
            <family val="3"/>
            <charset val="128"/>
          </rPr>
          <t xml:space="preserve">利子割が課される利子等の支払金額を記載してください。 </t>
        </r>
      </text>
    </comment>
    <comment ref="Y21" authorId="0" shapeId="0">
      <text>
        <r>
          <rPr>
            <b/>
            <sz val="9"/>
            <color indexed="81"/>
            <rFont val="ＭＳ Ｐゴシック"/>
            <family val="3"/>
            <charset val="128"/>
          </rPr>
          <t>入力された数値を各桁ごとに分解し、印刷用シートの対応する各セルに表示させている</t>
        </r>
      </text>
    </comment>
    <comment ref="D23" authorId="1" shapeId="0">
      <text>
        <r>
          <rPr>
            <b/>
            <sz val="10"/>
            <color indexed="81"/>
            <rFont val="ＭＳ Ｐゴシック"/>
            <family val="3"/>
            <charset val="128"/>
          </rPr>
          <t xml:space="preserve">「記載要領」シートの【特別徴収税額計算書記載要領】の２（１）イからハの利子等の金額を記載してください。 </t>
        </r>
      </text>
    </comment>
    <comment ref="O28" authorId="0" shapeId="0">
      <text>
        <r>
          <rPr>
            <b/>
            <sz val="9"/>
            <color indexed="81"/>
            <rFont val="ＭＳ Ｐゴシック"/>
            <family val="3"/>
            <charset val="128"/>
          </rPr>
          <t>申告区分が「その他」の場合に「１」を表示する
摘要欄の「追加納入」の文字列との関連チェックに使用する</t>
        </r>
      </text>
    </comment>
    <comment ref="O29" authorId="0" shapeId="0">
      <text>
        <r>
          <rPr>
            <b/>
            <sz val="9"/>
            <color indexed="81"/>
            <rFont val="ＭＳ Ｐゴシック"/>
            <family val="3"/>
            <charset val="128"/>
          </rPr>
          <t>摘要欄に「追加納入」の文字列がある場合に「１」を表示する
申告区分との関連チェックに使用する</t>
        </r>
      </text>
    </comment>
    <comment ref="P29" authorId="0" shapeId="0">
      <text>
        <r>
          <rPr>
            <b/>
            <sz val="9"/>
            <color indexed="81"/>
            <rFont val="ＭＳ Ｐゴシック"/>
            <family val="3"/>
            <charset val="128"/>
          </rPr>
          <t>左上と左のセルに「１」が表示している組み合わせにより「ERR」を表示する
申告区分の注意事項を条件付書式により赤文字にする際の判定に使用する</t>
        </r>
      </text>
    </comment>
    <comment ref="B33" authorId="0" shapeId="0">
      <text>
        <r>
          <rPr>
            <b/>
            <sz val="9"/>
            <color indexed="81"/>
            <rFont val="ＭＳ Ｐゴシック"/>
            <family val="3"/>
            <charset val="128"/>
          </rPr>
          <t>右側に「＊」がある場合に利子種別コードを表示する</t>
        </r>
      </text>
    </comment>
    <comment ref="C33" authorId="0" shapeId="0">
      <text>
        <r>
          <rPr>
            <b/>
            <sz val="9"/>
            <color indexed="81"/>
            <rFont val="ＭＳ Ｐゴシック"/>
            <family val="3"/>
            <charset val="128"/>
          </rPr>
          <t>選択された利子等の種類と右の文字列が一致した場合に「＊」を表示する</t>
        </r>
      </text>
    </comment>
    <comment ref="C43" authorId="0" shapeId="0">
      <text>
        <r>
          <rPr>
            <b/>
            <sz val="9"/>
            <color indexed="81"/>
            <rFont val="ＭＳ Ｐゴシック"/>
            <family val="3"/>
            <charset val="128"/>
          </rPr>
          <t>選択された納入区分の種類と右の文字列が一致した場合に「＊」を表示する</t>
        </r>
      </text>
    </comment>
    <comment ref="B45" authorId="0" shapeId="0">
      <text>
        <r>
          <rPr>
            <b/>
            <sz val="9"/>
            <color indexed="81"/>
            <rFont val="ＭＳ Ｐゴシック"/>
            <family val="3"/>
            <charset val="128"/>
          </rPr>
          <t>上記のセルを参照して、印刷シートに表示する利子種別コードを表示する</t>
        </r>
      </text>
    </comment>
    <comment ref="C45" authorId="0" shapeId="0">
      <text>
        <r>
          <rPr>
            <b/>
            <sz val="9"/>
            <color indexed="81"/>
            <rFont val="ＭＳ Ｐゴシック"/>
            <family val="3"/>
            <charset val="128"/>
          </rPr>
          <t>上記のセルを参照して、印刷シートに表示する納入区分コードを表示する</t>
        </r>
      </text>
    </comment>
    <comment ref="C46" authorId="0" shapeId="0">
      <text>
        <r>
          <rPr>
            <b/>
            <sz val="9"/>
            <color indexed="81"/>
            <rFont val="ＭＳ Ｐゴシック"/>
            <family val="3"/>
            <charset val="128"/>
          </rPr>
          <t>選択された申告区分の種類と右の文字列が一致した場合に申告処理コードを表示する</t>
        </r>
      </text>
    </comment>
    <comment ref="C48" authorId="0" shapeId="0">
      <text>
        <r>
          <rPr>
            <b/>
            <sz val="9"/>
            <color indexed="81"/>
            <rFont val="ＭＳ Ｐゴシック"/>
            <family val="3"/>
            <charset val="128"/>
          </rPr>
          <t>上記のセルを参照して、印刷シートに表示する申告区分コードを表示する</t>
        </r>
      </text>
    </comment>
    <comment ref="Y49" authorId="0" shapeId="0">
      <text>
        <r>
          <rPr>
            <b/>
            <sz val="9"/>
            <color indexed="81"/>
            <rFont val="ＭＳ Ｐゴシック"/>
            <family val="3"/>
            <charset val="128"/>
          </rPr>
          <t>摘要欄の選択する文字列はこのセルの内容を参照している。</t>
        </r>
      </text>
    </comment>
    <comment ref="Y59" authorId="0" shapeId="0">
      <text>
        <r>
          <rPr>
            <b/>
            <sz val="9"/>
            <color indexed="81"/>
            <rFont val="ＭＳ Ｐゴシック"/>
            <family val="3"/>
            <charset val="128"/>
          </rPr>
          <t>日付等を選択する場合はこのセルの値を参照している
書式が文字列のため、選択する側の書式を同様に文字列とする必要がある</t>
        </r>
      </text>
    </comment>
  </commentList>
</comments>
</file>

<file path=xl/sharedStrings.xml><?xml version="1.0" encoding="utf-8"?>
<sst xmlns="http://schemas.openxmlformats.org/spreadsheetml/2006/main" count="686" uniqueCount="367">
  <si>
    <t>申告区分</t>
    <rPh sb="0" eb="2">
      <t>シンコク</t>
    </rPh>
    <rPh sb="2" eb="4">
      <t>クブン</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</si>
  <si>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</si>
  <si>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</si>
  <si>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</si>
  <si>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</si>
  <si>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</si>
  <si>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</si>
  <si>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口</t>
    <rPh sb="0" eb="1">
      <t>クチ</t>
    </rPh>
    <phoneticPr fontId="2"/>
  </si>
  <si>
    <t>計</t>
    <rPh sb="0" eb="1">
      <t>ケイ</t>
    </rPh>
    <phoneticPr fontId="2"/>
  </si>
  <si>
    <t>年</t>
    <rPh sb="0" eb="1">
      <t>ネン</t>
    </rPh>
    <phoneticPr fontId="2"/>
  </si>
  <si>
    <t>月</t>
    <rPh sb="0" eb="1">
      <t>ツキ</t>
    </rPh>
    <phoneticPr fontId="2"/>
  </si>
  <si>
    <t>月</t>
    <rPh sb="0" eb="1">
      <t>ガツ</t>
    </rPh>
    <phoneticPr fontId="2"/>
  </si>
  <si>
    <t>注意事項</t>
    <rPh sb="0" eb="2">
      <t>チュウイ</t>
    </rPh>
    <rPh sb="2" eb="4">
      <t>ジコウ</t>
    </rPh>
    <phoneticPr fontId="2"/>
  </si>
  <si>
    <t>08</t>
  </si>
  <si>
    <t>銀行預金利子</t>
    <rPh sb="0" eb="2">
      <t>ギンコウ</t>
    </rPh>
    <rPh sb="2" eb="4">
      <t>ヨキン</t>
    </rPh>
    <rPh sb="4" eb="6">
      <t>リシ</t>
    </rPh>
    <phoneticPr fontId="2"/>
  </si>
  <si>
    <t>勤務先預金等の利子</t>
    <rPh sb="0" eb="3">
      <t>キンムサキ</t>
    </rPh>
    <rPh sb="3" eb="5">
      <t>ヨキン</t>
    </rPh>
    <rPh sb="5" eb="6">
      <t>トウ</t>
    </rPh>
    <rPh sb="7" eb="9">
      <t>リシ</t>
    </rPh>
    <phoneticPr fontId="2"/>
  </si>
  <si>
    <t>十</t>
    <rPh sb="0" eb="1">
      <t>１０</t>
    </rPh>
    <phoneticPr fontId="2"/>
  </si>
  <si>
    <t>支　払　額</t>
    <rPh sb="0" eb="1">
      <t>シ</t>
    </rPh>
    <rPh sb="2" eb="3">
      <t>バライ</t>
    </rPh>
    <rPh sb="4" eb="5">
      <t>ガク</t>
    </rPh>
    <phoneticPr fontId="2"/>
  </si>
  <si>
    <t>税　　額</t>
    <rPh sb="0" eb="1">
      <t>ゼイ</t>
    </rPh>
    <rPh sb="3" eb="4">
      <t>ガク</t>
    </rPh>
    <phoneticPr fontId="2"/>
  </si>
  <si>
    <t>区　分</t>
    <rPh sb="0" eb="1">
      <t>ク</t>
    </rPh>
    <rPh sb="2" eb="3">
      <t>フン</t>
    </rPh>
    <phoneticPr fontId="2"/>
  </si>
  <si>
    <t>課　税</t>
    <rPh sb="0" eb="1">
      <t>カ</t>
    </rPh>
    <rPh sb="2" eb="3">
      <t>ゼイ</t>
    </rPh>
    <phoneticPr fontId="2"/>
  </si>
  <si>
    <t>その他</t>
    <rPh sb="2" eb="3">
      <t>タ</t>
    </rPh>
    <phoneticPr fontId="2"/>
  </si>
  <si>
    <t>非課税</t>
    <rPh sb="0" eb="3">
      <t>ヒカゼイ</t>
    </rPh>
    <phoneticPr fontId="2"/>
  </si>
  <si>
    <t>01</t>
    <phoneticPr fontId="2"/>
  </si>
  <si>
    <t>02</t>
    <phoneticPr fontId="2"/>
  </si>
  <si>
    <t>03</t>
    <phoneticPr fontId="2"/>
  </si>
  <si>
    <t>04</t>
    <phoneticPr fontId="2"/>
  </si>
  <si>
    <t>05</t>
    <phoneticPr fontId="2"/>
  </si>
  <si>
    <t>06</t>
    <phoneticPr fontId="2"/>
  </si>
  <si>
    <t>07</t>
    <phoneticPr fontId="2"/>
  </si>
  <si>
    <t>09</t>
    <phoneticPr fontId="2"/>
  </si>
  <si>
    <t>月分</t>
    <rPh sb="0" eb="1">
      <t>ツキ</t>
    </rPh>
    <rPh sb="1" eb="2">
      <t>ブン</t>
    </rPh>
    <phoneticPr fontId="2"/>
  </si>
  <si>
    <t>日提出</t>
    <rPh sb="0" eb="1">
      <t>ヒ</t>
    </rPh>
    <rPh sb="1" eb="3">
      <t>テイシュツ</t>
    </rPh>
    <phoneticPr fontId="2"/>
  </si>
  <si>
    <t>特別徴収義務者番号</t>
    <rPh sb="0" eb="2">
      <t>トクベツ</t>
    </rPh>
    <rPh sb="2" eb="4">
      <t>チョウシュウ</t>
    </rPh>
    <rPh sb="4" eb="7">
      <t>ギムシャ</t>
    </rPh>
    <rPh sb="7" eb="9">
      <t>バンゴウ</t>
    </rPh>
    <phoneticPr fontId="2"/>
  </si>
  <si>
    <t>03</t>
  </si>
  <si>
    <t>04</t>
  </si>
  <si>
    <t>支 払 金 額</t>
    <rPh sb="0" eb="1">
      <t>シ</t>
    </rPh>
    <rPh sb="2" eb="3">
      <t>バライ</t>
    </rPh>
    <rPh sb="4" eb="5">
      <t>キン</t>
    </rPh>
    <rPh sb="6" eb="7">
      <t>ガク</t>
    </rPh>
    <phoneticPr fontId="2"/>
  </si>
  <si>
    <t>納入金額</t>
    <rPh sb="0" eb="2">
      <t>ノウニュウ</t>
    </rPh>
    <rPh sb="2" eb="4">
      <t>キンガク</t>
    </rPh>
    <phoneticPr fontId="2"/>
  </si>
  <si>
    <t>延 滞 金</t>
    <rPh sb="0" eb="1">
      <t>エン</t>
    </rPh>
    <rPh sb="2" eb="3">
      <t>タイ</t>
    </rPh>
    <rPh sb="4" eb="5">
      <t>キン</t>
    </rPh>
    <phoneticPr fontId="2"/>
  </si>
  <si>
    <t>合　　計</t>
    <rPh sb="0" eb="1">
      <t>ゴウ</t>
    </rPh>
    <rPh sb="3" eb="4">
      <t>ケイ</t>
    </rPh>
    <phoneticPr fontId="2"/>
  </si>
  <si>
    <t>摘要</t>
    <rPh sb="0" eb="2">
      <t>テキヨウ</t>
    </rPh>
    <phoneticPr fontId="2"/>
  </si>
  <si>
    <t>特別徴収義務者・取扱営業所等</t>
    <rPh sb="0" eb="2">
      <t>トクベツ</t>
    </rPh>
    <rPh sb="2" eb="4">
      <t>チョウシュウ</t>
    </rPh>
    <phoneticPr fontId="2"/>
  </si>
  <si>
    <t>　所在地及び名称</t>
    <rPh sb="1" eb="4">
      <t>ショザイチ</t>
    </rPh>
    <rPh sb="4" eb="5">
      <t>オヨ</t>
    </rPh>
    <rPh sb="6" eb="8">
      <t>メイショウ</t>
    </rPh>
    <phoneticPr fontId="2"/>
  </si>
  <si>
    <t>領 収 日 付 印</t>
    <rPh sb="0" eb="1">
      <t>リョウ</t>
    </rPh>
    <rPh sb="2" eb="3">
      <t>オサム</t>
    </rPh>
    <rPh sb="4" eb="5">
      <t>ヒ</t>
    </rPh>
    <rPh sb="6" eb="7">
      <t>ツキ</t>
    </rPh>
    <rPh sb="8" eb="9">
      <t>イン</t>
    </rPh>
    <phoneticPr fontId="2"/>
  </si>
  <si>
    <t>種　類</t>
    <rPh sb="0" eb="1">
      <t>タネ</t>
    </rPh>
    <rPh sb="2" eb="3">
      <t>タグイ</t>
    </rPh>
    <phoneticPr fontId="2"/>
  </si>
  <si>
    <t>日計</t>
    <rPh sb="0" eb="1">
      <t>ニチ</t>
    </rPh>
    <rPh sb="1" eb="2">
      <t>ケイ</t>
    </rPh>
    <phoneticPr fontId="2"/>
  </si>
  <si>
    <t>上記のとおり納入します。</t>
    <rPh sb="0" eb="2">
      <t>ジョウキ</t>
    </rPh>
    <rPh sb="6" eb="8">
      <t>ノウニュウ</t>
    </rPh>
    <phoneticPr fontId="2"/>
  </si>
  <si>
    <t>（納入者保管）</t>
    <rPh sb="1" eb="3">
      <t>ノウニュウ</t>
    </rPh>
    <rPh sb="3" eb="4">
      <t>モノ</t>
    </rPh>
    <rPh sb="4" eb="6">
      <t>ホカン</t>
    </rPh>
    <phoneticPr fontId="2"/>
  </si>
  <si>
    <t>こと。</t>
  </si>
  <si>
    <t>(3)</t>
  </si>
  <si>
    <t>(4)</t>
  </si>
  <si>
    <t>所在地</t>
  </si>
  <si>
    <t>名称</t>
  </si>
  <si>
    <t>利子等支払年月　</t>
    <rPh sb="0" eb="3">
      <t>リシトウ</t>
    </rPh>
    <rPh sb="3" eb="5">
      <t>シハラ</t>
    </rPh>
    <rPh sb="5" eb="7">
      <t>ネンゲツ</t>
    </rPh>
    <phoneticPr fontId="2"/>
  </si>
  <si>
    <t>提出年月日</t>
    <rPh sb="0" eb="2">
      <t>テイシュツ</t>
    </rPh>
    <rPh sb="2" eb="5">
      <t>ネンガッピ</t>
    </rPh>
    <phoneticPr fontId="2"/>
  </si>
  <si>
    <t>納入区分</t>
    <rPh sb="0" eb="2">
      <t>ノウニュウ</t>
    </rPh>
    <rPh sb="2" eb="4">
      <t>クブン</t>
    </rPh>
    <phoneticPr fontId="2"/>
  </si>
  <si>
    <t>支払額</t>
    <rPh sb="0" eb="2">
      <t>シハライ</t>
    </rPh>
    <rPh sb="2" eb="3">
      <t>ガク</t>
    </rPh>
    <phoneticPr fontId="2"/>
  </si>
  <si>
    <t>利子等の種類</t>
    <rPh sb="0" eb="3">
      <t>リシトウ</t>
    </rPh>
    <rPh sb="4" eb="6">
      <t>シュルイ</t>
    </rPh>
    <phoneticPr fontId="2"/>
  </si>
  <si>
    <t>県内の営業所等分を一括納入</t>
    <rPh sb="0" eb="1">
      <t>ケン</t>
    </rPh>
    <rPh sb="1" eb="2">
      <t>ウチ</t>
    </rPh>
    <rPh sb="3" eb="6">
      <t>エイギョウショ</t>
    </rPh>
    <rPh sb="6" eb="7">
      <t>トウ</t>
    </rPh>
    <rPh sb="7" eb="8">
      <t>ブン</t>
    </rPh>
    <rPh sb="9" eb="11">
      <t>イッカツ</t>
    </rPh>
    <rPh sb="11" eb="13">
      <t>ノウニュウ</t>
    </rPh>
    <phoneticPr fontId="2"/>
  </si>
  <si>
    <t>（電話）</t>
    <phoneticPr fontId="2"/>
  </si>
  <si>
    <t>（担当者）</t>
    <phoneticPr fontId="2"/>
  </si>
  <si>
    <t>銀行預金利子</t>
    <phoneticPr fontId="2"/>
  </si>
  <si>
    <t>銀行以外の金融機関の預貯金利子</t>
    <phoneticPr fontId="2"/>
  </si>
  <si>
    <t>勤務先預金等の利子</t>
    <phoneticPr fontId="2"/>
  </si>
  <si>
    <t>合同運用信託の収益の分配</t>
    <phoneticPr fontId="2"/>
  </si>
  <si>
    <t>非課税</t>
    <phoneticPr fontId="2"/>
  </si>
  <si>
    <t>その他</t>
    <phoneticPr fontId="2"/>
  </si>
  <si>
    <t>※下記は、チェック用ワークエリアのため、通常は「表示しない」</t>
    <phoneticPr fontId="2"/>
  </si>
  <si>
    <t>道府県民税利子割特別徴収税額営業所等別明細書</t>
    <rPh sb="0" eb="3">
      <t>ドウフケン</t>
    </rPh>
    <rPh sb="3" eb="4">
      <t>ミン</t>
    </rPh>
    <rPh sb="4" eb="5">
      <t>ゼイ</t>
    </rPh>
    <rPh sb="5" eb="7">
      <t>リシ</t>
    </rPh>
    <rPh sb="7" eb="8">
      <t>ワリ</t>
    </rPh>
    <rPh sb="8" eb="10">
      <t>トクベツ</t>
    </rPh>
    <rPh sb="10" eb="12">
      <t>チョウシュウ</t>
    </rPh>
    <rPh sb="12" eb="14">
      <t>ゼイガク</t>
    </rPh>
    <rPh sb="14" eb="17">
      <t>エイギョウショ</t>
    </rPh>
    <rPh sb="17" eb="18">
      <t>トウ</t>
    </rPh>
    <rPh sb="18" eb="19">
      <t>ベツ</t>
    </rPh>
    <rPh sb="19" eb="22">
      <t>メイサイショ</t>
    </rPh>
    <phoneticPr fontId="2"/>
  </si>
  <si>
    <t>特別徴収義務者・取扱営業所等</t>
    <rPh sb="0" eb="2">
      <t>トクベツ</t>
    </rPh>
    <rPh sb="2" eb="4">
      <t>チョウシュウ</t>
    </rPh>
    <rPh sb="4" eb="7">
      <t>ギムシャ</t>
    </rPh>
    <rPh sb="8" eb="10">
      <t>トリアツカ</t>
    </rPh>
    <rPh sb="10" eb="13">
      <t>エイギョウショ</t>
    </rPh>
    <rPh sb="13" eb="14">
      <t>トウ</t>
    </rPh>
    <phoneticPr fontId="2"/>
  </si>
  <si>
    <t>月分</t>
    <rPh sb="0" eb="2">
      <t>ガツブン</t>
    </rPh>
    <phoneticPr fontId="2"/>
  </si>
  <si>
    <t>処理事項</t>
    <rPh sb="0" eb="2">
      <t>ショリ</t>
    </rPh>
    <rPh sb="2" eb="4">
      <t>ジコウ</t>
    </rPh>
    <phoneticPr fontId="2"/>
  </si>
  <si>
    <t>課税事務所</t>
    <rPh sb="0" eb="2">
      <t>カゼイ</t>
    </rPh>
    <rPh sb="2" eb="4">
      <t>ジム</t>
    </rPh>
    <rPh sb="4" eb="5">
      <t>ショ</t>
    </rPh>
    <phoneticPr fontId="2"/>
  </si>
  <si>
    <t>営業所等名</t>
    <rPh sb="0" eb="3">
      <t>エイギョウショ</t>
    </rPh>
    <rPh sb="3" eb="4">
      <t>トウ</t>
    </rPh>
    <rPh sb="4" eb="5">
      <t>メイ</t>
    </rPh>
    <phoneticPr fontId="2"/>
  </si>
  <si>
    <t>取りまとめ店</t>
    <rPh sb="0" eb="1">
      <t>ト</t>
    </rPh>
    <rPh sb="5" eb="6">
      <t>テン</t>
    </rPh>
    <phoneticPr fontId="2"/>
  </si>
  <si>
    <t>合　　　　　計</t>
    <rPh sb="0" eb="1">
      <t>ゴウ</t>
    </rPh>
    <rPh sb="6" eb="7">
      <t>ケイ</t>
    </rPh>
    <phoneticPr fontId="2"/>
  </si>
  <si>
    <t>第十二号の五様式</t>
    <phoneticPr fontId="2"/>
  </si>
  <si>
    <t>〒</t>
    <phoneticPr fontId="2"/>
  </si>
  <si>
    <t>所在地及び名称</t>
    <phoneticPr fontId="2"/>
  </si>
  <si>
    <t>領収証書</t>
    <rPh sb="0" eb="3">
      <t>リョウシュウショウ</t>
    </rPh>
    <rPh sb="3" eb="4">
      <t>ショ</t>
    </rPh>
    <phoneticPr fontId="2"/>
  </si>
  <si>
    <t>( 延 滞 金 )</t>
    <rPh sb="2" eb="3">
      <t>エン</t>
    </rPh>
    <rPh sb="4" eb="5">
      <t>タイ</t>
    </rPh>
    <rPh sb="6" eb="7">
      <t>キン</t>
    </rPh>
    <phoneticPr fontId="2"/>
  </si>
  <si>
    <t xml:space="preserve">  上記のとおり通知します。</t>
    <rPh sb="2" eb="4">
      <t>ジョウキ</t>
    </rPh>
    <rPh sb="8" eb="10">
      <t>ツウチ</t>
    </rPh>
    <phoneticPr fontId="2"/>
  </si>
  <si>
    <t>※</t>
    <phoneticPr fontId="2"/>
  </si>
  <si>
    <t xml:space="preserve">  上記のとおり領収しました。</t>
    <phoneticPr fontId="2"/>
  </si>
  <si>
    <t>01</t>
    <phoneticPr fontId="2"/>
  </si>
  <si>
    <t>01</t>
    <phoneticPr fontId="2"/>
  </si>
  <si>
    <t>02</t>
    <phoneticPr fontId="2"/>
  </si>
  <si>
    <t>郵便貯金利子</t>
    <rPh sb="0" eb="2">
      <t>ユウビン</t>
    </rPh>
    <rPh sb="2" eb="4">
      <t>チョキン</t>
    </rPh>
    <rPh sb="4" eb="6">
      <t>リシ</t>
    </rPh>
    <phoneticPr fontId="2"/>
  </si>
  <si>
    <t>受 付 印</t>
    <rPh sb="0" eb="1">
      <t>ウケ</t>
    </rPh>
    <rPh sb="2" eb="3">
      <t>ツキ</t>
    </rPh>
    <rPh sb="4" eb="5">
      <t>イン</t>
    </rPh>
    <phoneticPr fontId="2"/>
  </si>
  <si>
    <t>課税事務所</t>
    <phoneticPr fontId="2"/>
  </si>
  <si>
    <t>取りまとめ店</t>
    <phoneticPr fontId="2"/>
  </si>
  <si>
    <t>税目</t>
    <rPh sb="0" eb="1">
      <t>ゼイ</t>
    </rPh>
    <rPh sb="1" eb="2">
      <t>モク</t>
    </rPh>
    <phoneticPr fontId="2"/>
  </si>
  <si>
    <t>県税</t>
    <rPh sb="0" eb="2">
      <t>ケンゼイ</t>
    </rPh>
    <phoneticPr fontId="2"/>
  </si>
  <si>
    <t>申告</t>
    <rPh sb="0" eb="2">
      <t>シンコク</t>
    </rPh>
    <phoneticPr fontId="2"/>
  </si>
  <si>
    <t>処
理
事
項</t>
    <rPh sb="0" eb="1">
      <t>トコロ</t>
    </rPh>
    <rPh sb="2" eb="3">
      <t>リ</t>
    </rPh>
    <rPh sb="4" eb="5">
      <t>コト</t>
    </rPh>
    <rPh sb="6" eb="7">
      <t>コウ</t>
    </rPh>
    <phoneticPr fontId="2"/>
  </si>
  <si>
    <t>17</t>
  </si>
  <si>
    <t>◇その他の場合はこの欄に直接入力してください。</t>
    <phoneticPr fontId="2"/>
  </si>
  <si>
    <t>01</t>
    <phoneticPr fontId="2"/>
  </si>
  <si>
    <t>02</t>
    <phoneticPr fontId="2"/>
  </si>
  <si>
    <t>05</t>
  </si>
  <si>
    <t>06</t>
  </si>
  <si>
    <t>07</t>
  </si>
  <si>
    <t>09</t>
  </si>
  <si>
    <t>10</t>
  </si>
  <si>
    <t>11</t>
  </si>
  <si>
    <t>12</t>
  </si>
  <si>
    <t>13</t>
  </si>
  <si>
    <t>14</t>
  </si>
  <si>
    <t>15</t>
  </si>
  <si>
    <t>16</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</si>
  <si>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</si>
  <si>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</si>
  <si>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</si>
  <si>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</si>
  <si>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</si>
  <si>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</si>
  <si>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</si>
  <si>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</si>
  <si>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</si>
  <si>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</si>
  <si>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</si>
  <si>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</si>
  <si>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</si>
  <si>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</si>
  <si>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</si>
  <si>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</si>
  <si>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</si>
  <si>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</si>
  <si>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</si>
  <si>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</si>
  <si>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</si>
  <si>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</si>
  <si>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</si>
  <si>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</si>
  <si>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</si>
  <si>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</si>
  <si>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</si>
  <si>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</si>
  <si>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</si>
  <si>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</si>
  <si>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</si>
  <si>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</si>
  <si>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</si>
  <si>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データ入力日時</t>
    <rPh sb="3" eb="5">
      <t>ニュウリョク</t>
    </rPh>
    <rPh sb="5" eb="7">
      <t>ニチジ</t>
    </rPh>
    <phoneticPr fontId="2"/>
  </si>
  <si>
    <t>　←</t>
    <phoneticPr fontId="2"/>
  </si>
  <si>
    <t>納入区分を選択してください。</t>
    <phoneticPr fontId="2"/>
  </si>
  <si>
    <t>利子等の種類を選択してください。</t>
    <phoneticPr fontId="2"/>
  </si>
  <si>
    <t>←</t>
    <phoneticPr fontId="2"/>
  </si>
  <si>
    <t>連絡先の電話番号を必ず入力してください。</t>
  </si>
  <si>
    <t>担当者名を必ず入力してください。</t>
  </si>
  <si>
    <t>郵便番号を入力してください。</t>
  </si>
  <si>
    <r>
      <t>　←</t>
    </r>
    <r>
      <rPr>
        <b/>
        <sz val="9"/>
        <rFont val="ＭＳ 明朝"/>
        <family val="1"/>
        <charset val="128"/>
      </rPr>
      <t/>
    </r>
    <phoneticPr fontId="2"/>
  </si>
  <si>
    <t>申告区分を選択してください。</t>
  </si>
  <si>
    <t>日 ←</t>
    <rPh sb="0" eb="1">
      <t>ニチ</t>
    </rPh>
    <phoneticPr fontId="2"/>
  </si>
  <si>
    <t>円 ←</t>
    <rPh sb="0" eb="1">
      <t>エン</t>
    </rPh>
    <phoneticPr fontId="2"/>
  </si>
  <si>
    <t>区  分</t>
    <rPh sb="0" eb="1">
      <t>ク</t>
    </rPh>
    <rPh sb="3" eb="4">
      <t>ブン</t>
    </rPh>
    <phoneticPr fontId="2"/>
  </si>
  <si>
    <t>入力欄</t>
    <rPh sb="0" eb="2">
      <t>ニュウリョク</t>
    </rPh>
    <rPh sb="2" eb="3">
      <t>ラン</t>
    </rPh>
    <phoneticPr fontId="2"/>
  </si>
  <si>
    <t>月分」の欄には、利子等の支払をした年月を記載する</t>
    <phoneticPr fontId="2"/>
  </si>
  <si>
    <t>(2)</t>
    <phoneticPr fontId="2"/>
  </si>
  <si>
    <t>　「特別徴収義務者番号」の欄には、都道府県知事が指定した番号を記載する</t>
    <phoneticPr fontId="2"/>
  </si>
  <si>
    <t>こと。</t>
    <phoneticPr fontId="2"/>
  </si>
  <si>
    <t>　「特別徴収義務者・取扱営業所等」の欄には、特別徴収事務を実際に行う営</t>
    <phoneticPr fontId="2"/>
  </si>
  <si>
    <t>業所等（本社、本店を含む｡）の所在地及び名称等を記載すること。</t>
    <phoneticPr fontId="2"/>
  </si>
  <si>
    <t>　「県・営」の欄は、都道府県内の営業所等分を一括納入する場合は「県」を、</t>
    <phoneticPr fontId="2"/>
  </si>
  <si>
    <t>　「処理事項」の欄は、都道府県の使用欄であるため記載しないこと。</t>
    <phoneticPr fontId="2"/>
  </si>
  <si>
    <t>　「支払金額」の欄には、利子割が課される利子等の支払金額を記載すること。</t>
    <phoneticPr fontId="2"/>
  </si>
  <si>
    <t>　「特別徴収税額」の欄には、支払金額について特別徴収して納入すべき税額</t>
    <phoneticPr fontId="2"/>
  </si>
  <si>
    <t>を記載すること。</t>
    <phoneticPr fontId="2"/>
  </si>
  <si>
    <t>　「納入金額合計」の欄には、特別徴収税額と延滞金の合計額を記載すること。</t>
    <phoneticPr fontId="2"/>
  </si>
  <si>
    <t>１</t>
    <phoneticPr fontId="2"/>
  </si>
  <si>
    <t>　この計算書は、「種類」の欄の種類の異なるごとに各別に作成し、提出すること。</t>
    <phoneticPr fontId="2"/>
  </si>
  <si>
    <t>２</t>
    <phoneticPr fontId="2"/>
  </si>
  <si>
    <t>　この計算書の記載の要領は、次によること。</t>
    <phoneticPr fontId="2"/>
  </si>
  <si>
    <t>(1)</t>
    <phoneticPr fontId="2"/>
  </si>
  <si>
    <r>
      <t>　この納入申告書には、都道府県内の営業所等分を一括納入する場合には</t>
    </r>
    <r>
      <rPr>
        <u/>
        <sz val="11"/>
        <color indexed="12"/>
        <rFont val="ＭＳ 明朝"/>
        <family val="1"/>
        <charset val="128"/>
      </rPr>
      <t>第12号の</t>
    </r>
    <phoneticPr fontId="2"/>
  </si>
  <si>
    <r>
      <t>５様式</t>
    </r>
    <r>
      <rPr>
        <sz val="11"/>
        <rFont val="ＭＳ 明朝"/>
        <family val="1"/>
        <charset val="128"/>
      </rPr>
      <t>の営業所等別明細書を添付すること。</t>
    </r>
    <phoneticPr fontId="2"/>
  </si>
  <si>
    <t>【お問い合わせ先】</t>
    <rPh sb="2" eb="3">
      <t>ト</t>
    </rPh>
    <rPh sb="4" eb="5">
      <t>ア</t>
    </rPh>
    <rPh sb="7" eb="8">
      <t>サキ</t>
    </rPh>
    <phoneticPr fontId="2"/>
  </si>
  <si>
    <t>道府県民税利子割</t>
    <rPh sb="0" eb="3">
      <t>ドウフケン</t>
    </rPh>
    <rPh sb="3" eb="4">
      <t>ミン</t>
    </rPh>
    <rPh sb="4" eb="5">
      <t>ゼイ</t>
    </rPh>
    <rPh sb="5" eb="7">
      <t>リシ</t>
    </rPh>
    <rPh sb="7" eb="8">
      <t>ワリ</t>
    </rPh>
    <phoneticPr fontId="2"/>
  </si>
  <si>
    <t>口　　座　　番　　号</t>
    <rPh sb="0" eb="1">
      <t>クチ</t>
    </rPh>
    <rPh sb="3" eb="4">
      <t>ザ</t>
    </rPh>
    <rPh sb="6" eb="7">
      <t>バン</t>
    </rPh>
    <rPh sb="9" eb="10">
      <t>ゴウ</t>
    </rPh>
    <phoneticPr fontId="2"/>
  </si>
  <si>
    <t>【申告納入場所】</t>
    <rPh sb="1" eb="3">
      <t>シンコク</t>
    </rPh>
    <rPh sb="4" eb="5">
      <t>ニュウ</t>
    </rPh>
    <rPh sb="5" eb="7">
      <t>バショ</t>
    </rPh>
    <phoneticPr fontId="2"/>
  </si>
  <si>
    <t>【作成の手順】</t>
    <rPh sb="1" eb="3">
      <t>サクセイ</t>
    </rPh>
    <rPh sb="4" eb="6">
      <t>テジュン</t>
    </rPh>
    <phoneticPr fontId="2"/>
  </si>
  <si>
    <t>公</t>
    <rPh sb="0" eb="1">
      <t>コウ</t>
    </rPh>
    <phoneticPr fontId="2"/>
  </si>
  <si>
    <t>納入済通知書</t>
    <rPh sb="0" eb="2">
      <t>ノウニュウ</t>
    </rPh>
    <rPh sb="2" eb="3">
      <t>ズ</t>
    </rPh>
    <rPh sb="3" eb="6">
      <t>ツウチショ</t>
    </rPh>
    <phoneticPr fontId="2"/>
  </si>
  <si>
    <t>種　　 　　　　　　　　類</t>
    <rPh sb="0" eb="1">
      <t>タネ</t>
    </rPh>
    <rPh sb="12" eb="13">
      <t>ルイ</t>
    </rPh>
    <phoneticPr fontId="2"/>
  </si>
  <si>
    <t>郵便貯金利子</t>
    <phoneticPr fontId="2"/>
  </si>
  <si>
    <t>（都道府県保管）</t>
    <phoneticPr fontId="2"/>
  </si>
  <si>
    <t>　上記のとおり利子割の納入について申告します。</t>
    <rPh sb="1" eb="3">
      <t>ジョウキ</t>
    </rPh>
    <rPh sb="7" eb="9">
      <t>リシ</t>
    </rPh>
    <rPh sb="9" eb="10">
      <t>ワリ</t>
    </rPh>
    <rPh sb="11" eb="13">
      <t>ノウニュウ</t>
    </rPh>
    <rPh sb="17" eb="19">
      <t>シンコク</t>
    </rPh>
    <phoneticPr fontId="2"/>
  </si>
  <si>
    <t>（金融機関又は郵便局保管）</t>
    <phoneticPr fontId="2"/>
  </si>
  <si>
    <t>【納入申告書記載要領】　</t>
    <phoneticPr fontId="2"/>
  </si>
  <si>
    <t>【特別徴収税額計算書記載要領】　</t>
    <phoneticPr fontId="2"/>
  </si>
  <si>
    <t>入力等の手引き</t>
    <rPh sb="0" eb="2">
      <t>ニュウリョク</t>
    </rPh>
    <rPh sb="2" eb="3">
      <t>トウ</t>
    </rPh>
    <rPh sb="4" eb="6">
      <t>テビ</t>
    </rPh>
    <phoneticPr fontId="2"/>
  </si>
  <si>
    <t>【エクセルファイルの構成】</t>
    <rPh sb="10" eb="12">
      <t>コウセイ</t>
    </rPh>
    <phoneticPr fontId="2"/>
  </si>
  <si>
    <t>シート名</t>
    <rPh sb="3" eb="4">
      <t>メイ</t>
    </rPh>
    <phoneticPr fontId="2"/>
  </si>
  <si>
    <t>内　　　　容</t>
    <rPh sb="0" eb="1">
      <t>ウチ</t>
    </rPh>
    <rPh sb="5" eb="6">
      <t>カタチ</t>
    </rPh>
    <phoneticPr fontId="2"/>
  </si>
  <si>
    <t>入力用</t>
    <rPh sb="0" eb="3">
      <t>ニュウリョクヨウ</t>
    </rPh>
    <phoneticPr fontId="2"/>
  </si>
  <si>
    <t>印刷用</t>
    <rPh sb="0" eb="3">
      <t>インサツヨウ</t>
    </rPh>
    <phoneticPr fontId="2"/>
  </si>
  <si>
    <t>記載要領</t>
    <rPh sb="0" eb="2">
      <t>キサイ</t>
    </rPh>
    <rPh sb="2" eb="4">
      <t>ヨウリョウ</t>
    </rPh>
    <phoneticPr fontId="2"/>
  </si>
  <si>
    <t>１</t>
    <phoneticPr fontId="2"/>
  </si>
  <si>
    <t>２</t>
    <phoneticPr fontId="2"/>
  </si>
  <si>
    <t>３</t>
    <phoneticPr fontId="2"/>
  </si>
  <si>
    <t>１　納入申告書</t>
    <rPh sb="2" eb="4">
      <t>ノウニュウ</t>
    </rPh>
    <rPh sb="4" eb="6">
      <t>シンコク</t>
    </rPh>
    <rPh sb="6" eb="7">
      <t>ショ</t>
    </rPh>
    <phoneticPr fontId="2"/>
  </si>
  <si>
    <t>　←所在地を入力してください。
　　（改行はAlt+Enter）</t>
    <rPh sb="2" eb="5">
      <t>ショザイチ</t>
    </rPh>
    <rPh sb="6" eb="8">
      <t>ニュウリョク</t>
    </rPh>
    <rPh sb="19" eb="21">
      <t>カイギョウ</t>
    </rPh>
    <phoneticPr fontId="2"/>
  </si>
  <si>
    <t>納入申告書を提出する年月日（和暦）を入力してください。</t>
    <rPh sb="0" eb="2">
      <t>ノウニュウ</t>
    </rPh>
    <rPh sb="2" eb="5">
      <t>シンコクショ</t>
    </rPh>
    <rPh sb="6" eb="8">
      <t>テイシュツ</t>
    </rPh>
    <rPh sb="10" eb="13">
      <t>ネンガッピ</t>
    </rPh>
    <rPh sb="14" eb="16">
      <t>ワレキ</t>
    </rPh>
    <rPh sb="18" eb="20">
      <t>ニュウリョク</t>
    </rPh>
    <phoneticPr fontId="2"/>
  </si>
  <si>
    <t>営業所等ごとに納入</t>
    <rPh sb="0" eb="3">
      <t>エイギョウショ</t>
    </rPh>
    <rPh sb="3" eb="4">
      <t>トウ</t>
    </rPh>
    <rPh sb="7" eb="9">
      <t>ノウニュウ</t>
    </rPh>
    <phoneticPr fontId="2"/>
  </si>
  <si>
    <t>課税区分（課税・非課税）誤りによる追加納入</t>
    <rPh sb="0" eb="2">
      <t>カゼイ</t>
    </rPh>
    <rPh sb="2" eb="4">
      <t>クブン</t>
    </rPh>
    <rPh sb="5" eb="7">
      <t>カゼイ</t>
    </rPh>
    <rPh sb="8" eb="11">
      <t>ヒカゼイ</t>
    </rPh>
    <rPh sb="12" eb="13">
      <t>アヤマ</t>
    </rPh>
    <rPh sb="17" eb="19">
      <t>ツイカ</t>
    </rPh>
    <rPh sb="19" eb="21">
      <t>ノウニュウ</t>
    </rPh>
    <phoneticPr fontId="2"/>
  </si>
  <si>
    <t>納入漏れによる追加納入</t>
    <rPh sb="0" eb="2">
      <t>ノウニュウ</t>
    </rPh>
    <rPh sb="2" eb="3">
      <t>モ</t>
    </rPh>
    <phoneticPr fontId="2"/>
  </si>
  <si>
    <t>２　営業所等別明細書</t>
    <rPh sb="2" eb="5">
      <t>エイギョウショ</t>
    </rPh>
    <rPh sb="5" eb="6">
      <t>トウ</t>
    </rPh>
    <rPh sb="6" eb="7">
      <t>ベツ</t>
    </rPh>
    <rPh sb="7" eb="10">
      <t>メイサイショ</t>
    </rPh>
    <phoneticPr fontId="2"/>
  </si>
  <si>
    <t>利子等の支払の際に特別徴収した税額を申告する場合。　</t>
    <rPh sb="0" eb="2">
      <t>リシ</t>
    </rPh>
    <rPh sb="2" eb="3">
      <t>トウ</t>
    </rPh>
    <rPh sb="4" eb="6">
      <t>シハライ</t>
    </rPh>
    <rPh sb="7" eb="8">
      <t>サイ</t>
    </rPh>
    <rPh sb="9" eb="11">
      <t>トクベツ</t>
    </rPh>
    <rPh sb="11" eb="13">
      <t>チョウシュウ</t>
    </rPh>
    <rPh sb="15" eb="16">
      <t>ゼイ</t>
    </rPh>
    <rPh sb="16" eb="17">
      <t>ガク</t>
    </rPh>
    <rPh sb="22" eb="24">
      <t>バアイ</t>
    </rPh>
    <phoneticPr fontId="2"/>
  </si>
  <si>
    <t>営業所等別明細書</t>
    <rPh sb="0" eb="4">
      <t>エイギョウショトウ</t>
    </rPh>
    <rPh sb="4" eb="5">
      <t>ベツ</t>
    </rPh>
    <rPh sb="5" eb="8">
      <t>メイサイショ</t>
    </rPh>
    <phoneticPr fontId="2"/>
  </si>
  <si>
    <t>営業所等毎に納入する場合は「営」を○で囲むこと。</t>
    <rPh sb="19" eb="20">
      <t>カコ</t>
    </rPh>
    <phoneticPr fontId="2"/>
  </si>
  <si>
    <t>金額をそれぞれ入力してください。「合計」の欄は自動計算します。</t>
    <rPh sb="0" eb="2">
      <t>キンガク</t>
    </rPh>
    <rPh sb="21" eb="22">
      <t>ラン</t>
    </rPh>
    <phoneticPr fontId="2"/>
  </si>
  <si>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2"/>
  </si>
  <si>
    <t>財形要件外払出分を含む申告</t>
    <phoneticPr fontId="2"/>
  </si>
  <si>
    <t>取りまとめ局</t>
    <rPh sb="5" eb="6">
      <t>キョク</t>
    </rPh>
    <phoneticPr fontId="2"/>
  </si>
  <si>
    <t>取りまとめ局</t>
    <rPh sb="0" eb="1">
      <t>ト</t>
    </rPh>
    <rPh sb="5" eb="6">
      <t>キョク</t>
    </rPh>
    <phoneticPr fontId="2"/>
  </si>
  <si>
    <t>↑　点線で切り離し、４枚１組として「入力等の手引き」シートに記載した「県税の納付場所」に掲載されている金融機関又は郵便局で納入してください。</t>
    <rPh sb="2" eb="4">
      <t>テンセン</t>
    </rPh>
    <rPh sb="5" eb="6">
      <t>キ</t>
    </rPh>
    <rPh sb="7" eb="8">
      <t>ハナ</t>
    </rPh>
    <rPh sb="11" eb="12">
      <t>マイ</t>
    </rPh>
    <rPh sb="13" eb="14">
      <t>クミ</t>
    </rPh>
    <rPh sb="18" eb="21">
      <t>ニュウリョクトウ</t>
    </rPh>
    <rPh sb="22" eb="24">
      <t>テビ</t>
    </rPh>
    <rPh sb="30" eb="32">
      <t>キサイ</t>
    </rPh>
    <rPh sb="35" eb="37">
      <t>ケンゼイ</t>
    </rPh>
    <rPh sb="38" eb="40">
      <t>ノウフ</t>
    </rPh>
    <rPh sb="40" eb="42">
      <t>バショ</t>
    </rPh>
    <rPh sb="44" eb="46">
      <t>ケイサイ</t>
    </rPh>
    <rPh sb="51" eb="53">
      <t>キンユウ</t>
    </rPh>
    <rPh sb="53" eb="55">
      <t>キカン</t>
    </rPh>
    <rPh sb="55" eb="56">
      <t>マタ</t>
    </rPh>
    <rPh sb="57" eb="60">
      <t>ユウビンキョク</t>
    </rPh>
    <rPh sb="61" eb="63">
      <t>ノウニュウ</t>
    </rPh>
    <phoneticPr fontId="2"/>
  </si>
  <si>
    <t>↑　点線で切り離し、４枚１組として「入力等の手引き」シートに記載した「県税の納付場所」に掲載されている金融機関又は郵便局で納入してください。</t>
    <rPh sb="2" eb="4">
      <t>テンセン</t>
    </rPh>
    <rPh sb="5" eb="6">
      <t>キ</t>
    </rPh>
    <rPh sb="7" eb="8">
      <t>ハナ</t>
    </rPh>
    <rPh sb="11" eb="12">
      <t>マイ</t>
    </rPh>
    <rPh sb="13" eb="14">
      <t>クミ</t>
    </rPh>
    <rPh sb="18" eb="20">
      <t>ニュウリョク</t>
    </rPh>
    <rPh sb="20" eb="21">
      <t>ナド</t>
    </rPh>
    <rPh sb="22" eb="24">
      <t>テビ</t>
    </rPh>
    <rPh sb="30" eb="32">
      <t>キサイ</t>
    </rPh>
    <rPh sb="35" eb="37">
      <t>ケンゼイ</t>
    </rPh>
    <rPh sb="38" eb="40">
      <t>ノウフ</t>
    </rPh>
    <rPh sb="40" eb="42">
      <t>バショ</t>
    </rPh>
    <rPh sb="44" eb="46">
      <t>ケイサイ</t>
    </rPh>
    <rPh sb="51" eb="53">
      <t>キンユウ</t>
    </rPh>
    <rPh sb="53" eb="55">
      <t>キカン</t>
    </rPh>
    <rPh sb="55" eb="56">
      <t>マタ</t>
    </rPh>
    <rPh sb="57" eb="60">
      <t>ユウビンキョク</t>
    </rPh>
    <rPh sb="61" eb="63">
      <t>ノウニュウ</t>
    </rPh>
    <phoneticPr fontId="2"/>
  </si>
  <si>
    <t>　入力や印刷の方法などをご案内するシートです。</t>
    <rPh sb="1" eb="3">
      <t>ニュウリョク</t>
    </rPh>
    <rPh sb="4" eb="6">
      <t>インサツ</t>
    </rPh>
    <rPh sb="7" eb="9">
      <t>ホウホウ</t>
    </rPh>
    <rPh sb="13" eb="15">
      <t>アンナイ</t>
    </rPh>
    <phoneticPr fontId="2"/>
  </si>
  <si>
    <t>　納入申告書に記載する金額等を入力するためのシートです。</t>
    <rPh sb="1" eb="3">
      <t>ノウニュウ</t>
    </rPh>
    <rPh sb="3" eb="5">
      <t>シンコク</t>
    </rPh>
    <rPh sb="5" eb="6">
      <t>ショ</t>
    </rPh>
    <rPh sb="7" eb="9">
      <t>キサイ</t>
    </rPh>
    <rPh sb="11" eb="13">
      <t>キンガク</t>
    </rPh>
    <rPh sb="13" eb="14">
      <t>トウ</t>
    </rPh>
    <rPh sb="15" eb="17">
      <t>ニュウリョク</t>
    </rPh>
    <phoneticPr fontId="2"/>
  </si>
  <si>
    <t>　納入申告書を印刷するためのシートです。</t>
    <rPh sb="1" eb="3">
      <t>ノウニュウ</t>
    </rPh>
    <rPh sb="3" eb="5">
      <t>シンコク</t>
    </rPh>
    <rPh sb="5" eb="6">
      <t>ショ</t>
    </rPh>
    <rPh sb="7" eb="9">
      <t>インサツ</t>
    </rPh>
    <phoneticPr fontId="2"/>
  </si>
  <si>
    <t>　県内の営業所等分を一括納入する場合に、営業所等名等を入力するためのシートです。</t>
    <rPh sb="25" eb="26">
      <t>トウ</t>
    </rPh>
    <phoneticPr fontId="2"/>
  </si>
  <si>
    <t>　納入申告書の記載要領を参照するシートです。</t>
    <rPh sb="1" eb="3">
      <t>ノウニュウ</t>
    </rPh>
    <rPh sb="3" eb="5">
      <t>シンコク</t>
    </rPh>
    <rPh sb="5" eb="6">
      <t>ショ</t>
    </rPh>
    <rPh sb="7" eb="9">
      <t>キサイ</t>
    </rPh>
    <rPh sb="9" eb="11">
      <t>ヨウリョウ</t>
    </rPh>
    <rPh sb="12" eb="14">
      <t>サンショウ</t>
    </rPh>
    <phoneticPr fontId="2"/>
  </si>
  <si>
    <r>
      <t>　申告</t>
    </r>
    <r>
      <rPr>
        <sz val="8"/>
        <rFont val="ＭＳ Ｐ明朝"/>
        <family val="1"/>
        <charset val="128"/>
      </rPr>
      <t>････････････････</t>
    </r>
    <phoneticPr fontId="2"/>
  </si>
  <si>
    <r>
      <t>　その他</t>
    </r>
    <r>
      <rPr>
        <sz val="8"/>
        <rFont val="ＭＳ Ｐ明朝"/>
        <family val="1"/>
        <charset val="128"/>
      </rPr>
      <t>･･･････････････</t>
    </r>
    <rPh sb="3" eb="4">
      <t>タ</t>
    </rPh>
    <phoneticPr fontId="2"/>
  </si>
  <si>
    <r>
      <t>　</t>
    </r>
    <r>
      <rPr>
        <u/>
        <sz val="11"/>
        <color indexed="12"/>
        <rFont val="ＭＳ Ｐ明朝"/>
        <family val="1"/>
        <charset val="128"/>
      </rPr>
      <t>「入力用」シート</t>
    </r>
    <r>
      <rPr>
        <sz val="11"/>
        <color indexed="8"/>
        <rFont val="ＭＳ 明朝"/>
        <family val="1"/>
        <charset val="128"/>
      </rPr>
      <t>を開き、入力欄に必要データを入力します。（黄色部分は入力必須項目です。）　</t>
    </r>
    <rPh sb="17" eb="19">
      <t>ヒツヨウ</t>
    </rPh>
    <phoneticPr fontId="2"/>
  </si>
  <si>
    <t>マル優無効による追加納入</t>
    <phoneticPr fontId="2"/>
  </si>
  <si>
    <t>財形要件外払出による追加納入</t>
    <phoneticPr fontId="2"/>
  </si>
  <si>
    <t>(取りまとめ店)</t>
    <phoneticPr fontId="2"/>
  </si>
  <si>
    <t>(取りまとめ局)</t>
    <rPh sb="6" eb="7">
      <t>キョク</t>
    </rPh>
    <phoneticPr fontId="2"/>
  </si>
  <si>
    <t xml:space="preserve">  この納入申告書の記載の要領は、次によること。</t>
    <phoneticPr fontId="2"/>
  </si>
  <si>
    <t>※印は郵便局において使用する欄です。</t>
    <phoneticPr fontId="2"/>
  </si>
  <si>
    <t>栃 木 県</t>
    <phoneticPr fontId="2"/>
  </si>
  <si>
    <t>特定公社債以外の公社債の利子</t>
    <rPh sb="0" eb="2">
      <t>トクテイ</t>
    </rPh>
    <rPh sb="2" eb="5">
      <t>コウシャサイ</t>
    </rPh>
    <rPh sb="5" eb="7">
      <t>イガイ</t>
    </rPh>
    <rPh sb="8" eb="11">
      <t>コウシャサイ</t>
    </rPh>
    <rPh sb="12" eb="14">
      <t>リシ</t>
    </rPh>
    <phoneticPr fontId="2"/>
  </si>
  <si>
    <t>金利子</t>
    <phoneticPr fontId="2"/>
  </si>
  <si>
    <t>等の差益</t>
    <phoneticPr fontId="2"/>
  </si>
  <si>
    <t>財形貯蓄契約に係る生命保険</t>
    <phoneticPr fontId="2"/>
  </si>
  <si>
    <t>国外一般公社債等の利子等</t>
    <rPh sb="0" eb="2">
      <t>コクガイ</t>
    </rPh>
    <rPh sb="2" eb="4">
      <t>イッパン</t>
    </rPh>
    <rPh sb="4" eb="7">
      <t>コウシャサイ</t>
    </rPh>
    <rPh sb="7" eb="8">
      <t>トウ</t>
    </rPh>
    <rPh sb="9" eb="11">
      <t>リシ</t>
    </rPh>
    <rPh sb="11" eb="12">
      <t>トウ</t>
    </rPh>
    <phoneticPr fontId="2"/>
  </si>
  <si>
    <t>公社債利子等の道府県民税</t>
    <rPh sb="0" eb="3">
      <t>コウシャサイ</t>
    </rPh>
    <rPh sb="3" eb="6">
      <t>リシトウ</t>
    </rPh>
    <rPh sb="7" eb="10">
      <t>ドウフケン</t>
    </rPh>
    <rPh sb="10" eb="11">
      <t>ミン</t>
    </rPh>
    <rPh sb="11" eb="12">
      <t>ゼイ</t>
    </rPh>
    <phoneticPr fontId="2"/>
  </si>
  <si>
    <t>利子割特別徴収税額計算書</t>
    <rPh sb="3" eb="5">
      <t>トクベツ</t>
    </rPh>
    <rPh sb="5" eb="7">
      <t>チョウシュウ</t>
    </rPh>
    <rPh sb="7" eb="9">
      <t>ゼイガク</t>
    </rPh>
    <rPh sb="9" eb="12">
      <t>ケイサンショ</t>
    </rPh>
    <phoneticPr fontId="2"/>
  </si>
  <si>
    <t>法人番号</t>
    <rPh sb="0" eb="2">
      <t>ホウジン</t>
    </rPh>
    <rPh sb="2" eb="4">
      <t>バンゴウ</t>
    </rPh>
    <phoneticPr fontId="2"/>
  </si>
  <si>
    <t>　「法人番号」の欄には、特別徴収義務者の法人番号（行政手続における特定</t>
    <rPh sb="2" eb="4">
      <t>ホウジン</t>
    </rPh>
    <rPh sb="4" eb="6">
      <t>バンゴウ</t>
    </rPh>
    <rPh sb="16" eb="19">
      <t>ギムシャ</t>
    </rPh>
    <rPh sb="20" eb="22">
      <t>ホウジン</t>
    </rPh>
    <rPh sb="22" eb="24">
      <t>バンゴウ</t>
    </rPh>
    <rPh sb="25" eb="27">
      <t>ギョウセイ</t>
    </rPh>
    <rPh sb="27" eb="29">
      <t>テツヅ</t>
    </rPh>
    <rPh sb="33" eb="35">
      <t>トクテイ</t>
    </rPh>
    <phoneticPr fontId="2"/>
  </si>
  <si>
    <t>の個人を識別するための番号の利用等に関する法律第２条第15項に規定する法</t>
    <rPh sb="11" eb="13">
      <t>バンゴウ</t>
    </rPh>
    <rPh sb="14" eb="16">
      <t>リヨウ</t>
    </rPh>
    <rPh sb="16" eb="17">
      <t>トウ</t>
    </rPh>
    <rPh sb="18" eb="19">
      <t>カン</t>
    </rPh>
    <rPh sb="21" eb="23">
      <t>ホウリツ</t>
    </rPh>
    <rPh sb="23" eb="24">
      <t>ダイ</t>
    </rPh>
    <rPh sb="25" eb="26">
      <t>ジョウ</t>
    </rPh>
    <rPh sb="26" eb="27">
      <t>ダイ</t>
    </rPh>
    <rPh sb="29" eb="30">
      <t>コウ</t>
    </rPh>
    <rPh sb="31" eb="33">
      <t>キテイ</t>
    </rPh>
    <rPh sb="35" eb="36">
      <t>ホウ</t>
    </rPh>
    <phoneticPr fontId="2"/>
  </si>
  <si>
    <t>人をいう。）を記載すること。</t>
    <rPh sb="0" eb="1">
      <t>ジン</t>
    </rPh>
    <rPh sb="7" eb="9">
      <t>キサイ</t>
    </rPh>
    <phoneticPr fontId="2"/>
  </si>
  <si>
    <t>(5)</t>
    <phoneticPr fontId="2"/>
  </si>
  <si>
    <t>(6)</t>
    <phoneticPr fontId="2"/>
  </si>
  <si>
    <t>(7)</t>
    <phoneticPr fontId="2"/>
  </si>
  <si>
    <t>(8)</t>
    <phoneticPr fontId="2"/>
  </si>
  <si>
    <t>(9)</t>
    <phoneticPr fontId="2"/>
  </si>
  <si>
    <t>置法第４条第１項に規定する障害者等の少額公債の利子</t>
    <phoneticPr fontId="2"/>
  </si>
  <si>
    <t>　イ　所得税法第10条第１項に規定する障害者等の少額預金の利子等及び租税特別措</t>
    <rPh sb="3" eb="5">
      <t>ショトク</t>
    </rPh>
    <phoneticPr fontId="2"/>
  </si>
  <si>
    <t>　ロ　租税特別措置法第４条の２第１項に規定する勤労者財産形成住宅貯蓄の利子等</t>
    <phoneticPr fontId="2"/>
  </si>
  <si>
    <t>　　及び同法第４条の３第１項に規定する勤労者財産形成年金貯蓄の利子等</t>
    <phoneticPr fontId="2"/>
  </si>
  <si>
    <t>　　託の信託財産につき生ずる利子及び納税貯蓄組合預金の利子</t>
    <rPh sb="16" eb="17">
      <t>オヨ</t>
    </rPh>
    <rPh sb="27" eb="29">
      <t>リシ</t>
    </rPh>
    <phoneticPr fontId="2"/>
  </si>
  <si>
    <t>　ハ　所得税法等の規定により非課税とされるこども銀行の預貯金の利子等、公益信</t>
    <rPh sb="24" eb="26">
      <t>ギンコウ</t>
    </rPh>
    <rPh sb="33" eb="34">
      <t>トウ</t>
    </rPh>
    <rPh sb="35" eb="37">
      <t>コウエキ</t>
    </rPh>
    <phoneticPr fontId="2"/>
  </si>
  <si>
    <t>合同運用信託の収益の分配</t>
    <rPh sb="0" eb="2">
      <t>ゴウドウ</t>
    </rPh>
    <rPh sb="2" eb="4">
      <t>ウンヨウ</t>
    </rPh>
    <rPh sb="4" eb="6">
      <t>シンタク</t>
    </rPh>
    <rPh sb="7" eb="9">
      <t>シュウエキ</t>
    </rPh>
    <rPh sb="10" eb="12">
      <t>ブンパイ</t>
    </rPh>
    <phoneticPr fontId="2"/>
  </si>
  <si>
    <t>（電　話）</t>
    <phoneticPr fontId="2"/>
  </si>
  <si>
    <t>(2)　　この明細書の「種類」の欄には、第12号の４様式、第12号の４の２様式又は第12号の４の３様式の種類を記載すること。</t>
    <rPh sb="20" eb="21">
      <t>ダイ</t>
    </rPh>
    <rPh sb="23" eb="24">
      <t>ゴウ</t>
    </rPh>
    <rPh sb="26" eb="28">
      <t>ヨウシキ</t>
    </rPh>
    <rPh sb="29" eb="30">
      <t>ダイ</t>
    </rPh>
    <rPh sb="32" eb="33">
      <t>ゴウ</t>
    </rPh>
    <rPh sb="37" eb="39">
      <t>ヨウシキ</t>
    </rPh>
    <rPh sb="39" eb="40">
      <t>マタ</t>
    </rPh>
    <rPh sb="41" eb="42">
      <t>ダイ</t>
    </rPh>
    <rPh sb="44" eb="45">
      <t>ゴウ</t>
    </rPh>
    <rPh sb="49" eb="51">
      <t>ヨウシキ</t>
    </rPh>
    <rPh sb="52" eb="54">
      <t>シュルイ</t>
    </rPh>
    <rPh sb="55" eb="57">
      <t>キサイ</t>
    </rPh>
    <phoneticPr fontId="2"/>
  </si>
  <si>
    <t>備考</t>
    <rPh sb="0" eb="2">
      <t>ビコウ</t>
    </rPh>
    <phoneticPr fontId="2"/>
  </si>
  <si>
    <t>(1)　　「特別徴収義務者・取扱営業所等」の欄中の「法人番号」の欄には、特別徴収義務者の法人番号（行政手続における特定</t>
    <rPh sb="6" eb="8">
      <t>トクベツ</t>
    </rPh>
    <rPh sb="8" eb="10">
      <t>チョウシュウ</t>
    </rPh>
    <rPh sb="10" eb="13">
      <t>ギムシャ</t>
    </rPh>
    <rPh sb="14" eb="16">
      <t>トリアツカ</t>
    </rPh>
    <rPh sb="16" eb="19">
      <t>エイギョウショ</t>
    </rPh>
    <rPh sb="19" eb="20">
      <t>トウ</t>
    </rPh>
    <rPh sb="22" eb="23">
      <t>ラン</t>
    </rPh>
    <rPh sb="23" eb="24">
      <t>ナカ</t>
    </rPh>
    <rPh sb="26" eb="28">
      <t>ホウジン</t>
    </rPh>
    <rPh sb="28" eb="30">
      <t>バンゴウ</t>
    </rPh>
    <rPh sb="32" eb="33">
      <t>ラン</t>
    </rPh>
    <rPh sb="36" eb="38">
      <t>トクベツ</t>
    </rPh>
    <rPh sb="38" eb="40">
      <t>チョウシュウ</t>
    </rPh>
    <rPh sb="40" eb="43">
      <t>ギムシャ</t>
    </rPh>
    <rPh sb="44" eb="46">
      <t>ホウジン</t>
    </rPh>
    <rPh sb="46" eb="48">
      <t>バンゴウ</t>
    </rPh>
    <rPh sb="49" eb="51">
      <t>ギョウセイ</t>
    </rPh>
    <rPh sb="51" eb="53">
      <t>テツヅ</t>
    </rPh>
    <rPh sb="57" eb="59">
      <t>トクテイ</t>
    </rPh>
    <phoneticPr fontId="2"/>
  </si>
  <si>
    <t xml:space="preserve"> の個人を識別するための番号の利用等に関する法律第２条第15項に規定する法人番号をいう。）を記載すること。</t>
    <rPh sb="12" eb="14">
      <t>バンゴウ</t>
    </rPh>
    <rPh sb="15" eb="17">
      <t>リヨウ</t>
    </rPh>
    <rPh sb="17" eb="18">
      <t>トウ</t>
    </rPh>
    <rPh sb="19" eb="20">
      <t>カン</t>
    </rPh>
    <rPh sb="22" eb="24">
      <t>ホウリツ</t>
    </rPh>
    <rPh sb="24" eb="25">
      <t>ダイ</t>
    </rPh>
    <rPh sb="26" eb="27">
      <t>ジョウ</t>
    </rPh>
    <rPh sb="27" eb="28">
      <t>ダイ</t>
    </rPh>
    <rPh sb="30" eb="31">
      <t>コウ</t>
    </rPh>
    <rPh sb="32" eb="34">
      <t>キテイ</t>
    </rPh>
    <rPh sb="36" eb="38">
      <t>ホウジン</t>
    </rPh>
    <rPh sb="38" eb="40">
      <t>バンゴウ</t>
    </rPh>
    <rPh sb="46" eb="48">
      <t>キサイ</t>
    </rPh>
    <phoneticPr fontId="2"/>
  </si>
  <si>
    <t>栃木県</t>
    <rPh sb="0" eb="3">
      <t>トチギケン</t>
    </rPh>
    <phoneticPr fontId="2"/>
  </si>
  <si>
    <t>00380-8-960051</t>
    <phoneticPr fontId="2"/>
  </si>
  <si>
    <t>収区</t>
    <rPh sb="0" eb="1">
      <t>オサム</t>
    </rPh>
    <rPh sb="1" eb="2">
      <t>ク</t>
    </rPh>
    <phoneticPr fontId="2"/>
  </si>
  <si>
    <t>カード</t>
    <phoneticPr fontId="2"/>
  </si>
  <si>
    <t>01</t>
    <phoneticPr fontId="2"/>
  </si>
  <si>
    <t>利子割特別徴収税額計算書(写)</t>
    <rPh sb="3" eb="5">
      <t>トクベツ</t>
    </rPh>
    <rPh sb="5" eb="7">
      <t>チョウシュウ</t>
    </rPh>
    <rPh sb="7" eb="9">
      <t>ゼイガク</t>
    </rPh>
    <rPh sb="9" eb="12">
      <t>ケイサンショ</t>
    </rPh>
    <rPh sb="13" eb="14">
      <t>ウツ</t>
    </rPh>
    <phoneticPr fontId="2"/>
  </si>
  <si>
    <t>(〒330-9794）</t>
    <phoneticPr fontId="2"/>
  </si>
  <si>
    <t>足利銀行</t>
    <phoneticPr fontId="2"/>
  </si>
  <si>
    <t>〒３２１－０９７４</t>
    <phoneticPr fontId="2"/>
  </si>
  <si>
    <t>栃木県宇都宮市竹林町１０３０－２</t>
    <rPh sb="3" eb="7">
      <t>ウツノミヤシ</t>
    </rPh>
    <rPh sb="7" eb="10">
      <t>タケバヤシマチ</t>
    </rPh>
    <phoneticPr fontId="2"/>
  </si>
  <si>
    <t>電話０２８（６２６）３０２２</t>
    <rPh sb="0" eb="2">
      <t>デンワ</t>
    </rPh>
    <phoneticPr fontId="2"/>
  </si>
  <si>
    <t>公社債投資信託のうち公募公社
債投資信託以外の収益の分配</t>
    <rPh sb="10" eb="12">
      <t>コウボ</t>
    </rPh>
    <rPh sb="12" eb="14">
      <t>コウシャ</t>
    </rPh>
    <phoneticPr fontId="2"/>
  </si>
  <si>
    <t>ＣＤ</t>
    <phoneticPr fontId="2"/>
  </si>
  <si>
    <t>栃木県知事殿</t>
    <rPh sb="0" eb="3">
      <t>トチギケン</t>
    </rPh>
    <rPh sb="3" eb="5">
      <t>チジ</t>
    </rPh>
    <rPh sb="5" eb="6">
      <t>トノ</t>
    </rPh>
    <phoneticPr fontId="2"/>
  </si>
  <si>
    <t>加　　入　　者　　名</t>
    <rPh sb="0" eb="1">
      <t>カ</t>
    </rPh>
    <rPh sb="3" eb="4">
      <t>イ</t>
    </rPh>
    <rPh sb="6" eb="7">
      <t>シャ</t>
    </rPh>
    <rPh sb="9" eb="10">
      <t>メイ</t>
    </rPh>
    <phoneticPr fontId="2"/>
  </si>
  <si>
    <t>栃木県宇都宮県税事務所</t>
    <rPh sb="0" eb="3">
      <t>トチギケン</t>
    </rPh>
    <rPh sb="3" eb="6">
      <t>ウツノミヤ</t>
    </rPh>
    <rPh sb="6" eb="8">
      <t>ケンゼイ</t>
    </rPh>
    <rPh sb="8" eb="10">
      <t>ジム</t>
    </rPh>
    <rPh sb="10" eb="11">
      <t>ショ</t>
    </rPh>
    <phoneticPr fontId="2"/>
  </si>
  <si>
    <t>宇都宮県税事務所</t>
    <phoneticPr fontId="2"/>
  </si>
  <si>
    <t>指定金融機関</t>
    <rPh sb="0" eb="2">
      <t>シテイ</t>
    </rPh>
    <rPh sb="2" eb="4">
      <t>キンユウ</t>
    </rPh>
    <rPh sb="4" eb="6">
      <t>キカン</t>
    </rPh>
    <phoneticPr fontId="2"/>
  </si>
  <si>
    <t>公社債投資信託のうち公募公社債投資信託以外の収益の分配</t>
    <rPh sb="10" eb="12">
      <t>コウボ</t>
    </rPh>
    <rPh sb="12" eb="14">
      <t>コウシャ</t>
    </rPh>
    <phoneticPr fontId="2"/>
  </si>
  <si>
    <t>銀行以外の金融機関の預貯
金利子</t>
    <rPh sb="0" eb="2">
      <t>ギンコウ</t>
    </rPh>
    <rPh sb="2" eb="4">
      <t>イガイ</t>
    </rPh>
    <rPh sb="5" eb="7">
      <t>キンユウ</t>
    </rPh>
    <rPh sb="7" eb="9">
      <t>キカン</t>
    </rPh>
    <rPh sb="10" eb="11">
      <t>アズカリ</t>
    </rPh>
    <rPh sb="11" eb="12">
      <t>チョ</t>
    </rPh>
    <phoneticPr fontId="2"/>
  </si>
  <si>
    <t>宇 都 宮 県 税 事 務 所</t>
    <rPh sb="6" eb="7">
      <t>ケン</t>
    </rPh>
    <rPh sb="8" eb="9">
      <t>ゼイ</t>
    </rPh>
    <rPh sb="10" eb="11">
      <t>コト</t>
    </rPh>
    <rPh sb="12" eb="13">
      <t>ツトム</t>
    </rPh>
    <rPh sb="14" eb="15">
      <t>ショ</t>
    </rPh>
    <phoneticPr fontId="2"/>
  </si>
  <si>
    <t>行政手続における特定の個人を識別するための番号の利用等に関する法律第２条第15項に規定する法人番号（13桁）を入力してください。</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5" eb="36">
      <t>ジョウ</t>
    </rPh>
    <rPh sb="36" eb="37">
      <t>ダイ</t>
    </rPh>
    <rPh sb="39" eb="40">
      <t>コウ</t>
    </rPh>
    <rPh sb="41" eb="43">
      <t>キテイ</t>
    </rPh>
    <rPh sb="45" eb="47">
      <t>ホウジン</t>
    </rPh>
    <rPh sb="47" eb="49">
      <t>バンゴウ</t>
    </rPh>
    <rPh sb="52" eb="53">
      <t>ケタ</t>
    </rPh>
    <rPh sb="55" eb="57">
      <t>ニュウリョク</t>
    </rPh>
    <phoneticPr fontId="2"/>
  </si>
  <si>
    <t>栃木県</t>
    <phoneticPr fontId="2"/>
  </si>
  <si>
    <t>(電話)</t>
    <phoneticPr fontId="2"/>
  </si>
  <si>
    <t>(担当者)</t>
    <phoneticPr fontId="2"/>
  </si>
  <si>
    <t>非居住者</t>
    <rPh sb="0" eb="1">
      <t>ヒ</t>
    </rPh>
    <rPh sb="1" eb="4">
      <t>キョジュウシャ</t>
    </rPh>
    <phoneticPr fontId="2"/>
  </si>
  <si>
    <t>東京ＪＣ</t>
    <rPh sb="0" eb="2">
      <t>トウキョウ</t>
    </rPh>
    <phoneticPr fontId="2"/>
  </si>
  <si>
    <t>(所属）</t>
    <rPh sb="1" eb="3">
      <t>ショゾク</t>
    </rPh>
    <phoneticPr fontId="2"/>
  </si>
  <si>
    <t>　「非課税」の欄の「その他」の欄の「支払額」の項には、利子割が課されない</t>
    <phoneticPr fontId="2"/>
  </si>
  <si>
    <t>次の者について記載すること。</t>
    <rPh sb="2" eb="3">
      <t>モノ</t>
    </rPh>
    <phoneticPr fontId="2"/>
  </si>
  <si>
    <t>　「摘要」欄には、合同運用信託又は特定投資信託以外の投資信託の収益の分配</t>
    <rPh sb="2" eb="4">
      <t>テキヨウ</t>
    </rPh>
    <rPh sb="5" eb="6">
      <t>ラン</t>
    </rPh>
    <rPh sb="9" eb="11">
      <t>ゴウドウ</t>
    </rPh>
    <rPh sb="11" eb="13">
      <t>ウンヨウ</t>
    </rPh>
    <rPh sb="13" eb="15">
      <t>シンタク</t>
    </rPh>
    <rPh sb="15" eb="16">
      <t>マタ</t>
    </rPh>
    <rPh sb="17" eb="19">
      <t>トクテイ</t>
    </rPh>
    <rPh sb="19" eb="21">
      <t>トウシ</t>
    </rPh>
    <rPh sb="21" eb="23">
      <t>シンタク</t>
    </rPh>
    <rPh sb="23" eb="25">
      <t>イガイ</t>
    </rPh>
    <rPh sb="26" eb="28">
      <t>トウシ</t>
    </rPh>
    <rPh sb="28" eb="30">
      <t>シンタク</t>
    </rPh>
    <rPh sb="31" eb="33">
      <t>シュウエキ</t>
    </rPh>
    <rPh sb="34" eb="36">
      <t>ブンパイ</t>
    </rPh>
    <phoneticPr fontId="2"/>
  </si>
  <si>
    <t>について法第71条の７第１項の規定により控除した利子額がある場合には、その</t>
    <rPh sb="4" eb="5">
      <t>ホウ</t>
    </rPh>
    <rPh sb="5" eb="6">
      <t>ダイ</t>
    </rPh>
    <rPh sb="8" eb="9">
      <t>ジョウ</t>
    </rPh>
    <rPh sb="11" eb="12">
      <t>ダイ</t>
    </rPh>
    <rPh sb="13" eb="14">
      <t>コウ</t>
    </rPh>
    <rPh sb="15" eb="17">
      <t>キテイ</t>
    </rPh>
    <rPh sb="20" eb="22">
      <t>コウジョ</t>
    </rPh>
    <rPh sb="24" eb="26">
      <t>リシ</t>
    </rPh>
    <rPh sb="26" eb="27">
      <t>ガク</t>
    </rPh>
    <rPh sb="30" eb="32">
      <t>バアイ</t>
    </rPh>
    <phoneticPr fontId="2"/>
  </si>
  <si>
    <t>旨及びその利子割の額を記載すること。</t>
    <rPh sb="0" eb="1">
      <t>ムネ</t>
    </rPh>
    <rPh sb="1" eb="2">
      <t>オヨ</t>
    </rPh>
    <rPh sb="5" eb="7">
      <t>リシ</t>
    </rPh>
    <rPh sb="7" eb="8">
      <t>ワ</t>
    </rPh>
    <rPh sb="9" eb="10">
      <t>ガク</t>
    </rPh>
    <rPh sb="11" eb="13">
      <t>キサイ</t>
    </rPh>
    <phoneticPr fontId="2"/>
  </si>
  <si>
    <t>特定公社債以外の公社債の利子</t>
    <phoneticPr fontId="2"/>
  </si>
  <si>
    <t>公社債投資信託のうち公募公社債投資信託以外の収益の分配</t>
    <phoneticPr fontId="2"/>
  </si>
  <si>
    <t>国外一般公社債等の利子等</t>
    <phoneticPr fontId="2"/>
  </si>
  <si>
    <t>財形貯蓄契約に係る生命保険</t>
    <phoneticPr fontId="2"/>
  </si>
  <si>
    <t>等の差益</t>
    <phoneticPr fontId="2"/>
  </si>
  <si>
    <t>財形貯蓄契約に係る生命保険等の差益</t>
    <phoneticPr fontId="2"/>
  </si>
  <si>
    <t>（所属）</t>
    <rPh sb="1" eb="3">
      <t>ショゾク</t>
    </rPh>
    <phoneticPr fontId="2"/>
  </si>
  <si>
    <t>担当所属を必ず入力してください。</t>
    <phoneticPr fontId="2"/>
  </si>
  <si>
    <t>特別徴収義務者番号</t>
    <rPh sb="0" eb="2">
      <t>トクベツ</t>
    </rPh>
    <rPh sb="2" eb="4">
      <t>チョウシュウ</t>
    </rPh>
    <rPh sb="4" eb="7">
      <t>ギムシャ</t>
    </rPh>
    <phoneticPr fontId="2"/>
  </si>
  <si>
    <t>（所　属）</t>
    <rPh sb="1" eb="2">
      <t>ショ</t>
    </rPh>
    <rPh sb="3" eb="4">
      <t>ゾク</t>
    </rPh>
    <phoneticPr fontId="2"/>
  </si>
  <si>
    <t>（担　当）</t>
    <rPh sb="1" eb="2">
      <t>タン</t>
    </rPh>
    <rPh sb="3" eb="4">
      <t>トウ</t>
    </rPh>
    <phoneticPr fontId="2"/>
  </si>
  <si>
    <t>指定金融機関
足利銀行</t>
    <rPh sb="0" eb="2">
      <t>シテイ</t>
    </rPh>
    <rPh sb="2" eb="4">
      <t>キンユウ</t>
    </rPh>
    <rPh sb="4" eb="6">
      <t>キカン</t>
    </rPh>
    <phoneticPr fontId="2"/>
  </si>
  <si>
    <r>
      <t>〒３３０－９７９４</t>
    </r>
    <r>
      <rPr>
        <sz val="10"/>
        <rFont val="ＭＳ Ｐ明朝"/>
        <family val="1"/>
        <charset val="128"/>
      </rPr>
      <t xml:space="preserve">
東京ＪＣ</t>
    </r>
    <rPh sb="10" eb="12">
      <t>トウキョウ</t>
    </rPh>
    <phoneticPr fontId="2"/>
  </si>
  <si>
    <t>　← 名称を入力してください。</t>
    <rPh sb="3" eb="5">
      <t>メイショウ</t>
    </rPh>
    <rPh sb="6" eb="8">
      <t>ニュウリョク</t>
    </rPh>
    <phoneticPr fontId="2"/>
  </si>
  <si>
    <t>　特別徴収義務者</t>
    <phoneticPr fontId="2"/>
  </si>
  <si>
    <r>
      <t>　</t>
    </r>
    <r>
      <rPr>
        <u/>
        <sz val="11"/>
        <color indexed="12"/>
        <rFont val="ＭＳ Ｐ明朝"/>
        <family val="1"/>
        <charset val="128"/>
      </rPr>
      <t>「印刷用」シート</t>
    </r>
    <r>
      <rPr>
        <sz val="11"/>
        <color indexed="8"/>
        <rFont val="ＭＳ 明朝"/>
        <family val="1"/>
        <charset val="128"/>
      </rPr>
      <t>を開き、Ａ４の用紙に印刷します。（可能な限りカラーで印刷いただけますよう、お願いします。）　</t>
    </r>
    <rPh sb="16" eb="18">
      <t>ヨウシ</t>
    </rPh>
    <rPh sb="26" eb="28">
      <t>カノウ</t>
    </rPh>
    <rPh sb="29" eb="30">
      <t>カギ</t>
    </rPh>
    <rPh sb="35" eb="37">
      <t>インサツ</t>
    </rPh>
    <rPh sb="47" eb="48">
      <t>ネガ</t>
    </rPh>
    <phoneticPr fontId="2"/>
  </si>
  <si>
    <t>【注意事項】</t>
    <rPh sb="1" eb="3">
      <t>チュウイ</t>
    </rPh>
    <rPh sb="3" eb="5">
      <t>ジコウ</t>
    </rPh>
    <phoneticPr fontId="2"/>
  </si>
  <si>
    <t>非居住者</t>
    <phoneticPr fontId="2"/>
  </si>
  <si>
    <r>
      <t>　県民税利子割の申告納入は、</t>
    </r>
    <r>
      <rPr>
        <u/>
        <sz val="11"/>
        <color indexed="12"/>
        <rFont val="ＭＳ 明朝"/>
        <family val="1"/>
        <charset val="128"/>
      </rPr>
      <t>「栃木県のホームページ（県税の納付場所）」</t>
    </r>
    <r>
      <rPr>
        <sz val="11"/>
        <rFont val="ＭＳ 明朝"/>
        <family val="1"/>
        <charset val="128"/>
      </rPr>
      <t xml:space="preserve">に記載している栃木県県税取扱金融機関（コンビニエンスストアを除く。）で手続きをしてください。 </t>
    </r>
    <rPh sb="1" eb="4">
      <t>ケンミンゼイ</t>
    </rPh>
    <rPh sb="4" eb="5">
      <t>リ</t>
    </rPh>
    <rPh sb="5" eb="6">
      <t>シ</t>
    </rPh>
    <rPh sb="6" eb="7">
      <t>ワリ</t>
    </rPh>
    <rPh sb="8" eb="10">
      <t>シンコク</t>
    </rPh>
    <rPh sb="10" eb="12">
      <t>ノウニュウ</t>
    </rPh>
    <rPh sb="36" eb="38">
      <t>キサイ</t>
    </rPh>
    <rPh sb="45" eb="47">
      <t>ケンゼイ</t>
    </rPh>
    <rPh sb="47" eb="49">
      <t>トリアツカ</t>
    </rPh>
    <rPh sb="49" eb="51">
      <t>キンユウ</t>
    </rPh>
    <rPh sb="51" eb="53">
      <t>キカン</t>
    </rPh>
    <phoneticPr fontId="2"/>
  </si>
  <si>
    <t>栃木県知事　殿</t>
    <rPh sb="2" eb="3">
      <t>ケン</t>
    </rPh>
    <rPh sb="6" eb="7">
      <t>トノ</t>
    </rPh>
    <phoneticPr fontId="2"/>
  </si>
  <si>
    <t>課　  　税</t>
    <phoneticPr fontId="2"/>
  </si>
  <si>
    <t>合  　　計</t>
    <phoneticPr fontId="2"/>
  </si>
  <si>
    <t>税  　　額</t>
    <rPh sb="0" eb="1">
      <t>ゼイ</t>
    </rPh>
    <rPh sb="5" eb="6">
      <t>ガク</t>
    </rPh>
    <phoneticPr fontId="2"/>
  </si>
  <si>
    <t>延  滞  金</t>
    <rPh sb="0" eb="1">
      <t>エン</t>
    </rPh>
    <rPh sb="3" eb="4">
      <t>タイ</t>
    </rPh>
    <rPh sb="6" eb="7">
      <t>キン</t>
    </rPh>
    <phoneticPr fontId="2"/>
  </si>
  <si>
    <t>合 　　 計</t>
    <rPh sb="0" eb="1">
      <t>ゴウ</t>
    </rPh>
    <rPh sb="5" eb="6">
      <t>ケイ</t>
    </rPh>
    <phoneticPr fontId="2"/>
  </si>
  <si>
    <t>　摘要</t>
    <rPh sb="1" eb="3">
      <t>テキヨウ</t>
    </rPh>
    <phoneticPr fontId="2"/>
  </si>
  <si>
    <t>【納入申告書使用不可】十億単位を上回る場合は対応していませんので、お手数ですが宇都宮県税事務所まで御連絡ください。</t>
    <rPh sb="11" eb="13">
      <t>ジュウオク</t>
    </rPh>
    <rPh sb="13" eb="15">
      <t>タンイ</t>
    </rPh>
    <rPh sb="16" eb="18">
      <t>ウワマワ</t>
    </rPh>
    <rPh sb="19" eb="21">
      <t>バアイ</t>
    </rPh>
    <rPh sb="22" eb="24">
      <t>タイオウ</t>
    </rPh>
    <rPh sb="34" eb="36">
      <t>テスウ</t>
    </rPh>
    <rPh sb="39" eb="42">
      <t>ウツノミヤ</t>
    </rPh>
    <rPh sb="42" eb="44">
      <t>ケンゼイ</t>
    </rPh>
    <rPh sb="44" eb="47">
      <t>ジムショ</t>
    </rPh>
    <rPh sb="49" eb="52">
      <t>ゴレンラク</t>
    </rPh>
    <phoneticPr fontId="2"/>
  </si>
  <si>
    <t>　この様式のエクセルファイルは、栃木県に提出する特定公社債以外の公社債の利子等に係る道府県民税利子割納入申告書を作成するためのものです。　</t>
    <rPh sb="20" eb="22">
      <t>テイシュツ</t>
    </rPh>
    <rPh sb="24" eb="26">
      <t>トクテイ</t>
    </rPh>
    <rPh sb="26" eb="29">
      <t>コウシャサイ</t>
    </rPh>
    <rPh sb="29" eb="31">
      <t>イガイ</t>
    </rPh>
    <phoneticPr fontId="2"/>
  </si>
  <si>
    <r>
      <t>　１枚目に①「納入申告書」と②「納入済通知書」、２枚目に③「納入書」と④「領収証書」が印刷されますので、それぞれ点線に沿って切り取り、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7" eb="39">
      <t>リョウシュウ</t>
    </rPh>
    <rPh sb="82" eb="84">
      <t>シンコク</t>
    </rPh>
    <rPh sb="84" eb="86">
      <t>ノウニュウ</t>
    </rPh>
    <phoneticPr fontId="2"/>
  </si>
  <si>
    <t>栃木県で付与した９桁の特別徴収義務者番号を半角で入力してください。</t>
    <rPh sb="0" eb="2">
      <t>トチギ</t>
    </rPh>
    <rPh sb="11" eb="13">
      <t>トクベツ</t>
    </rPh>
    <rPh sb="13" eb="15">
      <t>チョウシュウ</t>
    </rPh>
    <rPh sb="15" eb="18">
      <t>ギムシャ</t>
    </rPh>
    <rPh sb="21" eb="23">
      <t>ハンカク</t>
    </rPh>
    <phoneticPr fontId="2"/>
  </si>
  <si>
    <t>納入申告書</t>
    <rPh sb="0" eb="2">
      <t>ノウニュウ</t>
    </rPh>
    <rPh sb="2" eb="4">
      <t>シンコク</t>
    </rPh>
    <rPh sb="4" eb="5">
      <t>ショ</t>
    </rPh>
    <phoneticPr fontId="2"/>
  </si>
  <si>
    <t>01</t>
    <phoneticPr fontId="2"/>
  </si>
  <si>
    <t>02</t>
    <phoneticPr fontId="2"/>
  </si>
  <si>
    <t>07</t>
    <phoneticPr fontId="2"/>
  </si>
  <si>
    <t>03</t>
    <phoneticPr fontId="2"/>
  </si>
  <si>
    <t>(電話)</t>
    <phoneticPr fontId="2"/>
  </si>
  <si>
    <t>(担当者)</t>
    <phoneticPr fontId="2"/>
  </si>
  <si>
    <t>01</t>
    <phoneticPr fontId="2"/>
  </si>
  <si>
    <t>02</t>
    <phoneticPr fontId="2"/>
  </si>
  <si>
    <t>宇都宮県税事務所</t>
    <phoneticPr fontId="2"/>
  </si>
  <si>
    <t>足利銀行</t>
    <phoneticPr fontId="2"/>
  </si>
  <si>
    <t>(〒330-9794）</t>
    <phoneticPr fontId="2"/>
  </si>
  <si>
    <t>（都道府県保管）</t>
    <phoneticPr fontId="2"/>
  </si>
  <si>
    <t>栃 木 県</t>
    <phoneticPr fontId="2"/>
  </si>
  <si>
    <t>カード</t>
    <phoneticPr fontId="2"/>
  </si>
  <si>
    <t>ＣＤ</t>
    <phoneticPr fontId="2"/>
  </si>
  <si>
    <t>01</t>
    <phoneticPr fontId="2"/>
  </si>
  <si>
    <t>03</t>
    <phoneticPr fontId="2"/>
  </si>
  <si>
    <t>00380-8-960051</t>
    <phoneticPr fontId="2"/>
  </si>
  <si>
    <t>納入金額合計</t>
    <rPh sb="0" eb="3">
      <t>ノウニュウキン</t>
    </rPh>
    <rPh sb="3" eb="4">
      <t>ガク</t>
    </rPh>
    <rPh sb="4" eb="6">
      <t>ゴウケイ</t>
    </rPh>
    <phoneticPr fontId="2"/>
  </si>
  <si>
    <t>特別徴収税額</t>
    <rPh sb="0" eb="2">
      <t>トクベツ</t>
    </rPh>
    <rPh sb="2" eb="4">
      <t>チョウシュウ</t>
    </rPh>
    <rPh sb="4" eb="6">
      <t>ゼイガク</t>
    </rPh>
    <phoneticPr fontId="2"/>
  </si>
  <si>
    <t>(所属）</t>
    <phoneticPr fontId="2"/>
  </si>
  <si>
    <t>(電話)</t>
    <phoneticPr fontId="2"/>
  </si>
  <si>
    <t>(担当者)</t>
    <phoneticPr fontId="2"/>
  </si>
  <si>
    <t>06</t>
    <phoneticPr fontId="2"/>
  </si>
  <si>
    <t>納入書</t>
    <rPh sb="0" eb="3">
      <t>ノウニュウショ</t>
    </rPh>
    <phoneticPr fontId="2"/>
  </si>
  <si>
    <t>（特定公社債以外）１枚目</t>
    <rPh sb="1" eb="3">
      <t>トクテイ</t>
    </rPh>
    <rPh sb="3" eb="6">
      <t>コウシャサイ</t>
    </rPh>
    <rPh sb="6" eb="8">
      <t>イガイ</t>
    </rPh>
    <rPh sb="10" eb="12">
      <t>マイメ</t>
    </rPh>
    <phoneticPr fontId="2"/>
  </si>
  <si>
    <t>（特定公社債以外）４枚目</t>
    <rPh sb="1" eb="3">
      <t>トクテイ</t>
    </rPh>
    <rPh sb="3" eb="6">
      <t>コウシャサイ</t>
    </rPh>
    <rPh sb="6" eb="8">
      <t>イガイ</t>
    </rPh>
    <rPh sb="10" eb="12">
      <t>マイメ</t>
    </rPh>
    <phoneticPr fontId="2"/>
  </si>
  <si>
    <t>（特定公社債以外）３枚目</t>
    <rPh sb="1" eb="3">
      <t>トクテイ</t>
    </rPh>
    <rPh sb="3" eb="6">
      <t>コウシャサイ</t>
    </rPh>
    <rPh sb="6" eb="8">
      <t>イガイ</t>
    </rPh>
    <rPh sb="10" eb="12">
      <t>マイメ</t>
    </rPh>
    <phoneticPr fontId="2"/>
  </si>
  <si>
    <t>（特定公社債以外）２枚目</t>
    <rPh sb="1" eb="3">
      <t>トクテイ</t>
    </rPh>
    <rPh sb="3" eb="6">
      <t>コウシャサイ</t>
    </rPh>
    <rPh sb="6" eb="8">
      <t>イガイ</t>
    </rPh>
    <rPh sb="10" eb="12">
      <t>マイメ</t>
    </rPh>
    <phoneticPr fontId="2"/>
  </si>
  <si>
    <r>
      <t>　県内の営業所等分を一括納入する場合は、</t>
    </r>
    <r>
      <rPr>
        <u/>
        <sz val="11"/>
        <color indexed="12"/>
        <rFont val="ＭＳ 明朝"/>
        <family val="1"/>
        <charset val="128"/>
      </rPr>
      <t>「営業所等別明細書」シート</t>
    </r>
    <r>
      <rPr>
        <sz val="11"/>
        <rFont val="ＭＳ 明朝"/>
        <family val="1"/>
        <charset val="128"/>
      </rPr>
      <t xml:space="preserve">に営業所等名及び納入金額を入力した上で、「営業所等別明細書」を印刷し、納入申告書とともに栃木県県税取扱金融機関に提出してください。 </t>
    </r>
    <rPh sb="1" eb="3">
      <t>ケンナイ</t>
    </rPh>
    <rPh sb="4" eb="6">
      <t>エイギョウ</t>
    </rPh>
    <rPh sb="6" eb="7">
      <t>ショ</t>
    </rPh>
    <rPh sb="7" eb="9">
      <t>トウブン</t>
    </rPh>
    <rPh sb="10" eb="12">
      <t>イッカツ</t>
    </rPh>
    <rPh sb="12" eb="14">
      <t>ノウニュウ</t>
    </rPh>
    <rPh sb="16" eb="18">
      <t>バアイ</t>
    </rPh>
    <rPh sb="34" eb="37">
      <t>エイギョウショ</t>
    </rPh>
    <rPh sb="37" eb="38">
      <t>トウ</t>
    </rPh>
    <rPh sb="38" eb="39">
      <t>メイ</t>
    </rPh>
    <rPh sb="39" eb="40">
      <t>オヨ</t>
    </rPh>
    <rPh sb="41" eb="43">
      <t>ノウニュウ</t>
    </rPh>
    <rPh sb="43" eb="45">
      <t>キンガク</t>
    </rPh>
    <rPh sb="46" eb="48">
      <t>ニュウリョク</t>
    </rPh>
    <rPh sb="50" eb="51">
      <t>ウエ</t>
    </rPh>
    <rPh sb="64" eb="66">
      <t>インサツ</t>
    </rPh>
    <rPh sb="68" eb="70">
      <t>ノウニュウ</t>
    </rPh>
    <rPh sb="70" eb="72">
      <t>シンコク</t>
    </rPh>
    <rPh sb="72" eb="73">
      <t>ショ</t>
    </rPh>
    <rPh sb="80" eb="82">
      <t>ケンゼイ</t>
    </rPh>
    <rPh sb="82" eb="84">
      <t>トリアツカ</t>
    </rPh>
    <rPh sb="84" eb="86">
      <t>キンユウ</t>
    </rPh>
    <rPh sb="86" eb="88">
      <t>キカン</t>
    </rPh>
    <rPh sb="89" eb="91">
      <t>テイシュツ</t>
    </rPh>
    <phoneticPr fontId="2"/>
  </si>
  <si>
    <t>・申告区分が「申告」の場合で、税額に財形貯蓄の要件外の払出に係る利子等が含  まれているときは、「財形要件外払出分を含む申告」を選択してください。
・申告区分が「その他」の場合は、その理由を必ず選択してください。</t>
    <rPh sb="1" eb="3">
      <t>シンコク</t>
    </rPh>
    <rPh sb="3" eb="5">
      <t>クブン</t>
    </rPh>
    <rPh sb="7" eb="9">
      <t>シンコク</t>
    </rPh>
    <rPh sb="11" eb="13">
      <t>バアイ</t>
    </rPh>
    <rPh sb="15" eb="17">
      <t>ゼイガク</t>
    </rPh>
    <rPh sb="20" eb="22">
      <t>チョチク</t>
    </rPh>
    <rPh sb="23" eb="25">
      <t>ヨウケン</t>
    </rPh>
    <rPh sb="25" eb="26">
      <t>ガイ</t>
    </rPh>
    <rPh sb="27" eb="28">
      <t>ハラ</t>
    </rPh>
    <rPh sb="28" eb="29">
      <t>ダ</t>
    </rPh>
    <rPh sb="30" eb="31">
      <t>カカ</t>
    </rPh>
    <rPh sb="32" eb="34">
      <t>リシ</t>
    </rPh>
    <rPh sb="34" eb="35">
      <t>トウ</t>
    </rPh>
    <rPh sb="36" eb="37">
      <t>フク</t>
    </rPh>
    <rPh sb="64" eb="66">
      <t>センタク</t>
    </rPh>
    <rPh sb="75" eb="77">
      <t>シンコク</t>
    </rPh>
    <rPh sb="77" eb="79">
      <t>クブン</t>
    </rPh>
    <rPh sb="83" eb="84">
      <t>タ</t>
    </rPh>
    <rPh sb="86" eb="88">
      <t>バアイ</t>
    </rPh>
    <rPh sb="95" eb="96">
      <t>カナラ</t>
    </rPh>
    <phoneticPr fontId="2"/>
  </si>
  <si>
    <t>納入金額</t>
    <rPh sb="0" eb="3">
      <t>ノウニュウキン</t>
    </rPh>
    <rPh sb="3" eb="4">
      <t>ガク</t>
    </rPh>
    <phoneticPr fontId="2"/>
  </si>
  <si>
    <t>銀行以外の金融機関の預貯
金利子</t>
    <rPh sb="0" eb="2">
      <t>ギンコウ</t>
    </rPh>
    <rPh sb="2" eb="4">
      <t>イガイ</t>
    </rPh>
    <rPh sb="5" eb="7">
      <t>キンユウ</t>
    </rPh>
    <rPh sb="7" eb="9">
      <t>キカン</t>
    </rPh>
    <rPh sb="10" eb="11">
      <t>アズカリ</t>
    </rPh>
    <rPh sb="11" eb="12">
      <t>チョ</t>
    </rPh>
    <rPh sb="13" eb="14">
      <t>キン</t>
    </rPh>
    <rPh sb="14" eb="16">
      <t>リシ</t>
    </rPh>
    <phoneticPr fontId="2"/>
  </si>
  <si>
    <t>申告後に、不足税額を納入する場合。　（マル優無効など）
「その他」を選択した場合は、摘要欄に納入の理由を入力してください。</t>
    <rPh sb="7" eb="8">
      <t>ゼイ</t>
    </rPh>
    <rPh sb="10" eb="12">
      <t>ノウニュウ</t>
    </rPh>
    <rPh sb="14" eb="16">
      <t>バアイ</t>
    </rPh>
    <rPh sb="31" eb="32">
      <t>タ</t>
    </rPh>
    <rPh sb="34" eb="36">
      <t>センタク</t>
    </rPh>
    <rPh sb="38" eb="40">
      <t>バアイ</t>
    </rPh>
    <rPh sb="42" eb="44">
      <t>テキヨウ</t>
    </rPh>
    <rPh sb="44" eb="45">
      <t>ラン</t>
    </rPh>
    <rPh sb="49" eb="51">
      <t>リユウ</t>
    </rPh>
    <rPh sb="52" eb="54">
      <t>ニュウリョク</t>
    </rPh>
    <phoneticPr fontId="2"/>
  </si>
  <si>
    <r>
      <t xml:space="preserve">利子等の支払をした年月（和暦）を入力してください。
</t>
    </r>
    <r>
      <rPr>
        <b/>
        <sz val="9"/>
        <color indexed="10"/>
        <rFont val="ＭＳ 明朝"/>
        <family val="1"/>
        <charset val="128"/>
      </rPr>
      <t>※マル優無効など、既に申告納入したものに係る不足額について申告納入する場合は、支払年月は空欄のままにし、別途「県民税利子割不足金額内訳書（１表、２表）」を作成の上、宇都宮県税事務所に提出してください。</t>
    </r>
    <rPh sb="0" eb="2">
      <t>リシ</t>
    </rPh>
    <rPh sb="2" eb="3">
      <t>トウ</t>
    </rPh>
    <rPh sb="4" eb="6">
      <t>シハライ</t>
    </rPh>
    <rPh sb="9" eb="11">
      <t>ネンゲツ</t>
    </rPh>
    <rPh sb="12" eb="14">
      <t>ワレキ</t>
    </rPh>
    <rPh sb="16" eb="18">
      <t>ニュウリョク</t>
    </rPh>
    <rPh sb="106" eb="107">
      <t>ウエ</t>
    </rPh>
    <phoneticPr fontId="2"/>
  </si>
  <si>
    <t>出　力　方　法</t>
    <rPh sb="0" eb="1">
      <t>デ</t>
    </rPh>
    <rPh sb="2" eb="3">
      <t>チカラ</t>
    </rPh>
    <rPh sb="4" eb="5">
      <t>カタ</t>
    </rPh>
    <rPh sb="6" eb="7">
      <t>ホウ</t>
    </rPh>
    <phoneticPr fontId="2"/>
  </si>
  <si>
    <t>白紙で出力する</t>
    <rPh sb="0" eb="2">
      <t>ハクシ</t>
    </rPh>
    <rPh sb="3" eb="5">
      <t>シュツリョク</t>
    </rPh>
    <phoneticPr fontId="2"/>
  </si>
  <si>
    <t>※白紙で出力する場合に限り、入力してください（白紙で出力する場合、以下の入力は不要です。）。</t>
    <phoneticPr fontId="2"/>
  </si>
  <si>
    <r>
      <t>（１）</t>
    </r>
    <r>
      <rPr>
        <sz val="11"/>
        <color indexed="10"/>
        <rFont val="ＭＳ 明朝"/>
        <family val="1"/>
        <charset val="128"/>
      </rPr>
      <t>手書きで修正した場合、納入申告書を取り扱うことが出来なくなる場合がありますので、</t>
    </r>
    <r>
      <rPr>
        <sz val="11"/>
        <rFont val="ＭＳ 明朝"/>
        <family val="1"/>
        <charset val="128"/>
      </rPr>
      <t>お手数で
　　すが、改めて納入申告書を作成してください。
（２）この様式は、</t>
    </r>
    <r>
      <rPr>
        <sz val="11"/>
        <color indexed="10"/>
        <rFont val="ＭＳ 明朝"/>
        <family val="1"/>
        <charset val="128"/>
      </rPr>
      <t>平成28(2016)年１月１日以降の特定公社債以外の公社債の利子等の支払に係る納入申
　　告書</t>
    </r>
    <r>
      <rPr>
        <sz val="11"/>
        <rFont val="ＭＳ 明朝"/>
        <family val="1"/>
        <charset val="128"/>
      </rPr>
      <t>になります。
　　　平成27(2015)年12月31日以前の支払年月に係る利子等について申告する場合には、下記までお問い
　　合わせください。
（３）印刷用シートの受付印欄に「納入申告書使用不可」と表示されている場合、入力内容に不足や誤り
　　があると考えられます。なお、エラーの原因は印刷用シートの最上段に表示されますので御確認くだ
　　さい。（訂正しても解決できない場合は、お手数ですが下記までお問い合わせください。）
（４）この様式は、白紙（未記載）の状態で出力することも可能ですが、その場合、</t>
    </r>
    <r>
      <rPr>
        <sz val="11"/>
        <color indexed="10"/>
        <rFont val="ＭＳ 明朝"/>
        <family val="1"/>
        <charset val="128"/>
      </rPr>
      <t>４枚（納入申告書、
　　納入済通知書、納入書、領収証書）それぞれに手書きで記入する必要があります。</t>
    </r>
    <rPh sb="3" eb="5">
      <t>テガ</t>
    </rPh>
    <rPh sb="7" eb="9">
      <t>シュウセイ</t>
    </rPh>
    <rPh sb="11" eb="13">
      <t>バアイ</t>
    </rPh>
    <rPh sb="14" eb="16">
      <t>ノウニュウ</t>
    </rPh>
    <rPh sb="16" eb="19">
      <t>シンコクショ</t>
    </rPh>
    <rPh sb="20" eb="21">
      <t>ト</t>
    </rPh>
    <rPh sb="22" eb="23">
      <t>アツカ</t>
    </rPh>
    <rPh sb="27" eb="29">
      <t>デキ</t>
    </rPh>
    <rPh sb="33" eb="35">
      <t>バアイ</t>
    </rPh>
    <rPh sb="53" eb="54">
      <t>アラタ</t>
    </rPh>
    <rPh sb="56" eb="58">
      <t>ノウニュウ</t>
    </rPh>
    <rPh sb="58" eb="61">
      <t>シンコクショ</t>
    </rPh>
    <rPh sb="62" eb="64">
      <t>サクセイ</t>
    </rPh>
    <rPh sb="77" eb="79">
      <t>ヨウシキ</t>
    </rPh>
    <rPh sb="81" eb="83">
      <t>ヘイセイ</t>
    </rPh>
    <rPh sb="91" eb="92">
      <t>ネン</t>
    </rPh>
    <rPh sb="93" eb="94">
      <t>ツキ</t>
    </rPh>
    <rPh sb="96" eb="98">
      <t>イコウ</t>
    </rPh>
    <rPh sb="99" eb="101">
      <t>トクテイ</t>
    </rPh>
    <rPh sb="101" eb="104">
      <t>コウシャサイ</t>
    </rPh>
    <rPh sb="104" eb="106">
      <t>イガイ</t>
    </rPh>
    <rPh sb="107" eb="110">
      <t>コウシャサイ</t>
    </rPh>
    <rPh sb="111" eb="113">
      <t>リシ</t>
    </rPh>
    <rPh sb="113" eb="114">
      <t>トウ</t>
    </rPh>
    <rPh sb="115" eb="117">
      <t>シハライ</t>
    </rPh>
    <rPh sb="118" eb="119">
      <t>カカ</t>
    </rPh>
    <rPh sb="120" eb="122">
      <t>ノウニュウ</t>
    </rPh>
    <rPh sb="127" eb="128">
      <t>ショ</t>
    </rPh>
    <rPh sb="138" eb="140">
      <t>ヘイセイ</t>
    </rPh>
    <rPh sb="148" eb="149">
      <t>ネン</t>
    </rPh>
    <rPh sb="151" eb="152">
      <t>ツキ</t>
    </rPh>
    <rPh sb="154" eb="155">
      <t>ニチ</t>
    </rPh>
    <rPh sb="155" eb="157">
      <t>イゼン</t>
    </rPh>
    <rPh sb="158" eb="160">
      <t>シハラ</t>
    </rPh>
    <rPh sb="160" eb="162">
      <t>ネンゲツ</t>
    </rPh>
    <rPh sb="163" eb="164">
      <t>カカ</t>
    </rPh>
    <rPh sb="165" eb="167">
      <t>リシ</t>
    </rPh>
    <rPh sb="167" eb="168">
      <t>トウ</t>
    </rPh>
    <rPh sb="172" eb="174">
      <t>シンコク</t>
    </rPh>
    <rPh sb="176" eb="178">
      <t>バアイ</t>
    </rPh>
    <rPh sb="181" eb="183">
      <t>カキ</t>
    </rPh>
    <rPh sb="186" eb="187">
      <t>ト</t>
    </rPh>
    <rPh sb="191" eb="192">
      <t>ア</t>
    </rPh>
    <rPh sb="203" eb="206">
      <t>インサツヨウ</t>
    </rPh>
    <rPh sb="210" eb="213">
      <t>ウケツケイン</t>
    </rPh>
    <rPh sb="213" eb="214">
      <t>ラン</t>
    </rPh>
    <rPh sb="216" eb="218">
      <t>ノウニュウ</t>
    </rPh>
    <rPh sb="218" eb="221">
      <t>シンコクショ</t>
    </rPh>
    <rPh sb="221" eb="223">
      <t>シヨウ</t>
    </rPh>
    <rPh sb="223" eb="225">
      <t>フカ</t>
    </rPh>
    <rPh sb="227" eb="229">
      <t>ヒョウジ</t>
    </rPh>
    <rPh sb="234" eb="236">
      <t>バアイ</t>
    </rPh>
    <rPh sb="237" eb="239">
      <t>ニュウリョク</t>
    </rPh>
    <rPh sb="239" eb="241">
      <t>ナイヨウ</t>
    </rPh>
    <rPh sb="242" eb="244">
      <t>フソク</t>
    </rPh>
    <rPh sb="245" eb="246">
      <t>アヤマ</t>
    </rPh>
    <rPh sb="254" eb="255">
      <t>カンガ</t>
    </rPh>
    <rPh sb="268" eb="270">
      <t>ゲンイン</t>
    </rPh>
    <rPh sb="271" eb="273">
      <t>インサツ</t>
    </rPh>
    <rPh sb="273" eb="274">
      <t>ヨウ</t>
    </rPh>
    <rPh sb="278" eb="281">
      <t>サイジョウダン</t>
    </rPh>
    <rPh sb="282" eb="284">
      <t>ヒョウジ</t>
    </rPh>
    <rPh sb="290" eb="293">
      <t>ゴカクニン</t>
    </rPh>
    <rPh sb="302" eb="304">
      <t>テイセイ</t>
    </rPh>
    <rPh sb="307" eb="309">
      <t>カイケツ</t>
    </rPh>
    <rPh sb="313" eb="315">
      <t>バアイ</t>
    </rPh>
    <rPh sb="318" eb="320">
      <t>テスウ</t>
    </rPh>
    <rPh sb="323" eb="325">
      <t>カキ</t>
    </rPh>
    <rPh sb="328" eb="329">
      <t>ト</t>
    </rPh>
    <rPh sb="330" eb="331">
      <t>ア</t>
    </rPh>
    <phoneticPr fontId="2"/>
  </si>
  <si>
    <t>栃木県　宇都宮県税事務所　課税部　法人課税課</t>
    <rPh sb="0" eb="2">
      <t>トチギ</t>
    </rPh>
    <rPh sb="2" eb="3">
      <t>ケン</t>
    </rPh>
    <rPh sb="4" eb="7">
      <t>ウツノミヤ</t>
    </rPh>
    <rPh sb="7" eb="9">
      <t>ケンゼイ</t>
    </rPh>
    <rPh sb="9" eb="11">
      <t>ジム</t>
    </rPh>
    <rPh sb="11" eb="12">
      <t>ショ</t>
    </rPh>
    <rPh sb="13" eb="15">
      <t>カゼイ</t>
    </rPh>
    <rPh sb="15" eb="16">
      <t>ブ</t>
    </rPh>
    <rPh sb="17" eb="19">
      <t>ホウジン</t>
    </rPh>
    <rPh sb="19" eb="22">
      <t>カゼイカ</t>
    </rPh>
    <phoneticPr fontId="2"/>
  </si>
  <si>
    <t>元</t>
    <rPh sb="0" eb="1">
      <t>ゲン</t>
    </rPh>
    <phoneticPr fontId="2"/>
  </si>
  <si>
    <t>　「</t>
    <phoneticPr fontId="2"/>
  </si>
  <si>
    <t>（栃木県様式Ver.2.6：最終更新日 2021.04.20）</t>
    <rPh sb="4" eb="6">
      <t>ヨウシキ</t>
    </rPh>
    <rPh sb="14" eb="16">
      <t>サイシュウ</t>
    </rPh>
    <rPh sb="16" eb="19">
      <t>コウシンビ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</si>
</sst>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u/>
      <sz val="11"/>
      <color indexed="12"/>
      <name val="ＭＳ Ｐゴシック"/>
      <family val="3"/>
      <charset val="128"/>
    </font>
    <font>
      <sz val="9"/>
      <color indexed="12"/>
      <name val="ＭＳ ゴシック"/>
      <family val="3"/>
      <charset val="128"/>
    </font>
    <font>
      <sz val="11"/>
      <name val="ＭＳ ゴシック"/>
      <family val="3"/>
      <charset val="128"/>
    </font>
    <font>
      <sz val="11"/>
      <name val="ＭＳ Ｐゴシック"/>
      <family val="3"/>
      <charset val="128"/>
    </font>
    <font>
      <sz val="11"/>
      <color indexed="30"/>
      <name val="ＭＳ 明朝"/>
      <family val="1"/>
      <charset val="128"/>
    </font>
    <font>
      <sz val="8"/>
      <color indexed="30"/>
      <name val="ＭＳ 明朝"/>
      <family val="1"/>
      <charset val="128"/>
    </font>
    <font>
      <sz val="11"/>
      <color indexed="30"/>
      <name val="ＭＳ Ｐ明朝"/>
      <family val="1"/>
      <charset val="128"/>
    </font>
    <font>
      <sz val="6"/>
      <color indexed="30"/>
      <name val="ＭＳ 明朝"/>
      <family val="1"/>
      <charset val="128"/>
    </font>
    <font>
      <sz val="11"/>
      <color indexed="30"/>
      <name val="ＭＳ ゴシック"/>
      <family val="3"/>
      <charset val="128"/>
    </font>
    <font>
      <sz val="10"/>
      <color indexed="30"/>
      <name val="ＭＳ 明朝"/>
      <family val="1"/>
      <charset val="128"/>
    </font>
    <font>
      <b/>
      <sz val="11"/>
      <color indexed="30"/>
      <name val="ＭＳ 明朝"/>
      <family val="1"/>
      <charset val="128"/>
    </font>
    <font>
      <b/>
      <sz val="11"/>
      <color indexed="10"/>
      <name val="ＭＳ 明朝"/>
      <family val="1"/>
      <charset val="128"/>
    </font>
    <font>
      <b/>
      <sz val="14"/>
      <color indexed="10"/>
      <name val="ＭＳ ゴシック"/>
      <family val="3"/>
      <charset val="128"/>
    </font>
    <font>
      <b/>
      <sz val="11"/>
      <color indexed="30"/>
      <name val="ＭＳ ゴシック"/>
      <family val="3"/>
      <charset val="128"/>
    </font>
    <font>
      <b/>
      <sz val="14"/>
      <name val="ＭＳ ゴシック"/>
      <family val="3"/>
      <charset val="128"/>
    </font>
    <font>
      <sz val="11"/>
      <name val="ＭＳ Ｐゴシック"/>
      <family val="3"/>
      <charset val="128"/>
    </font>
    <font>
      <b/>
      <sz val="11"/>
      <name val="ＭＳ Ｐ明朝"/>
      <family val="1"/>
      <charset val="128"/>
    </font>
    <font>
      <sz val="11"/>
      <name val="ＭＳ Ｐ明朝"/>
      <family val="1"/>
      <charset val="128"/>
    </font>
    <font>
      <sz val="9"/>
      <name val="ＭＳ Ｐ明朝"/>
      <family val="1"/>
      <charset val="128"/>
    </font>
    <font>
      <b/>
      <sz val="11"/>
      <name val="ＭＳ Ｐゴシック"/>
      <family val="3"/>
      <charset val="128"/>
    </font>
    <font>
      <b/>
      <sz val="11"/>
      <name val="ＭＳ 明朝"/>
      <family val="1"/>
      <charset val="128"/>
    </font>
    <font>
      <u/>
      <sz val="11"/>
      <color indexed="12"/>
      <name val="ＭＳ 明朝"/>
      <family val="1"/>
      <charset val="128"/>
    </font>
    <font>
      <b/>
      <sz val="18"/>
      <name val="ＭＳ Ｐ明朝"/>
      <family val="1"/>
      <charset val="128"/>
    </font>
    <font>
      <sz val="10"/>
      <name val="ＭＳ Ｐ明朝"/>
      <family val="1"/>
      <charset val="128"/>
    </font>
    <font>
      <sz val="8"/>
      <name val="ＭＳ Ｐ明朝"/>
      <family val="1"/>
      <charset val="128"/>
    </font>
    <font>
      <sz val="8"/>
      <name val="ＭＳ 明朝"/>
      <family val="1"/>
      <charset val="128"/>
    </font>
    <font>
      <sz val="11"/>
      <color indexed="8"/>
      <name val="ＭＳ 明朝"/>
      <family val="1"/>
      <charset val="128"/>
    </font>
    <font>
      <sz val="8"/>
      <name val="ＭＳ Ｐゴシック"/>
      <family val="3"/>
      <charset val="128"/>
    </font>
    <font>
      <sz val="8"/>
      <color indexed="8"/>
      <name val="ＭＳ Ｐゴシック"/>
      <family val="3"/>
      <charset val="128"/>
    </font>
    <font>
      <b/>
      <sz val="14"/>
      <name val="ＭＳ Ｐゴシック"/>
      <family val="3"/>
      <charset val="128"/>
    </font>
    <font>
      <b/>
      <sz val="9"/>
      <name val="ＭＳ 明朝"/>
      <family val="1"/>
      <charset val="128"/>
    </font>
    <font>
      <sz val="14"/>
      <name val="ＭＳ Ｐゴシック"/>
      <family val="3"/>
      <charset val="128"/>
    </font>
    <font>
      <u/>
      <sz val="11"/>
      <color indexed="12"/>
      <name val="ＭＳ Ｐ明朝"/>
      <family val="1"/>
      <charset val="128"/>
    </font>
    <font>
      <b/>
      <sz val="10"/>
      <name val="ＭＳ ゴシック"/>
      <family val="3"/>
      <charset val="128"/>
    </font>
    <font>
      <b/>
      <sz val="10"/>
      <color indexed="81"/>
      <name val="ＭＳ Ｐゴシック"/>
      <family val="3"/>
      <charset val="128"/>
    </font>
    <font>
      <b/>
      <sz val="11"/>
      <color indexed="8"/>
      <name val="ＭＳ ゴシック"/>
      <family val="3"/>
      <charset val="128"/>
    </font>
    <font>
      <b/>
      <sz val="9"/>
      <color indexed="81"/>
      <name val="ＭＳ Ｐゴシック"/>
      <family val="3"/>
      <charset val="128"/>
    </font>
    <font>
      <sz val="11"/>
      <color indexed="10"/>
      <name val="ＭＳ 明朝"/>
      <family val="1"/>
      <charset val="128"/>
    </font>
    <font>
      <sz val="12"/>
      <name val="ＭＳ Ｐ明朝"/>
      <family val="1"/>
      <charset val="128"/>
    </font>
    <font>
      <sz val="9"/>
      <name val="ＭＳ Ｐゴシック"/>
      <family val="3"/>
      <charset val="128"/>
    </font>
    <font>
      <sz val="10"/>
      <name val="ＭＳ Ｐゴシック"/>
      <family val="3"/>
      <charset val="128"/>
    </font>
    <font>
      <b/>
      <sz val="9"/>
      <color indexed="10"/>
      <name val="ＭＳ 明朝"/>
      <family val="1"/>
      <charset val="128"/>
    </font>
    <font>
      <b/>
      <sz val="10"/>
      <name val="ＭＳ 明朝"/>
      <family val="1"/>
      <charset val="128"/>
    </font>
    <font>
      <b/>
      <sz val="9"/>
      <color rgb="FFFF0000"/>
      <name val="ＭＳ 明朝"/>
      <family val="1"/>
      <charset val="128"/>
    </font>
    <font>
      <sz val="11"/>
      <color rgb="FF00CC66"/>
      <name val="ＭＳ 明朝"/>
      <family val="1"/>
      <charset val="128"/>
    </font>
    <font>
      <u/>
      <sz val="11"/>
      <color rgb="FF00CC99"/>
      <name val="ＭＳ 明朝"/>
      <family val="1"/>
      <charset val="128"/>
    </font>
    <font>
      <u/>
      <sz val="8"/>
      <color rgb="FF00CC99"/>
      <name val="ＭＳ 明朝"/>
      <family val="1"/>
      <charset val="128"/>
    </font>
    <font>
      <i/>
      <sz val="8"/>
      <color rgb="FF009999"/>
      <name val="ＭＳ Ｐ明朝"/>
      <family val="1"/>
      <charset val="128"/>
    </font>
    <font>
      <sz val="11"/>
      <color rgb="FF00CC99"/>
      <name val="ＭＳ 明朝"/>
      <family val="1"/>
      <charset val="128"/>
    </font>
    <font>
      <i/>
      <sz val="8"/>
      <color rgb="FF00CC99"/>
      <name val="ＭＳ Ｐ明朝"/>
      <family val="1"/>
      <charset val="128"/>
    </font>
    <font>
      <b/>
      <u/>
      <sz val="11"/>
      <color rgb="FF00CC99"/>
      <name val="ＭＳ Ｐゴシック"/>
      <family val="3"/>
      <charset val="128"/>
    </font>
    <font>
      <sz val="11"/>
      <color rgb="FF66FFCC"/>
      <name val="ＭＳ 明朝"/>
      <family val="1"/>
      <charset val="128"/>
    </font>
    <font>
      <sz val="6"/>
      <color rgb="FF00CC99"/>
      <name val="ＭＳ 明朝"/>
      <family val="1"/>
      <charset val="128"/>
    </font>
    <font>
      <sz val="11"/>
      <color rgb="FF00CC99"/>
      <name val="ＭＳ ゴシック"/>
      <family val="3"/>
      <charset val="128"/>
    </font>
    <font>
      <sz val="11"/>
      <color rgb="FF009999"/>
      <name val="ＭＳ 明朝"/>
      <family val="1"/>
      <charset val="128"/>
    </font>
    <font>
      <sz val="8"/>
      <color rgb="FF00CC99"/>
      <name val="ＭＳ Ｐ明朝"/>
      <family val="1"/>
      <charset val="128"/>
    </font>
    <font>
      <sz val="11"/>
      <color rgb="FF00CC99"/>
      <name val="ＭＳ Ｐ明朝"/>
      <family val="1"/>
      <charset val="128"/>
    </font>
    <font>
      <sz val="8"/>
      <color rgb="FF00CC99"/>
      <name val="ＭＳ 明朝"/>
      <family val="1"/>
      <charset val="128"/>
    </font>
    <font>
      <u/>
      <sz val="11"/>
      <color rgb="FF00CC99"/>
      <name val="ＭＳ ゴシック"/>
      <family val="3"/>
      <charset val="128"/>
    </font>
    <font>
      <sz val="6"/>
      <color rgb="FF00CC99"/>
      <name val="ＭＳ Ｐ明朝"/>
      <family val="1"/>
      <charset val="128"/>
    </font>
    <font>
      <sz val="11"/>
      <color rgb="FF00CC99"/>
      <name val="ＭＳ Ｐゴシック"/>
      <family val="3"/>
      <charset val="128"/>
    </font>
    <font>
      <sz val="7"/>
      <color rgb="FF00CC99"/>
      <name val="ＭＳ 明朝"/>
      <family val="1"/>
      <charset val="128"/>
    </font>
    <font>
      <b/>
      <sz val="11"/>
      <color rgb="FF00CC99"/>
      <name val="ＭＳ Ｐゴシック"/>
      <family val="3"/>
      <charset val="128"/>
    </font>
    <font>
      <sz val="10"/>
      <color rgb="FF00CC99"/>
      <name val="ＭＳ 明朝"/>
      <family val="1"/>
      <charset val="128"/>
    </font>
    <font>
      <sz val="10"/>
      <color rgb="FF00CC99"/>
      <name val="ＭＳ Ｐゴシック"/>
      <family val="3"/>
      <charset val="128"/>
    </font>
    <font>
      <sz val="9"/>
      <color rgb="FF00CC99"/>
      <name val="ＭＳ 明朝"/>
      <family val="1"/>
      <charset val="128"/>
    </font>
    <font>
      <sz val="8"/>
      <color rgb="FF66FFCC"/>
      <name val="ＭＳ 明朝"/>
      <family val="1"/>
      <charset val="128"/>
    </font>
    <font>
      <b/>
      <sz val="8"/>
      <color rgb="FF00CC99"/>
      <name val="ＭＳ Ｐゴシック"/>
      <family val="3"/>
      <charset val="128"/>
    </font>
    <font>
      <sz val="4"/>
      <color rgb="FF00CC99"/>
      <name val="ＭＳ Ｐ明朝"/>
      <family val="1"/>
      <charset val="128"/>
    </font>
    <font>
      <sz val="10"/>
      <color rgb="FF00CC99"/>
      <name val="ＭＳ ゴシック"/>
      <family val="3"/>
      <charset val="128"/>
    </font>
    <font>
      <b/>
      <sz val="14"/>
      <color rgb="FFFF0000"/>
      <name val="ＭＳ ゴシック"/>
      <family val="3"/>
      <charset val="128"/>
    </font>
    <font>
      <i/>
      <sz val="8"/>
      <color rgb="FF00CC99"/>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2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double">
        <color indexed="30"/>
      </left>
      <right/>
      <top style="double">
        <color indexed="30"/>
      </top>
      <bottom/>
      <diagonal/>
    </border>
    <border>
      <left style="double">
        <color indexed="30"/>
      </left>
      <right/>
      <top/>
      <bottom/>
      <diagonal/>
    </border>
    <border>
      <left style="double">
        <color indexed="30"/>
      </left>
      <right/>
      <top/>
      <bottom style="double">
        <color indexed="30"/>
      </bottom>
      <diagonal/>
    </border>
    <border>
      <left/>
      <right/>
      <top/>
      <bottom style="double">
        <color indexed="30"/>
      </bottom>
      <diagonal/>
    </border>
    <border>
      <left/>
      <right style="double">
        <color indexed="30"/>
      </right>
      <top/>
      <bottom style="double">
        <color indexed="30"/>
      </bottom>
      <diagonal/>
    </border>
    <border>
      <left/>
      <right style="double">
        <color indexed="30"/>
      </right>
      <top style="double">
        <color indexed="30"/>
      </top>
      <bottom/>
      <diagonal/>
    </border>
    <border>
      <left/>
      <right style="double">
        <color indexed="30"/>
      </right>
      <top/>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diagonal/>
    </border>
    <border>
      <left/>
      <right/>
      <top style="double">
        <color indexed="30"/>
      </top>
      <bottom/>
      <diagonal/>
    </border>
    <border>
      <left style="thin">
        <color indexed="64"/>
      </left>
      <right style="thin">
        <color indexed="64"/>
      </right>
      <top style="thin">
        <color indexed="64"/>
      </top>
      <bottom/>
      <diagonal/>
    </border>
    <border>
      <left/>
      <right/>
      <top/>
      <bottom style="dashed">
        <color indexed="64"/>
      </bottom>
      <diagonal/>
    </border>
    <border>
      <left/>
      <right/>
      <top style="dashed">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dotted">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30"/>
      </right>
      <top/>
      <bottom style="thin">
        <color indexed="64"/>
      </bottom>
      <diagonal/>
    </border>
    <border>
      <left style="thin">
        <color indexed="30"/>
      </left>
      <right/>
      <top/>
      <bottom style="thin">
        <color indexed="64"/>
      </bottom>
      <diagonal/>
    </border>
    <border>
      <left/>
      <right style="thin">
        <color indexed="30"/>
      </right>
      <top style="thin">
        <color indexed="64"/>
      </top>
      <bottom/>
      <diagonal/>
    </border>
    <border>
      <left style="thin">
        <color indexed="30"/>
      </left>
      <right/>
      <top style="thin">
        <color indexed="64"/>
      </top>
      <bottom/>
      <diagonal/>
    </border>
    <border>
      <left style="thin">
        <color indexed="30"/>
      </left>
      <right style="thin">
        <color indexed="30"/>
      </right>
      <top/>
      <bottom/>
      <diagonal/>
    </border>
    <border>
      <left style="thin">
        <color indexed="30"/>
      </left>
      <right style="thin">
        <color indexed="30"/>
      </right>
      <top style="thin">
        <color indexed="30"/>
      </top>
      <bottom/>
      <diagonal/>
    </border>
    <border>
      <left style="thin">
        <color indexed="30"/>
      </left>
      <right style="thin">
        <color indexed="30"/>
      </right>
      <top/>
      <bottom style="thin">
        <color indexed="30"/>
      </bottom>
      <diagonal/>
    </border>
    <border>
      <left style="thin">
        <color indexed="30"/>
      </left>
      <right style="thin">
        <color indexed="30"/>
      </right>
      <top style="thin">
        <color indexed="30"/>
      </top>
      <bottom style="thin">
        <color indexed="30"/>
      </bottom>
      <diagonal/>
    </border>
    <border>
      <left/>
      <right style="thin">
        <color indexed="30"/>
      </right>
      <top/>
      <bottom/>
      <diagonal/>
    </border>
    <border>
      <left style="thin">
        <color indexed="30"/>
      </left>
      <right/>
      <top/>
      <bottom/>
      <diagonal/>
    </border>
    <border>
      <left/>
      <right/>
      <top/>
      <bottom style="dotted">
        <color indexed="64"/>
      </bottom>
      <diagonal/>
    </border>
    <border>
      <left style="hair">
        <color indexed="64"/>
      </left>
      <right/>
      <top/>
      <bottom style="hair">
        <color indexed="64"/>
      </bottom>
      <diagonal/>
    </border>
    <border>
      <left/>
      <right/>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right style="double">
        <color indexed="64"/>
      </right>
      <top/>
      <bottom style="hair">
        <color indexed="64"/>
      </bottom>
      <diagonal/>
    </border>
    <border>
      <left style="hair">
        <color indexed="64"/>
      </left>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rgb="FF00CC99"/>
      </left>
      <right/>
      <top style="thin">
        <color rgb="FF00CC99"/>
      </top>
      <bottom/>
      <diagonal/>
    </border>
    <border>
      <left/>
      <right/>
      <top style="thin">
        <color rgb="FF00CC99"/>
      </top>
      <bottom/>
      <diagonal/>
    </border>
    <border>
      <left/>
      <right style="thin">
        <color rgb="FF00CC99"/>
      </right>
      <top style="thin">
        <color rgb="FF00CC99"/>
      </top>
      <bottom/>
      <diagonal/>
    </border>
    <border>
      <left style="thin">
        <color rgb="FF00CC99"/>
      </left>
      <right/>
      <top/>
      <bottom style="thin">
        <color rgb="FF00CC99"/>
      </bottom>
      <diagonal/>
    </border>
    <border>
      <left/>
      <right/>
      <top/>
      <bottom style="thin">
        <color rgb="FF00CC99"/>
      </bottom>
      <diagonal/>
    </border>
    <border>
      <left style="thin">
        <color rgb="FF00CC99"/>
      </left>
      <right/>
      <top style="medium">
        <color rgb="FF00CC99"/>
      </top>
      <bottom/>
      <diagonal/>
    </border>
    <border>
      <left/>
      <right/>
      <top style="medium">
        <color rgb="FF00CC99"/>
      </top>
      <bottom/>
      <diagonal/>
    </border>
    <border>
      <left style="thin">
        <color rgb="FF00CC99"/>
      </left>
      <right/>
      <top/>
      <bottom/>
      <diagonal/>
    </border>
    <border>
      <left/>
      <right style="thin">
        <color rgb="FF00CC99"/>
      </right>
      <top/>
      <bottom/>
      <diagonal/>
    </border>
    <border>
      <left/>
      <right/>
      <top/>
      <bottom style="medium">
        <color rgb="FF00CC99"/>
      </bottom>
      <diagonal/>
    </border>
    <border>
      <left/>
      <right style="medium">
        <color rgb="FF00CC99"/>
      </right>
      <top/>
      <bottom style="medium">
        <color rgb="FF00CC99"/>
      </bottom>
      <diagonal/>
    </border>
    <border>
      <left/>
      <right style="thin">
        <color rgb="FF00CC99"/>
      </right>
      <top/>
      <bottom style="thin">
        <color rgb="FF00CC99"/>
      </bottom>
      <diagonal/>
    </border>
    <border>
      <left/>
      <right/>
      <top/>
      <bottom style="double">
        <color rgb="FF00CC99"/>
      </bottom>
      <diagonal/>
    </border>
    <border>
      <left/>
      <right style="thin">
        <color rgb="FF00CC99"/>
      </right>
      <top/>
      <bottom style="double">
        <color rgb="FF00CC99"/>
      </bottom>
      <diagonal/>
    </border>
    <border>
      <left/>
      <right/>
      <top style="double">
        <color rgb="FF00CC99"/>
      </top>
      <bottom/>
      <diagonal/>
    </border>
    <border>
      <left style="dotted">
        <color rgb="FF00CC99"/>
      </left>
      <right/>
      <top style="thin">
        <color rgb="FF00CC99"/>
      </top>
      <bottom/>
      <diagonal/>
    </border>
    <border>
      <left/>
      <right style="thin">
        <color rgb="FF00CC99"/>
      </right>
      <top/>
      <bottom style="medium">
        <color rgb="FF00CC99"/>
      </bottom>
      <diagonal/>
    </border>
    <border>
      <left/>
      <right style="medium">
        <color rgb="FF00CC99"/>
      </right>
      <top/>
      <bottom/>
      <diagonal/>
    </border>
    <border>
      <left/>
      <right style="double">
        <color rgb="FF00CC99"/>
      </right>
      <top/>
      <bottom/>
      <diagonal/>
    </border>
    <border>
      <left style="dotted">
        <color rgb="FF00CC99"/>
      </left>
      <right/>
      <top style="medium">
        <color rgb="FF00CC99"/>
      </top>
      <bottom/>
      <diagonal/>
    </border>
    <border>
      <left style="dotted">
        <color rgb="FF00CC99"/>
      </left>
      <right/>
      <top/>
      <bottom style="medium">
        <color rgb="FF00CC99"/>
      </bottom>
      <diagonal/>
    </border>
    <border>
      <left style="thin">
        <color rgb="FF00CC99"/>
      </left>
      <right style="thin">
        <color indexed="30"/>
      </right>
      <top style="thin">
        <color rgb="FF00CC99"/>
      </top>
      <bottom/>
      <diagonal/>
    </border>
    <border>
      <left style="thin">
        <color indexed="30"/>
      </left>
      <right style="dashed">
        <color rgb="FF00CC99"/>
      </right>
      <top style="thin">
        <color rgb="FF00CC99"/>
      </top>
      <bottom/>
      <diagonal/>
    </border>
    <border>
      <left style="thin">
        <color rgb="FF00CC99"/>
      </left>
      <right style="thin">
        <color indexed="30"/>
      </right>
      <top style="medium">
        <color rgb="FF00CC99"/>
      </top>
      <bottom style="thin">
        <color indexed="30"/>
      </bottom>
      <diagonal/>
    </border>
    <border>
      <left style="thin">
        <color indexed="30"/>
      </left>
      <right style="thin">
        <color indexed="30"/>
      </right>
      <top style="medium">
        <color rgb="FF00CC99"/>
      </top>
      <bottom style="thin">
        <color indexed="30"/>
      </bottom>
      <diagonal/>
    </border>
    <border>
      <left style="thin">
        <color indexed="30"/>
      </left>
      <right style="thin">
        <color rgb="FF00CC99"/>
      </right>
      <top style="medium">
        <color rgb="FF00CC99"/>
      </top>
      <bottom style="thin">
        <color indexed="30"/>
      </bottom>
      <diagonal/>
    </border>
    <border>
      <left style="thin">
        <color rgb="FF00CC99"/>
      </left>
      <right style="thin">
        <color indexed="30"/>
      </right>
      <top style="thin">
        <color indexed="30"/>
      </top>
      <bottom style="medium">
        <color rgb="FF00CC99"/>
      </bottom>
      <diagonal/>
    </border>
    <border>
      <left style="thin">
        <color indexed="30"/>
      </left>
      <right style="thin">
        <color indexed="30"/>
      </right>
      <top style="thin">
        <color indexed="30"/>
      </top>
      <bottom style="medium">
        <color rgb="FF00CC99"/>
      </bottom>
      <diagonal/>
    </border>
    <border>
      <left style="thin">
        <color indexed="30"/>
      </left>
      <right style="thin">
        <color rgb="FF00CC99"/>
      </right>
      <top style="thin">
        <color indexed="30"/>
      </top>
      <bottom style="medium">
        <color rgb="FF00CC99"/>
      </bottom>
      <diagonal/>
    </border>
    <border>
      <left/>
      <right style="dotted">
        <color rgb="FF00CC99"/>
      </right>
      <top style="medium">
        <color rgb="FF00CC99"/>
      </top>
      <bottom/>
      <diagonal/>
    </border>
    <border>
      <left/>
      <right style="dotted">
        <color rgb="FF00CC99"/>
      </right>
      <top/>
      <bottom style="medium">
        <color rgb="FF00CC99"/>
      </bottom>
      <diagonal/>
    </border>
    <border>
      <left style="dashed">
        <color rgb="FF00CC99"/>
      </left>
      <right style="thin">
        <color indexed="30"/>
      </right>
      <top style="thin">
        <color rgb="FF00CC99"/>
      </top>
      <bottom/>
      <diagonal/>
    </border>
    <border>
      <left style="dashed">
        <color rgb="FF00CC99"/>
      </left>
      <right style="thin">
        <color indexed="30"/>
      </right>
      <top/>
      <bottom style="thin">
        <color indexed="64"/>
      </bottom>
      <diagonal/>
    </border>
    <border>
      <left style="thin">
        <color indexed="30"/>
      </left>
      <right style="thin">
        <color rgb="FF00CC99"/>
      </right>
      <top/>
      <bottom style="thin">
        <color indexed="64"/>
      </bottom>
      <diagonal/>
    </border>
    <border>
      <left style="dashed">
        <color rgb="FF00CC99"/>
      </left>
      <right style="thin">
        <color indexed="30"/>
      </right>
      <top style="thin">
        <color indexed="64"/>
      </top>
      <bottom style="medium">
        <color rgb="FF00CC99"/>
      </bottom>
      <diagonal/>
    </border>
    <border>
      <left style="thin">
        <color indexed="30"/>
      </left>
      <right style="thin">
        <color rgb="FF00CC99"/>
      </right>
      <top style="thin">
        <color indexed="64"/>
      </top>
      <bottom style="medium">
        <color rgb="FF00CC99"/>
      </bottom>
      <diagonal/>
    </border>
    <border>
      <left style="thin">
        <color rgb="FF00CC99"/>
      </left>
      <right/>
      <top/>
      <bottom style="medium">
        <color rgb="FF00CC99"/>
      </bottom>
      <diagonal/>
    </border>
    <border>
      <left style="thin">
        <color rgb="FF00CC99"/>
      </left>
      <right/>
      <top style="double">
        <color rgb="FF00CC99"/>
      </top>
      <bottom/>
      <diagonal/>
    </border>
    <border>
      <left style="thin">
        <color rgb="FF00CC99"/>
      </left>
      <right style="thin">
        <color rgb="FF00CC99"/>
      </right>
      <top/>
      <bottom style="thin">
        <color rgb="FF00CC99"/>
      </bottom>
      <diagonal/>
    </border>
    <border>
      <left style="thin">
        <color rgb="FF00CC99"/>
      </left>
      <right style="thin">
        <color rgb="FF00CC99"/>
      </right>
      <top style="thin">
        <color rgb="FF00CC99"/>
      </top>
      <bottom style="thin">
        <color rgb="FF00CC99"/>
      </bottom>
      <diagonal/>
    </border>
    <border>
      <left/>
      <right style="dotted">
        <color rgb="FF00CC99"/>
      </right>
      <top style="double">
        <color rgb="FF00CC99"/>
      </top>
      <bottom/>
      <diagonal/>
    </border>
    <border>
      <left/>
      <right style="dotted">
        <color rgb="FF00CC99"/>
      </right>
      <top/>
      <bottom style="thin">
        <color rgb="FF00CC99"/>
      </bottom>
      <diagonal/>
    </border>
    <border>
      <left style="thin">
        <color rgb="FF00CC99"/>
      </left>
      <right style="thin">
        <color indexed="30"/>
      </right>
      <top/>
      <bottom style="thin">
        <color indexed="64"/>
      </bottom>
      <diagonal/>
    </border>
    <border>
      <left style="thin">
        <color indexed="30"/>
      </left>
      <right style="dashed">
        <color rgb="FF00CC99"/>
      </right>
      <top/>
      <bottom style="thin">
        <color indexed="64"/>
      </bottom>
      <diagonal/>
    </border>
    <border>
      <left style="thin">
        <color rgb="FF00CC99"/>
      </left>
      <right style="thin">
        <color indexed="30"/>
      </right>
      <top style="thin">
        <color indexed="64"/>
      </top>
      <bottom/>
      <diagonal/>
    </border>
    <border>
      <left style="thin">
        <color indexed="30"/>
      </left>
      <right style="dashed">
        <color rgb="FF00CC99"/>
      </right>
      <top style="thin">
        <color indexed="64"/>
      </top>
      <bottom/>
      <diagonal/>
    </border>
    <border>
      <left style="dotted">
        <color rgb="FF00CC99"/>
      </left>
      <right/>
      <top style="double">
        <color rgb="FF00CC99"/>
      </top>
      <bottom/>
      <diagonal/>
    </border>
    <border>
      <left/>
      <right style="thin">
        <color rgb="FF00CC99"/>
      </right>
      <top style="double">
        <color rgb="FF00CC99"/>
      </top>
      <bottom/>
      <diagonal/>
    </border>
    <border>
      <left style="dotted">
        <color rgb="FF00CC99"/>
      </left>
      <right/>
      <top/>
      <bottom style="thin">
        <color rgb="FF00CC99"/>
      </bottom>
      <diagonal/>
    </border>
    <border>
      <left style="thin">
        <color rgb="FF00CC99"/>
      </left>
      <right style="thin">
        <color indexed="30"/>
      </right>
      <top style="thin">
        <color indexed="64"/>
      </top>
      <bottom style="thin">
        <color rgb="FF00CC99"/>
      </bottom>
      <diagonal/>
    </border>
    <border>
      <left style="thin">
        <color indexed="30"/>
      </left>
      <right style="dashed">
        <color rgb="FF00CC99"/>
      </right>
      <top style="thin">
        <color indexed="64"/>
      </top>
      <bottom style="thin">
        <color rgb="FF00CC99"/>
      </bottom>
      <diagonal/>
    </border>
    <border>
      <left style="dashed">
        <color rgb="FF00CC99"/>
      </left>
      <right style="thin">
        <color indexed="30"/>
      </right>
      <top style="thin">
        <color indexed="64"/>
      </top>
      <bottom style="thin">
        <color rgb="FF00CC99"/>
      </bottom>
      <diagonal/>
    </border>
    <border>
      <left style="thin">
        <color indexed="30"/>
      </left>
      <right style="thin">
        <color rgb="FF00CC99"/>
      </right>
      <top style="thin">
        <color indexed="64"/>
      </top>
      <bottom style="thin">
        <color rgb="FF00CC99"/>
      </bottom>
      <diagonal/>
    </border>
    <border>
      <left/>
      <right style="dashed">
        <color rgb="FF008080"/>
      </right>
      <top/>
      <bottom style="dashed">
        <color rgb="FF008080"/>
      </bottom>
      <diagonal/>
    </border>
    <border>
      <left style="dashed">
        <color rgb="FF008080"/>
      </left>
      <right/>
      <top/>
      <bottom style="dashed">
        <color rgb="FF008080"/>
      </bottom>
      <diagonal/>
    </border>
    <border>
      <left/>
      <right style="dashed">
        <color rgb="FF008080"/>
      </right>
      <top style="dashed">
        <color rgb="FF008080"/>
      </top>
      <bottom/>
      <diagonal/>
    </border>
    <border>
      <left style="dashed">
        <color rgb="FF008080"/>
      </left>
      <right/>
      <top style="dashed">
        <color rgb="FF008080"/>
      </top>
      <bottom/>
      <diagonal/>
    </border>
    <border>
      <left/>
      <right style="dotted">
        <color rgb="FF00CC99"/>
      </right>
      <top/>
      <bottom/>
      <diagonal/>
    </border>
    <border>
      <left style="dashed">
        <color rgb="FF00CC99"/>
      </left>
      <right style="thin">
        <color indexed="30"/>
      </right>
      <top/>
      <bottom/>
      <diagonal/>
    </border>
    <border>
      <left style="thin">
        <color indexed="30"/>
      </left>
      <right style="dashed">
        <color rgb="FF00CC99"/>
      </right>
      <top/>
      <bottom/>
      <diagonal/>
    </border>
    <border>
      <left style="dashed">
        <color rgb="FF00CC99"/>
      </left>
      <right style="thin">
        <color indexed="30"/>
      </right>
      <top style="thin">
        <color indexed="64"/>
      </top>
      <bottom/>
      <diagonal/>
    </border>
    <border>
      <left style="thin">
        <color rgb="FF00CC99"/>
      </left>
      <right/>
      <top/>
      <bottom style="double">
        <color rgb="FF00CC99"/>
      </bottom>
      <diagonal/>
    </border>
    <border>
      <left/>
      <right style="dashed">
        <color rgb="FF008080"/>
      </right>
      <top/>
      <bottom/>
      <diagonal/>
    </border>
    <border>
      <left style="dashed">
        <color rgb="FF008080"/>
      </left>
      <right/>
      <top/>
      <bottom/>
      <diagonal/>
    </border>
    <border>
      <left/>
      <right style="medium">
        <color rgb="FF00CC99"/>
      </right>
      <top style="medium">
        <color rgb="FF00CC99"/>
      </top>
      <bottom/>
      <diagonal/>
    </border>
    <border>
      <left style="dotted">
        <color rgb="FF00CC99"/>
      </left>
      <right/>
      <top/>
      <bottom/>
      <diagonal/>
    </border>
    <border>
      <left style="dotted">
        <color rgb="FF00CC99"/>
      </left>
      <right/>
      <top/>
      <bottom style="double">
        <color rgb="FF00CC99"/>
      </bottom>
      <diagonal/>
    </border>
    <border>
      <left/>
      <right style="dotted">
        <color rgb="FF00CC99"/>
      </right>
      <top/>
      <bottom style="double">
        <color rgb="FF00CC99"/>
      </bottom>
      <diagonal/>
    </border>
    <border>
      <left/>
      <right style="dotted">
        <color rgb="FF00CC99"/>
      </right>
      <top style="thin">
        <color rgb="FF00CC99"/>
      </top>
      <bottom/>
      <diagonal/>
    </border>
    <border>
      <left style="thin">
        <color rgb="FF00CC99"/>
      </left>
      <right style="thin">
        <color indexed="30"/>
      </right>
      <top style="medium">
        <color rgb="FF00CC99"/>
      </top>
      <bottom/>
      <diagonal/>
    </border>
    <border>
      <left style="thin">
        <color indexed="30"/>
      </left>
      <right style="dashed">
        <color rgb="FF00CC99"/>
      </right>
      <top style="medium">
        <color rgb="FF00CC99"/>
      </top>
      <bottom/>
      <diagonal/>
    </border>
    <border>
      <left style="thin">
        <color rgb="FF00CC99"/>
      </left>
      <right style="thin">
        <color rgb="FF00CC99"/>
      </right>
      <top style="thin">
        <color rgb="FF00CC99"/>
      </top>
      <bottom/>
      <diagonal/>
    </border>
    <border>
      <left style="thin">
        <color rgb="FF00CC99"/>
      </left>
      <right style="thin">
        <color rgb="FF00CC99"/>
      </right>
      <top/>
      <bottom/>
      <diagonal/>
    </border>
    <border>
      <left style="thin">
        <color indexed="30"/>
      </left>
      <right style="thin">
        <color indexed="30"/>
      </right>
      <top style="medium">
        <color rgb="FF00CC99"/>
      </top>
      <bottom/>
      <diagonal/>
    </border>
    <border>
      <left style="thin">
        <color indexed="30"/>
      </left>
      <right style="thin">
        <color rgb="FF00CC99"/>
      </right>
      <top style="medium">
        <color rgb="FF00CC99"/>
      </top>
      <bottom/>
      <diagonal/>
    </border>
    <border>
      <left style="thin">
        <color rgb="FF00CC99"/>
      </left>
      <right style="thin">
        <color indexed="30"/>
      </right>
      <top/>
      <bottom/>
      <diagonal/>
    </border>
    <border>
      <left style="thin">
        <color indexed="30"/>
      </left>
      <right style="thin">
        <color rgb="FF00CC99"/>
      </right>
      <top/>
      <bottom/>
      <diagonal/>
    </border>
    <border>
      <left style="thin">
        <color rgb="FF00CC99"/>
      </left>
      <right style="thin">
        <color indexed="30"/>
      </right>
      <top/>
      <bottom style="thin">
        <color rgb="FF00CC99"/>
      </bottom>
      <diagonal/>
    </border>
    <border>
      <left style="thin">
        <color indexed="30"/>
      </left>
      <right style="thin">
        <color indexed="30"/>
      </right>
      <top/>
      <bottom style="thin">
        <color rgb="FF00CC99"/>
      </bottom>
      <diagonal/>
    </border>
    <border>
      <left style="thin">
        <color indexed="30"/>
      </left>
      <right style="thin">
        <color rgb="FF00CC99"/>
      </right>
      <top/>
      <bottom style="thin">
        <color rgb="FF00CC99"/>
      </bottom>
      <diagonal/>
    </border>
    <border>
      <left/>
      <right style="thin">
        <color indexed="30"/>
      </right>
      <top style="thin">
        <color indexed="64"/>
      </top>
      <bottom style="medium">
        <color rgb="FF00CC99"/>
      </bottom>
      <diagonal/>
    </border>
    <border>
      <left style="thin">
        <color indexed="30"/>
      </left>
      <right/>
      <top style="thin">
        <color indexed="64"/>
      </top>
      <bottom style="medium">
        <color rgb="FF00CC99"/>
      </bottom>
      <diagonal/>
    </border>
    <border>
      <left style="thin">
        <color indexed="30"/>
      </left>
      <right style="dashed">
        <color rgb="FF00CC99"/>
      </right>
      <top style="thin">
        <color indexed="64"/>
      </top>
      <bottom style="medium">
        <color rgb="FF00CC99"/>
      </bottom>
      <diagonal/>
    </border>
    <border>
      <left style="thin">
        <color rgb="FF00CC99"/>
      </left>
      <right style="thin">
        <color indexed="30"/>
      </right>
      <top style="thin">
        <color rgb="FF00CC99"/>
      </top>
      <bottom style="thin">
        <color indexed="64"/>
      </bottom>
      <diagonal/>
    </border>
    <border>
      <left style="thin">
        <color indexed="30"/>
      </left>
      <right style="thin">
        <color rgb="FF00CC99"/>
      </right>
      <top style="thin">
        <color rgb="FF00CC99"/>
      </top>
      <bottom style="thin">
        <color indexed="64"/>
      </bottom>
      <diagonal/>
    </border>
    <border>
      <left style="thin">
        <color rgb="FF00CC99"/>
      </left>
      <right style="thin">
        <color indexed="30"/>
      </right>
      <top style="thin">
        <color indexed="64"/>
      </top>
      <bottom style="medium">
        <color rgb="FF00CC99"/>
      </bottom>
      <diagonal/>
    </border>
    <border>
      <left style="dashed">
        <color rgb="FF00CC99"/>
      </left>
      <right style="thin">
        <color indexed="30"/>
      </right>
      <top style="medium">
        <color rgb="FF00CC99"/>
      </top>
      <bottom/>
      <diagonal/>
    </border>
    <border>
      <left style="thin">
        <color indexed="30"/>
      </left>
      <right style="medium">
        <color rgb="FF00CC99"/>
      </right>
      <top/>
      <bottom style="thin">
        <color indexed="64"/>
      </bottom>
      <diagonal/>
    </border>
    <border>
      <left style="thin">
        <color indexed="30"/>
      </left>
      <right style="medium">
        <color rgb="FF00CC99"/>
      </right>
      <top style="thin">
        <color indexed="64"/>
      </top>
      <bottom style="medium">
        <color rgb="FF00CC99"/>
      </bottom>
      <diagonal/>
    </border>
    <border>
      <left style="thin">
        <color rgb="FF00CC99"/>
      </left>
      <right style="thin">
        <color indexed="30"/>
      </right>
      <top style="double">
        <color rgb="FF00CC99"/>
      </top>
      <bottom style="thin">
        <color indexed="30"/>
      </bottom>
      <diagonal/>
    </border>
    <border>
      <left style="thin">
        <color indexed="30"/>
      </left>
      <right style="thin">
        <color indexed="30"/>
      </right>
      <top style="double">
        <color rgb="FF00CC99"/>
      </top>
      <bottom style="thin">
        <color indexed="30"/>
      </bottom>
      <diagonal/>
    </border>
    <border>
      <left style="thin">
        <color indexed="30"/>
      </left>
      <right style="thin">
        <color rgb="FF00CC99"/>
      </right>
      <top style="double">
        <color rgb="FF00CC99"/>
      </top>
      <bottom style="thin">
        <color indexed="30"/>
      </bottom>
      <diagonal/>
    </border>
    <border>
      <left style="thin">
        <color rgb="FF00CC99"/>
      </left>
      <right style="thin">
        <color indexed="30"/>
      </right>
      <top style="thin">
        <color indexed="30"/>
      </top>
      <bottom style="thin">
        <color rgb="FF00CC99"/>
      </bottom>
      <diagonal/>
    </border>
    <border>
      <left style="thin">
        <color indexed="30"/>
      </left>
      <right style="thin">
        <color indexed="30"/>
      </right>
      <top style="thin">
        <color indexed="30"/>
      </top>
      <bottom style="thin">
        <color rgb="FF00CC99"/>
      </bottom>
      <diagonal/>
    </border>
    <border>
      <left style="thin">
        <color indexed="30"/>
      </left>
      <right style="thin">
        <color rgb="FF00CC99"/>
      </right>
      <top style="thin">
        <color indexed="30"/>
      </top>
      <bottom style="thin">
        <color rgb="FF00CC99"/>
      </bottom>
      <diagonal/>
    </border>
    <border>
      <left style="thin">
        <color rgb="FF00CC99"/>
      </left>
      <right style="thin">
        <color indexed="30"/>
      </right>
      <top style="thin">
        <color indexed="30"/>
      </top>
      <bottom/>
      <diagonal/>
    </border>
    <border>
      <left style="thin">
        <color indexed="30"/>
      </left>
      <right style="thin">
        <color rgb="FF00CC99"/>
      </right>
      <top style="thin">
        <color indexed="30"/>
      </top>
      <bottom/>
      <diagonal/>
    </border>
    <border>
      <left/>
      <right style="thin">
        <color rgb="FF00CC99"/>
      </right>
      <top style="medium">
        <color rgb="FF00CC99"/>
      </top>
      <bottom/>
      <diagonal/>
    </border>
    <border>
      <left style="thin">
        <color rgb="FF00CC99"/>
      </left>
      <right style="thin">
        <color indexed="30"/>
      </right>
      <top/>
      <bottom style="thin">
        <color indexed="30"/>
      </bottom>
      <diagonal/>
    </border>
    <border>
      <left style="thin">
        <color indexed="30"/>
      </left>
      <right style="thin">
        <color rgb="FF00CC99"/>
      </right>
      <top/>
      <bottom style="thin">
        <color indexed="30"/>
      </bottom>
      <diagonal/>
    </border>
    <border>
      <left style="thin">
        <color rgb="FF00CC99"/>
      </left>
      <right style="thin">
        <color indexed="30"/>
      </right>
      <top style="thin">
        <color rgb="FF00CC99"/>
      </top>
      <bottom style="thin">
        <color indexed="30"/>
      </bottom>
      <diagonal/>
    </border>
    <border>
      <left style="thin">
        <color indexed="30"/>
      </left>
      <right style="thin">
        <color indexed="30"/>
      </right>
      <top style="thin">
        <color rgb="FF00CC99"/>
      </top>
      <bottom style="thin">
        <color indexed="30"/>
      </bottom>
      <diagonal/>
    </border>
    <border>
      <left style="thin">
        <color indexed="30"/>
      </left>
      <right style="thin">
        <color rgb="FF00CC99"/>
      </right>
      <top style="thin">
        <color rgb="FF00CC99"/>
      </top>
      <bottom style="thin">
        <color indexed="30"/>
      </bottom>
      <diagonal/>
    </border>
    <border>
      <left style="thin">
        <color rgb="FF00CC99"/>
      </left>
      <right style="thin">
        <color indexed="30"/>
      </right>
      <top style="thin">
        <color indexed="30"/>
      </top>
      <bottom style="thin">
        <color indexed="30"/>
      </bottom>
      <diagonal/>
    </border>
    <border>
      <left style="thin">
        <color indexed="30"/>
      </left>
      <right style="thin">
        <color rgb="FF00CC99"/>
      </right>
      <top style="thin">
        <color indexed="30"/>
      </top>
      <bottom style="thin">
        <color indexed="30"/>
      </bottom>
      <diagonal/>
    </border>
    <border>
      <left/>
      <right style="thin">
        <color indexed="30"/>
      </right>
      <top style="thin">
        <color indexed="64"/>
      </top>
      <bottom style="thin">
        <color rgb="FF00CC99"/>
      </bottom>
      <diagonal/>
    </border>
    <border>
      <left style="thin">
        <color indexed="30"/>
      </left>
      <right/>
      <top style="thin">
        <color indexed="64"/>
      </top>
      <bottom style="thin">
        <color rgb="FF00CC99"/>
      </bottom>
      <diagonal/>
    </border>
    <border>
      <left/>
      <right style="thin">
        <color indexed="30"/>
      </right>
      <top style="thin">
        <color rgb="FF00CC99"/>
      </top>
      <bottom/>
      <diagonal/>
    </border>
    <border>
      <left style="thin">
        <color indexed="30"/>
      </left>
      <right/>
      <top style="thin">
        <color rgb="FF00CC99"/>
      </top>
      <bottom/>
      <diagonal/>
    </border>
    <border>
      <left style="thin">
        <color indexed="30"/>
      </left>
      <right style="thin">
        <color rgb="FF00CC99"/>
      </right>
      <top style="thin">
        <color rgb="FF00CC99"/>
      </top>
      <bottom/>
      <diagonal/>
    </border>
    <border>
      <left style="thin">
        <color indexed="30"/>
      </left>
      <right/>
      <top style="medium">
        <color rgb="FF00CC99"/>
      </top>
      <bottom/>
      <diagonal/>
    </border>
    <border>
      <left style="medium">
        <color rgb="FF00CC99"/>
      </left>
      <right/>
      <top style="medium">
        <color rgb="FF00CC99"/>
      </top>
      <bottom/>
      <diagonal/>
    </border>
    <border>
      <left style="dashed">
        <color rgb="FF00CC99"/>
      </left>
      <right style="dashed">
        <color rgb="FF008080"/>
      </right>
      <top style="thin">
        <color rgb="FF00CC99"/>
      </top>
      <bottom/>
      <diagonal/>
    </border>
    <border>
      <left style="dashed">
        <color rgb="FF008080"/>
      </left>
      <right style="dashed">
        <color rgb="FF00CC99"/>
      </right>
      <top style="thin">
        <color rgb="FF00CC99"/>
      </top>
      <bottom/>
      <diagonal/>
    </border>
    <border>
      <left style="thin">
        <color rgb="FF00CC99"/>
      </left>
      <right/>
      <top style="thin">
        <color rgb="FF00CC99"/>
      </top>
      <bottom style="thin">
        <color rgb="FF00CC99"/>
      </bottom>
      <diagonal/>
    </border>
    <border>
      <left/>
      <right/>
      <top style="thin">
        <color rgb="FF00CC99"/>
      </top>
      <bottom style="thin">
        <color rgb="FF00CC99"/>
      </bottom>
      <diagonal/>
    </border>
    <border>
      <left/>
      <right style="thin">
        <color rgb="FF00CC99"/>
      </right>
      <top style="thin">
        <color rgb="FF00CC99"/>
      </top>
      <bottom style="thin">
        <color rgb="FF00CC99"/>
      </bottom>
      <diagonal/>
    </border>
    <border>
      <left style="thin">
        <color rgb="FF00CC99"/>
      </left>
      <right/>
      <top style="thin">
        <color rgb="FF00CC99"/>
      </top>
      <bottom style="medium">
        <color rgb="FF00CC99"/>
      </bottom>
      <diagonal/>
    </border>
    <border>
      <left/>
      <right/>
      <top style="thin">
        <color rgb="FF00CC99"/>
      </top>
      <bottom style="medium">
        <color rgb="FF00CC99"/>
      </bottom>
      <diagonal/>
    </border>
    <border>
      <left/>
      <right style="thin">
        <color rgb="FF00CC99"/>
      </right>
      <top style="thin">
        <color rgb="FF00CC99"/>
      </top>
      <bottom style="medium">
        <color rgb="FF00CC99"/>
      </bottom>
      <diagonal/>
    </border>
    <border>
      <left style="thin">
        <color rgb="FF00CC99"/>
      </left>
      <right/>
      <top style="double">
        <color rgb="FF00CC99"/>
      </top>
      <bottom style="thin">
        <color rgb="FF00CC99"/>
      </bottom>
      <diagonal/>
    </border>
    <border>
      <left/>
      <right/>
      <top style="double">
        <color rgb="FF00CC99"/>
      </top>
      <bottom style="thin">
        <color rgb="FF00CC99"/>
      </bottom>
      <diagonal/>
    </border>
    <border>
      <left/>
      <right style="thin">
        <color rgb="FF00CC99"/>
      </right>
      <top style="double">
        <color rgb="FF00CC99"/>
      </top>
      <bottom style="thin">
        <color rgb="FF00CC99"/>
      </bottom>
      <diagonal/>
    </border>
    <border>
      <left style="thin">
        <color indexed="30"/>
      </left>
      <right style="thin">
        <color rgb="FF00CC99"/>
      </right>
      <top style="thin">
        <color indexed="64"/>
      </top>
      <bottom/>
      <diagonal/>
    </border>
    <border diagonalUp="1">
      <left style="thin">
        <color rgb="FF00CC99"/>
      </left>
      <right/>
      <top style="thin">
        <color rgb="FF00CC99"/>
      </top>
      <bottom/>
      <diagonal style="thin">
        <color rgb="FF00CC99"/>
      </diagonal>
    </border>
    <border diagonalUp="1">
      <left/>
      <right/>
      <top style="thin">
        <color rgb="FF00CC99"/>
      </top>
      <bottom/>
      <diagonal style="thin">
        <color rgb="FF00CC99"/>
      </diagonal>
    </border>
    <border diagonalUp="1">
      <left/>
      <right style="thin">
        <color rgb="FF00CC99"/>
      </right>
      <top style="thin">
        <color rgb="FF00CC99"/>
      </top>
      <bottom/>
      <diagonal style="thin">
        <color rgb="FF00CC99"/>
      </diagonal>
    </border>
    <border diagonalUp="1">
      <left style="thin">
        <color rgb="FF00CC99"/>
      </left>
      <right/>
      <top/>
      <bottom/>
      <diagonal style="thin">
        <color rgb="FF00CC99"/>
      </diagonal>
    </border>
    <border diagonalUp="1">
      <left/>
      <right/>
      <top/>
      <bottom/>
      <diagonal style="thin">
        <color rgb="FF00CC99"/>
      </diagonal>
    </border>
    <border diagonalUp="1">
      <left/>
      <right style="thin">
        <color rgb="FF00CC99"/>
      </right>
      <top/>
      <bottom/>
      <diagonal style="thin">
        <color rgb="FF00CC99"/>
      </diagonal>
    </border>
    <border diagonalUp="1">
      <left style="thin">
        <color rgb="FF00CC99"/>
      </left>
      <right/>
      <top/>
      <bottom style="medium">
        <color rgb="FF00CC99"/>
      </bottom>
      <diagonal style="thin">
        <color rgb="FF00CC99"/>
      </diagonal>
    </border>
    <border diagonalUp="1">
      <left/>
      <right/>
      <top/>
      <bottom style="medium">
        <color rgb="FF00CC99"/>
      </bottom>
      <diagonal style="thin">
        <color rgb="FF00CC99"/>
      </diagonal>
    </border>
    <border diagonalUp="1">
      <left/>
      <right style="thin">
        <color rgb="FF00CC99"/>
      </right>
      <top/>
      <bottom style="medium">
        <color rgb="FF00CC99"/>
      </bottom>
      <diagonal style="thin">
        <color rgb="FF00CC99"/>
      </diagonal>
    </border>
    <border>
      <left style="medium">
        <color rgb="FF00CC99"/>
      </left>
      <right/>
      <top/>
      <bottom style="medium">
        <color rgb="FF00CC99"/>
      </bottom>
      <diagonal/>
    </border>
    <border>
      <left style="dashed">
        <color rgb="FF00CC99"/>
      </left>
      <right style="dashed">
        <color rgb="FF008080"/>
      </right>
      <top/>
      <bottom style="dashed">
        <color rgb="FF008080"/>
      </bottom>
      <diagonal/>
    </border>
    <border>
      <left style="dashed">
        <color rgb="FF008080"/>
      </left>
      <right style="dashed">
        <color rgb="FF00CC99"/>
      </right>
      <top/>
      <bottom style="dashed">
        <color rgb="FF008080"/>
      </bottom>
      <diagonal/>
    </border>
    <border>
      <left style="dashed">
        <color rgb="FF00CC99"/>
      </left>
      <right style="dashed">
        <color rgb="FF008080"/>
      </right>
      <top style="dashed">
        <color rgb="FF008080"/>
      </top>
      <bottom style="thin">
        <color rgb="FF00CC99"/>
      </bottom>
      <diagonal/>
    </border>
    <border>
      <left style="dashed">
        <color rgb="FF008080"/>
      </left>
      <right style="dashed">
        <color rgb="FF00CC99"/>
      </right>
      <top style="dashed">
        <color rgb="FF008080"/>
      </top>
      <bottom style="thin">
        <color rgb="FF00CC99"/>
      </bottom>
      <diagonal/>
    </border>
    <border>
      <left/>
      <right style="thin">
        <color indexed="30"/>
      </right>
      <top style="medium">
        <color rgb="FF00CC99"/>
      </top>
      <bottom/>
      <diagonal/>
    </border>
    <border>
      <left style="thin">
        <color indexed="30"/>
      </left>
      <right style="medium">
        <color rgb="FF00CC99"/>
      </right>
      <top style="medium">
        <color rgb="FF00CC99"/>
      </top>
      <bottom/>
      <diagonal/>
    </border>
    <border>
      <left style="thin">
        <color rgb="FF00CC99"/>
      </left>
      <right style="thin">
        <color indexed="30"/>
      </right>
      <top style="double">
        <color rgb="FF00CC99"/>
      </top>
      <bottom/>
      <diagonal/>
    </border>
    <border>
      <left style="thin">
        <color indexed="30"/>
      </left>
      <right style="thin">
        <color indexed="30"/>
      </right>
      <top style="double">
        <color rgb="FF00CC99"/>
      </top>
      <bottom/>
      <diagonal/>
    </border>
    <border>
      <left style="thin">
        <color indexed="30"/>
      </left>
      <right style="double">
        <color rgb="FF00CC99"/>
      </right>
      <top style="double">
        <color rgb="FF00CC99"/>
      </top>
      <bottom/>
      <diagonal/>
    </border>
    <border>
      <left style="thin">
        <color indexed="30"/>
      </left>
      <right style="double">
        <color rgb="FF00CC99"/>
      </right>
      <top/>
      <bottom/>
      <diagonal/>
    </border>
    <border>
      <left style="thin">
        <color rgb="FF00CC99"/>
      </left>
      <right style="thin">
        <color indexed="30"/>
      </right>
      <top/>
      <bottom style="double">
        <color rgb="FF00CC99"/>
      </bottom>
      <diagonal/>
    </border>
    <border>
      <left style="thin">
        <color indexed="30"/>
      </left>
      <right style="thin">
        <color indexed="30"/>
      </right>
      <top/>
      <bottom style="double">
        <color rgb="FF00CC99"/>
      </bottom>
      <diagonal/>
    </border>
    <border>
      <left style="thin">
        <color indexed="30"/>
      </left>
      <right style="double">
        <color rgb="FF00CC99"/>
      </right>
      <top/>
      <bottom style="double">
        <color rgb="FF00CC99"/>
      </bottom>
      <diagonal/>
    </border>
    <border>
      <left style="medium">
        <color rgb="FF00CC99"/>
      </left>
      <right/>
      <top/>
      <bottom/>
      <diagonal/>
    </border>
    <border>
      <left style="medium">
        <color rgb="FF00CC99"/>
      </left>
      <right style="thin">
        <color indexed="30"/>
      </right>
      <top/>
      <bottom style="thin">
        <color indexed="64"/>
      </bottom>
      <diagonal/>
    </border>
    <border>
      <left style="medium">
        <color rgb="FF00CC99"/>
      </left>
      <right style="thin">
        <color indexed="30"/>
      </right>
      <top style="thin">
        <color indexed="64"/>
      </top>
      <bottom style="medium">
        <color rgb="FF00CC99"/>
      </bottom>
      <diagonal/>
    </border>
    <border>
      <left/>
      <right style="double">
        <color rgb="FF00CC99"/>
      </right>
      <top style="thin">
        <color rgb="FF00CC99"/>
      </top>
      <bottom/>
      <diagonal/>
    </border>
    <border>
      <left/>
      <right style="double">
        <color rgb="FF00CC99"/>
      </right>
      <top/>
      <bottom style="thin">
        <color rgb="FF00CC99"/>
      </bottom>
      <diagonal/>
    </border>
    <border>
      <left/>
      <right style="double">
        <color rgb="FF00CC99"/>
      </right>
      <top style="medium">
        <color rgb="FF00CC99"/>
      </top>
      <bottom/>
      <diagonal/>
    </border>
    <border>
      <left style="thin">
        <color rgb="FF00CC99"/>
      </left>
      <right style="thin">
        <color rgb="FF00CC99"/>
      </right>
      <top style="double">
        <color rgb="FF00CC99"/>
      </top>
      <bottom/>
      <diagonal/>
    </border>
    <border>
      <left style="thin">
        <color rgb="FF00CC99"/>
      </left>
      <right style="double">
        <color rgb="FF00CC99"/>
      </right>
      <top style="double">
        <color rgb="FF00CC99"/>
      </top>
      <bottom/>
      <diagonal/>
    </border>
    <border>
      <left style="thin">
        <color rgb="FF00CC99"/>
      </left>
      <right style="double">
        <color rgb="FF00CC99"/>
      </right>
      <top/>
      <bottom/>
      <diagonal/>
    </border>
    <border>
      <left style="thin">
        <color rgb="FF00CC99"/>
      </left>
      <right style="thin">
        <color rgb="FF00CC99"/>
      </right>
      <top/>
      <bottom style="double">
        <color rgb="FF00CC99"/>
      </bottom>
      <diagonal/>
    </border>
    <border>
      <left style="thin">
        <color rgb="FF00CC99"/>
      </left>
      <right style="double">
        <color rgb="FF00CC99"/>
      </right>
      <top/>
      <bottom style="double">
        <color rgb="FF00CC99"/>
      </bottom>
      <diagonal/>
    </border>
    <border>
      <left style="double">
        <color rgb="FF00CC99"/>
      </left>
      <right style="thin">
        <color rgb="FF00CC99"/>
      </right>
      <top style="double">
        <color rgb="FF00CC99"/>
      </top>
      <bottom/>
      <diagonal/>
    </border>
    <border>
      <left style="double">
        <color rgb="FF00CC99"/>
      </left>
      <right style="thin">
        <color rgb="FF00CC99"/>
      </right>
      <top/>
      <bottom/>
      <diagonal/>
    </border>
    <border>
      <left style="double">
        <color rgb="FF00CC99"/>
      </left>
      <right style="thin">
        <color rgb="FF00CC99"/>
      </right>
      <top/>
      <bottom style="double">
        <color rgb="FF00CC99"/>
      </bottom>
      <diagonal/>
    </border>
    <border>
      <left style="double">
        <color rgb="FF00CC99"/>
      </left>
      <right style="thin">
        <color indexed="30"/>
      </right>
      <top style="double">
        <color rgb="FF00CC99"/>
      </top>
      <bottom/>
      <diagonal/>
    </border>
    <border>
      <left style="thin">
        <color indexed="30"/>
      </left>
      <right style="thin">
        <color rgb="FF00CC99"/>
      </right>
      <top style="double">
        <color rgb="FF00CC99"/>
      </top>
      <bottom/>
      <diagonal/>
    </border>
    <border>
      <left style="double">
        <color rgb="FF00CC99"/>
      </left>
      <right style="thin">
        <color indexed="30"/>
      </right>
      <top/>
      <bottom/>
      <diagonal/>
    </border>
    <border>
      <left style="double">
        <color rgb="FF00CC99"/>
      </left>
      <right style="thin">
        <color indexed="30"/>
      </right>
      <top/>
      <bottom style="double">
        <color rgb="FF00CC99"/>
      </bottom>
      <diagonal/>
    </border>
    <border>
      <left style="thin">
        <color indexed="30"/>
      </left>
      <right style="thin">
        <color rgb="FF00CC99"/>
      </right>
      <top/>
      <bottom style="double">
        <color rgb="FF00CC99"/>
      </bottom>
      <diagonal/>
    </border>
    <border>
      <left/>
      <right/>
      <top style="thin">
        <color rgb="FF00CC99"/>
      </top>
      <bottom style="dashed">
        <color indexed="64"/>
      </bottom>
      <diagonal/>
    </border>
  </borders>
  <cellStyleXfs count="5">
    <xf numFmtId="0" fontId="0" fillId="0" borderId="0"/>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21" fillId="0" borderId="0" applyFont="0" applyFill="0" applyBorder="0" applyAlignment="0" applyProtection="0"/>
    <xf numFmtId="0" fontId="21" fillId="0" borderId="0"/>
  </cellStyleXfs>
  <cellXfs count="1595">
    <xf numFmtId="0" fontId="0" fillId="0" borderId="0" xfId="0"/>
    <xf numFmtId="0" fontId="7" fillId="2" borderId="0" xfId="0" applyFont="1" applyFill="1" applyBorder="1" applyAlignment="1" applyProtection="1">
      <alignment horizontal="center"/>
    </xf>
    <xf numFmtId="0" fontId="4" fillId="3" borderId="0" xfId="0" applyFont="1" applyFill="1" applyAlignment="1">
      <alignment vertical="top"/>
    </xf>
    <xf numFmtId="0" fontId="4" fillId="3" borderId="0" xfId="0" quotePrefix="1" applyFont="1" applyFill="1" applyAlignment="1">
      <alignment vertical="top"/>
    </xf>
    <xf numFmtId="0" fontId="7" fillId="2" borderId="0" xfId="0" applyFont="1" applyFill="1" applyBorder="1" applyAlignment="1" applyProtection="1">
      <alignment vertical="top" wrapText="1"/>
    </xf>
    <xf numFmtId="0" fontId="10" fillId="3" borderId="0" xfId="0" applyFont="1" applyFill="1" applyBorder="1" applyAlignment="1">
      <alignment horizontal="center" vertical="center" shrinkToFit="1"/>
    </xf>
    <xf numFmtId="0" fontId="3" fillId="2" borderId="1" xfId="0" applyFont="1" applyFill="1" applyBorder="1" applyAlignment="1">
      <alignment vertical="center"/>
    </xf>
    <xf numFmtId="0" fontId="3" fillId="2" borderId="0" xfId="0" applyFont="1" applyFill="1" applyAlignment="1">
      <alignment vertical="center"/>
    </xf>
    <xf numFmtId="0" fontId="3" fillId="2" borderId="2" xfId="0" applyFont="1" applyFill="1" applyBorder="1" applyAlignment="1">
      <alignment vertical="center"/>
    </xf>
    <xf numFmtId="0" fontId="3" fillId="2" borderId="3" xfId="0" applyFont="1" applyFill="1" applyBorder="1" applyAlignment="1">
      <alignment horizontal="center" vertical="center"/>
    </xf>
    <xf numFmtId="0" fontId="3" fillId="2" borderId="4" xfId="0" applyFont="1" applyFill="1" applyBorder="1" applyAlignment="1">
      <alignment horizontal="left" vertical="center" indent="1"/>
    </xf>
    <xf numFmtId="0" fontId="3" fillId="2" borderId="3"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wrapText="1"/>
    </xf>
    <xf numFmtId="0" fontId="3" fillId="2" borderId="0" xfId="0" applyFont="1" applyFill="1" applyBorder="1" applyAlignment="1">
      <alignment vertical="center"/>
    </xf>
    <xf numFmtId="0" fontId="3" fillId="2" borderId="1" xfId="0" applyFont="1" applyFill="1" applyBorder="1" applyAlignment="1">
      <alignment horizontal="right" vertical="center"/>
    </xf>
    <xf numFmtId="0" fontId="3" fillId="2" borderId="4" xfId="0" applyFont="1" applyFill="1" applyBorder="1" applyAlignment="1">
      <alignment vertical="center"/>
    </xf>
    <xf numFmtId="0" fontId="3" fillId="2" borderId="7" xfId="0" applyFont="1" applyFill="1" applyBorder="1" applyAlignment="1">
      <alignment horizontal="righ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0" xfId="0" applyFont="1" applyFill="1" applyBorder="1" applyAlignment="1">
      <alignment horizontal="right" vertical="center"/>
    </xf>
    <xf numFmtId="0" fontId="3" fillId="2" borderId="2" xfId="0" applyFont="1" applyFill="1" applyBorder="1" applyAlignment="1">
      <alignment horizontal="righ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0" xfId="0" applyFont="1" applyFill="1" applyAlignment="1">
      <alignment vertical="center" wrapText="1"/>
    </xf>
    <xf numFmtId="0" fontId="10" fillId="3" borderId="0" xfId="0" applyFont="1" applyFill="1" applyAlignment="1">
      <alignment vertical="center" shrinkToFit="1"/>
    </xf>
    <xf numFmtId="0" fontId="13" fillId="3" borderId="0" xfId="0" applyFont="1" applyFill="1" applyAlignment="1">
      <alignment vertical="center" shrinkToFit="1"/>
    </xf>
    <xf numFmtId="0" fontId="13" fillId="3" borderId="0" xfId="0" applyFont="1" applyFill="1" applyBorder="1" applyAlignment="1">
      <alignment vertical="center" shrinkToFit="1"/>
    </xf>
    <xf numFmtId="0" fontId="10" fillId="3" borderId="0" xfId="0" applyFont="1" applyFill="1" applyBorder="1" applyAlignment="1">
      <alignment vertical="center" shrinkToFit="1"/>
    </xf>
    <xf numFmtId="0" fontId="14" fillId="3" borderId="0" xfId="0" applyFont="1" applyFill="1" applyBorder="1" applyAlignment="1">
      <alignment vertical="center" shrinkToFit="1"/>
    </xf>
    <xf numFmtId="0" fontId="11" fillId="3" borderId="0" xfId="0" applyFont="1" applyFill="1" applyBorder="1" applyAlignment="1">
      <alignment vertical="center" shrinkToFit="1"/>
    </xf>
    <xf numFmtId="0" fontId="11" fillId="3" borderId="0" xfId="0" applyFont="1" applyFill="1" applyBorder="1" applyAlignment="1">
      <alignment shrinkToFit="1"/>
    </xf>
    <xf numFmtId="0" fontId="11" fillId="3" borderId="0" xfId="0" applyFont="1" applyFill="1" applyBorder="1" applyAlignment="1">
      <alignment vertical="top" shrinkToFit="1"/>
    </xf>
    <xf numFmtId="0" fontId="10" fillId="3" borderId="0" xfId="0" quotePrefix="1"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3" fillId="3" borderId="0" xfId="0" applyFont="1" applyFill="1" applyBorder="1" applyAlignment="1">
      <alignment vertical="center"/>
    </xf>
    <xf numFmtId="0" fontId="13" fillId="3" borderId="0" xfId="0" applyFont="1" applyFill="1" applyBorder="1" applyAlignment="1">
      <alignment vertical="center" textRotation="255" shrinkToFit="1"/>
    </xf>
    <xf numFmtId="0" fontId="10" fillId="3" borderId="0" xfId="0" applyFont="1" applyFill="1" applyBorder="1" applyAlignment="1">
      <alignment vertical="center" textRotation="255" shrinkToFit="1"/>
    </xf>
    <xf numFmtId="0" fontId="8" fillId="3" borderId="0" xfId="0" applyFont="1" applyFill="1" applyBorder="1" applyAlignment="1">
      <alignment vertical="center" shrinkToFit="1"/>
    </xf>
    <xf numFmtId="0" fontId="10" fillId="3" borderId="0" xfId="0" quotePrefix="1" applyFont="1" applyFill="1" applyBorder="1" applyAlignment="1">
      <alignment vertical="center" shrinkToFit="1"/>
    </xf>
    <xf numFmtId="0" fontId="12" fillId="3" borderId="0" xfId="0" applyFont="1" applyFill="1" applyBorder="1" applyAlignment="1">
      <alignment vertical="center" shrinkToFit="1"/>
    </xf>
    <xf numFmtId="0" fontId="11" fillId="3" borderId="0" xfId="0" applyFont="1" applyFill="1" applyBorder="1" applyAlignment="1">
      <alignment vertical="center" textRotation="255" shrinkToFit="1"/>
    </xf>
    <xf numFmtId="0" fontId="4" fillId="3" borderId="0" xfId="0" applyFont="1" applyFill="1" applyBorder="1" applyAlignment="1">
      <alignment vertical="center" shrinkToFit="1"/>
    </xf>
    <xf numFmtId="0" fontId="15" fillId="3" borderId="0" xfId="0" applyFont="1" applyFill="1" applyBorder="1" applyAlignment="1">
      <alignment horizontal="center" vertical="center" shrinkToFit="1"/>
    </xf>
    <xf numFmtId="0" fontId="16" fillId="3" borderId="0" xfId="0" applyFont="1" applyFill="1" applyAlignment="1">
      <alignment vertical="center" shrinkToFit="1"/>
    </xf>
    <xf numFmtId="0" fontId="8" fillId="3" borderId="0" xfId="0" applyFont="1" applyFill="1" applyAlignment="1">
      <alignment vertical="center"/>
    </xf>
    <xf numFmtId="0" fontId="8" fillId="3" borderId="13" xfId="0" applyFont="1" applyFill="1" applyBorder="1" applyAlignment="1">
      <alignment vertical="center"/>
    </xf>
    <xf numFmtId="0" fontId="8" fillId="3" borderId="14" xfId="0" applyFont="1" applyFill="1" applyBorder="1" applyAlignment="1">
      <alignment vertical="center"/>
    </xf>
    <xf numFmtId="0" fontId="8" fillId="3" borderId="15" xfId="0" applyFont="1" applyFill="1" applyBorder="1" applyAlignment="1">
      <alignment vertical="center"/>
    </xf>
    <xf numFmtId="0" fontId="8" fillId="3" borderId="16" xfId="0" applyFont="1" applyFill="1" applyBorder="1" applyAlignment="1">
      <alignment vertical="center"/>
    </xf>
    <xf numFmtId="0" fontId="8" fillId="3" borderId="17" xfId="0" applyFont="1" applyFill="1" applyBorder="1" applyAlignment="1">
      <alignment vertical="center"/>
    </xf>
    <xf numFmtId="0" fontId="8" fillId="3" borderId="18" xfId="0" applyFont="1" applyFill="1" applyBorder="1" applyAlignment="1">
      <alignment vertical="center"/>
    </xf>
    <xf numFmtId="0" fontId="8" fillId="3" borderId="19" xfId="0" applyFont="1" applyFill="1" applyBorder="1" applyAlignment="1">
      <alignment vertical="center"/>
    </xf>
    <xf numFmtId="0" fontId="8" fillId="3" borderId="0" xfId="0" applyFont="1" applyFill="1" applyBorder="1" applyAlignment="1">
      <alignment vertical="center"/>
    </xf>
    <xf numFmtId="0" fontId="0" fillId="3" borderId="0" xfId="0" applyFont="1" applyFill="1"/>
    <xf numFmtId="0" fontId="4" fillId="3" borderId="0" xfId="0" applyFont="1" applyFill="1" applyAlignment="1">
      <alignment horizontal="right" vertical="top"/>
    </xf>
    <xf numFmtId="0" fontId="25" fillId="3" borderId="0" xfId="0" applyFont="1" applyFill="1"/>
    <xf numFmtId="0" fontId="26" fillId="3" borderId="0" xfId="0" applyFont="1" applyFill="1" applyAlignment="1">
      <alignment vertical="top"/>
    </xf>
    <xf numFmtId="0" fontId="3" fillId="2" borderId="20" xfId="0" applyFont="1" applyFill="1" applyBorder="1" applyAlignment="1">
      <alignment vertical="center"/>
    </xf>
    <xf numFmtId="0" fontId="4" fillId="3" borderId="0" xfId="1" applyFont="1" applyFill="1" applyAlignment="1" applyProtection="1">
      <alignment horizontal="right" vertical="top"/>
    </xf>
    <xf numFmtId="0" fontId="23" fillId="2" borderId="0" xfId="0" applyFont="1" applyFill="1" applyAlignment="1">
      <alignment vertical="center"/>
    </xf>
    <xf numFmtId="0" fontId="28" fillId="2" borderId="0" xfId="0" applyFont="1" applyFill="1" applyAlignment="1">
      <alignment vertical="center"/>
    </xf>
    <xf numFmtId="0" fontId="23" fillId="2" borderId="21" xfId="0" applyFont="1" applyFill="1" applyBorder="1" applyAlignment="1">
      <alignment vertical="center"/>
    </xf>
    <xf numFmtId="0" fontId="23" fillId="2" borderId="0" xfId="0" applyFont="1" applyFill="1" applyBorder="1" applyAlignment="1">
      <alignment vertical="center"/>
    </xf>
    <xf numFmtId="0" fontId="23" fillId="2" borderId="22" xfId="0" applyFont="1" applyFill="1" applyBorder="1" applyAlignment="1">
      <alignment vertical="center"/>
    </xf>
    <xf numFmtId="0" fontId="23" fillId="2" borderId="23" xfId="0" applyFont="1" applyFill="1" applyBorder="1" applyAlignment="1">
      <alignment vertical="center"/>
    </xf>
    <xf numFmtId="0" fontId="23" fillId="2" borderId="24" xfId="0" applyFont="1" applyFill="1" applyBorder="1" applyAlignment="1">
      <alignment vertical="center"/>
    </xf>
    <xf numFmtId="0" fontId="23" fillId="2" borderId="25" xfId="0" applyFont="1" applyFill="1" applyBorder="1" applyAlignment="1">
      <alignment vertical="center"/>
    </xf>
    <xf numFmtId="0" fontId="30" fillId="2" borderId="26" xfId="0" applyFont="1" applyFill="1" applyBorder="1" applyAlignment="1">
      <alignment horizontal="right" vertical="top"/>
    </xf>
    <xf numFmtId="0" fontId="30" fillId="2" borderId="27" xfId="0" applyFont="1" applyFill="1" applyBorder="1" applyAlignment="1">
      <alignment horizontal="right" vertical="top"/>
    </xf>
    <xf numFmtId="0" fontId="30" fillId="2" borderId="28" xfId="0" applyFont="1" applyFill="1" applyBorder="1" applyAlignment="1">
      <alignment horizontal="right" vertical="top"/>
    </xf>
    <xf numFmtId="0" fontId="23" fillId="2" borderId="26" xfId="0" applyFont="1" applyFill="1" applyBorder="1" applyAlignment="1">
      <alignment vertical="center"/>
    </xf>
    <xf numFmtId="0" fontId="23" fillId="2" borderId="27" xfId="0" applyFont="1" applyFill="1" applyBorder="1" applyAlignment="1">
      <alignment vertical="center"/>
    </xf>
    <xf numFmtId="0" fontId="23" fillId="2" borderId="28" xfId="0" applyFont="1" applyFill="1" applyBorder="1" applyAlignment="1">
      <alignment vertical="center"/>
    </xf>
    <xf numFmtId="0" fontId="23" fillId="2" borderId="29" xfId="0" applyFont="1" applyFill="1" applyBorder="1" applyAlignment="1">
      <alignment vertical="center"/>
    </xf>
    <xf numFmtId="0" fontId="5" fillId="2" borderId="0" xfId="0" applyFont="1" applyFill="1" applyAlignment="1">
      <alignment vertical="center"/>
    </xf>
    <xf numFmtId="0" fontId="8" fillId="3" borderId="30" xfId="0" applyFont="1" applyFill="1" applyBorder="1" applyAlignment="1">
      <alignment vertical="center"/>
    </xf>
    <xf numFmtId="0" fontId="20" fillId="3" borderId="0" xfId="0" applyFont="1" applyFill="1" applyBorder="1" applyAlignment="1">
      <alignment vertical="center"/>
    </xf>
    <xf numFmtId="0" fontId="3" fillId="2" borderId="31" xfId="0" applyFont="1" applyFill="1" applyBorder="1" applyAlignment="1">
      <alignment horizontal="right" vertical="center"/>
    </xf>
    <xf numFmtId="0" fontId="10" fillId="3" borderId="32" xfId="0" applyFont="1" applyFill="1" applyBorder="1" applyAlignment="1">
      <alignment vertical="center" shrinkToFit="1"/>
    </xf>
    <xf numFmtId="0" fontId="10" fillId="3" borderId="33" xfId="0" applyFont="1" applyFill="1" applyBorder="1" applyAlignment="1">
      <alignment vertical="center" shrinkToFit="1"/>
    </xf>
    <xf numFmtId="0" fontId="4" fillId="3" borderId="0" xfId="0" quotePrefix="1" applyFont="1" applyFill="1" applyAlignment="1">
      <alignment horizontal="right" vertical="top"/>
    </xf>
    <xf numFmtId="0" fontId="4" fillId="3" borderId="23" xfId="0" applyFont="1" applyFill="1" applyBorder="1" applyAlignment="1">
      <alignment vertical="top"/>
    </xf>
    <xf numFmtId="0" fontId="4" fillId="3" borderId="25" xfId="0" applyFont="1" applyFill="1" applyBorder="1" applyAlignment="1">
      <alignment vertical="top"/>
    </xf>
    <xf numFmtId="0" fontId="4" fillId="3" borderId="34" xfId="0" applyFont="1" applyFill="1" applyBorder="1" applyAlignment="1">
      <alignment vertical="top"/>
    </xf>
    <xf numFmtId="0" fontId="4" fillId="3" borderId="35" xfId="0" applyFont="1" applyFill="1" applyBorder="1" applyAlignment="1">
      <alignment vertical="top"/>
    </xf>
    <xf numFmtId="0" fontId="25" fillId="3" borderId="0" xfId="0" applyFont="1" applyFill="1" applyAlignment="1">
      <alignment vertical="top"/>
    </xf>
    <xf numFmtId="0" fontId="10" fillId="3" borderId="36" xfId="0" applyFont="1" applyFill="1" applyBorder="1" applyAlignment="1">
      <alignment vertical="center" shrinkToFit="1"/>
    </xf>
    <xf numFmtId="49" fontId="3" fillId="0" borderId="4"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38" fontId="3" fillId="2" borderId="6" xfId="2" applyFont="1" applyFill="1" applyBorder="1" applyAlignment="1">
      <alignment vertical="center" wrapText="1"/>
    </xf>
    <xf numFmtId="38" fontId="3" fillId="2" borderId="37" xfId="2" applyFont="1" applyFill="1" applyBorder="1" applyAlignment="1">
      <alignment vertical="center" wrapText="1"/>
    </xf>
    <xf numFmtId="0" fontId="3" fillId="2" borderId="38" xfId="0" applyFont="1" applyFill="1" applyBorder="1" applyAlignment="1">
      <alignment horizontal="center" vertical="center"/>
    </xf>
    <xf numFmtId="0" fontId="3" fillId="2" borderId="37" xfId="0" applyFont="1" applyFill="1" applyBorder="1" applyAlignment="1">
      <alignment horizontal="left" vertical="top"/>
    </xf>
    <xf numFmtId="0" fontId="3" fillId="2" borderId="6" xfId="0" applyFont="1" applyFill="1" applyBorder="1" applyAlignment="1">
      <alignment horizontal="left" vertical="top"/>
    </xf>
    <xf numFmtId="0" fontId="7" fillId="2" borderId="1" xfId="0" applyFont="1" applyFill="1" applyBorder="1" applyAlignment="1" applyProtection="1">
      <alignment horizontal="center"/>
    </xf>
    <xf numFmtId="0" fontId="3" fillId="2" borderId="4" xfId="0" applyFont="1" applyFill="1" applyBorder="1" applyAlignment="1">
      <alignment horizontal="right" vertical="center"/>
    </xf>
    <xf numFmtId="0" fontId="3" fillId="2" borderId="4" xfId="0" applyFont="1" applyFill="1" applyBorder="1" applyAlignment="1" applyProtection="1">
      <alignment horizontal="right" vertical="center" wrapText="1"/>
    </xf>
    <xf numFmtId="0" fontId="3" fillId="2" borderId="39" xfId="0" applyFont="1" applyFill="1" applyBorder="1" applyAlignment="1">
      <alignment horizontal="right" vertical="center" wrapText="1"/>
    </xf>
    <xf numFmtId="38" fontId="3" fillId="2" borderId="39" xfId="2" applyFont="1" applyFill="1" applyBorder="1" applyAlignment="1">
      <alignment horizontal="right" vertical="top" wrapText="1"/>
    </xf>
    <xf numFmtId="38" fontId="3" fillId="2" borderId="6" xfId="2" applyFont="1" applyFill="1" applyBorder="1" applyAlignment="1">
      <alignment horizontal="right" vertical="top" wrapText="1"/>
    </xf>
    <xf numFmtId="38" fontId="3" fillId="2" borderId="39" xfId="2" applyFont="1" applyFill="1" applyBorder="1" applyAlignment="1">
      <alignment horizontal="right" vertical="center" shrinkToFit="1"/>
    </xf>
    <xf numFmtId="0" fontId="3" fillId="2" borderId="4" xfId="0" applyFont="1" applyFill="1" applyBorder="1" applyAlignment="1">
      <alignment horizontal="right" vertical="center" shrinkToFit="1"/>
    </xf>
    <xf numFmtId="0" fontId="3" fillId="2" borderId="1" xfId="0" quotePrefix="1" applyFont="1" applyFill="1" applyBorder="1" applyAlignment="1">
      <alignment vertical="center"/>
    </xf>
    <xf numFmtId="0" fontId="0" fillId="3" borderId="0" xfId="0" applyFill="1"/>
    <xf numFmtId="0" fontId="4" fillId="3" borderId="0" xfId="1" applyFont="1" applyFill="1" applyAlignment="1" applyProtection="1"/>
    <xf numFmtId="0" fontId="3" fillId="2" borderId="11" xfId="0" applyFont="1" applyFill="1" applyBorder="1" applyAlignment="1">
      <alignment horizontal="center" vertical="center"/>
    </xf>
    <xf numFmtId="0" fontId="0" fillId="3" borderId="0" xfId="0" applyFill="1" applyAlignment="1">
      <alignment vertical="top" wrapText="1"/>
    </xf>
    <xf numFmtId="38" fontId="24" fillId="2" borderId="0" xfId="2" applyFont="1" applyFill="1" applyBorder="1" applyAlignment="1">
      <alignment horizontal="justify" vertical="top" wrapText="1"/>
    </xf>
    <xf numFmtId="38" fontId="24" fillId="2" borderId="40" xfId="2" applyFont="1" applyFill="1" applyBorder="1" applyAlignment="1">
      <alignment horizontal="justify" vertical="top" wrapText="1"/>
    </xf>
    <xf numFmtId="0" fontId="32" fillId="3" borderId="0" xfId="1" applyFont="1" applyFill="1" applyAlignment="1" applyProtection="1">
      <alignment horizontal="justify" vertical="top"/>
    </xf>
    <xf numFmtId="0" fontId="4" fillId="3" borderId="0" xfId="0" applyFont="1" applyFill="1" applyAlignment="1">
      <alignment horizontal="justify" vertical="top"/>
    </xf>
    <xf numFmtId="0" fontId="4" fillId="3" borderId="0" xfId="0" applyFont="1" applyFill="1" applyAlignment="1">
      <alignment horizontal="justify" vertical="top" wrapText="1"/>
    </xf>
    <xf numFmtId="0" fontId="25" fillId="3" borderId="0" xfId="0" applyFont="1" applyFill="1" applyAlignment="1"/>
    <xf numFmtId="0" fontId="4" fillId="3" borderId="1" xfId="0" applyFont="1" applyFill="1" applyBorder="1" applyAlignment="1">
      <alignment horizontal="center" vertical="center" wrapText="1"/>
    </xf>
    <xf numFmtId="49" fontId="4" fillId="3" borderId="0" xfId="0" applyNumberFormat="1" applyFont="1" applyFill="1" applyAlignment="1">
      <alignment horizontal="right"/>
    </xf>
    <xf numFmtId="0" fontId="4" fillId="3" borderId="0" xfId="1" quotePrefix="1" applyFont="1" applyFill="1" applyAlignment="1" applyProtection="1">
      <alignment horizontal="right" vertical="top"/>
    </xf>
    <xf numFmtId="0" fontId="6" fillId="3" borderId="0" xfId="1" applyFill="1" applyAlignment="1" applyProtection="1">
      <alignment horizontal="justify" vertical="top"/>
    </xf>
    <xf numFmtId="0" fontId="4" fillId="3" borderId="1" xfId="0" applyFont="1" applyFill="1" applyBorder="1" applyAlignment="1">
      <alignment horizontal="justify" vertical="center" wrapText="1"/>
    </xf>
    <xf numFmtId="0" fontId="4" fillId="3" borderId="1" xfId="0" applyFont="1" applyFill="1" applyBorder="1" applyAlignment="1">
      <alignment horizontal="justify" vertical="center"/>
    </xf>
    <xf numFmtId="0" fontId="7" fillId="2" borderId="41" xfId="0" applyFont="1" applyFill="1" applyBorder="1" applyAlignment="1" applyProtection="1">
      <alignment horizontal="right"/>
    </xf>
    <xf numFmtId="0" fontId="7" fillId="2" borderId="42" xfId="0" applyFont="1" applyFill="1" applyBorder="1" applyAlignment="1" applyProtection="1">
      <alignment horizontal="right"/>
    </xf>
    <xf numFmtId="0" fontId="7" fillId="2" borderId="43" xfId="0" applyFont="1" applyFill="1" applyBorder="1" applyAlignment="1" applyProtection="1">
      <alignment horizontal="right"/>
    </xf>
    <xf numFmtId="0" fontId="7" fillId="2" borderId="44" xfId="0" applyFont="1" applyFill="1" applyBorder="1" applyAlignment="1" applyProtection="1">
      <alignment horizontal="right"/>
    </xf>
    <xf numFmtId="0" fontId="7" fillId="2" borderId="45" xfId="0" applyFont="1" applyFill="1" applyBorder="1" applyAlignment="1" applyProtection="1">
      <alignment horizontal="right"/>
    </xf>
    <xf numFmtId="0" fontId="23" fillId="2" borderId="0" xfId="0" applyFont="1" applyFill="1" applyBorder="1" applyAlignment="1">
      <alignment vertical="center" wrapText="1"/>
    </xf>
    <xf numFmtId="0" fontId="23" fillId="2" borderId="22" xfId="0" applyFont="1" applyFill="1" applyBorder="1" applyAlignment="1">
      <alignment vertical="center" wrapText="1"/>
    </xf>
    <xf numFmtId="0" fontId="10" fillId="0" borderId="0" xfId="0" applyFont="1" applyFill="1" applyAlignment="1">
      <alignment vertical="center" shrinkToFit="1"/>
    </xf>
    <xf numFmtId="0" fontId="29" fillId="2" borderId="0" xfId="0" applyFont="1" applyFill="1" applyAlignment="1">
      <alignment vertical="center"/>
    </xf>
    <xf numFmtId="0" fontId="19" fillId="3" borderId="0" xfId="0" applyFont="1" applyFill="1" applyBorder="1" applyAlignment="1">
      <alignment horizontal="right" vertical="center" shrinkToFit="1"/>
    </xf>
    <xf numFmtId="0" fontId="3" fillId="2" borderId="0" xfId="0" applyFont="1" applyFill="1" applyAlignment="1">
      <alignment horizontal="right" vertical="center" wrapText="1"/>
    </xf>
    <xf numFmtId="0" fontId="3" fillId="2" borderId="4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9" xfId="0" applyFont="1" applyFill="1" applyBorder="1" applyAlignment="1">
      <alignment horizontal="left" vertical="center" indent="1"/>
    </xf>
    <xf numFmtId="0" fontId="3" fillId="2" borderId="38" xfId="0" applyFont="1" applyFill="1" applyBorder="1" applyAlignment="1">
      <alignment horizontal="left" vertical="center" indent="1"/>
    </xf>
    <xf numFmtId="0" fontId="3" fillId="2" borderId="46" xfId="0" applyFont="1" applyFill="1" applyBorder="1" applyAlignment="1">
      <alignment horizontal="left" vertical="center" indent="1"/>
    </xf>
    <xf numFmtId="0" fontId="3" fillId="2" borderId="37" xfId="0" applyFont="1" applyFill="1" applyBorder="1" applyAlignment="1">
      <alignment horizontal="left" vertical="center" indent="1"/>
    </xf>
    <xf numFmtId="0" fontId="3" fillId="2" borderId="0" xfId="0" applyFont="1" applyFill="1" applyBorder="1" applyAlignment="1">
      <alignment horizontal="left" vertical="center" indent="1"/>
    </xf>
    <xf numFmtId="0" fontId="3" fillId="2" borderId="40" xfId="0" applyFont="1" applyFill="1" applyBorder="1" applyAlignment="1">
      <alignment horizontal="left" vertical="center" indent="1"/>
    </xf>
    <xf numFmtId="0" fontId="3" fillId="2" borderId="6" xfId="0" applyFont="1" applyFill="1" applyBorder="1" applyAlignment="1">
      <alignment horizontal="left" vertical="center" indent="1"/>
    </xf>
    <xf numFmtId="0" fontId="3" fillId="2" borderId="11" xfId="0" applyFont="1" applyFill="1" applyBorder="1" applyAlignment="1">
      <alignment horizontal="left" vertical="center" indent="1"/>
    </xf>
    <xf numFmtId="0" fontId="3" fillId="2" borderId="12" xfId="0" applyFont="1" applyFill="1" applyBorder="1" applyAlignment="1">
      <alignment horizontal="left" vertical="center" indent="1"/>
    </xf>
    <xf numFmtId="0" fontId="33" fillId="3" borderId="0" xfId="0" applyFont="1" applyFill="1" applyBorder="1" applyAlignment="1">
      <alignment vertical="center" wrapText="1" shrinkToFit="1"/>
    </xf>
    <xf numFmtId="0" fontId="10" fillId="4" borderId="0" xfId="0" applyFont="1" applyFill="1" applyAlignment="1">
      <alignment vertical="center" shrinkToFit="1"/>
    </xf>
    <xf numFmtId="0" fontId="10" fillId="4" borderId="0" xfId="0" quotePrefix="1" applyFont="1" applyFill="1" applyAlignment="1">
      <alignment vertical="center" shrinkToFit="1"/>
    </xf>
    <xf numFmtId="0" fontId="33" fillId="3" borderId="0" xfId="0" applyFont="1" applyFill="1" applyBorder="1" applyAlignment="1">
      <alignment vertical="center" shrinkToFit="1"/>
    </xf>
    <xf numFmtId="0" fontId="3" fillId="2" borderId="4" xfId="0" applyFont="1" applyFill="1" applyBorder="1" applyAlignment="1" applyProtection="1">
      <alignment horizontal="right" vertical="center"/>
    </xf>
    <xf numFmtId="0" fontId="49" fillId="2" borderId="1" xfId="0" applyFont="1" applyFill="1" applyBorder="1" applyAlignment="1">
      <alignment vertical="center"/>
    </xf>
    <xf numFmtId="0" fontId="50" fillId="3" borderId="0" xfId="0" applyFont="1" applyFill="1" applyBorder="1" applyAlignment="1">
      <alignment vertical="center" shrinkToFit="1"/>
    </xf>
    <xf numFmtId="0" fontId="51" fillId="4" borderId="0" xfId="0" applyFont="1" applyFill="1" applyAlignment="1">
      <alignment vertical="center" shrinkToFit="1"/>
    </xf>
    <xf numFmtId="0" fontId="52" fillId="4" borderId="0" xfId="0" applyFont="1" applyFill="1" applyBorder="1" applyAlignment="1">
      <alignment vertical="center" shrinkToFit="1"/>
    </xf>
    <xf numFmtId="0" fontId="52" fillId="4" borderId="0" xfId="0" applyFont="1" applyFill="1" applyAlignment="1">
      <alignment vertical="center" shrinkToFit="1"/>
    </xf>
    <xf numFmtId="0" fontId="23" fillId="2" borderId="21" xfId="0" applyFont="1" applyFill="1" applyBorder="1" applyAlignment="1">
      <alignment vertical="center" wrapText="1"/>
    </xf>
    <xf numFmtId="0" fontId="4" fillId="3" borderId="0" xfId="1" applyFont="1" applyFill="1" applyAlignment="1" applyProtection="1">
      <alignment horizontal="justify" wrapText="1"/>
    </xf>
    <xf numFmtId="0" fontId="3" fillId="2" borderId="0" xfId="0" applyFont="1" applyFill="1" applyAlignment="1">
      <alignment horizontal="right" vertical="center"/>
    </xf>
    <xf numFmtId="0" fontId="25" fillId="4" borderId="0" xfId="0" applyFont="1" applyFill="1"/>
    <xf numFmtId="0" fontId="8" fillId="4" borderId="0" xfId="0" applyFont="1" applyFill="1" applyAlignment="1">
      <alignment vertical="center"/>
    </xf>
    <xf numFmtId="0" fontId="8" fillId="4" borderId="16" xfId="0" applyFont="1" applyFill="1" applyBorder="1" applyAlignment="1">
      <alignment vertical="center"/>
    </xf>
    <xf numFmtId="0" fontId="3" fillId="2" borderId="39" xfId="0" applyFont="1" applyFill="1" applyBorder="1" applyAlignment="1">
      <alignment horizontal="left" vertical="center"/>
    </xf>
    <xf numFmtId="0" fontId="3" fillId="2" borderId="1" xfId="0" applyFont="1" applyFill="1" applyBorder="1" applyAlignment="1">
      <alignment horizontal="left" vertical="center" shrinkToFit="1"/>
    </xf>
    <xf numFmtId="0" fontId="3" fillId="2" borderId="1" xfId="0" applyFont="1" applyFill="1" applyBorder="1" applyAlignment="1">
      <alignment horizontal="left" vertical="center"/>
    </xf>
    <xf numFmtId="0" fontId="53" fillId="3" borderId="32" xfId="0" applyFont="1" applyFill="1" applyBorder="1" applyAlignment="1">
      <alignment horizontal="center" vertical="center" shrinkToFit="1"/>
    </xf>
    <xf numFmtId="0" fontId="9" fillId="3" borderId="0" xfId="0" applyFont="1" applyFill="1" applyBorder="1" applyAlignment="1">
      <alignment horizontal="right" shrinkToFit="1"/>
    </xf>
    <xf numFmtId="0" fontId="13" fillId="3" borderId="0" xfId="0" applyFont="1" applyFill="1" applyBorder="1" applyAlignment="1">
      <alignment horizontal="center" vertical="center" shrinkToFit="1"/>
    </xf>
    <xf numFmtId="0" fontId="54" fillId="3" borderId="0" xfId="0" applyFont="1" applyFill="1" applyBorder="1" applyAlignment="1">
      <alignment vertical="center" shrinkToFit="1"/>
    </xf>
    <xf numFmtId="0" fontId="55" fillId="3" borderId="32" xfId="0" applyFont="1" applyFill="1" applyBorder="1" applyAlignment="1">
      <alignment horizontal="center" vertical="center" shrinkToFit="1"/>
    </xf>
    <xf numFmtId="0" fontId="56" fillId="4" borderId="0" xfId="0" applyFont="1" applyFill="1" applyBorder="1" applyAlignment="1">
      <alignment vertical="center" shrinkToFit="1"/>
    </xf>
    <xf numFmtId="0" fontId="54" fillId="3" borderId="77" xfId="0" applyFont="1" applyFill="1" applyBorder="1" applyAlignment="1">
      <alignment vertical="center" shrinkToFit="1"/>
    </xf>
    <xf numFmtId="0" fontId="54" fillId="3" borderId="78" xfId="0" applyFont="1" applyFill="1" applyBorder="1" applyAlignment="1">
      <alignment vertical="center" shrinkToFit="1"/>
    </xf>
    <xf numFmtId="0" fontId="10" fillId="3" borderId="78" xfId="0" applyFont="1" applyFill="1" applyBorder="1" applyAlignment="1">
      <alignment vertical="center" shrinkToFit="1"/>
    </xf>
    <xf numFmtId="0" fontId="10" fillId="3" borderId="79" xfId="0" applyFont="1" applyFill="1" applyBorder="1" applyAlignment="1">
      <alignment vertical="center" shrinkToFit="1"/>
    </xf>
    <xf numFmtId="0" fontId="57" fillId="3" borderId="77" xfId="0" applyFont="1" applyFill="1" applyBorder="1" applyAlignment="1">
      <alignment vertical="center" shrinkToFit="1"/>
    </xf>
    <xf numFmtId="0" fontId="57" fillId="3" borderId="78" xfId="0" applyFont="1" applyFill="1" applyBorder="1" applyAlignment="1">
      <alignment vertical="center" shrinkToFit="1"/>
    </xf>
    <xf numFmtId="0" fontId="54" fillId="3" borderId="79" xfId="0" applyFont="1" applyFill="1" applyBorder="1" applyAlignment="1">
      <alignment vertical="center" shrinkToFit="1"/>
    </xf>
    <xf numFmtId="0" fontId="57" fillId="3" borderId="80" xfId="0" applyFont="1" applyFill="1" applyBorder="1" applyAlignment="1">
      <alignment vertical="center" shrinkToFit="1"/>
    </xf>
    <xf numFmtId="0" fontId="57" fillId="3" borderId="81" xfId="0" applyFont="1" applyFill="1" applyBorder="1" applyAlignment="1">
      <alignment vertical="center" shrinkToFit="1"/>
    </xf>
    <xf numFmtId="0" fontId="10" fillId="3" borderId="77" xfId="0" applyFont="1" applyFill="1" applyBorder="1" applyAlignment="1">
      <alignment horizontal="center" vertical="center" shrinkToFit="1"/>
    </xf>
    <xf numFmtId="0" fontId="10" fillId="3" borderId="78" xfId="0" applyFont="1" applyFill="1" applyBorder="1" applyAlignment="1">
      <alignment horizontal="center" vertical="center" shrinkToFit="1"/>
    </xf>
    <xf numFmtId="0" fontId="10" fillId="3" borderId="82" xfId="0" applyFont="1" applyFill="1" applyBorder="1" applyAlignment="1">
      <alignment horizontal="center" vertical="center" shrinkToFit="1"/>
    </xf>
    <xf numFmtId="0" fontId="10" fillId="3" borderId="83" xfId="0" applyFont="1" applyFill="1" applyBorder="1" applyAlignment="1">
      <alignment horizontal="center" vertical="center" shrinkToFit="1"/>
    </xf>
    <xf numFmtId="0" fontId="10" fillId="3" borderId="84" xfId="0" applyFont="1" applyFill="1" applyBorder="1" applyAlignment="1">
      <alignment vertical="center" shrinkToFit="1"/>
    </xf>
    <xf numFmtId="0" fontId="10" fillId="3" borderId="85" xfId="0" applyFont="1" applyFill="1" applyBorder="1" applyAlignment="1">
      <alignment vertical="center" shrinkToFit="1"/>
    </xf>
    <xf numFmtId="0" fontId="10" fillId="3" borderId="80" xfId="0" applyFont="1" applyFill="1" applyBorder="1" applyAlignment="1">
      <alignment vertical="center" shrinkToFit="1"/>
    </xf>
    <xf numFmtId="0" fontId="10" fillId="3" borderId="81" xfId="0" applyFont="1" applyFill="1" applyBorder="1" applyAlignment="1">
      <alignment vertical="center" shrinkToFit="1"/>
    </xf>
    <xf numFmtId="0" fontId="10" fillId="3" borderId="81" xfId="0" applyFont="1" applyFill="1" applyBorder="1" applyAlignment="1">
      <alignment horizontal="center" vertical="center" shrinkToFit="1"/>
    </xf>
    <xf numFmtId="0" fontId="10" fillId="3" borderId="81" xfId="0" quotePrefix="1" applyFont="1" applyFill="1" applyBorder="1" applyAlignment="1">
      <alignment horizontal="center" vertical="center" shrinkToFit="1"/>
    </xf>
    <xf numFmtId="0" fontId="33" fillId="3" borderId="85" xfId="0" applyFont="1" applyFill="1" applyBorder="1" applyAlignment="1">
      <alignment vertical="center" shrinkToFit="1"/>
    </xf>
    <xf numFmtId="0" fontId="10" fillId="3" borderId="86" xfId="0" applyFont="1" applyFill="1" applyBorder="1" applyAlignment="1">
      <alignment vertical="center" shrinkToFit="1"/>
    </xf>
    <xf numFmtId="0" fontId="13" fillId="3" borderId="86" xfId="0" applyFont="1" applyFill="1" applyBorder="1" applyAlignment="1">
      <alignment vertical="center" shrinkToFit="1"/>
    </xf>
    <xf numFmtId="0" fontId="13" fillId="3" borderId="87" xfId="0" applyFont="1" applyFill="1" applyBorder="1" applyAlignment="1">
      <alignment vertical="center" shrinkToFit="1"/>
    </xf>
    <xf numFmtId="0" fontId="10" fillId="3" borderId="77" xfId="0" applyFont="1" applyFill="1" applyBorder="1" applyAlignment="1">
      <alignment vertical="center" shrinkToFit="1"/>
    </xf>
    <xf numFmtId="0" fontId="10" fillId="3" borderId="88" xfId="0" applyFont="1" applyFill="1" applyBorder="1" applyAlignment="1">
      <alignment vertical="center" shrinkToFit="1"/>
    </xf>
    <xf numFmtId="0" fontId="14" fillId="3" borderId="77" xfId="0" applyFont="1" applyFill="1" applyBorder="1" applyAlignment="1">
      <alignment vertical="center" shrinkToFit="1"/>
    </xf>
    <xf numFmtId="0" fontId="14" fillId="3" borderId="78" xfId="0" applyFont="1" applyFill="1" applyBorder="1" applyAlignment="1">
      <alignment vertical="center" shrinkToFit="1"/>
    </xf>
    <xf numFmtId="0" fontId="13" fillId="3" borderId="78" xfId="0" applyFont="1" applyFill="1" applyBorder="1" applyAlignment="1">
      <alignment vertical="center" shrinkToFit="1"/>
    </xf>
    <xf numFmtId="0" fontId="58" fillId="3" borderId="78" xfId="0" applyFont="1" applyFill="1" applyBorder="1" applyAlignment="1">
      <alignment vertical="center" shrinkToFit="1"/>
    </xf>
    <xf numFmtId="0" fontId="10" fillId="3" borderId="89" xfId="0" applyFont="1" applyFill="1" applyBorder="1" applyAlignment="1">
      <alignment vertical="center" shrinkToFit="1"/>
    </xf>
    <xf numFmtId="0" fontId="13" fillId="3" borderId="89" xfId="0" applyFont="1" applyFill="1" applyBorder="1" applyAlignment="1">
      <alignment vertical="center" shrinkToFit="1"/>
    </xf>
    <xf numFmtId="0" fontId="13" fillId="3" borderId="90" xfId="0" applyFont="1" applyFill="1" applyBorder="1" applyAlignment="1">
      <alignment vertical="center" shrinkToFit="1"/>
    </xf>
    <xf numFmtId="0" fontId="13" fillId="3" borderId="81" xfId="0" applyFont="1" applyFill="1" applyBorder="1" applyAlignment="1">
      <alignment vertical="center" shrinkToFit="1"/>
    </xf>
    <xf numFmtId="0" fontId="13" fillId="3" borderId="88" xfId="0" applyFont="1" applyFill="1" applyBorder="1" applyAlignment="1">
      <alignment vertical="center" shrinkToFit="1"/>
    </xf>
    <xf numFmtId="0" fontId="9" fillId="3" borderId="89" xfId="0" applyFont="1" applyFill="1" applyBorder="1" applyAlignment="1">
      <alignment horizontal="right" shrinkToFit="1"/>
    </xf>
    <xf numFmtId="0" fontId="9" fillId="3" borderId="91" xfId="0" applyFont="1" applyFill="1" applyBorder="1" applyAlignment="1">
      <alignment horizontal="right" shrinkToFit="1"/>
    </xf>
    <xf numFmtId="0" fontId="9" fillId="3" borderId="81" xfId="0" applyFont="1" applyFill="1" applyBorder="1" applyAlignment="1">
      <alignment horizontal="right" shrinkToFit="1"/>
    </xf>
    <xf numFmtId="0" fontId="9" fillId="3" borderId="83" xfId="0" applyFont="1" applyFill="1" applyBorder="1" applyAlignment="1">
      <alignment horizontal="right" shrinkToFit="1"/>
    </xf>
    <xf numFmtId="0" fontId="9" fillId="3" borderId="86" xfId="0" applyFont="1" applyFill="1" applyBorder="1" applyAlignment="1">
      <alignment horizontal="right" shrinkToFit="1"/>
    </xf>
    <xf numFmtId="0" fontId="58" fillId="3" borderId="77" xfId="0" applyFont="1" applyFill="1" applyBorder="1" applyAlignment="1">
      <alignment vertical="center" shrinkToFit="1"/>
    </xf>
    <xf numFmtId="0" fontId="58" fillId="3" borderId="92" xfId="0" applyFont="1" applyFill="1" applyBorder="1" applyAlignment="1">
      <alignment vertical="center" shrinkToFit="1"/>
    </xf>
    <xf numFmtId="0" fontId="13" fillId="3" borderId="93" xfId="0" applyFont="1" applyFill="1" applyBorder="1" applyAlignment="1">
      <alignment vertical="center" shrinkToFit="1"/>
    </xf>
    <xf numFmtId="0" fontId="54" fillId="5" borderId="0" xfId="0" applyFont="1" applyFill="1" applyAlignment="1">
      <alignment vertical="center" shrinkToFit="1"/>
    </xf>
    <xf numFmtId="0" fontId="51" fillId="5" borderId="0" xfId="0" applyFont="1" applyFill="1" applyAlignment="1">
      <alignment vertical="center" shrinkToFit="1"/>
    </xf>
    <xf numFmtId="0" fontId="10" fillId="5" borderId="0" xfId="0" applyFont="1" applyFill="1" applyAlignment="1">
      <alignment vertical="center" shrinkToFit="1"/>
    </xf>
    <xf numFmtId="0" fontId="59" fillId="5" borderId="0" xfId="0" applyFont="1" applyFill="1" applyAlignment="1">
      <alignment vertical="center" shrinkToFit="1"/>
    </xf>
    <xf numFmtId="0" fontId="14" fillId="5" borderId="77" xfId="0" applyFont="1" applyFill="1" applyBorder="1" applyAlignment="1">
      <alignment vertical="center" shrinkToFit="1"/>
    </xf>
    <xf numFmtId="0" fontId="14" fillId="5" borderId="78" xfId="0" applyFont="1" applyFill="1" applyBorder="1" applyAlignment="1">
      <alignment vertical="center" shrinkToFit="1"/>
    </xf>
    <xf numFmtId="0" fontId="13" fillId="5" borderId="0" xfId="0" applyFont="1" applyFill="1" applyBorder="1" applyAlignment="1">
      <alignment vertical="center" shrinkToFit="1"/>
    </xf>
    <xf numFmtId="0" fontId="14" fillId="5" borderId="0" xfId="0" applyFont="1" applyFill="1" applyBorder="1" applyAlignment="1">
      <alignment vertical="center" shrinkToFit="1"/>
    </xf>
    <xf numFmtId="0" fontId="54" fillId="5" borderId="0" xfId="0" applyFont="1" applyFill="1" applyBorder="1" applyAlignment="1">
      <alignment vertical="center" shrinkToFit="1"/>
    </xf>
    <xf numFmtId="0" fontId="59" fillId="5" borderId="0" xfId="0" applyFont="1" applyFill="1" applyBorder="1" applyAlignment="1">
      <alignment horizontal="center" vertical="center" shrinkToFit="1"/>
    </xf>
    <xf numFmtId="0" fontId="10" fillId="5" borderId="0" xfId="0" applyFont="1" applyFill="1" applyBorder="1" applyAlignment="1">
      <alignment vertical="center" shrinkToFit="1"/>
    </xf>
    <xf numFmtId="0" fontId="10" fillId="5" borderId="78" xfId="0" applyFont="1" applyFill="1" applyBorder="1" applyAlignment="1">
      <alignment vertical="center" shrinkToFit="1"/>
    </xf>
    <xf numFmtId="0" fontId="10" fillId="5" borderId="84" xfId="0" applyFont="1" applyFill="1" applyBorder="1" applyAlignment="1">
      <alignment vertical="center" shrinkToFit="1"/>
    </xf>
    <xf numFmtId="0" fontId="10" fillId="5" borderId="80" xfId="0" applyFont="1" applyFill="1" applyBorder="1" applyAlignment="1">
      <alignment vertical="center" shrinkToFit="1"/>
    </xf>
    <xf numFmtId="0" fontId="10" fillId="5" borderId="81" xfId="0" applyFont="1" applyFill="1" applyBorder="1" applyAlignment="1">
      <alignment vertical="center" shrinkToFit="1"/>
    </xf>
    <xf numFmtId="0" fontId="10" fillId="5" borderId="77" xfId="0" applyFont="1" applyFill="1" applyBorder="1" applyAlignment="1">
      <alignment vertical="center" shrinkToFit="1"/>
    </xf>
    <xf numFmtId="0" fontId="10" fillId="5" borderId="79" xfId="0" applyFont="1" applyFill="1" applyBorder="1" applyAlignment="1">
      <alignment vertical="center" shrinkToFit="1"/>
    </xf>
    <xf numFmtId="0" fontId="33" fillId="5" borderId="0" xfId="0" applyFont="1" applyFill="1" applyBorder="1" applyAlignment="1">
      <alignment vertical="center" shrinkToFit="1"/>
    </xf>
    <xf numFmtId="0" fontId="33" fillId="5" borderId="85" xfId="0" applyFont="1" applyFill="1" applyBorder="1" applyAlignment="1">
      <alignment vertical="center" shrinkToFit="1"/>
    </xf>
    <xf numFmtId="0" fontId="10" fillId="5" borderId="0" xfId="0" applyFont="1" applyFill="1" applyBorder="1" applyAlignment="1">
      <alignment horizontal="center" vertical="center" shrinkToFit="1"/>
    </xf>
    <xf numFmtId="0" fontId="10" fillId="5" borderId="0" xfId="0" quotePrefix="1" applyFont="1" applyFill="1" applyBorder="1" applyAlignment="1">
      <alignment horizontal="center" vertical="center" shrinkToFit="1"/>
    </xf>
    <xf numFmtId="0" fontId="10" fillId="5" borderId="85" xfId="0" applyFont="1" applyFill="1" applyBorder="1" applyAlignment="1">
      <alignment vertical="center" shrinkToFit="1"/>
    </xf>
    <xf numFmtId="0" fontId="10" fillId="5" borderId="88" xfId="0" applyFont="1" applyFill="1" applyBorder="1" applyAlignment="1">
      <alignment vertical="center" shrinkToFit="1"/>
    </xf>
    <xf numFmtId="0" fontId="33" fillId="5" borderId="0" xfId="0" applyFont="1" applyFill="1" applyBorder="1" applyAlignment="1">
      <alignment vertical="center" wrapText="1" shrinkToFit="1"/>
    </xf>
    <xf numFmtId="0" fontId="13" fillId="5" borderId="78" xfId="0" applyFont="1" applyFill="1" applyBorder="1" applyAlignment="1">
      <alignment vertical="center" shrinkToFit="1"/>
    </xf>
    <xf numFmtId="0" fontId="58" fillId="5" borderId="77" xfId="0" applyFont="1" applyFill="1" applyBorder="1" applyAlignment="1">
      <alignment vertical="center" shrinkToFit="1"/>
    </xf>
    <xf numFmtId="0" fontId="58" fillId="5" borderId="78" xfId="0" applyFont="1" applyFill="1" applyBorder="1" applyAlignment="1">
      <alignment vertical="center" shrinkToFit="1"/>
    </xf>
    <xf numFmtId="0" fontId="58" fillId="5" borderId="92" xfId="0" applyFont="1" applyFill="1" applyBorder="1" applyAlignment="1">
      <alignment vertical="center" shrinkToFit="1"/>
    </xf>
    <xf numFmtId="0" fontId="9" fillId="5" borderId="0" xfId="0" applyFont="1" applyFill="1" applyBorder="1" applyAlignment="1">
      <alignment horizontal="right" shrinkToFit="1"/>
    </xf>
    <xf numFmtId="0" fontId="13" fillId="5" borderId="0" xfId="0" applyFont="1" applyFill="1" applyAlignment="1">
      <alignment vertical="center" shrinkToFit="1"/>
    </xf>
    <xf numFmtId="0" fontId="10" fillId="5" borderId="89" xfId="0" applyFont="1" applyFill="1" applyBorder="1" applyAlignment="1">
      <alignment vertical="center" shrinkToFit="1"/>
    </xf>
    <xf numFmtId="0" fontId="9" fillId="5" borderId="89" xfId="0" applyFont="1" applyFill="1" applyBorder="1" applyAlignment="1">
      <alignment horizontal="right" shrinkToFit="1"/>
    </xf>
    <xf numFmtId="0" fontId="13" fillId="5" borderId="89" xfId="0" applyFont="1" applyFill="1" applyBorder="1" applyAlignment="1">
      <alignment vertical="center" shrinkToFit="1"/>
    </xf>
    <xf numFmtId="0" fontId="13" fillId="5" borderId="90" xfId="0" applyFont="1" applyFill="1" applyBorder="1" applyAlignment="1">
      <alignment vertical="center" shrinkToFit="1"/>
    </xf>
    <xf numFmtId="0" fontId="9" fillId="5" borderId="91" xfId="0" applyFont="1" applyFill="1" applyBorder="1" applyAlignment="1">
      <alignment horizontal="right" shrinkToFit="1"/>
    </xf>
    <xf numFmtId="0" fontId="9" fillId="5" borderId="81" xfId="0" applyFont="1" applyFill="1" applyBorder="1" applyAlignment="1">
      <alignment horizontal="right" shrinkToFit="1"/>
    </xf>
    <xf numFmtId="0" fontId="13" fillId="5" borderId="81" xfId="0" applyFont="1" applyFill="1" applyBorder="1" applyAlignment="1">
      <alignment vertical="center" shrinkToFit="1"/>
    </xf>
    <xf numFmtId="0" fontId="13" fillId="5" borderId="88" xfId="0" applyFont="1" applyFill="1" applyBorder="1" applyAlignment="1">
      <alignment vertical="center" shrinkToFit="1"/>
    </xf>
    <xf numFmtId="0" fontId="10" fillId="5" borderId="81" xfId="0" applyFont="1" applyFill="1" applyBorder="1" applyAlignment="1">
      <alignment horizontal="center" vertical="center" shrinkToFit="1"/>
    </xf>
    <xf numFmtId="0" fontId="10" fillId="5" borderId="81" xfId="0" quotePrefix="1" applyFont="1" applyFill="1" applyBorder="1" applyAlignment="1">
      <alignment horizontal="center" vertical="center" shrinkToFit="1"/>
    </xf>
    <xf numFmtId="0" fontId="57" fillId="5" borderId="77" xfId="0" applyFont="1" applyFill="1" applyBorder="1" applyAlignment="1">
      <alignment vertical="center" shrinkToFit="1"/>
    </xf>
    <xf numFmtId="0" fontId="57" fillId="5" borderId="78" xfId="0" applyFont="1" applyFill="1" applyBorder="1" applyAlignment="1">
      <alignment vertical="center" shrinkToFit="1"/>
    </xf>
    <xf numFmtId="0" fontId="54" fillId="5" borderId="78" xfId="0" applyFont="1" applyFill="1" applyBorder="1" applyAlignment="1">
      <alignment vertical="center" shrinkToFit="1"/>
    </xf>
    <xf numFmtId="0" fontId="54" fillId="5" borderId="79" xfId="0" applyFont="1" applyFill="1" applyBorder="1" applyAlignment="1">
      <alignment vertical="center" shrinkToFit="1"/>
    </xf>
    <xf numFmtId="0" fontId="54" fillId="5" borderId="77" xfId="0" applyFont="1" applyFill="1" applyBorder="1" applyAlignment="1">
      <alignment vertical="center" shrinkToFit="1"/>
    </xf>
    <xf numFmtId="0" fontId="13" fillId="5" borderId="86" xfId="0" applyFont="1" applyFill="1" applyBorder="1" applyAlignment="1">
      <alignment vertical="center" shrinkToFit="1"/>
    </xf>
    <xf numFmtId="0" fontId="13" fillId="5" borderId="93" xfId="0" applyFont="1" applyFill="1" applyBorder="1" applyAlignment="1">
      <alignment vertical="center" shrinkToFit="1"/>
    </xf>
    <xf numFmtId="0" fontId="57" fillId="5" borderId="80" xfId="0" applyFont="1" applyFill="1" applyBorder="1" applyAlignment="1">
      <alignment vertical="center" shrinkToFit="1"/>
    </xf>
    <xf numFmtId="0" fontId="57" fillId="5" borderId="81" xfId="0" applyFont="1" applyFill="1" applyBorder="1" applyAlignment="1">
      <alignment vertical="center" shrinkToFit="1"/>
    </xf>
    <xf numFmtId="0" fontId="9" fillId="5" borderId="83" xfId="0" applyFont="1" applyFill="1" applyBorder="1" applyAlignment="1">
      <alignment horizontal="right" shrinkToFit="1"/>
    </xf>
    <xf numFmtId="0" fontId="13" fillId="5" borderId="0" xfId="0" applyFont="1" applyFill="1" applyBorder="1" applyAlignment="1">
      <alignment horizontal="center" vertical="center" shrinkToFit="1"/>
    </xf>
    <xf numFmtId="0" fontId="60" fillId="5" borderId="0" xfId="0" applyFont="1" applyFill="1" applyAlignment="1">
      <alignment vertical="center" shrinkToFit="1"/>
    </xf>
    <xf numFmtId="0" fontId="10" fillId="5" borderId="86" xfId="0" applyFont="1" applyFill="1" applyBorder="1" applyAlignment="1">
      <alignment vertical="center" shrinkToFit="1"/>
    </xf>
    <xf numFmtId="0" fontId="9" fillId="5" borderId="86" xfId="0" applyFont="1" applyFill="1" applyBorder="1" applyAlignment="1">
      <alignment horizontal="right" shrinkToFit="1"/>
    </xf>
    <xf numFmtId="0" fontId="13" fillId="5" borderId="87" xfId="0" applyFont="1" applyFill="1" applyBorder="1" applyAlignment="1">
      <alignment vertical="center" shrinkToFit="1"/>
    </xf>
    <xf numFmtId="0" fontId="10" fillId="5" borderId="77" xfId="0" applyFont="1" applyFill="1" applyBorder="1" applyAlignment="1">
      <alignment horizontal="center" vertical="center" shrinkToFit="1"/>
    </xf>
    <xf numFmtId="0" fontId="10" fillId="5" borderId="78" xfId="0" applyFont="1" applyFill="1" applyBorder="1" applyAlignment="1">
      <alignment horizontal="center" vertical="center" shrinkToFit="1"/>
    </xf>
    <xf numFmtId="0" fontId="10" fillId="5" borderId="82" xfId="0" applyFont="1" applyFill="1" applyBorder="1" applyAlignment="1">
      <alignment horizontal="center" vertical="center" shrinkToFit="1"/>
    </xf>
    <xf numFmtId="0" fontId="10" fillId="5" borderId="83" xfId="0" applyFont="1" applyFill="1" applyBorder="1" applyAlignment="1">
      <alignment horizontal="center" vertical="center" shrinkToFit="1"/>
    </xf>
    <xf numFmtId="0" fontId="55" fillId="5" borderId="32" xfId="0" applyFont="1" applyFill="1" applyBorder="1" applyAlignment="1">
      <alignment horizontal="center" vertical="center" shrinkToFit="1"/>
    </xf>
    <xf numFmtId="0" fontId="10" fillId="5" borderId="32" xfId="0" applyFont="1" applyFill="1" applyBorder="1" applyAlignment="1">
      <alignment vertical="center" shrinkToFit="1"/>
    </xf>
    <xf numFmtId="0" fontId="51" fillId="3" borderId="36" xfId="0" applyFont="1" applyFill="1" applyBorder="1" applyAlignment="1">
      <alignment vertical="center" shrinkToFit="1"/>
    </xf>
    <xf numFmtId="0" fontId="51" fillId="3" borderId="0" xfId="0" applyFont="1" applyFill="1" applyBorder="1" applyAlignment="1">
      <alignment vertical="center" shrinkToFit="1"/>
    </xf>
    <xf numFmtId="0" fontId="61" fillId="4" borderId="80" xfId="0" applyFont="1" applyFill="1" applyBorder="1" applyAlignment="1">
      <alignment vertical="center" wrapText="1"/>
    </xf>
    <xf numFmtId="0" fontId="61" fillId="4" borderId="81" xfId="0" applyFont="1" applyFill="1" applyBorder="1" applyAlignment="1">
      <alignment vertical="center" wrapText="1"/>
    </xf>
    <xf numFmtId="0" fontId="61" fillId="5" borderId="80" xfId="0" applyFont="1" applyFill="1" applyBorder="1" applyAlignment="1">
      <alignment vertical="center" wrapText="1"/>
    </xf>
    <xf numFmtId="0" fontId="61" fillId="5" borderId="81" xfId="0" applyFont="1" applyFill="1" applyBorder="1" applyAlignment="1">
      <alignment vertical="center" wrapText="1"/>
    </xf>
    <xf numFmtId="0" fontId="14" fillId="4" borderId="77" xfId="0" applyFont="1" applyFill="1" applyBorder="1" applyAlignment="1">
      <alignment vertical="center" shrinkToFit="1"/>
    </xf>
    <xf numFmtId="0" fontId="14" fillId="4" borderId="78" xfId="0" applyFont="1" applyFill="1" applyBorder="1" applyAlignment="1">
      <alignment vertical="center" shrinkToFit="1"/>
    </xf>
    <xf numFmtId="0" fontId="13" fillId="4" borderId="0" xfId="0" applyFont="1" applyFill="1" applyBorder="1" applyAlignment="1">
      <alignment vertical="center" shrinkToFit="1"/>
    </xf>
    <xf numFmtId="0" fontId="14" fillId="4" borderId="0" xfId="0" applyFont="1" applyFill="1" applyBorder="1" applyAlignment="1">
      <alignment vertical="center" shrinkToFit="1"/>
    </xf>
    <xf numFmtId="0" fontId="10" fillId="4" borderId="0" xfId="0" applyFont="1" applyFill="1" applyBorder="1" applyAlignment="1">
      <alignment vertical="center" shrinkToFit="1"/>
    </xf>
    <xf numFmtId="0" fontId="10" fillId="4" borderId="80" xfId="0" applyFont="1" applyFill="1" applyBorder="1" applyAlignment="1">
      <alignment vertical="center" shrinkToFit="1"/>
    </xf>
    <xf numFmtId="0" fontId="10" fillId="4" borderId="81" xfId="0" applyFont="1" applyFill="1" applyBorder="1" applyAlignment="1">
      <alignment vertical="center" shrinkToFit="1"/>
    </xf>
    <xf numFmtId="0" fontId="10" fillId="4" borderId="77" xfId="0" applyFont="1" applyFill="1" applyBorder="1" applyAlignment="1">
      <alignment vertical="center" shrinkToFit="1"/>
    </xf>
    <xf numFmtId="0" fontId="10" fillId="4" borderId="78" xfId="0" applyFont="1" applyFill="1" applyBorder="1" applyAlignment="1">
      <alignment vertical="center" shrinkToFit="1"/>
    </xf>
    <xf numFmtId="0" fontId="10" fillId="4" borderId="79" xfId="0" applyFont="1" applyFill="1" applyBorder="1" applyAlignment="1">
      <alignment vertical="center" shrinkToFit="1"/>
    </xf>
    <xf numFmtId="0" fontId="33" fillId="4" borderId="0" xfId="0" applyFont="1" applyFill="1" applyBorder="1" applyAlignment="1">
      <alignment vertical="center" shrinkToFit="1"/>
    </xf>
    <xf numFmtId="0" fontId="33" fillId="4" borderId="85" xfId="0" applyFont="1" applyFill="1" applyBorder="1" applyAlignment="1">
      <alignment vertical="center" shrinkToFit="1"/>
    </xf>
    <xf numFmtId="0" fontId="10" fillId="4" borderId="88" xfId="0" applyFont="1" applyFill="1" applyBorder="1" applyAlignment="1">
      <alignment vertical="center" shrinkToFit="1"/>
    </xf>
    <xf numFmtId="0" fontId="33" fillId="4" borderId="0" xfId="0" applyFont="1" applyFill="1" applyBorder="1" applyAlignment="1">
      <alignment vertical="center" wrapText="1" shrinkToFit="1"/>
    </xf>
    <xf numFmtId="0" fontId="13" fillId="4" borderId="78" xfId="0" applyFont="1" applyFill="1" applyBorder="1" applyAlignment="1">
      <alignment vertical="center" shrinkToFit="1"/>
    </xf>
    <xf numFmtId="0" fontId="58" fillId="4" borderId="77" xfId="0" applyFont="1" applyFill="1" applyBorder="1" applyAlignment="1">
      <alignment vertical="center" shrinkToFit="1"/>
    </xf>
    <xf numFmtId="0" fontId="58" fillId="4" borderId="78" xfId="0" applyFont="1" applyFill="1" applyBorder="1" applyAlignment="1">
      <alignment vertical="center" shrinkToFit="1"/>
    </xf>
    <xf numFmtId="0" fontId="58" fillId="4" borderId="92" xfId="0" applyFont="1" applyFill="1" applyBorder="1" applyAlignment="1">
      <alignment vertical="center" shrinkToFit="1"/>
    </xf>
    <xf numFmtId="0" fontId="9" fillId="4" borderId="0" xfId="0" applyFont="1" applyFill="1" applyBorder="1" applyAlignment="1">
      <alignment horizontal="right" shrinkToFit="1"/>
    </xf>
    <xf numFmtId="0" fontId="10" fillId="4" borderId="89" xfId="0" applyFont="1" applyFill="1" applyBorder="1" applyAlignment="1">
      <alignment vertical="center" shrinkToFit="1"/>
    </xf>
    <xf numFmtId="0" fontId="9" fillId="4" borderId="89" xfId="0" applyFont="1" applyFill="1" applyBorder="1" applyAlignment="1">
      <alignment horizontal="right" shrinkToFit="1"/>
    </xf>
    <xf numFmtId="0" fontId="13" fillId="4" borderId="89" xfId="0" applyFont="1" applyFill="1" applyBorder="1" applyAlignment="1">
      <alignment vertical="center" shrinkToFit="1"/>
    </xf>
    <xf numFmtId="0" fontId="13" fillId="4" borderId="90" xfId="0" applyFont="1" applyFill="1" applyBorder="1" applyAlignment="1">
      <alignment vertical="center" shrinkToFit="1"/>
    </xf>
    <xf numFmtId="0" fontId="9" fillId="4" borderId="91" xfId="0" applyFont="1" applyFill="1" applyBorder="1" applyAlignment="1">
      <alignment horizontal="right" shrinkToFit="1"/>
    </xf>
    <xf numFmtId="0" fontId="9" fillId="4" borderId="81" xfId="0" applyFont="1" applyFill="1" applyBorder="1" applyAlignment="1">
      <alignment horizontal="right" shrinkToFit="1"/>
    </xf>
    <xf numFmtId="0" fontId="13" fillId="4" borderId="81" xfId="0" applyFont="1" applyFill="1" applyBorder="1" applyAlignment="1">
      <alignment vertical="center" shrinkToFit="1"/>
    </xf>
    <xf numFmtId="0" fontId="13" fillId="4" borderId="88" xfId="0" applyFont="1" applyFill="1" applyBorder="1" applyAlignment="1">
      <alignment vertical="center" shrinkToFit="1"/>
    </xf>
    <xf numFmtId="0" fontId="13" fillId="4" borderId="86" xfId="0" applyFont="1" applyFill="1" applyBorder="1" applyAlignment="1">
      <alignment vertical="center" shrinkToFit="1"/>
    </xf>
    <xf numFmtId="0" fontId="13" fillId="4" borderId="93" xfId="0" applyFont="1" applyFill="1" applyBorder="1" applyAlignment="1">
      <alignment vertical="center" shrinkToFit="1"/>
    </xf>
    <xf numFmtId="0" fontId="9" fillId="4" borderId="83" xfId="0" applyFont="1" applyFill="1" applyBorder="1" applyAlignment="1">
      <alignment horizontal="right" shrinkToFit="1"/>
    </xf>
    <xf numFmtId="0" fontId="62" fillId="3" borderId="80" xfId="0" applyFont="1" applyFill="1" applyBorder="1" applyAlignment="1">
      <alignment vertical="center" shrinkToFit="1"/>
    </xf>
    <xf numFmtId="0" fontId="62" fillId="3" borderId="81" xfId="0" applyFont="1" applyFill="1" applyBorder="1" applyAlignment="1">
      <alignment vertical="center" shrinkToFit="1"/>
    </xf>
    <xf numFmtId="0" fontId="54" fillId="3" borderId="81" xfId="0" applyFont="1" applyFill="1" applyBorder="1" applyAlignment="1">
      <alignment vertical="center" shrinkToFit="1"/>
    </xf>
    <xf numFmtId="0" fontId="62" fillId="3" borderId="0" xfId="0" applyFont="1" applyFill="1" applyBorder="1" applyAlignment="1">
      <alignment vertical="center" shrinkToFit="1"/>
    </xf>
    <xf numFmtId="0" fontId="63" fillId="3" borderId="0" xfId="0" applyFont="1" applyFill="1" applyBorder="1" applyAlignment="1">
      <alignment vertical="top" wrapText="1" shrinkToFit="1"/>
    </xf>
    <xf numFmtId="0" fontId="62" fillId="3" borderId="0" xfId="0" applyFont="1" applyFill="1" applyBorder="1" applyAlignment="1">
      <alignment horizontal="right" shrinkToFit="1"/>
    </xf>
    <xf numFmtId="0" fontId="12" fillId="3" borderId="84" xfId="0" applyFont="1" applyFill="1" applyBorder="1" applyAlignment="1">
      <alignment vertical="center" shrinkToFit="1"/>
    </xf>
    <xf numFmtId="0" fontId="13" fillId="4" borderId="94" xfId="0" applyFont="1" applyFill="1" applyBorder="1" applyAlignment="1">
      <alignment vertical="center" shrinkToFit="1"/>
    </xf>
    <xf numFmtId="0" fontId="10" fillId="3" borderId="84" xfId="0" applyFont="1" applyFill="1" applyBorder="1" applyAlignment="1">
      <alignment horizontal="center" vertical="center" shrinkToFit="1"/>
    </xf>
    <xf numFmtId="0" fontId="10" fillId="3" borderId="95" xfId="0" applyFont="1" applyFill="1" applyBorder="1" applyAlignment="1">
      <alignment horizontal="center" vertical="center" shrinkToFit="1"/>
    </xf>
    <xf numFmtId="0" fontId="15" fillId="3" borderId="84" xfId="0" applyFont="1" applyFill="1" applyBorder="1" applyAlignment="1">
      <alignment horizontal="center" vertical="center" shrinkToFit="1"/>
    </xf>
    <xf numFmtId="0" fontId="10" fillId="3" borderId="95" xfId="0" applyFont="1" applyFill="1" applyBorder="1" applyAlignment="1">
      <alignment vertical="center" shrinkToFit="1"/>
    </xf>
    <xf numFmtId="0" fontId="14" fillId="3" borderId="95" xfId="0" applyFont="1" applyFill="1" applyBorder="1" applyAlignment="1">
      <alignment vertical="center" shrinkToFit="1"/>
    </xf>
    <xf numFmtId="0" fontId="14" fillId="3" borderId="95" xfId="0" applyFont="1" applyFill="1" applyBorder="1" applyAlignment="1">
      <alignment horizontal="center" vertical="center" shrinkToFit="1"/>
    </xf>
    <xf numFmtId="0" fontId="13" fillId="3" borderId="84" xfId="0" applyFont="1" applyFill="1" applyBorder="1" applyAlignment="1">
      <alignment vertical="center" wrapText="1"/>
    </xf>
    <xf numFmtId="0" fontId="13" fillId="3" borderId="84" xfId="0" applyFont="1" applyFill="1" applyBorder="1" applyAlignment="1">
      <alignment vertical="center"/>
    </xf>
    <xf numFmtId="0" fontId="13" fillId="3" borderId="80" xfId="0" applyFont="1" applyFill="1" applyBorder="1" applyAlignment="1">
      <alignment vertical="center"/>
    </xf>
    <xf numFmtId="0" fontId="13" fillId="3" borderId="81" xfId="0" applyFont="1" applyFill="1" applyBorder="1" applyAlignment="1">
      <alignment vertical="center"/>
    </xf>
    <xf numFmtId="0" fontId="51" fillId="3" borderId="33" xfId="0" applyFont="1" applyFill="1" applyBorder="1" applyAlignment="1">
      <alignment vertical="center" shrinkToFit="1"/>
    </xf>
    <xf numFmtId="0" fontId="64" fillId="3" borderId="0" xfId="0" applyFont="1" applyFill="1" applyBorder="1" applyAlignment="1">
      <alignment horizontal="center" vertical="center" shrinkToFit="1"/>
    </xf>
    <xf numFmtId="0" fontId="3" fillId="2" borderId="6" xfId="0" applyFont="1" applyFill="1" applyBorder="1" applyAlignment="1">
      <alignment horizontal="right" vertical="center"/>
    </xf>
    <xf numFmtId="0" fontId="48" fillId="2" borderId="3" xfId="0" applyFont="1" applyFill="1" applyBorder="1" applyAlignment="1">
      <alignment horizontal="center" vertical="center"/>
    </xf>
    <xf numFmtId="0" fontId="48" fillId="2" borderId="5" xfId="0" applyFont="1" applyFill="1" applyBorder="1" applyAlignment="1">
      <alignment horizontal="center" vertical="center"/>
    </xf>
    <xf numFmtId="0" fontId="49" fillId="2" borderId="3" xfId="0" applyFont="1" applyFill="1" applyBorder="1" applyAlignment="1">
      <alignment horizontal="left" vertical="center"/>
    </xf>
    <xf numFmtId="49" fontId="3" fillId="0" borderId="4" xfId="0" applyNumberFormat="1" applyFont="1" applyFill="1" applyBorder="1" applyAlignment="1" applyProtection="1">
      <alignment horizontal="right" vertical="center"/>
      <protection locked="0"/>
    </xf>
    <xf numFmtId="0" fontId="3" fillId="2" borderId="1" xfId="0" applyFont="1" applyFill="1" applyBorder="1" applyAlignment="1">
      <alignment vertical="center"/>
    </xf>
    <xf numFmtId="0" fontId="4" fillId="3" borderId="0" xfId="0" applyFont="1" applyFill="1" applyAlignment="1">
      <alignment horizontal="right" vertical="top"/>
    </xf>
    <xf numFmtId="0" fontId="20" fillId="3" borderId="0" xfId="0" applyFont="1" applyFill="1" applyBorder="1" applyAlignment="1">
      <alignment vertical="center"/>
    </xf>
    <xf numFmtId="0" fontId="20" fillId="3" borderId="19" xfId="0" applyFont="1" applyFill="1" applyBorder="1" applyAlignment="1">
      <alignment vertical="center"/>
    </xf>
    <xf numFmtId="0" fontId="4" fillId="3" borderId="0" xfId="1" applyFont="1" applyFill="1" applyAlignment="1" applyProtection="1">
      <alignment horizontal="justify" wrapText="1"/>
    </xf>
    <xf numFmtId="0" fontId="4" fillId="4" borderId="0" xfId="0" applyFont="1" applyFill="1" applyAlignment="1">
      <alignment vertical="top" wrapText="1"/>
    </xf>
    <xf numFmtId="0" fontId="35" fillId="3" borderId="0" xfId="0" applyFont="1" applyFill="1" applyAlignment="1">
      <alignment horizontal="center" vertical="top"/>
    </xf>
    <xf numFmtId="0" fontId="37" fillId="3" borderId="0" xfId="0" applyFont="1" applyFill="1" applyAlignment="1">
      <alignment horizontal="center" vertical="top"/>
    </xf>
    <xf numFmtId="0" fontId="4" fillId="3" borderId="0" xfId="1" applyFont="1" applyFill="1" applyBorder="1" applyAlignment="1" applyProtection="1">
      <alignment horizontal="justify" vertical="top" wrapText="1"/>
    </xf>
    <xf numFmtId="0" fontId="4" fillId="3" borderId="0" xfId="0" applyFont="1" applyFill="1" applyAlignment="1">
      <alignment horizontal="justify" vertical="top" wrapText="1"/>
    </xf>
    <xf numFmtId="0" fontId="32" fillId="3" borderId="0" xfId="1" applyFont="1" applyFill="1" applyAlignment="1" applyProtection="1">
      <alignment horizontal="justify" vertical="top"/>
    </xf>
    <xf numFmtId="0" fontId="32" fillId="3" borderId="0" xfId="1" applyFont="1" applyFill="1" applyAlignment="1" applyProtection="1">
      <alignment vertical="top"/>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distributed" vertical="center" wrapText="1"/>
    </xf>
    <xf numFmtId="0" fontId="4" fillId="3" borderId="3" xfId="0" applyFont="1" applyFill="1" applyBorder="1" applyAlignment="1">
      <alignment horizontal="distributed" vertical="center" wrapText="1"/>
    </xf>
    <xf numFmtId="0" fontId="4" fillId="3" borderId="5" xfId="0" applyFont="1" applyFill="1" applyBorder="1" applyAlignment="1">
      <alignment horizontal="distributed" vertical="center" wrapText="1"/>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8" xfId="0" applyFont="1" applyFill="1" applyBorder="1" applyAlignment="1">
      <alignment vertical="center" wrapText="1"/>
    </xf>
    <xf numFmtId="0" fontId="3" fillId="2" borderId="46" xfId="0" applyFont="1" applyFill="1" applyBorder="1" applyAlignment="1">
      <alignment vertical="center" wrapText="1"/>
    </xf>
    <xf numFmtId="0" fontId="31" fillId="2" borderId="0" xfId="0" applyFont="1" applyFill="1" applyBorder="1" applyAlignment="1">
      <alignment horizontal="right" vertical="top"/>
    </xf>
    <xf numFmtId="0" fontId="30" fillId="2" borderId="0" xfId="0" applyFont="1" applyFill="1" applyBorder="1" applyAlignment="1">
      <alignment horizontal="right" vertical="top"/>
    </xf>
    <xf numFmtId="0" fontId="31" fillId="2" borderId="11" xfId="0" applyFont="1" applyFill="1" applyBorder="1" applyAlignment="1">
      <alignment horizontal="right" vertical="top"/>
    </xf>
    <xf numFmtId="0" fontId="30" fillId="2" borderId="11" xfId="0" applyFont="1" applyFill="1" applyBorder="1" applyAlignment="1">
      <alignment horizontal="right" vertical="top"/>
    </xf>
    <xf numFmtId="38" fontId="24" fillId="2" borderId="38" xfId="2" applyFont="1" applyFill="1" applyBorder="1" applyAlignment="1">
      <alignment horizontal="justify" vertical="top" wrapText="1"/>
    </xf>
    <xf numFmtId="38" fontId="24" fillId="2" borderId="46" xfId="2" applyFont="1" applyFill="1" applyBorder="1" applyAlignment="1">
      <alignment horizontal="justify" vertical="top" wrapText="1"/>
    </xf>
    <xf numFmtId="38" fontId="31" fillId="2" borderId="0" xfId="2" applyFont="1" applyFill="1" applyBorder="1" applyAlignment="1">
      <alignment vertical="center" shrinkToFit="1"/>
    </xf>
    <xf numFmtId="0" fontId="3" fillId="0" borderId="4"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2" borderId="39"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6" xfId="0" applyFont="1" applyFill="1" applyBorder="1" applyAlignment="1">
      <alignment horizontal="center" vertical="center"/>
    </xf>
    <xf numFmtId="176" fontId="5" fillId="0" borderId="1" xfId="2" applyNumberFormat="1" applyFont="1" applyFill="1" applyBorder="1" applyAlignment="1" applyProtection="1">
      <alignment vertical="center" shrinkToFit="1"/>
      <protection locked="0"/>
    </xf>
    <xf numFmtId="0" fontId="3" fillId="2" borderId="3"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xf>
    <xf numFmtId="0" fontId="3" fillId="2" borderId="5" xfId="0" applyFont="1" applyFill="1" applyBorder="1" applyAlignment="1">
      <alignment vertical="center" wrapText="1"/>
    </xf>
    <xf numFmtId="0" fontId="3" fillId="2" borderId="3" xfId="0" applyFont="1" applyFill="1" applyBorder="1" applyAlignment="1" applyProtection="1">
      <alignment vertical="center"/>
    </xf>
    <xf numFmtId="0" fontId="3" fillId="2" borderId="5" xfId="0" applyFont="1" applyFill="1" applyBorder="1" applyAlignment="1" applyProtection="1">
      <alignment vertical="center"/>
    </xf>
    <xf numFmtId="0" fontId="7" fillId="2" borderId="2" xfId="0" applyFont="1" applyFill="1" applyBorder="1" applyAlignment="1" applyProtection="1">
      <alignment horizontal="center"/>
    </xf>
    <xf numFmtId="0" fontId="7" fillId="2" borderId="31" xfId="0" applyFont="1" applyFill="1" applyBorder="1" applyAlignment="1" applyProtection="1">
      <alignment horizontal="center"/>
    </xf>
    <xf numFmtId="38" fontId="3" fillId="0" borderId="39" xfId="2" applyFont="1" applyFill="1" applyBorder="1" applyAlignment="1" applyProtection="1">
      <alignment horizontal="justify" vertical="center"/>
      <protection locked="0"/>
    </xf>
    <xf numFmtId="0" fontId="0" fillId="0" borderId="38" xfId="0" applyBorder="1" applyProtection="1">
      <protection locked="0"/>
    </xf>
    <xf numFmtId="0" fontId="0" fillId="0" borderId="46" xfId="0" applyBorder="1" applyProtection="1">
      <protection locked="0"/>
    </xf>
    <xf numFmtId="0" fontId="0" fillId="0" borderId="6" xfId="0" applyBorder="1" applyProtection="1">
      <protection locked="0"/>
    </xf>
    <xf numFmtId="0" fontId="0" fillId="0" borderId="11" xfId="0" applyBorder="1" applyProtection="1">
      <protection locked="0"/>
    </xf>
    <xf numFmtId="0" fontId="0" fillId="0" borderId="12" xfId="0" applyBorder="1" applyProtection="1">
      <protection locked="0"/>
    </xf>
    <xf numFmtId="38" fontId="3" fillId="2" borderId="46" xfId="2" applyFont="1" applyFill="1" applyBorder="1" applyAlignment="1">
      <alignment vertical="top" wrapText="1"/>
    </xf>
    <xf numFmtId="38" fontId="3" fillId="2" borderId="12" xfId="2" applyFont="1" applyFill="1" applyBorder="1" applyAlignment="1">
      <alignment vertical="top" wrapText="1"/>
    </xf>
    <xf numFmtId="176" fontId="5" fillId="2" borderId="1" xfId="2" applyNumberFormat="1" applyFont="1" applyFill="1" applyBorder="1" applyAlignment="1">
      <alignment vertical="center" shrinkToFit="1"/>
    </xf>
    <xf numFmtId="0" fontId="39" fillId="2" borderId="1" xfId="0" applyFont="1" applyFill="1" applyBorder="1" applyAlignment="1">
      <alignment horizontal="center" vertical="center"/>
    </xf>
    <xf numFmtId="0" fontId="3" fillId="2" borderId="20" xfId="0" applyFont="1" applyFill="1" applyBorder="1" applyAlignment="1">
      <alignment vertical="center"/>
    </xf>
    <xf numFmtId="0" fontId="3" fillId="2" borderId="31" xfId="0" applyFont="1" applyFill="1" applyBorder="1" applyAlignment="1">
      <alignment horizontal="left" vertical="center" indent="1"/>
    </xf>
    <xf numFmtId="0" fontId="3" fillId="2" borderId="20" xfId="0" applyFont="1" applyFill="1" applyBorder="1" applyAlignment="1">
      <alignment horizontal="left" vertical="center" indent="1"/>
    </xf>
    <xf numFmtId="0" fontId="3" fillId="2" borderId="2" xfId="0" applyFont="1" applyFill="1" applyBorder="1" applyAlignment="1">
      <alignment horizontal="left" vertical="center" indent="1"/>
    </xf>
    <xf numFmtId="0" fontId="3" fillId="2" borderId="2" xfId="0" applyFont="1" applyFill="1" applyBorder="1" applyAlignment="1">
      <alignment vertical="center"/>
    </xf>
    <xf numFmtId="0" fontId="3" fillId="0" borderId="1" xfId="0" applyFont="1" applyFill="1" applyBorder="1" applyAlignment="1" applyProtection="1">
      <alignment horizontal="center" vertical="center"/>
      <protection locked="0"/>
    </xf>
    <xf numFmtId="0" fontId="3" fillId="2" borderId="11" xfId="0" applyFont="1" applyFill="1" applyBorder="1" applyAlignment="1">
      <alignment vertical="center"/>
    </xf>
    <xf numFmtId="0" fontId="3" fillId="0" borderId="6" xfId="0" applyNumberFormat="1" applyFont="1" applyFill="1" applyBorder="1" applyAlignment="1" applyProtection="1">
      <alignment horizontal="center" vertical="center" shrinkToFit="1"/>
      <protection locked="0"/>
    </xf>
    <xf numFmtId="0" fontId="3" fillId="0" borderId="11"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vertical="center" wrapText="1"/>
      <protection locked="0"/>
    </xf>
    <xf numFmtId="0" fontId="3" fillId="0" borderId="40"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0" fontId="3" fillId="0" borderId="39" xfId="0" applyFont="1" applyFill="1" applyBorder="1" applyAlignment="1" applyProtection="1">
      <alignment vertical="center" wrapText="1"/>
      <protection locked="0"/>
    </xf>
    <xf numFmtId="0" fontId="3" fillId="0" borderId="38" xfId="0" applyFont="1" applyFill="1" applyBorder="1" applyAlignment="1" applyProtection="1">
      <alignment vertical="center" wrapText="1"/>
      <protection locked="0"/>
    </xf>
    <xf numFmtId="0" fontId="3" fillId="0" borderId="46"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49" fontId="3" fillId="0" borderId="6" xfId="0" applyNumberFormat="1" applyFont="1" applyFill="1" applyBorder="1" applyAlignment="1" applyProtection="1">
      <alignment horizontal="center" vertical="center" shrinkToFit="1"/>
      <protection locked="0"/>
    </xf>
    <xf numFmtId="49" fontId="3" fillId="0" borderId="11" xfId="0" applyNumberFormat="1" applyFont="1" applyFill="1" applyBorder="1" applyAlignment="1" applyProtection="1">
      <alignment horizontal="center" vertical="center" shrinkToFit="1"/>
      <protection locked="0"/>
    </xf>
    <xf numFmtId="0" fontId="3" fillId="2" borderId="6" xfId="0" applyFont="1" applyFill="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38" fontId="31" fillId="2" borderId="0" xfId="2" applyFont="1" applyFill="1" applyBorder="1" applyAlignment="1">
      <alignment vertical="top" wrapText="1"/>
    </xf>
    <xf numFmtId="38" fontId="31" fillId="2" borderId="40" xfId="2" applyFont="1" applyFill="1" applyBorder="1" applyAlignment="1">
      <alignment vertical="top" wrapText="1"/>
    </xf>
    <xf numFmtId="38" fontId="31" fillId="2" borderId="11" xfId="2" applyFont="1" applyFill="1" applyBorder="1" applyAlignment="1">
      <alignment vertical="top" wrapText="1"/>
    </xf>
    <xf numFmtId="38" fontId="31" fillId="2" borderId="12" xfId="2" applyFont="1" applyFill="1" applyBorder="1" applyAlignment="1">
      <alignment vertical="top" wrapText="1"/>
    </xf>
    <xf numFmtId="49" fontId="3" fillId="0" borderId="39" xfId="0" applyNumberFormat="1" applyFont="1" applyFill="1" applyBorder="1" applyAlignment="1" applyProtection="1">
      <alignment vertical="center"/>
      <protection locked="0"/>
    </xf>
    <xf numFmtId="49" fontId="3" fillId="0" borderId="38" xfId="0" applyNumberFormat="1" applyFont="1" applyFill="1" applyBorder="1" applyAlignment="1" applyProtection="1">
      <alignment vertical="center"/>
      <protection locked="0"/>
    </xf>
    <xf numFmtId="49" fontId="3" fillId="0" borderId="46" xfId="0" applyNumberFormat="1" applyFont="1" applyFill="1" applyBorder="1" applyAlignment="1" applyProtection="1">
      <alignment vertical="center"/>
      <protection locked="0"/>
    </xf>
    <xf numFmtId="0" fontId="3" fillId="2" borderId="3"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0" borderId="39" xfId="0" applyFont="1" applyFill="1" applyBorder="1" applyAlignment="1" applyProtection="1">
      <alignment vertical="center"/>
      <protection locked="0"/>
    </xf>
    <xf numFmtId="0" fontId="3" fillId="0" borderId="38" xfId="0" applyFont="1" applyFill="1" applyBorder="1" applyAlignment="1" applyProtection="1">
      <alignment vertical="center"/>
      <protection locked="0"/>
    </xf>
    <xf numFmtId="0" fontId="3" fillId="0" borderId="46" xfId="0" applyFont="1" applyFill="1" applyBorder="1" applyAlignment="1" applyProtection="1">
      <alignment vertical="center"/>
      <protection locked="0"/>
    </xf>
    <xf numFmtId="0" fontId="3" fillId="0" borderId="37"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40"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xf numFmtId="0" fontId="30" fillId="2" borderId="11" xfId="0" applyFont="1" applyFill="1" applyBorder="1" applyAlignment="1">
      <alignment horizontal="justify" vertical="top" wrapText="1"/>
    </xf>
    <xf numFmtId="0" fontId="30" fillId="2" borderId="12" xfId="0" applyFont="1" applyFill="1" applyBorder="1" applyAlignment="1">
      <alignment horizontal="justify" vertical="top" wrapText="1"/>
    </xf>
    <xf numFmtId="0" fontId="30" fillId="2" borderId="40" xfId="0" applyFont="1" applyFill="1" applyBorder="1" applyAlignment="1">
      <alignment horizontal="justify" vertical="top" wrapText="1"/>
    </xf>
    <xf numFmtId="0" fontId="24" fillId="2" borderId="3" xfId="0" applyFont="1" applyFill="1" applyBorder="1" applyAlignment="1">
      <alignment vertical="center"/>
    </xf>
    <xf numFmtId="0" fontId="24" fillId="2" borderId="5" xfId="0" applyFont="1" applyFill="1" applyBorder="1" applyAlignment="1">
      <alignment vertical="center"/>
    </xf>
    <xf numFmtId="0" fontId="3" fillId="2" borderId="39" xfId="0" applyFont="1" applyFill="1" applyBorder="1" applyAlignment="1">
      <alignment horizontal="left" vertical="center"/>
    </xf>
    <xf numFmtId="0" fontId="3" fillId="2" borderId="38" xfId="0" applyFont="1" applyFill="1" applyBorder="1" applyAlignment="1">
      <alignment horizontal="left" vertical="center"/>
    </xf>
    <xf numFmtId="0" fontId="3" fillId="2" borderId="37"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11" xfId="0" applyFont="1" applyFill="1" applyBorder="1" applyAlignment="1">
      <alignment horizontal="left" vertical="center"/>
    </xf>
    <xf numFmtId="0" fontId="3" fillId="2" borderId="3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 xfId="0" applyFont="1" applyFill="1" applyBorder="1" applyAlignment="1" applyProtection="1">
      <alignment horizontal="center" vertical="center" shrinkToFit="1"/>
      <protection locked="0"/>
    </xf>
    <xf numFmtId="0" fontId="62" fillId="3" borderId="116" xfId="0" quotePrefix="1" applyFont="1" applyFill="1" applyBorder="1" applyAlignment="1">
      <alignment horizontal="center" vertical="center" shrinkToFit="1"/>
    </xf>
    <xf numFmtId="0" fontId="63" fillId="3" borderId="0" xfId="0" applyFont="1" applyFill="1" applyBorder="1" applyAlignment="1">
      <alignment vertical="center" shrinkToFit="1"/>
    </xf>
    <xf numFmtId="0" fontId="63" fillId="3" borderId="85" xfId="0" applyFont="1" applyFill="1" applyBorder="1" applyAlignment="1">
      <alignment vertical="center" shrinkToFit="1"/>
    </xf>
    <xf numFmtId="0" fontId="9" fillId="5" borderId="109" xfId="0" applyFont="1" applyFill="1" applyBorder="1" applyAlignment="1">
      <alignment horizontal="center" vertical="center" shrinkToFit="1"/>
    </xf>
    <xf numFmtId="0" fontId="9" fillId="5" borderId="110" xfId="0" applyFont="1" applyFill="1" applyBorder="1" applyAlignment="1">
      <alignment horizontal="center" vertical="center" shrinkToFit="1"/>
    </xf>
    <xf numFmtId="0" fontId="9" fillId="5" borderId="128" xfId="0" applyFont="1" applyFill="1" applyBorder="1" applyAlignment="1">
      <alignment horizontal="center" vertical="center" shrinkToFit="1"/>
    </xf>
    <xf numFmtId="0" fontId="9" fillId="5" borderId="129" xfId="0" applyFont="1" applyFill="1" applyBorder="1" applyAlignment="1">
      <alignment horizontal="center" vertical="center" shrinkToFit="1"/>
    </xf>
    <xf numFmtId="0" fontId="9" fillId="5" borderId="130" xfId="0" applyFont="1" applyFill="1" applyBorder="1" applyAlignment="1">
      <alignment horizontal="center" vertical="center" shrinkToFit="1"/>
    </xf>
    <xf numFmtId="0" fontId="9" fillId="5" borderId="131" xfId="0" applyFont="1" applyFill="1" applyBorder="1" applyAlignment="1">
      <alignment horizontal="center" vertical="center" shrinkToFit="1"/>
    </xf>
    <xf numFmtId="0" fontId="9" fillId="5" borderId="132" xfId="0" applyFont="1" applyFill="1" applyBorder="1" applyAlignment="1">
      <alignment horizontal="center" vertical="center" shrinkToFit="1"/>
    </xf>
    <xf numFmtId="0" fontId="9" fillId="5" borderId="133" xfId="0" applyFont="1" applyFill="1" applyBorder="1" applyAlignment="1">
      <alignment horizontal="center" vertical="center" shrinkToFit="1"/>
    </xf>
    <xf numFmtId="0" fontId="9" fillId="5" borderId="47" xfId="0" applyFont="1" applyFill="1" applyBorder="1" applyAlignment="1">
      <alignment horizontal="center" vertical="center" shrinkToFit="1"/>
    </xf>
    <xf numFmtId="0" fontId="9" fillId="5" borderId="48" xfId="0" applyFont="1" applyFill="1" applyBorder="1" applyAlignment="1">
      <alignment horizontal="center" vertical="center" shrinkToFit="1"/>
    </xf>
    <xf numFmtId="0" fontId="9" fillId="5" borderId="49" xfId="0" applyFont="1" applyFill="1" applyBorder="1" applyAlignment="1">
      <alignment horizontal="center" vertical="center" shrinkToFit="1"/>
    </xf>
    <xf numFmtId="0" fontId="9" fillId="5" borderId="50" xfId="0" applyFont="1" applyFill="1" applyBorder="1" applyAlignment="1">
      <alignment horizontal="center" vertical="center" shrinkToFit="1"/>
    </xf>
    <xf numFmtId="0" fontId="9" fillId="5" borderId="120" xfId="0" applyFont="1" applyFill="1" applyBorder="1" applyAlignment="1">
      <alignment horizontal="center" vertical="center" shrinkToFit="1"/>
    </xf>
    <xf numFmtId="0" fontId="9" fillId="5" borderId="111" xfId="0" applyFont="1" applyFill="1" applyBorder="1" applyAlignment="1">
      <alignment horizontal="center" vertical="center" shrinkToFit="1"/>
    </xf>
    <xf numFmtId="0" fontId="9" fillId="5" borderId="159" xfId="0" applyFont="1" applyFill="1" applyBorder="1" applyAlignment="1">
      <alignment horizontal="center" vertical="center" shrinkToFit="1"/>
    </xf>
    <xf numFmtId="0" fontId="9" fillId="5" borderId="137" xfId="0" applyFont="1" applyFill="1" applyBorder="1" applyAlignment="1">
      <alignment horizontal="center" vertical="center" shrinkToFit="1"/>
    </xf>
    <xf numFmtId="0" fontId="9" fillId="5" borderId="122" xfId="0" applyFont="1" applyFill="1" applyBorder="1" applyAlignment="1">
      <alignment horizontal="center" vertical="center" shrinkToFit="1"/>
    </xf>
    <xf numFmtId="0" fontId="9" fillId="5" borderId="182" xfId="0" applyFont="1" applyFill="1" applyBorder="1" applyAlignment="1">
      <alignment horizontal="center" vertical="center" shrinkToFit="1"/>
    </xf>
    <xf numFmtId="0" fontId="9" fillId="5" borderId="183" xfId="0" applyFont="1" applyFill="1" applyBorder="1" applyAlignment="1">
      <alignment horizontal="center" vertical="center" shrinkToFit="1"/>
    </xf>
    <xf numFmtId="0" fontId="12" fillId="5" borderId="108" xfId="0" applyFont="1" applyFill="1" applyBorder="1" applyAlignment="1">
      <alignment horizontal="right" vertical="center" shrinkToFit="1"/>
    </xf>
    <xf numFmtId="0" fontId="12" fillId="5" borderId="99" xfId="0" applyFont="1" applyFill="1" applyBorder="1" applyAlignment="1">
      <alignment horizontal="right" vertical="center" shrinkToFit="1"/>
    </xf>
    <xf numFmtId="0" fontId="12" fillId="5" borderId="135" xfId="0" applyFont="1" applyFill="1" applyBorder="1" applyAlignment="1">
      <alignment horizontal="right" vertical="center" shrinkToFit="1"/>
    </xf>
    <xf numFmtId="0" fontId="12" fillId="5" borderId="153" xfId="0" applyFont="1" applyFill="1" applyBorder="1" applyAlignment="1">
      <alignment horizontal="right" vertical="center" shrinkToFit="1"/>
    </xf>
    <xf numFmtId="0" fontId="9" fillId="5" borderId="119" xfId="0" applyFont="1" applyFill="1" applyBorder="1" applyAlignment="1">
      <alignment horizontal="center" vertical="center" shrinkToFit="1"/>
    </xf>
    <xf numFmtId="0" fontId="9" fillId="5" borderId="126" xfId="0" applyFont="1" applyFill="1" applyBorder="1" applyAlignment="1">
      <alignment horizontal="center" vertical="center" shrinkToFit="1"/>
    </xf>
    <xf numFmtId="0" fontId="9" fillId="5" borderId="127" xfId="0" applyFont="1" applyFill="1" applyBorder="1" applyAlignment="1">
      <alignment horizontal="center" vertical="center" shrinkToFit="1"/>
    </xf>
    <xf numFmtId="0" fontId="9" fillId="5" borderId="211" xfId="0" applyFont="1" applyFill="1" applyBorder="1" applyAlignment="1">
      <alignment horizontal="center" vertical="center" shrinkToFit="1"/>
    </xf>
    <xf numFmtId="0" fontId="9" fillId="5" borderId="212" xfId="0" applyFont="1" applyFill="1" applyBorder="1" applyAlignment="1">
      <alignment horizontal="center" vertical="center" shrinkToFit="1"/>
    </xf>
    <xf numFmtId="0" fontId="9" fillId="5" borderId="213" xfId="0" applyFont="1" applyFill="1" applyBorder="1" applyAlignment="1">
      <alignment horizontal="center" vertical="center" shrinkToFit="1"/>
    </xf>
    <xf numFmtId="0" fontId="9" fillId="5" borderId="214" xfId="0" applyFont="1" applyFill="1" applyBorder="1" applyAlignment="1">
      <alignment horizontal="center" vertical="center" shrinkToFit="1"/>
    </xf>
    <xf numFmtId="0" fontId="55" fillId="3" borderId="32" xfId="0" applyFont="1" applyFill="1" applyBorder="1" applyAlignment="1">
      <alignment horizontal="center" vertical="center" shrinkToFit="1"/>
    </xf>
    <xf numFmtId="0" fontId="54" fillId="5" borderId="81" xfId="0" applyFont="1" applyFill="1" applyBorder="1" applyAlignment="1">
      <alignment horizontal="right" vertical="center" shrinkToFit="1"/>
    </xf>
    <xf numFmtId="0" fontId="66" fillId="5" borderId="88" xfId="0" applyFont="1" applyFill="1" applyBorder="1"/>
    <xf numFmtId="0" fontId="65" fillId="5" borderId="108" xfId="0" applyFont="1" applyFill="1" applyBorder="1" applyAlignment="1">
      <alignment horizontal="right" vertical="center" shrinkToFit="1"/>
    </xf>
    <xf numFmtId="0" fontId="65" fillId="5" borderId="99" xfId="0" applyFont="1" applyFill="1" applyBorder="1" applyAlignment="1">
      <alignment horizontal="right" vertical="center" shrinkToFit="1"/>
    </xf>
    <xf numFmtId="0" fontId="9" fillId="5" borderId="83" xfId="0" applyFont="1" applyFill="1" applyBorder="1" applyAlignment="1">
      <alignment horizontal="center" shrinkToFit="1"/>
    </xf>
    <xf numFmtId="0" fontId="9" fillId="5" borderId="86" xfId="0" applyFont="1" applyFill="1" applyBorder="1" applyAlignment="1">
      <alignment horizontal="center" shrinkToFit="1"/>
    </xf>
    <xf numFmtId="0" fontId="9" fillId="5" borderId="112" xfId="0" applyFont="1" applyFill="1" applyBorder="1" applyAlignment="1">
      <alignment horizontal="center" vertical="center" shrinkToFit="1"/>
    </xf>
    <xf numFmtId="0" fontId="9" fillId="5" borderId="82" xfId="0" applyFont="1" applyFill="1" applyBorder="1" applyAlignment="1">
      <alignment horizontal="center" shrinkToFit="1"/>
    </xf>
    <xf numFmtId="0" fontId="9" fillId="5" borderId="106" xfId="0" applyFont="1" applyFill="1" applyBorder="1" applyAlignment="1">
      <alignment horizontal="center" shrinkToFit="1"/>
    </xf>
    <xf numFmtId="0" fontId="9" fillId="5" borderId="113" xfId="0" applyFont="1" applyFill="1" applyBorder="1" applyAlignment="1">
      <alignment horizontal="center" shrinkToFit="1"/>
    </xf>
    <xf numFmtId="0" fontId="9" fillId="5" borderId="107" xfId="0" applyFont="1" applyFill="1" applyBorder="1" applyAlignment="1">
      <alignment horizontal="center" shrinkToFit="1"/>
    </xf>
    <xf numFmtId="0" fontId="12" fillId="5" borderId="201" xfId="0" applyFont="1" applyFill="1" applyBorder="1" applyAlignment="1">
      <alignment horizontal="center" vertical="center" shrinkToFit="1"/>
    </xf>
    <xf numFmtId="0" fontId="12" fillId="5" borderId="202" xfId="0" applyFont="1" applyFill="1" applyBorder="1" applyAlignment="1">
      <alignment horizontal="center" vertical="center" shrinkToFit="1"/>
    </xf>
    <xf numFmtId="0" fontId="12" fillId="5" borderId="203" xfId="0" applyFont="1" applyFill="1" applyBorder="1" applyAlignment="1">
      <alignment horizontal="center" vertical="center" shrinkToFit="1"/>
    </xf>
    <xf numFmtId="0" fontId="12" fillId="5" borderId="204" xfId="0" applyFont="1" applyFill="1" applyBorder="1" applyAlignment="1">
      <alignment horizontal="center" vertical="center" shrinkToFit="1"/>
    </xf>
    <xf numFmtId="0" fontId="12" fillId="5" borderId="205" xfId="0" applyFont="1" applyFill="1" applyBorder="1" applyAlignment="1">
      <alignment horizontal="center" vertical="center" shrinkToFit="1"/>
    </xf>
    <xf numFmtId="0" fontId="12" fillId="5" borderId="206" xfId="0" applyFont="1" applyFill="1" applyBorder="1" applyAlignment="1">
      <alignment horizontal="center" vertical="center" shrinkToFit="1"/>
    </xf>
    <xf numFmtId="0" fontId="12" fillId="5" borderId="207" xfId="0" applyFont="1" applyFill="1" applyBorder="1" applyAlignment="1">
      <alignment horizontal="center" vertical="center" shrinkToFit="1"/>
    </xf>
    <xf numFmtId="0" fontId="12" fillId="5" borderId="208" xfId="0" applyFont="1" applyFill="1" applyBorder="1" applyAlignment="1">
      <alignment horizontal="center" vertical="center" shrinkToFit="1"/>
    </xf>
    <xf numFmtId="0" fontId="12" fillId="5" borderId="209" xfId="0" applyFont="1" applyFill="1" applyBorder="1" applyAlignment="1">
      <alignment horizontal="center" vertical="center" shrinkToFit="1"/>
    </xf>
    <xf numFmtId="0" fontId="12" fillId="5" borderId="55" xfId="0" applyFont="1" applyFill="1" applyBorder="1" applyAlignment="1">
      <alignment horizontal="right" vertical="center" shrinkToFit="1"/>
    </xf>
    <xf numFmtId="0" fontId="12" fillId="5" borderId="56" xfId="0" applyFont="1" applyFill="1" applyBorder="1" applyAlignment="1">
      <alignment horizontal="right" vertical="center" shrinkToFit="1"/>
    </xf>
    <xf numFmtId="0" fontId="9" fillId="5" borderId="157" xfId="0" applyFont="1" applyFill="1" applyBorder="1" applyAlignment="1">
      <alignment horizontal="center" vertical="center" shrinkToFit="1"/>
    </xf>
    <xf numFmtId="0" fontId="9" fillId="5" borderId="158" xfId="0" applyFont="1" applyFill="1" applyBorder="1" applyAlignment="1">
      <alignment horizontal="center" vertical="center" shrinkToFit="1"/>
    </xf>
    <xf numFmtId="0" fontId="69" fillId="5" borderId="148" xfId="0" applyFont="1" applyFill="1" applyBorder="1" applyAlignment="1">
      <alignment vertical="center" shrinkToFit="1"/>
    </xf>
    <xf numFmtId="0" fontId="69" fillId="5" borderId="149" xfId="0" applyFont="1" applyFill="1" applyBorder="1" applyAlignment="1">
      <alignment vertical="center" shrinkToFit="1"/>
    </xf>
    <xf numFmtId="0" fontId="69" fillId="5" borderId="115" xfId="0" applyFont="1" applyFill="1" applyBorder="1" applyAlignment="1">
      <alignment horizontal="center" vertical="center" shrinkToFit="1"/>
    </xf>
    <xf numFmtId="0" fontId="69" fillId="5" borderId="116" xfId="0" applyFont="1" applyFill="1" applyBorder="1" applyAlignment="1">
      <alignment horizontal="center" vertical="center" shrinkToFit="1"/>
    </xf>
    <xf numFmtId="0" fontId="10" fillId="5" borderId="184" xfId="0" applyFont="1" applyFill="1" applyBorder="1" applyAlignment="1">
      <alignment horizontal="right" vertical="center" shrinkToFit="1"/>
    </xf>
    <xf numFmtId="0" fontId="10" fillId="5" borderId="186" xfId="0" applyFont="1" applyFill="1" applyBorder="1" applyAlignment="1">
      <alignment horizontal="right" vertical="center" shrinkToFit="1"/>
    </xf>
    <xf numFmtId="0" fontId="13" fillId="4" borderId="78" xfId="0" applyFont="1" applyFill="1" applyBorder="1" applyAlignment="1">
      <alignment horizontal="right" vertical="center" shrinkToFit="1"/>
    </xf>
    <xf numFmtId="0" fontId="54" fillId="4" borderId="0" xfId="0" applyFont="1" applyFill="1" applyBorder="1" applyAlignment="1">
      <alignment horizontal="center" vertical="center" shrinkToFit="1"/>
    </xf>
    <xf numFmtId="0" fontId="54" fillId="4" borderId="114" xfId="0" applyFont="1" applyFill="1" applyBorder="1" applyAlignment="1">
      <alignment horizontal="center" vertical="center" shrinkToFit="1"/>
    </xf>
    <xf numFmtId="0" fontId="54" fillId="4" borderId="91" xfId="0" applyFont="1" applyFill="1" applyBorder="1" applyAlignment="1">
      <alignment horizontal="center" vertical="center" shrinkToFit="1"/>
    </xf>
    <xf numFmtId="0" fontId="54" fillId="4" borderId="124" xfId="0" applyFont="1" applyFill="1" applyBorder="1" applyAlignment="1">
      <alignment horizontal="center" vertical="center" shrinkToFit="1"/>
    </xf>
    <xf numFmtId="0" fontId="54" fillId="4" borderId="80" xfId="0" applyFont="1" applyFill="1" applyBorder="1" applyAlignment="1">
      <alignment horizontal="center" vertical="center" shrinkToFit="1"/>
    </xf>
    <xf numFmtId="0" fontId="54" fillId="4" borderId="81" xfId="0" applyFont="1" applyFill="1" applyBorder="1" applyAlignment="1">
      <alignment horizontal="center" vertical="center" shrinkToFit="1"/>
    </xf>
    <xf numFmtId="0" fontId="54" fillId="4" borderId="88" xfId="0" applyFont="1" applyFill="1" applyBorder="1" applyAlignment="1">
      <alignment horizontal="center" vertical="center" shrinkToFit="1"/>
    </xf>
    <xf numFmtId="0" fontId="68" fillId="3" borderId="81" xfId="0" applyFont="1" applyFill="1" applyBorder="1" applyAlignment="1">
      <alignment horizontal="right" shrinkToFit="1"/>
    </xf>
    <xf numFmtId="0" fontId="68" fillId="3" borderId="228" xfId="0" applyFont="1" applyFill="1" applyBorder="1" applyAlignment="1">
      <alignment horizontal="right" shrinkToFit="1"/>
    </xf>
    <xf numFmtId="0" fontId="9" fillId="4" borderId="83" xfId="0" applyFont="1" applyFill="1" applyBorder="1" applyAlignment="1">
      <alignment horizontal="right" shrinkToFit="1"/>
    </xf>
    <xf numFmtId="0" fontId="9" fillId="4" borderId="0" xfId="0" applyFont="1" applyFill="1" applyBorder="1" applyAlignment="1">
      <alignment horizontal="right" shrinkToFit="1"/>
    </xf>
    <xf numFmtId="0" fontId="9" fillId="4" borderId="96" xfId="0" applyFont="1" applyFill="1" applyBorder="1" applyAlignment="1">
      <alignment horizontal="center" shrinkToFit="1"/>
    </xf>
    <xf numFmtId="0" fontId="9" fillId="4" borderId="83" xfId="0" applyFont="1" applyFill="1" applyBorder="1" applyAlignment="1">
      <alignment horizontal="center" shrinkToFit="1"/>
    </xf>
    <xf numFmtId="0" fontId="9" fillId="4" borderId="174" xfId="0" applyFont="1" applyFill="1" applyBorder="1" applyAlignment="1">
      <alignment horizontal="center" shrinkToFit="1"/>
    </xf>
    <xf numFmtId="0" fontId="9" fillId="4" borderId="142" xfId="0" applyFont="1" applyFill="1" applyBorder="1" applyAlignment="1">
      <alignment horizontal="center" shrinkToFit="1"/>
    </xf>
    <xf numFmtId="0" fontId="9" fillId="4" borderId="0" xfId="0" applyFont="1" applyFill="1" applyBorder="1" applyAlignment="1">
      <alignment horizontal="center" shrinkToFit="1"/>
    </xf>
    <xf numFmtId="0" fontId="9" fillId="4" borderId="85" xfId="0" applyFont="1" applyFill="1" applyBorder="1" applyAlignment="1">
      <alignment horizontal="center" shrinkToFit="1"/>
    </xf>
    <xf numFmtId="0" fontId="10" fillId="4" borderId="91" xfId="0" quotePrefix="1" applyFont="1" applyFill="1" applyBorder="1" applyAlignment="1">
      <alignment horizontal="center" vertical="center" shrinkToFit="1"/>
    </xf>
    <xf numFmtId="0" fontId="10" fillId="4" borderId="91" xfId="0" applyFont="1" applyFill="1" applyBorder="1" applyAlignment="1">
      <alignment horizontal="center" vertical="center" shrinkToFit="1"/>
    </xf>
    <xf numFmtId="0" fontId="54" fillId="4" borderId="114" xfId="0" applyFont="1" applyFill="1" applyBorder="1" applyAlignment="1">
      <alignment horizontal="center" vertical="center" textRotation="255" shrinkToFit="1"/>
    </xf>
    <xf numFmtId="0" fontId="54" fillId="4" borderId="91" xfId="0" applyFont="1" applyFill="1" applyBorder="1" applyAlignment="1">
      <alignment horizontal="center" vertical="center" textRotation="255" shrinkToFit="1"/>
    </xf>
    <xf numFmtId="0" fontId="54" fillId="4" borderId="84" xfId="0" applyFont="1" applyFill="1" applyBorder="1" applyAlignment="1">
      <alignment horizontal="center" vertical="center" textRotation="255" shrinkToFit="1"/>
    </xf>
    <xf numFmtId="0" fontId="54" fillId="4" borderId="0" xfId="0" applyFont="1" applyFill="1" applyBorder="1" applyAlignment="1">
      <alignment horizontal="center" vertical="center" textRotation="255" shrinkToFit="1"/>
    </xf>
    <xf numFmtId="0" fontId="54" fillId="4" borderId="80" xfId="0" applyFont="1" applyFill="1" applyBorder="1" applyAlignment="1">
      <alignment horizontal="center" vertical="center" textRotation="255" shrinkToFit="1"/>
    </xf>
    <xf numFmtId="0" fontId="54" fillId="4" borderId="81" xfId="0" applyFont="1" applyFill="1" applyBorder="1" applyAlignment="1">
      <alignment horizontal="center" vertical="center" textRotation="255" shrinkToFit="1"/>
    </xf>
    <xf numFmtId="0" fontId="63" fillId="5" borderId="115" xfId="0" applyFont="1" applyFill="1" applyBorder="1" applyAlignment="1">
      <alignment horizontal="center" vertical="center" shrinkToFit="1"/>
    </xf>
    <xf numFmtId="0" fontId="63" fillId="5" borderId="116" xfId="0" applyFont="1" applyFill="1" applyBorder="1" applyAlignment="1">
      <alignment horizontal="center" vertical="center" shrinkToFit="1"/>
    </xf>
    <xf numFmtId="0" fontId="67" fillId="5" borderId="116" xfId="0" applyFont="1" applyFill="1" applyBorder="1" applyAlignment="1">
      <alignment horizontal="center" vertical="center" shrinkToFit="1"/>
    </xf>
    <xf numFmtId="0" fontId="25" fillId="4" borderId="77" xfId="0" applyFont="1" applyFill="1" applyBorder="1" applyAlignment="1">
      <alignment horizontal="center" vertical="center" shrinkToFit="1"/>
    </xf>
    <xf numFmtId="0" fontId="25" fillId="4" borderId="78" xfId="0" applyFont="1" applyFill="1" applyBorder="1" applyAlignment="1">
      <alignment horizontal="center" vertical="center" shrinkToFit="1"/>
    </xf>
    <xf numFmtId="0" fontId="25" fillId="4" borderId="79" xfId="0" applyFont="1" applyFill="1" applyBorder="1" applyAlignment="1">
      <alignment horizontal="center" vertical="center" shrinkToFit="1"/>
    </xf>
    <xf numFmtId="0" fontId="25" fillId="4" borderId="84" xfId="0" applyFont="1" applyFill="1" applyBorder="1" applyAlignment="1">
      <alignment horizontal="center" vertical="center" shrinkToFit="1"/>
    </xf>
    <xf numFmtId="0" fontId="25" fillId="4" borderId="0" xfId="0" applyFont="1" applyFill="1" applyBorder="1" applyAlignment="1">
      <alignment horizontal="center" vertical="center" shrinkToFit="1"/>
    </xf>
    <xf numFmtId="0" fontId="25" fillId="4" borderId="85" xfId="0" applyFont="1" applyFill="1" applyBorder="1" applyAlignment="1">
      <alignment horizontal="center" vertical="center" shrinkToFit="1"/>
    </xf>
    <xf numFmtId="0" fontId="25" fillId="4" borderId="80" xfId="0" applyFont="1" applyFill="1" applyBorder="1" applyAlignment="1">
      <alignment horizontal="center" vertical="center" shrinkToFit="1"/>
    </xf>
    <xf numFmtId="0" fontId="25" fillId="4" borderId="81" xfId="0" applyFont="1" applyFill="1" applyBorder="1" applyAlignment="1">
      <alignment horizontal="center" vertical="center" shrinkToFit="1"/>
    </xf>
    <xf numFmtId="0" fontId="25" fillId="4" borderId="88" xfId="0" applyFont="1" applyFill="1" applyBorder="1" applyAlignment="1">
      <alignment horizontal="center" vertical="center" shrinkToFit="1"/>
    </xf>
    <xf numFmtId="0" fontId="35" fillId="4" borderId="77" xfId="0" applyFont="1" applyFill="1" applyBorder="1" applyAlignment="1">
      <alignment horizontal="center" vertical="center" shrinkToFit="1"/>
    </xf>
    <xf numFmtId="0" fontId="35" fillId="4" borderId="78" xfId="0" applyFont="1" applyFill="1" applyBorder="1" applyAlignment="1">
      <alignment horizontal="center" vertical="center" shrinkToFit="1"/>
    </xf>
    <xf numFmtId="0" fontId="35" fillId="4" borderId="79" xfId="0" applyFont="1" applyFill="1" applyBorder="1" applyAlignment="1">
      <alignment horizontal="center" vertical="center" shrinkToFit="1"/>
    </xf>
    <xf numFmtId="0" fontId="35" fillId="4" borderId="84" xfId="0" applyFont="1" applyFill="1" applyBorder="1" applyAlignment="1">
      <alignment horizontal="center" vertical="center" shrinkToFit="1"/>
    </xf>
    <xf numFmtId="0" fontId="35" fillId="4" borderId="0" xfId="0" applyFont="1" applyFill="1" applyBorder="1" applyAlignment="1">
      <alignment horizontal="center" vertical="center" shrinkToFit="1"/>
    </xf>
    <xf numFmtId="0" fontId="35" fillId="4" borderId="85" xfId="0" applyFont="1" applyFill="1" applyBorder="1" applyAlignment="1">
      <alignment horizontal="center" vertical="center" shrinkToFit="1"/>
    </xf>
    <xf numFmtId="0" fontId="35" fillId="4" borderId="80" xfId="0" applyFont="1" applyFill="1" applyBorder="1" applyAlignment="1">
      <alignment horizontal="center" vertical="center" shrinkToFit="1"/>
    </xf>
    <xf numFmtId="0" fontId="35" fillId="4" borderId="81" xfId="0" applyFont="1" applyFill="1" applyBorder="1" applyAlignment="1">
      <alignment horizontal="center" vertical="center" shrinkToFit="1"/>
    </xf>
    <xf numFmtId="0" fontId="35" fillId="4" borderId="88" xfId="0" applyFont="1" applyFill="1" applyBorder="1" applyAlignment="1">
      <alignment horizontal="center" vertical="center" shrinkToFit="1"/>
    </xf>
    <xf numFmtId="0" fontId="68" fillId="5" borderId="88" xfId="0" applyFont="1" applyFill="1" applyBorder="1" applyAlignment="1">
      <alignment horizontal="right" shrinkToFit="1"/>
    </xf>
    <xf numFmtId="0" fontId="68" fillId="5" borderId="115" xfId="0" applyFont="1" applyFill="1" applyBorder="1" applyAlignment="1">
      <alignment horizontal="right" shrinkToFit="1"/>
    </xf>
    <xf numFmtId="0" fontId="54" fillId="4" borderId="77" xfId="0" applyFont="1" applyFill="1" applyBorder="1" applyAlignment="1">
      <alignment horizontal="center" vertical="center" shrinkToFit="1"/>
    </xf>
    <xf numFmtId="0" fontId="54" fillId="4" borderId="78" xfId="0" applyFont="1" applyFill="1" applyBorder="1" applyAlignment="1">
      <alignment horizontal="center" vertical="center" shrinkToFit="1"/>
    </xf>
    <xf numFmtId="0" fontId="54" fillId="4" borderId="79" xfId="0" applyFont="1" applyFill="1" applyBorder="1" applyAlignment="1">
      <alignment horizontal="center" vertical="center" shrinkToFit="1"/>
    </xf>
    <xf numFmtId="0" fontId="54" fillId="4" borderId="113" xfId="0" applyFont="1" applyFill="1" applyBorder="1" applyAlignment="1">
      <alignment horizontal="center" vertical="center" shrinkToFit="1"/>
    </xf>
    <xf numFmtId="0" fontId="54" fillId="4" borderId="86" xfId="0" applyFont="1" applyFill="1" applyBorder="1" applyAlignment="1">
      <alignment horizontal="center" vertical="center" shrinkToFit="1"/>
    </xf>
    <xf numFmtId="0" fontId="54" fillId="4" borderId="93" xfId="0" applyFont="1" applyFill="1" applyBorder="1" applyAlignment="1">
      <alignment horizontal="center" vertical="center" shrinkToFit="1"/>
    </xf>
    <xf numFmtId="0" fontId="71" fillId="3" borderId="0" xfId="0" applyFont="1" applyFill="1" applyBorder="1" applyAlignment="1">
      <alignment vertical="center" shrinkToFit="1"/>
    </xf>
    <xf numFmtId="0" fontId="9" fillId="3" borderId="148" xfId="0" applyFont="1" applyFill="1" applyBorder="1" applyAlignment="1">
      <alignment horizontal="center" vertical="center" shrinkToFit="1"/>
    </xf>
    <xf numFmtId="0" fontId="9" fillId="3" borderId="149" xfId="0" applyFont="1" applyFill="1" applyBorder="1" applyAlignment="1">
      <alignment horizontal="center" vertical="center" shrinkToFit="1"/>
    </xf>
    <xf numFmtId="0" fontId="9" fillId="3" borderId="115" xfId="0" applyFont="1" applyFill="1" applyBorder="1" applyAlignment="1">
      <alignment horizontal="center" vertical="center" shrinkToFit="1"/>
    </xf>
    <xf numFmtId="0" fontId="62" fillId="3" borderId="148" xfId="0" quotePrefix="1" applyFont="1" applyFill="1" applyBorder="1" applyAlignment="1">
      <alignment horizontal="center" vertical="center" shrinkToFit="1"/>
    </xf>
    <xf numFmtId="0" fontId="62" fillId="3" borderId="149" xfId="0" quotePrefix="1" applyFont="1" applyFill="1" applyBorder="1" applyAlignment="1">
      <alignment horizontal="center" vertical="center" shrinkToFit="1"/>
    </xf>
    <xf numFmtId="0" fontId="62" fillId="3" borderId="115" xfId="0" quotePrefix="1" applyFont="1" applyFill="1" applyBorder="1" applyAlignment="1">
      <alignment horizontal="center" vertical="center" shrinkToFit="1"/>
    </xf>
    <xf numFmtId="0" fontId="72" fillId="5" borderId="146" xfId="0" applyFont="1" applyFill="1" applyBorder="1" applyAlignment="1">
      <alignment horizontal="center" vertical="center" textRotation="255" shrinkToFit="1"/>
    </xf>
    <xf numFmtId="0" fontId="72" fillId="5" borderId="150" xfId="0" applyFont="1" applyFill="1" applyBorder="1" applyAlignment="1">
      <alignment horizontal="center" vertical="center" textRotation="255" shrinkToFit="1"/>
    </xf>
    <xf numFmtId="0" fontId="72" fillId="5" borderId="151" xfId="0" applyFont="1" applyFill="1" applyBorder="1" applyAlignment="1">
      <alignment horizontal="center" vertical="center" textRotation="255" shrinkToFit="1"/>
    </xf>
    <xf numFmtId="0" fontId="72" fillId="5" borderId="152" xfId="0" applyFont="1" applyFill="1" applyBorder="1" applyAlignment="1">
      <alignment horizontal="center" vertical="center" textRotation="255" shrinkToFit="1"/>
    </xf>
    <xf numFmtId="0" fontId="72" fillId="5" borderId="51" xfId="0" applyFont="1" applyFill="1" applyBorder="1" applyAlignment="1">
      <alignment horizontal="center" vertical="center" textRotation="255" shrinkToFit="1"/>
    </xf>
    <xf numFmtId="0" fontId="72" fillId="5" borderId="153" xfId="0" applyFont="1" applyFill="1" applyBorder="1" applyAlignment="1">
      <alignment horizontal="center" vertical="center" textRotation="255" shrinkToFit="1"/>
    </xf>
    <xf numFmtId="0" fontId="72" fillId="5" borderId="154" xfId="0" applyFont="1" applyFill="1" applyBorder="1" applyAlignment="1">
      <alignment horizontal="center" vertical="center" textRotation="255" shrinkToFit="1"/>
    </xf>
    <xf numFmtId="0" fontId="72" fillId="5" borderId="155" xfId="0" applyFont="1" applyFill="1" applyBorder="1" applyAlignment="1">
      <alignment horizontal="center" vertical="center" textRotation="255" shrinkToFit="1"/>
    </xf>
    <xf numFmtId="0" fontId="72" fillId="5" borderId="156" xfId="0" applyFont="1" applyFill="1" applyBorder="1" applyAlignment="1">
      <alignment horizontal="center" vertical="center" textRotation="255" shrinkToFit="1"/>
    </xf>
    <xf numFmtId="0" fontId="52" fillId="4" borderId="36" xfId="0" applyFont="1" applyFill="1" applyBorder="1" applyAlignment="1">
      <alignment horizontal="center" shrinkToFit="1"/>
    </xf>
    <xf numFmtId="0" fontId="52" fillId="4" borderId="0" xfId="0" applyFont="1" applyFill="1" applyBorder="1" applyAlignment="1">
      <alignment horizontal="center" shrinkToFit="1"/>
    </xf>
    <xf numFmtId="0" fontId="55" fillId="5" borderId="32" xfId="0" applyFont="1" applyFill="1" applyBorder="1" applyAlignment="1">
      <alignment vertical="center" shrinkToFit="1"/>
    </xf>
    <xf numFmtId="0" fontId="52" fillId="4" borderId="0" xfId="0" applyFont="1" applyFill="1" applyAlignment="1">
      <alignment horizontal="center" shrinkToFit="1"/>
    </xf>
    <xf numFmtId="0" fontId="55" fillId="5" borderId="32" xfId="0" applyFont="1" applyFill="1" applyBorder="1" applyAlignment="1">
      <alignment horizontal="center" vertical="center" shrinkToFit="1"/>
    </xf>
    <xf numFmtId="0" fontId="66" fillId="3" borderId="0" xfId="0" applyFont="1" applyFill="1" applyAlignment="1">
      <alignment horizontal="center" vertical="center" shrinkToFit="1"/>
    </xf>
    <xf numFmtId="0" fontId="62" fillId="3" borderId="160" xfId="0" quotePrefix="1" applyFont="1" applyFill="1" applyBorder="1" applyAlignment="1">
      <alignment horizontal="center" vertical="center" shrinkToFit="1"/>
    </xf>
    <xf numFmtId="0" fontId="62" fillId="3" borderId="161" xfId="0" quotePrefix="1" applyFont="1" applyFill="1" applyBorder="1" applyAlignment="1">
      <alignment horizontal="center" vertical="center" shrinkToFit="1"/>
    </xf>
    <xf numFmtId="0" fontId="62" fillId="3" borderId="126" xfId="0" quotePrefix="1" applyFont="1" applyFill="1" applyBorder="1" applyAlignment="1">
      <alignment horizontal="center" vertical="center" shrinkToFit="1"/>
    </xf>
    <xf numFmtId="0" fontId="62" fillId="3" borderId="129" xfId="0" quotePrefix="1" applyFont="1" applyFill="1" applyBorder="1" applyAlignment="1">
      <alignment horizontal="center" vertical="center" shrinkToFit="1"/>
    </xf>
    <xf numFmtId="0" fontId="10" fillId="4" borderId="0" xfId="0" applyFont="1" applyFill="1" applyBorder="1" applyAlignment="1">
      <alignment horizontal="center" vertical="center" shrinkToFit="1"/>
    </xf>
    <xf numFmtId="0" fontId="63" fillId="3" borderId="0" xfId="0" applyFont="1" applyFill="1" applyBorder="1" applyAlignment="1">
      <alignment horizontal="left" vertical="center" wrapText="1" shrinkToFit="1"/>
    </xf>
    <xf numFmtId="0" fontId="63" fillId="3" borderId="0" xfId="0" applyFont="1" applyFill="1" applyBorder="1" applyAlignment="1">
      <alignment horizontal="left" vertical="center" shrinkToFit="1"/>
    </xf>
    <xf numFmtId="0" fontId="9" fillId="5" borderId="162" xfId="0" applyFont="1" applyFill="1" applyBorder="1" applyAlignment="1">
      <alignment horizontal="center" vertical="center" shrinkToFit="1"/>
    </xf>
    <xf numFmtId="0" fontId="62" fillId="3" borderId="152" xfId="0" quotePrefix="1" applyFont="1" applyFill="1" applyBorder="1" applyAlignment="1">
      <alignment horizontal="center" vertical="center" shrinkToFit="1"/>
    </xf>
    <xf numFmtId="0" fontId="62" fillId="3" borderId="153" xfId="0" quotePrefix="1" applyFont="1" applyFill="1" applyBorder="1" applyAlignment="1">
      <alignment horizontal="center" vertical="center" shrinkToFit="1"/>
    </xf>
    <xf numFmtId="0" fontId="9" fillId="3" borderId="116" xfId="0" applyFont="1" applyFill="1" applyBorder="1" applyAlignment="1">
      <alignment horizontal="center" vertical="center" shrinkToFit="1"/>
    </xf>
    <xf numFmtId="0" fontId="9" fillId="4" borderId="123" xfId="0" applyFont="1" applyFill="1" applyBorder="1" applyAlignment="1">
      <alignment horizontal="center" shrinkToFit="1"/>
    </xf>
    <xf numFmtId="0" fontId="9" fillId="4" borderId="91" xfId="0" applyFont="1" applyFill="1" applyBorder="1" applyAlignment="1">
      <alignment horizontal="center" shrinkToFit="1"/>
    </xf>
    <xf numFmtId="0" fontId="9" fillId="4" borderId="124" xfId="0" applyFont="1" applyFill="1" applyBorder="1" applyAlignment="1">
      <alignment horizontal="center" shrinkToFit="1"/>
    </xf>
    <xf numFmtId="0" fontId="9" fillId="4" borderId="125" xfId="0" applyFont="1" applyFill="1" applyBorder="1" applyAlignment="1">
      <alignment horizontal="center" shrinkToFit="1"/>
    </xf>
    <xf numFmtId="0" fontId="9" fillId="4" borderId="81" xfId="0" applyFont="1" applyFill="1" applyBorder="1" applyAlignment="1">
      <alignment horizontal="center" shrinkToFit="1"/>
    </xf>
    <xf numFmtId="0" fontId="9" fillId="4" borderId="88" xfId="0" applyFont="1" applyFill="1" applyBorder="1" applyAlignment="1">
      <alignment horizontal="center" shrinkToFit="1"/>
    </xf>
    <xf numFmtId="0" fontId="73" fillId="3" borderId="0" xfId="0" applyFont="1" applyFill="1" applyBorder="1" applyAlignment="1">
      <alignment horizontal="center" vertical="center" shrinkToFit="1"/>
    </xf>
    <xf numFmtId="0" fontId="63" fillId="3" borderId="78" xfId="0" applyFont="1" applyFill="1" applyBorder="1" applyAlignment="1">
      <alignment horizontal="left" vertical="center" wrapText="1" shrinkToFit="1"/>
    </xf>
    <xf numFmtId="0" fontId="63" fillId="3" borderId="78" xfId="0" applyFont="1" applyFill="1" applyBorder="1" applyAlignment="1">
      <alignment horizontal="left" vertical="center" shrinkToFit="1"/>
    </xf>
    <xf numFmtId="0" fontId="63" fillId="3" borderId="79" xfId="0" applyFont="1" applyFill="1" applyBorder="1" applyAlignment="1">
      <alignment horizontal="left" vertical="center" shrinkToFit="1"/>
    </xf>
    <xf numFmtId="0" fontId="63" fillId="3" borderId="85" xfId="0" applyFont="1" applyFill="1" applyBorder="1" applyAlignment="1">
      <alignment horizontal="left" vertical="center" shrinkToFit="1"/>
    </xf>
    <xf numFmtId="0" fontId="13" fillId="4" borderId="0" xfId="0" applyFont="1" applyFill="1" applyBorder="1" applyAlignment="1">
      <alignment horizontal="left" vertical="center" shrinkToFit="1"/>
    </xf>
    <xf numFmtId="0" fontId="9" fillId="3" borderId="11" xfId="0" applyFont="1" applyFill="1" applyBorder="1" applyAlignment="1">
      <alignment horizontal="center" vertical="center" shrinkToFit="1"/>
    </xf>
    <xf numFmtId="0" fontId="9" fillId="3" borderId="38" xfId="0" applyFont="1" applyFill="1" applyBorder="1" applyAlignment="1">
      <alignment horizontal="center" vertical="center" shrinkToFit="1"/>
    </xf>
    <xf numFmtId="0" fontId="10" fillId="3" borderId="81" xfId="0" applyFont="1" applyFill="1" applyBorder="1" applyAlignment="1">
      <alignment horizontal="right" vertical="center" shrinkToFit="1"/>
    </xf>
    <xf numFmtId="0" fontId="10" fillId="3" borderId="88" xfId="0" applyFont="1" applyFill="1" applyBorder="1" applyAlignment="1">
      <alignment horizontal="right" vertical="center" shrinkToFit="1"/>
    </xf>
    <xf numFmtId="0" fontId="9" fillId="3" borderId="130" xfId="0" applyFont="1" applyFill="1" applyBorder="1" applyAlignment="1">
      <alignment horizontal="center" vertical="center" shrinkToFit="1"/>
    </xf>
    <xf numFmtId="0" fontId="9" fillId="3" borderId="131" xfId="0" applyFont="1" applyFill="1" applyBorder="1" applyAlignment="1">
      <alignment horizontal="center" vertical="center" shrinkToFit="1"/>
    </xf>
    <xf numFmtId="0" fontId="9" fillId="3" borderId="132" xfId="0" applyFont="1" applyFill="1" applyBorder="1" applyAlignment="1">
      <alignment horizontal="center" vertical="center" shrinkToFit="1"/>
    </xf>
    <xf numFmtId="0" fontId="9" fillId="3" borderId="133" xfId="0" applyFont="1" applyFill="1" applyBorder="1" applyAlignment="1">
      <alignment horizontal="center" vertical="center" shrinkToFit="1"/>
    </xf>
    <xf numFmtId="0" fontId="69" fillId="0" borderId="115" xfId="0" applyFont="1" applyFill="1" applyBorder="1" applyAlignment="1">
      <alignment horizontal="center" vertical="center" shrinkToFit="1"/>
    </xf>
    <xf numFmtId="0" fontId="69" fillId="0" borderId="116" xfId="0" applyFont="1" applyFill="1" applyBorder="1" applyAlignment="1">
      <alignment horizontal="center" vertical="center" shrinkToFit="1"/>
    </xf>
    <xf numFmtId="0" fontId="9" fillId="3" borderId="91" xfId="0" applyFont="1" applyFill="1" applyBorder="1" applyAlignment="1">
      <alignment horizontal="right" shrinkToFit="1"/>
    </xf>
    <xf numFmtId="0" fontId="9" fillId="3" borderId="81" xfId="0" applyFont="1" applyFill="1" applyBorder="1" applyAlignment="1">
      <alignment horizontal="right" shrinkToFit="1"/>
    </xf>
    <xf numFmtId="0" fontId="54" fillId="3" borderId="166" xfId="0" quotePrefix="1" applyFont="1" applyFill="1" applyBorder="1" applyAlignment="1">
      <alignment horizontal="center" vertical="center" shrinkToFit="1"/>
    </xf>
    <xf numFmtId="0" fontId="54" fillId="3" borderId="167" xfId="0" quotePrefix="1" applyFont="1" applyFill="1" applyBorder="1" applyAlignment="1">
      <alignment horizontal="center" vertical="center" shrinkToFit="1"/>
    </xf>
    <xf numFmtId="0" fontId="54" fillId="3" borderId="168" xfId="0" quotePrefix="1" applyFont="1" applyFill="1" applyBorder="1" applyAlignment="1">
      <alignment horizontal="center" vertical="center" shrinkToFit="1"/>
    </xf>
    <xf numFmtId="0" fontId="54" fillId="3" borderId="169" xfId="0" quotePrefix="1" applyFont="1" applyFill="1" applyBorder="1" applyAlignment="1">
      <alignment horizontal="center" vertical="center" shrinkToFit="1"/>
    </xf>
    <xf numFmtId="0" fontId="54" fillId="3" borderId="170" xfId="0" quotePrefix="1" applyFont="1" applyFill="1" applyBorder="1" applyAlignment="1">
      <alignment horizontal="center" vertical="center" shrinkToFit="1"/>
    </xf>
    <xf numFmtId="0" fontId="54" fillId="3" borderId="171" xfId="0" quotePrefix="1" applyFont="1" applyFill="1" applyBorder="1" applyAlignment="1">
      <alignment horizontal="center" vertical="center" shrinkToFit="1"/>
    </xf>
    <xf numFmtId="0" fontId="69" fillId="5" borderId="77" xfId="0" applyFont="1" applyFill="1" applyBorder="1" applyAlignment="1">
      <alignment horizontal="center" vertical="center" shrinkToFit="1"/>
    </xf>
    <xf numFmtId="0" fontId="69" fillId="5" borderId="78" xfId="0" applyFont="1" applyFill="1" applyBorder="1" applyAlignment="1">
      <alignment horizontal="center" vertical="center" shrinkToFit="1"/>
    </xf>
    <xf numFmtId="0" fontId="69" fillId="5" borderId="84" xfId="0" applyFont="1" applyFill="1" applyBorder="1" applyAlignment="1">
      <alignment horizontal="center" vertical="center" shrinkToFit="1"/>
    </xf>
    <xf numFmtId="0" fontId="69" fillId="5" borderId="0" xfId="0" applyFont="1" applyFill="1" applyBorder="1" applyAlignment="1">
      <alignment horizontal="center" vertical="center" shrinkToFit="1"/>
    </xf>
    <xf numFmtId="0" fontId="69" fillId="5" borderId="138" xfId="0" applyFont="1" applyFill="1" applyBorder="1" applyAlignment="1">
      <alignment horizontal="center" vertical="center" shrinkToFit="1"/>
    </xf>
    <xf numFmtId="0" fontId="69" fillId="5" borderId="89" xfId="0" applyFont="1" applyFill="1" applyBorder="1" applyAlignment="1">
      <alignment horizontal="center" vertical="center" shrinkToFit="1"/>
    </xf>
    <xf numFmtId="0" fontId="9" fillId="5" borderId="91" xfId="0" applyFont="1" applyFill="1" applyBorder="1" applyAlignment="1">
      <alignment horizontal="right" shrinkToFit="1"/>
    </xf>
    <xf numFmtId="0" fontId="9" fillId="5" borderId="81" xfId="0" applyFont="1" applyFill="1" applyBorder="1" applyAlignment="1">
      <alignment horizontal="right" shrinkToFit="1"/>
    </xf>
    <xf numFmtId="0" fontId="65" fillId="5" borderId="139" xfId="0" applyFont="1" applyFill="1" applyBorder="1" applyAlignment="1">
      <alignment horizontal="right" vertical="center" shrinkToFit="1"/>
    </xf>
    <xf numFmtId="0" fontId="65" fillId="5" borderId="140" xfId="0" applyFont="1" applyFill="1" applyBorder="1" applyAlignment="1">
      <alignment horizontal="right" vertical="center" shrinkToFit="1"/>
    </xf>
    <xf numFmtId="0" fontId="58" fillId="5" borderId="108" xfId="0" applyFont="1" applyFill="1" applyBorder="1" applyAlignment="1">
      <alignment horizontal="right" vertical="center" shrinkToFit="1"/>
    </xf>
    <xf numFmtId="0" fontId="58" fillId="5" borderId="186" xfId="0" applyFont="1" applyFill="1" applyBorder="1" applyAlignment="1">
      <alignment horizontal="right" vertical="center" shrinkToFit="1"/>
    </xf>
    <xf numFmtId="0" fontId="65" fillId="5" borderId="98" xfId="0" applyFont="1" applyFill="1" applyBorder="1" applyAlignment="1">
      <alignment horizontal="right" vertical="center" shrinkToFit="1"/>
    </xf>
    <xf numFmtId="0" fontId="65" fillId="5" borderId="186" xfId="0" applyFont="1" applyFill="1" applyBorder="1" applyAlignment="1">
      <alignment horizontal="right" vertical="center" shrinkToFit="1"/>
    </xf>
    <xf numFmtId="0" fontId="54" fillId="5" borderId="78" xfId="0" applyFont="1" applyFill="1" applyBorder="1" applyAlignment="1">
      <alignment horizontal="center" vertical="center" shrinkToFit="1"/>
    </xf>
    <xf numFmtId="0" fontId="54" fillId="5" borderId="81" xfId="0" applyFont="1" applyFill="1" applyBorder="1" applyAlignment="1">
      <alignment horizontal="center" vertical="center" shrinkToFit="1"/>
    </xf>
    <xf numFmtId="0" fontId="65" fillId="5" borderId="55" xfId="0" applyFont="1" applyFill="1" applyBorder="1" applyAlignment="1">
      <alignment horizontal="right" vertical="center" shrinkToFit="1"/>
    </xf>
    <xf numFmtId="0" fontId="65" fillId="5" borderId="56" xfId="0" applyFont="1" applyFill="1" applyBorder="1" applyAlignment="1">
      <alignment horizontal="right" vertical="center" shrinkToFit="1"/>
    </xf>
    <xf numFmtId="0" fontId="54" fillId="5" borderId="100" xfId="0" quotePrefix="1" applyFont="1" applyFill="1" applyBorder="1" applyAlignment="1">
      <alignment horizontal="center" vertical="center" shrinkToFit="1"/>
    </xf>
    <xf numFmtId="0" fontId="54" fillId="5" borderId="101" xfId="0" quotePrefix="1" applyFont="1" applyFill="1" applyBorder="1" applyAlignment="1">
      <alignment horizontal="center" vertical="center" shrinkToFit="1"/>
    </xf>
    <xf numFmtId="0" fontId="54" fillId="5" borderId="102" xfId="0" quotePrefix="1" applyFont="1" applyFill="1" applyBorder="1" applyAlignment="1">
      <alignment horizontal="center" vertical="center" shrinkToFit="1"/>
    </xf>
    <xf numFmtId="0" fontId="54" fillId="5" borderId="103" xfId="0" quotePrefix="1" applyFont="1" applyFill="1" applyBorder="1" applyAlignment="1">
      <alignment horizontal="center" vertical="center" shrinkToFit="1"/>
    </xf>
    <xf numFmtId="0" fontId="54" fillId="5" borderId="104" xfId="0" quotePrefix="1" applyFont="1" applyFill="1" applyBorder="1" applyAlignment="1">
      <alignment horizontal="center" vertical="center" shrinkToFit="1"/>
    </xf>
    <xf numFmtId="0" fontId="54" fillId="5" borderId="105" xfId="0" quotePrefix="1" applyFont="1" applyFill="1" applyBorder="1" applyAlignment="1">
      <alignment horizontal="center" vertical="center" shrinkToFit="1"/>
    </xf>
    <xf numFmtId="0" fontId="9" fillId="5" borderId="200" xfId="0" applyFont="1" applyFill="1" applyBorder="1" applyAlignment="1">
      <alignment horizontal="center" vertical="center" shrinkToFit="1"/>
    </xf>
    <xf numFmtId="0" fontId="10" fillId="5" borderId="83" xfId="0" quotePrefix="1" applyFont="1" applyFill="1" applyBorder="1" applyAlignment="1">
      <alignment horizontal="center" vertical="center" shrinkToFit="1"/>
    </xf>
    <xf numFmtId="0" fontId="0" fillId="5" borderId="83" xfId="0" applyFill="1" applyBorder="1"/>
    <xf numFmtId="0" fontId="9" fillId="5" borderId="83" xfId="0" applyFont="1" applyFill="1" applyBorder="1" applyAlignment="1">
      <alignment horizontal="right" shrinkToFit="1"/>
    </xf>
    <xf numFmtId="0" fontId="9" fillId="5" borderId="86" xfId="0" applyFont="1" applyFill="1" applyBorder="1" applyAlignment="1">
      <alignment horizontal="right" shrinkToFit="1"/>
    </xf>
    <xf numFmtId="0" fontId="9" fillId="5" borderId="114" xfId="0" applyFont="1" applyFill="1" applyBorder="1" applyAlignment="1">
      <alignment horizontal="center" shrinkToFit="1"/>
    </xf>
    <xf numFmtId="0" fontId="9" fillId="5" borderId="91" xfId="0" applyFont="1" applyFill="1" applyBorder="1" applyAlignment="1">
      <alignment horizontal="center" shrinkToFit="1"/>
    </xf>
    <xf numFmtId="0" fontId="9" fillId="5" borderId="117" xfId="0" applyFont="1" applyFill="1" applyBorder="1" applyAlignment="1">
      <alignment horizontal="center" shrinkToFit="1"/>
    </xf>
    <xf numFmtId="0" fontId="9" fillId="5" borderId="80" xfId="0" applyFont="1" applyFill="1" applyBorder="1" applyAlignment="1">
      <alignment horizontal="center" shrinkToFit="1"/>
    </xf>
    <xf numFmtId="0" fontId="9" fillId="5" borderId="81" xfId="0" applyFont="1" applyFill="1" applyBorder="1" applyAlignment="1">
      <alignment horizontal="center" shrinkToFit="1"/>
    </xf>
    <xf numFmtId="0" fontId="9" fillId="5" borderId="118" xfId="0" applyFont="1" applyFill="1" applyBorder="1" applyAlignment="1">
      <alignment horizontal="center" shrinkToFit="1"/>
    </xf>
    <xf numFmtId="0" fontId="9" fillId="5" borderId="123" xfId="0" applyFont="1" applyFill="1" applyBorder="1" applyAlignment="1">
      <alignment horizontal="center" shrinkToFit="1"/>
    </xf>
    <xf numFmtId="0" fontId="9" fillId="5" borderId="124" xfId="0" applyFont="1" applyFill="1" applyBorder="1" applyAlignment="1">
      <alignment horizontal="center" shrinkToFit="1"/>
    </xf>
    <xf numFmtId="0" fontId="9" fillId="5" borderId="125" xfId="0" applyFont="1" applyFill="1" applyBorder="1" applyAlignment="1">
      <alignment horizontal="center" shrinkToFit="1"/>
    </xf>
    <xf numFmtId="0" fontId="9" fillId="5" borderId="88" xfId="0" applyFont="1" applyFill="1" applyBorder="1" applyAlignment="1">
      <alignment horizontal="center" shrinkToFit="1"/>
    </xf>
    <xf numFmtId="0" fontId="9" fillId="5" borderId="96" xfId="0" applyFont="1" applyFill="1" applyBorder="1" applyAlignment="1">
      <alignment horizontal="center" shrinkToFit="1"/>
    </xf>
    <xf numFmtId="0" fontId="9" fillId="5" borderId="97" xfId="0" applyFont="1" applyFill="1" applyBorder="1" applyAlignment="1">
      <alignment horizontal="center" shrinkToFit="1"/>
    </xf>
    <xf numFmtId="0" fontId="9" fillId="5" borderId="84" xfId="0" applyFont="1" applyFill="1" applyBorder="1" applyAlignment="1">
      <alignment horizontal="center" shrinkToFit="1"/>
    </xf>
    <xf numFmtId="0" fontId="9" fillId="5" borderId="0" xfId="0" applyFont="1" applyFill="1" applyBorder="1" applyAlignment="1">
      <alignment horizontal="center" shrinkToFit="1"/>
    </xf>
    <xf numFmtId="0" fontId="9" fillId="5" borderId="134" xfId="0" applyFont="1" applyFill="1" applyBorder="1" applyAlignment="1">
      <alignment horizontal="center" shrinkToFit="1"/>
    </xf>
    <xf numFmtId="0" fontId="9" fillId="5" borderId="89" xfId="0" applyFont="1" applyFill="1" applyBorder="1" applyAlignment="1">
      <alignment horizontal="center" shrinkToFit="1"/>
    </xf>
    <xf numFmtId="0" fontId="54" fillId="5" borderId="77" xfId="0" applyFont="1" applyFill="1" applyBorder="1" applyAlignment="1">
      <alignment horizontal="center" vertical="center" shrinkToFit="1"/>
    </xf>
    <xf numFmtId="0" fontId="54" fillId="5" borderId="79" xfId="0" applyFont="1" applyFill="1" applyBorder="1" applyAlignment="1">
      <alignment horizontal="center" vertical="center" shrinkToFit="1"/>
    </xf>
    <xf numFmtId="0" fontId="54" fillId="5" borderId="84" xfId="0" applyFont="1" applyFill="1" applyBorder="1" applyAlignment="1">
      <alignment horizontal="center" vertical="center" shrinkToFit="1"/>
    </xf>
    <xf numFmtId="0" fontId="54" fillId="5" borderId="0" xfId="0" applyFont="1" applyFill="1" applyBorder="1" applyAlignment="1">
      <alignment horizontal="center" vertical="center" shrinkToFit="1"/>
    </xf>
    <xf numFmtId="0" fontId="54" fillId="5" borderId="85" xfId="0" applyFont="1" applyFill="1" applyBorder="1" applyAlignment="1">
      <alignment horizontal="center" vertical="center" shrinkToFit="1"/>
    </xf>
    <xf numFmtId="0" fontId="54" fillId="5" borderId="80" xfId="0" applyFont="1" applyFill="1" applyBorder="1" applyAlignment="1">
      <alignment horizontal="center" vertical="center" shrinkToFit="1"/>
    </xf>
    <xf numFmtId="0" fontId="54" fillId="5" borderId="88" xfId="0" applyFont="1" applyFill="1" applyBorder="1" applyAlignment="1">
      <alignment horizontal="center" vertical="center" shrinkToFit="1"/>
    </xf>
    <xf numFmtId="0" fontId="12" fillId="5" borderId="136" xfId="0" applyFont="1" applyFill="1" applyBorder="1" applyAlignment="1">
      <alignment horizontal="right" vertical="center" shrinkToFit="1"/>
    </xf>
    <xf numFmtId="0" fontId="12" fillId="3" borderId="184" xfId="0" applyFont="1" applyFill="1" applyBorder="1" applyAlignment="1">
      <alignment horizontal="right" vertical="center" shrinkToFit="1"/>
    </xf>
    <xf numFmtId="0" fontId="12" fillId="3" borderId="185" xfId="0" applyFont="1" applyFill="1" applyBorder="1" applyAlignment="1">
      <alignment horizontal="right" vertical="center" shrinkToFit="1"/>
    </xf>
    <xf numFmtId="0" fontId="9" fillId="3" borderId="47" xfId="0" applyFont="1" applyFill="1" applyBorder="1" applyAlignment="1">
      <alignment horizontal="center" vertical="center" shrinkToFit="1"/>
    </xf>
    <xf numFmtId="0" fontId="9" fillId="3" borderId="48" xfId="0" applyFont="1" applyFill="1" applyBorder="1" applyAlignment="1">
      <alignment horizontal="center" vertical="center" shrinkToFit="1"/>
    </xf>
    <xf numFmtId="0" fontId="9" fillId="3" borderId="182" xfId="0" applyFont="1" applyFill="1" applyBorder="1" applyAlignment="1">
      <alignment horizontal="center" vertical="center" shrinkToFit="1"/>
    </xf>
    <xf numFmtId="0" fontId="9" fillId="3" borderId="183" xfId="0" applyFont="1" applyFill="1" applyBorder="1" applyAlignment="1">
      <alignment horizontal="center" vertical="center" shrinkToFit="1"/>
    </xf>
    <xf numFmtId="0" fontId="9" fillId="3" borderId="109" xfId="0" applyFont="1" applyFill="1" applyBorder="1" applyAlignment="1">
      <alignment horizontal="center" vertical="center" shrinkToFit="1"/>
    </xf>
    <xf numFmtId="0" fontId="9" fillId="3" borderId="120" xfId="0" applyFont="1" applyFill="1" applyBorder="1" applyAlignment="1">
      <alignment horizontal="center" vertical="center" shrinkToFit="1"/>
    </xf>
    <xf numFmtId="0" fontId="9" fillId="3" borderId="137" xfId="0" applyFont="1" applyFill="1" applyBorder="1" applyAlignment="1">
      <alignment horizontal="center" vertical="center" shrinkToFit="1"/>
    </xf>
    <xf numFmtId="0" fontId="9" fillId="3" borderId="122" xfId="0" applyFont="1" applyFill="1" applyBorder="1" applyAlignment="1">
      <alignment horizontal="center" vertical="center" shrinkToFit="1"/>
    </xf>
    <xf numFmtId="0" fontId="9" fillId="3" borderId="110" xfId="0" applyFont="1" applyFill="1" applyBorder="1" applyAlignment="1">
      <alignment horizontal="center" vertical="center" shrinkToFit="1"/>
    </xf>
    <xf numFmtId="0" fontId="9" fillId="3" borderId="200" xfId="0" applyFont="1" applyFill="1" applyBorder="1" applyAlignment="1">
      <alignment horizontal="center" vertical="center" shrinkToFit="1"/>
    </xf>
    <xf numFmtId="0" fontId="9" fillId="3" borderId="49" xfId="0" applyFont="1" applyFill="1" applyBorder="1" applyAlignment="1">
      <alignment horizontal="center" vertical="center" shrinkToFit="1"/>
    </xf>
    <xf numFmtId="0" fontId="9" fillId="3" borderId="50" xfId="0" applyFont="1" applyFill="1" applyBorder="1" applyAlignment="1">
      <alignment horizontal="center" vertical="center" shrinkToFit="1"/>
    </xf>
    <xf numFmtId="0" fontId="33" fillId="3" borderId="84" xfId="0" applyFont="1" applyFill="1" applyBorder="1" applyAlignment="1">
      <alignment horizontal="left" vertical="center" wrapText="1" shrinkToFit="1"/>
    </xf>
    <xf numFmtId="0" fontId="33" fillId="4" borderId="0" xfId="0" applyFont="1" applyFill="1" applyBorder="1" applyAlignment="1">
      <alignment horizontal="left" vertical="center" wrapText="1" shrinkToFit="1"/>
    </xf>
    <xf numFmtId="0" fontId="33" fillId="3" borderId="85" xfId="0" applyFont="1" applyFill="1" applyBorder="1" applyAlignment="1">
      <alignment horizontal="left" vertical="center" wrapText="1" shrinkToFit="1"/>
    </xf>
    <xf numFmtId="0" fontId="63" fillId="5" borderId="0" xfId="0" applyFont="1" applyFill="1" applyBorder="1" applyAlignment="1">
      <alignment horizontal="left" vertical="center" shrinkToFit="1"/>
    </xf>
    <xf numFmtId="0" fontId="63" fillId="5" borderId="85" xfId="0" applyFont="1" applyFill="1" applyBorder="1" applyAlignment="1">
      <alignment horizontal="left" vertical="center" shrinkToFit="1"/>
    </xf>
    <xf numFmtId="0" fontId="63" fillId="5" borderId="0" xfId="0" applyFont="1" applyFill="1" applyBorder="1" applyAlignment="1">
      <alignment shrinkToFit="1"/>
    </xf>
    <xf numFmtId="0" fontId="63" fillId="5" borderId="85" xfId="0" applyFont="1" applyFill="1" applyBorder="1" applyAlignment="1">
      <alignment shrinkToFit="1"/>
    </xf>
    <xf numFmtId="0" fontId="10" fillId="5" borderId="78" xfId="0" quotePrefix="1" applyFont="1" applyFill="1" applyBorder="1" applyAlignment="1">
      <alignment horizontal="center" vertical="center" shrinkToFit="1"/>
    </xf>
    <xf numFmtId="0" fontId="10" fillId="5" borderId="0" xfId="0" quotePrefix="1" applyFont="1" applyFill="1" applyBorder="1" applyAlignment="1">
      <alignment horizontal="center" vertical="center" shrinkToFit="1"/>
    </xf>
    <xf numFmtId="0" fontId="65" fillId="5" borderId="78" xfId="0" applyFont="1" applyFill="1" applyBorder="1" applyAlignment="1">
      <alignment horizontal="center" vertical="center" shrinkToFit="1"/>
    </xf>
    <xf numFmtId="0" fontId="65" fillId="5" borderId="145" xfId="0" applyFont="1" applyFill="1" applyBorder="1" applyAlignment="1">
      <alignment horizontal="center" vertical="center" shrinkToFit="1"/>
    </xf>
    <xf numFmtId="0" fontId="65" fillId="5" borderId="79" xfId="0" applyFont="1" applyFill="1" applyBorder="1" applyAlignment="1">
      <alignment horizontal="center" vertical="center" shrinkToFit="1"/>
    </xf>
    <xf numFmtId="0" fontId="13" fillId="3" borderId="78" xfId="0" quotePrefix="1" applyFont="1" applyFill="1" applyBorder="1" applyAlignment="1">
      <alignment horizontal="center" vertical="center" shrinkToFit="1"/>
    </xf>
    <xf numFmtId="0" fontId="13" fillId="3" borderId="78" xfId="0" applyFont="1" applyFill="1" applyBorder="1" applyAlignment="1">
      <alignment horizontal="center" vertical="center" shrinkToFit="1"/>
    </xf>
    <xf numFmtId="0" fontId="13" fillId="3" borderId="79" xfId="0" applyFont="1" applyFill="1" applyBorder="1" applyAlignment="1">
      <alignment horizontal="center" vertical="center" shrinkToFit="1"/>
    </xf>
    <xf numFmtId="0" fontId="52" fillId="4" borderId="0" xfId="0" applyFont="1" applyFill="1" applyBorder="1" applyAlignment="1">
      <alignment horizontal="right" shrinkToFit="1"/>
    </xf>
    <xf numFmtId="0" fontId="56" fillId="4" borderId="0" xfId="0" applyFont="1" applyFill="1" applyAlignment="1">
      <alignment horizontal="right" vertical="center" shrinkToFit="1"/>
    </xf>
    <xf numFmtId="0" fontId="56" fillId="4" borderId="0" xfId="0" applyFont="1" applyFill="1" applyBorder="1" applyAlignment="1">
      <alignment horizontal="right" vertical="center" shrinkToFit="1"/>
    </xf>
    <xf numFmtId="0" fontId="58" fillId="5" borderId="116" xfId="0" applyFont="1" applyFill="1" applyBorder="1" applyAlignment="1">
      <alignment horizontal="center" vertical="top" textRotation="255" shrinkToFit="1"/>
    </xf>
    <xf numFmtId="0" fontId="33" fillId="5" borderId="84" xfId="0" applyFont="1" applyFill="1" applyBorder="1" applyAlignment="1">
      <alignment horizontal="left" vertical="center" shrinkToFit="1"/>
    </xf>
    <xf numFmtId="0" fontId="33" fillId="5" borderId="0" xfId="0" applyFont="1" applyFill="1" applyBorder="1" applyAlignment="1">
      <alignment horizontal="left" vertical="center" shrinkToFit="1"/>
    </xf>
    <xf numFmtId="0" fontId="35" fillId="5" borderId="77" xfId="0" applyFont="1" applyFill="1" applyBorder="1" applyAlignment="1">
      <alignment horizontal="center" vertical="center" shrinkToFit="1"/>
    </xf>
    <xf numFmtId="0" fontId="35" fillId="5" borderId="78" xfId="0" applyFont="1" applyFill="1" applyBorder="1" applyAlignment="1">
      <alignment horizontal="center" vertical="center" shrinkToFit="1"/>
    </xf>
    <xf numFmtId="0" fontId="35" fillId="5" borderId="79" xfId="0" applyFont="1" applyFill="1" applyBorder="1" applyAlignment="1">
      <alignment horizontal="center" vertical="center" shrinkToFit="1"/>
    </xf>
    <xf numFmtId="0" fontId="35" fillId="5" borderId="84" xfId="0" applyFont="1" applyFill="1" applyBorder="1" applyAlignment="1">
      <alignment horizontal="center" vertical="center" shrinkToFit="1"/>
    </xf>
    <xf numFmtId="0" fontId="35" fillId="5" borderId="0" xfId="0" applyFont="1" applyFill="1" applyBorder="1" applyAlignment="1">
      <alignment horizontal="center" vertical="center" shrinkToFit="1"/>
    </xf>
    <xf numFmtId="0" fontId="35" fillId="5" borderId="85" xfId="0" applyFont="1" applyFill="1" applyBorder="1" applyAlignment="1">
      <alignment horizontal="center" vertical="center" shrinkToFit="1"/>
    </xf>
    <xf numFmtId="0" fontId="35" fillId="5" borderId="80" xfId="0" applyFont="1" applyFill="1" applyBorder="1" applyAlignment="1">
      <alignment horizontal="center" vertical="center" shrinkToFit="1"/>
    </xf>
    <xf numFmtId="0" fontId="35" fillId="5" borderId="81" xfId="0" applyFont="1" applyFill="1" applyBorder="1" applyAlignment="1">
      <alignment horizontal="center" vertical="center" shrinkToFit="1"/>
    </xf>
    <xf numFmtId="0" fontId="35" fillId="5" borderId="88" xfId="0" applyFont="1" applyFill="1" applyBorder="1" applyAlignment="1">
      <alignment horizontal="center" vertical="center" shrinkToFit="1"/>
    </xf>
    <xf numFmtId="0" fontId="13" fillId="5" borderId="78" xfId="0" applyFont="1" applyFill="1" applyBorder="1" applyAlignment="1">
      <alignment horizontal="left" vertical="center" shrinkToFit="1"/>
    </xf>
    <xf numFmtId="0" fontId="10" fillId="4" borderId="0" xfId="0" quotePrefix="1" applyFont="1" applyFill="1" applyBorder="1" applyAlignment="1">
      <alignment horizontal="center" vertical="center" shrinkToFit="1"/>
    </xf>
    <xf numFmtId="0" fontId="12" fillId="3" borderId="146" xfId="0" applyFont="1" applyFill="1" applyBorder="1" applyAlignment="1">
      <alignment horizontal="right" vertical="center" shrinkToFit="1"/>
    </xf>
    <xf numFmtId="0" fontId="12" fillId="3" borderId="147" xfId="0" applyFont="1" applyFill="1" applyBorder="1" applyAlignment="1">
      <alignment horizontal="right" vertical="center" shrinkToFit="1"/>
    </xf>
    <xf numFmtId="0" fontId="9" fillId="3" borderId="128" xfId="0" applyFont="1" applyFill="1" applyBorder="1" applyAlignment="1">
      <alignment horizontal="center" vertical="center" shrinkToFit="1"/>
    </xf>
    <xf numFmtId="0" fontId="9" fillId="3" borderId="127" xfId="0" applyFont="1" applyFill="1" applyBorder="1" applyAlignment="1">
      <alignment horizontal="center" vertical="center" shrinkToFit="1"/>
    </xf>
    <xf numFmtId="0" fontId="12" fillId="3" borderId="188" xfId="0" applyFont="1" applyFill="1" applyBorder="1" applyAlignment="1">
      <alignment horizontal="left" vertical="center" shrinkToFit="1"/>
    </xf>
    <xf numFmtId="0" fontId="12" fillId="3" borderId="83" xfId="0" applyFont="1" applyFill="1" applyBorder="1" applyAlignment="1">
      <alignment horizontal="left" vertical="center" shrinkToFit="1"/>
    </xf>
    <xf numFmtId="0" fontId="10" fillId="3" borderId="91" xfId="0" quotePrefix="1" applyFont="1" applyFill="1" applyBorder="1" applyAlignment="1">
      <alignment horizontal="center" vertical="center" shrinkToFit="1"/>
    </xf>
    <xf numFmtId="0" fontId="10" fillId="3" borderId="91" xfId="0" applyFont="1" applyFill="1" applyBorder="1" applyAlignment="1">
      <alignment horizontal="center" vertical="center" shrinkToFit="1"/>
    </xf>
    <xf numFmtId="0" fontId="54" fillId="3" borderId="77" xfId="0" quotePrefix="1" applyFont="1" applyFill="1" applyBorder="1" applyAlignment="1">
      <alignment horizontal="center" vertical="center" shrinkToFit="1"/>
    </xf>
    <xf numFmtId="0" fontId="54" fillId="3" borderId="78" xfId="0" quotePrefix="1" applyFont="1" applyFill="1" applyBorder="1" applyAlignment="1">
      <alignment horizontal="center" vertical="center" shrinkToFit="1"/>
    </xf>
    <xf numFmtId="0" fontId="54" fillId="3" borderId="79" xfId="0" quotePrefix="1" applyFont="1" applyFill="1" applyBorder="1" applyAlignment="1">
      <alignment horizontal="center" vertical="center" shrinkToFit="1"/>
    </xf>
    <xf numFmtId="0" fontId="54" fillId="3" borderId="84" xfId="0" quotePrefix="1" applyFont="1" applyFill="1" applyBorder="1" applyAlignment="1">
      <alignment horizontal="center" vertical="center" shrinkToFit="1"/>
    </xf>
    <xf numFmtId="0" fontId="54" fillId="3" borderId="0" xfId="0" quotePrefix="1" applyFont="1" applyFill="1" applyBorder="1" applyAlignment="1">
      <alignment horizontal="center" vertical="center" shrinkToFit="1"/>
    </xf>
    <xf numFmtId="0" fontId="54" fillId="3" borderId="85" xfId="0" quotePrefix="1" applyFont="1" applyFill="1" applyBorder="1" applyAlignment="1">
      <alignment horizontal="center" vertical="center" shrinkToFit="1"/>
    </xf>
    <xf numFmtId="0" fontId="54" fillId="3" borderId="138" xfId="0" quotePrefix="1" applyFont="1" applyFill="1" applyBorder="1" applyAlignment="1">
      <alignment horizontal="center" vertical="center" shrinkToFit="1"/>
    </xf>
    <xf numFmtId="0" fontId="54" fillId="3" borderId="89" xfId="0" quotePrefix="1" applyFont="1" applyFill="1" applyBorder="1" applyAlignment="1">
      <alignment horizontal="center" vertical="center" shrinkToFit="1"/>
    </xf>
    <xf numFmtId="0" fontId="54" fillId="3" borderId="90" xfId="0" quotePrefix="1" applyFont="1" applyFill="1" applyBorder="1" applyAlignment="1">
      <alignment horizontal="center" vertical="center" shrinkToFit="1"/>
    </xf>
    <xf numFmtId="0" fontId="54" fillId="3" borderId="81" xfId="0" applyFont="1" applyFill="1" applyBorder="1" applyAlignment="1">
      <alignment horizontal="right" vertical="center" shrinkToFit="1"/>
    </xf>
    <xf numFmtId="0" fontId="66" fillId="3" borderId="88" xfId="0" applyFont="1" applyFill="1" applyBorder="1"/>
    <xf numFmtId="0" fontId="54" fillId="3" borderId="100" xfId="0" quotePrefix="1" applyFont="1" applyFill="1" applyBorder="1" applyAlignment="1">
      <alignment horizontal="center" vertical="center" shrinkToFit="1"/>
    </xf>
    <xf numFmtId="0" fontId="54" fillId="3" borderId="101" xfId="0" quotePrefix="1" applyFont="1" applyFill="1" applyBorder="1" applyAlignment="1">
      <alignment horizontal="center" vertical="center" shrinkToFit="1"/>
    </xf>
    <xf numFmtId="0" fontId="54" fillId="3" borderId="102" xfId="0" quotePrefix="1" applyFont="1" applyFill="1" applyBorder="1" applyAlignment="1">
      <alignment horizontal="center" vertical="center" shrinkToFit="1"/>
    </xf>
    <xf numFmtId="0" fontId="54" fillId="3" borderId="103" xfId="0" quotePrefix="1" applyFont="1" applyFill="1" applyBorder="1" applyAlignment="1">
      <alignment horizontal="center" vertical="center" shrinkToFit="1"/>
    </xf>
    <xf numFmtId="0" fontId="54" fillId="3" borderId="104" xfId="0" quotePrefix="1" applyFont="1" applyFill="1" applyBorder="1" applyAlignment="1">
      <alignment horizontal="center" vertical="center" shrinkToFit="1"/>
    </xf>
    <xf numFmtId="0" fontId="54" fillId="3" borderId="105" xfId="0" quotePrefix="1" applyFont="1" applyFill="1" applyBorder="1" applyAlignment="1">
      <alignment horizontal="center" vertical="center" shrinkToFit="1"/>
    </xf>
    <xf numFmtId="0" fontId="69" fillId="3" borderId="77" xfId="0" applyFont="1" applyFill="1" applyBorder="1" applyAlignment="1">
      <alignment horizontal="center" vertical="center" shrinkToFit="1"/>
    </xf>
    <xf numFmtId="0" fontId="69" fillId="3" borderId="78" xfId="0" applyFont="1" applyFill="1" applyBorder="1" applyAlignment="1">
      <alignment horizontal="center" vertical="center" shrinkToFit="1"/>
    </xf>
    <xf numFmtId="0" fontId="69" fillId="3" borderId="84" xfId="0" applyFont="1" applyFill="1" applyBorder="1" applyAlignment="1">
      <alignment horizontal="center" vertical="center" shrinkToFit="1"/>
    </xf>
    <xf numFmtId="0" fontId="69" fillId="3" borderId="0" xfId="0" applyFont="1" applyFill="1" applyBorder="1" applyAlignment="1">
      <alignment horizontal="center" vertical="center" shrinkToFit="1"/>
    </xf>
    <xf numFmtId="0" fontId="69" fillId="3" borderId="138" xfId="0" applyFont="1" applyFill="1" applyBorder="1" applyAlignment="1">
      <alignment horizontal="center" vertical="center" shrinkToFit="1"/>
    </xf>
    <xf numFmtId="0" fontId="69" fillId="3" borderId="89" xfId="0" applyFont="1" applyFill="1" applyBorder="1" applyAlignment="1">
      <alignment horizontal="center" vertical="center" shrinkToFit="1"/>
    </xf>
    <xf numFmtId="0" fontId="74" fillId="3" borderId="115" xfId="0" applyFont="1" applyFill="1" applyBorder="1" applyAlignment="1">
      <alignment horizontal="center" vertical="center" wrapText="1" shrinkToFit="1"/>
    </xf>
    <xf numFmtId="0" fontId="74" fillId="3" borderId="116" xfId="0" applyFont="1" applyFill="1" applyBorder="1" applyAlignment="1">
      <alignment horizontal="center" vertical="center" wrapText="1" shrinkToFit="1"/>
    </xf>
    <xf numFmtId="0" fontId="65" fillId="3" borderId="115" xfId="0" applyFont="1" applyFill="1" applyBorder="1" applyAlignment="1">
      <alignment horizontal="center" vertical="center" shrinkToFit="1"/>
    </xf>
    <xf numFmtId="0" fontId="65" fillId="3" borderId="116" xfId="0" applyFont="1" applyFill="1" applyBorder="1" applyAlignment="1">
      <alignment horizontal="center" vertical="center" shrinkToFit="1"/>
    </xf>
    <xf numFmtId="0" fontId="55" fillId="3" borderId="32" xfId="0" applyFont="1" applyFill="1" applyBorder="1" applyAlignment="1">
      <alignment vertical="center" shrinkToFit="1"/>
    </xf>
    <xf numFmtId="0" fontId="62" fillId="5" borderId="116" xfId="0" quotePrefix="1" applyFont="1" applyFill="1" applyBorder="1" applyAlignment="1">
      <alignment horizontal="center" vertical="center" shrinkToFit="1"/>
    </xf>
    <xf numFmtId="0" fontId="10" fillId="5" borderId="77" xfId="0" applyFont="1" applyFill="1" applyBorder="1" applyAlignment="1">
      <alignment horizontal="center" vertical="center" shrinkToFit="1"/>
    </xf>
    <xf numFmtId="0" fontId="10" fillId="5" borderId="78" xfId="0" applyFont="1" applyFill="1" applyBorder="1" applyAlignment="1">
      <alignment horizontal="center" vertical="center" shrinkToFit="1"/>
    </xf>
    <xf numFmtId="0" fontId="63" fillId="5" borderId="0" xfId="0" applyFont="1" applyFill="1" applyBorder="1" applyAlignment="1">
      <alignment vertical="center" shrinkToFit="1"/>
    </xf>
    <xf numFmtId="0" fontId="10" fillId="5" borderId="84" xfId="0" applyFont="1" applyFill="1" applyBorder="1" applyAlignment="1">
      <alignment horizontal="center" vertical="center" shrinkToFit="1"/>
    </xf>
    <xf numFmtId="0" fontId="10" fillId="5" borderId="0" xfId="0" applyFont="1" applyFill="1" applyBorder="1" applyAlignment="1">
      <alignment horizontal="center" vertical="center" shrinkToFit="1"/>
    </xf>
    <xf numFmtId="0" fontId="63" fillId="5" borderId="81" xfId="0" applyFont="1" applyFill="1" applyBorder="1" applyAlignment="1">
      <alignment horizontal="left" vertical="center" shrinkToFit="1"/>
    </xf>
    <xf numFmtId="0" fontId="62" fillId="5" borderId="148" xfId="0" quotePrefix="1" applyFont="1" applyFill="1" applyBorder="1" applyAlignment="1">
      <alignment horizontal="center" vertical="center" shrinkToFit="1"/>
    </xf>
    <xf numFmtId="0" fontId="62" fillId="5" borderId="149" xfId="0" quotePrefix="1" applyFont="1" applyFill="1" applyBorder="1" applyAlignment="1">
      <alignment horizontal="center" vertical="center" shrinkToFit="1"/>
    </xf>
    <xf numFmtId="0" fontId="62" fillId="5" borderId="115" xfId="0" quotePrefix="1" applyFont="1" applyFill="1" applyBorder="1" applyAlignment="1">
      <alignment horizontal="center" vertical="center" shrinkToFit="1"/>
    </xf>
    <xf numFmtId="0" fontId="9" fillId="5" borderId="116" xfId="0" applyFont="1" applyFill="1" applyBorder="1" applyAlignment="1">
      <alignment horizontal="center" vertical="center" shrinkToFit="1"/>
    </xf>
    <xf numFmtId="0" fontId="58" fillId="5" borderId="55" xfId="0" applyFont="1" applyFill="1" applyBorder="1" applyAlignment="1">
      <alignment horizontal="right" vertical="center" shrinkToFit="1"/>
    </xf>
    <xf numFmtId="0" fontId="58" fillId="5" borderId="56" xfId="0" applyFont="1" applyFill="1" applyBorder="1" applyAlignment="1">
      <alignment horizontal="right" vertical="center" shrinkToFit="1"/>
    </xf>
    <xf numFmtId="0" fontId="65" fillId="5" borderId="189" xfId="0" applyFont="1" applyFill="1" applyBorder="1" applyAlignment="1">
      <alignment horizontal="right" vertical="center" shrinkToFit="1"/>
    </xf>
    <xf numFmtId="0" fontId="65" fillId="5" borderId="190" xfId="0" applyFont="1" applyFill="1" applyBorder="1" applyAlignment="1">
      <alignment horizontal="right" vertical="center" shrinkToFit="1"/>
    </xf>
    <xf numFmtId="0" fontId="9" fillId="5" borderId="121" xfId="0" applyFont="1" applyFill="1" applyBorder="1" applyAlignment="1">
      <alignment horizontal="center" vertical="center" shrinkToFit="1"/>
    </xf>
    <xf numFmtId="0" fontId="12" fillId="5" borderId="98" xfId="0" applyFont="1" applyFill="1" applyBorder="1" applyAlignment="1">
      <alignment horizontal="right" vertical="center" shrinkToFit="1"/>
    </xf>
    <xf numFmtId="0" fontId="12" fillId="5" borderId="163" xfId="0" applyFont="1" applyFill="1" applyBorder="1" applyAlignment="1">
      <alignment horizontal="right" vertical="center" shrinkToFit="1"/>
    </xf>
    <xf numFmtId="0" fontId="12" fillId="5" borderId="147" xfId="0" applyFont="1" applyFill="1" applyBorder="1" applyAlignment="1">
      <alignment horizontal="right" vertical="center" shrinkToFit="1"/>
    </xf>
    <xf numFmtId="0" fontId="12" fillId="5" borderId="215" xfId="0" applyFont="1" applyFill="1" applyBorder="1" applyAlignment="1">
      <alignment horizontal="right" vertical="center" shrinkToFit="1"/>
    </xf>
    <xf numFmtId="0" fontId="12" fillId="5" borderId="187" xfId="0" applyFont="1" applyFill="1" applyBorder="1" applyAlignment="1">
      <alignment horizontal="right" vertical="center" shrinkToFit="1"/>
    </xf>
    <xf numFmtId="0" fontId="12" fillId="5" borderId="146" xfId="0" applyFont="1" applyFill="1" applyBorder="1" applyAlignment="1">
      <alignment horizontal="right" vertical="center" shrinkToFit="1"/>
    </xf>
    <xf numFmtId="0" fontId="32" fillId="3" borderId="0" xfId="0" applyFont="1" applyFill="1" applyBorder="1" applyAlignment="1">
      <alignment horizontal="right" vertical="center" shrinkToFit="1"/>
    </xf>
    <xf numFmtId="0" fontId="9" fillId="5" borderId="142" xfId="0" applyFont="1" applyFill="1" applyBorder="1" applyAlignment="1">
      <alignment horizontal="center" shrinkToFit="1"/>
    </xf>
    <xf numFmtId="0" fontId="9" fillId="5" borderId="85" xfId="0" applyFont="1" applyFill="1" applyBorder="1" applyAlignment="1">
      <alignment horizontal="center" shrinkToFit="1"/>
    </xf>
    <xf numFmtId="0" fontId="9" fillId="5" borderId="143" xfId="0" applyFont="1" applyFill="1" applyBorder="1" applyAlignment="1">
      <alignment horizontal="center" shrinkToFit="1"/>
    </xf>
    <xf numFmtId="0" fontId="9" fillId="5" borderId="90" xfId="0" applyFont="1" applyFill="1" applyBorder="1" applyAlignment="1">
      <alignment horizontal="center" shrinkToFit="1"/>
    </xf>
    <xf numFmtId="0" fontId="4" fillId="3" borderId="0" xfId="0" applyFont="1" applyFill="1" applyBorder="1" applyAlignment="1">
      <alignment horizontal="center" vertical="center" shrinkToFit="1"/>
    </xf>
    <xf numFmtId="0" fontId="10" fillId="5" borderId="81" xfId="0" applyFont="1" applyFill="1" applyBorder="1" applyAlignment="1">
      <alignment horizontal="right" vertical="center" shrinkToFit="1"/>
    </xf>
    <xf numFmtId="0" fontId="10" fillId="5" borderId="88" xfId="0" applyFont="1" applyFill="1" applyBorder="1" applyAlignment="1">
      <alignment horizontal="right" vertical="center" shrinkToFit="1"/>
    </xf>
    <xf numFmtId="0" fontId="9" fillId="5" borderId="164" xfId="0" applyFont="1" applyFill="1" applyBorder="1" applyAlignment="1">
      <alignment horizontal="center" vertical="center" shrinkToFit="1"/>
    </xf>
    <xf numFmtId="0" fontId="9" fillId="5" borderId="165" xfId="0" applyFont="1" applyFill="1" applyBorder="1" applyAlignment="1">
      <alignment horizontal="center" vertical="center" shrinkToFit="1"/>
    </xf>
    <xf numFmtId="0" fontId="63" fillId="3" borderId="0" xfId="0" applyFont="1" applyFill="1" applyBorder="1" applyAlignment="1">
      <alignment shrinkToFit="1"/>
    </xf>
    <xf numFmtId="0" fontId="63" fillId="3" borderId="85" xfId="0" applyFont="1" applyFill="1" applyBorder="1" applyAlignment="1">
      <alignment shrinkToFit="1"/>
    </xf>
    <xf numFmtId="0" fontId="63" fillId="3" borderId="0" xfId="0" applyFont="1" applyFill="1" applyBorder="1" applyAlignment="1">
      <alignment vertical="top" shrinkToFit="1"/>
    </xf>
    <xf numFmtId="0" fontId="63" fillId="3" borderId="85" xfId="0" applyFont="1" applyFill="1" applyBorder="1" applyAlignment="1">
      <alignment vertical="top" shrinkToFit="1"/>
    </xf>
    <xf numFmtId="0" fontId="54" fillId="3" borderId="77" xfId="0" applyFont="1" applyFill="1" applyBorder="1" applyAlignment="1">
      <alignment horizontal="center" vertical="center" shrinkToFit="1"/>
    </xf>
    <xf numFmtId="0" fontId="54" fillId="3" borderId="78" xfId="0" applyFont="1" applyFill="1" applyBorder="1" applyAlignment="1">
      <alignment horizontal="center" vertical="center" shrinkToFit="1"/>
    </xf>
    <xf numFmtId="0" fontId="54" fillId="3" borderId="79" xfId="0" applyFont="1" applyFill="1" applyBorder="1" applyAlignment="1">
      <alignment horizontal="center" vertical="center" shrinkToFit="1"/>
    </xf>
    <xf numFmtId="0" fontId="54" fillId="3" borderId="84" xfId="0" applyFont="1" applyFill="1" applyBorder="1" applyAlignment="1">
      <alignment horizontal="center" vertical="center" shrinkToFit="1"/>
    </xf>
    <xf numFmtId="0" fontId="54" fillId="3" borderId="0" xfId="0" applyFont="1" applyFill="1" applyBorder="1" applyAlignment="1">
      <alignment horizontal="center" vertical="center" shrinkToFit="1"/>
    </xf>
    <xf numFmtId="0" fontId="54" fillId="3" borderId="85" xfId="0" applyFont="1" applyFill="1" applyBorder="1" applyAlignment="1">
      <alignment horizontal="center" vertical="center" shrinkToFit="1"/>
    </xf>
    <xf numFmtId="0" fontId="54" fillId="3" borderId="113" xfId="0" applyFont="1" applyFill="1" applyBorder="1" applyAlignment="1">
      <alignment horizontal="center" vertical="center" shrinkToFit="1"/>
    </xf>
    <xf numFmtId="0" fontId="54" fillId="3" borderId="86" xfId="0" applyFont="1" applyFill="1" applyBorder="1" applyAlignment="1">
      <alignment horizontal="center" vertical="center" shrinkToFit="1"/>
    </xf>
    <xf numFmtId="0" fontId="54" fillId="3" borderId="93" xfId="0" applyFont="1" applyFill="1" applyBorder="1" applyAlignment="1">
      <alignment horizontal="center" vertical="center" shrinkToFit="1"/>
    </xf>
    <xf numFmtId="0" fontId="54" fillId="3" borderId="80" xfId="0" applyFont="1" applyFill="1" applyBorder="1" applyAlignment="1">
      <alignment horizontal="center" vertical="center" shrinkToFit="1"/>
    </xf>
    <xf numFmtId="0" fontId="54" fillId="3" borderId="81" xfId="0" applyFont="1" applyFill="1" applyBorder="1" applyAlignment="1">
      <alignment horizontal="center" vertical="center" shrinkToFit="1"/>
    </xf>
    <xf numFmtId="0" fontId="54" fillId="3" borderId="88" xfId="0" applyFont="1" applyFill="1" applyBorder="1" applyAlignment="1">
      <alignment horizontal="center" vertical="center" shrinkToFit="1"/>
    </xf>
    <xf numFmtId="0" fontId="54" fillId="4" borderId="166" xfId="0" quotePrefix="1" applyFont="1" applyFill="1" applyBorder="1" applyAlignment="1">
      <alignment horizontal="center" vertical="center" shrinkToFit="1"/>
    </xf>
    <xf numFmtId="0" fontId="54" fillId="4" borderId="167" xfId="0" quotePrefix="1" applyFont="1" applyFill="1" applyBorder="1" applyAlignment="1">
      <alignment horizontal="center" vertical="center" shrinkToFit="1"/>
    </xf>
    <xf numFmtId="0" fontId="54" fillId="4" borderId="168" xfId="0" quotePrefix="1" applyFont="1" applyFill="1" applyBorder="1" applyAlignment="1">
      <alignment horizontal="center" vertical="center" shrinkToFit="1"/>
    </xf>
    <xf numFmtId="0" fontId="54" fillId="4" borderId="169" xfId="0" quotePrefix="1" applyFont="1" applyFill="1" applyBorder="1" applyAlignment="1">
      <alignment horizontal="center" vertical="center" shrinkToFit="1"/>
    </xf>
    <xf numFmtId="0" fontId="54" fillId="4" borderId="170" xfId="0" quotePrefix="1" applyFont="1" applyFill="1" applyBorder="1" applyAlignment="1">
      <alignment horizontal="center" vertical="center" shrinkToFit="1"/>
    </xf>
    <xf numFmtId="0" fontId="54" fillId="4" borderId="171" xfId="0" quotePrefix="1" applyFont="1" applyFill="1" applyBorder="1" applyAlignment="1">
      <alignment horizontal="center" vertical="center" shrinkToFit="1"/>
    </xf>
    <xf numFmtId="0" fontId="71" fillId="5" borderId="0" xfId="0" applyFont="1" applyFill="1" applyAlignment="1">
      <alignment vertical="center" shrinkToFit="1"/>
    </xf>
    <xf numFmtId="0" fontId="54" fillId="5" borderId="116" xfId="0" applyFont="1" applyFill="1" applyBorder="1" applyAlignment="1">
      <alignment horizontal="center" vertical="center" textRotation="255" shrinkToFit="1"/>
    </xf>
    <xf numFmtId="0" fontId="63" fillId="5" borderId="0" xfId="0" applyFont="1" applyFill="1" applyBorder="1" applyAlignment="1">
      <alignment vertical="top" shrinkToFit="1"/>
    </xf>
    <xf numFmtId="0" fontId="63" fillId="5" borderId="85" xfId="0" applyFont="1" applyFill="1" applyBorder="1" applyAlignment="1">
      <alignment vertical="top" shrinkToFit="1"/>
    </xf>
    <xf numFmtId="0" fontId="12" fillId="3" borderId="11" xfId="0" quotePrefix="1" applyFont="1" applyFill="1" applyBorder="1" applyAlignment="1">
      <alignment horizontal="center" vertical="center" shrinkToFit="1"/>
    </xf>
    <xf numFmtId="0" fontId="12" fillId="3" borderId="38" xfId="0" quotePrefix="1" applyFont="1" applyFill="1" applyBorder="1" applyAlignment="1">
      <alignment horizontal="center" vertical="center" shrinkToFit="1"/>
    </xf>
    <xf numFmtId="0" fontId="65" fillId="3" borderId="55" xfId="0" applyFont="1" applyFill="1" applyBorder="1" applyAlignment="1">
      <alignment horizontal="right" vertical="center" shrinkToFit="1"/>
    </xf>
    <xf numFmtId="0" fontId="65" fillId="3" borderId="56" xfId="0" applyFont="1" applyFill="1" applyBorder="1" applyAlignment="1">
      <alignment horizontal="right" vertical="center" shrinkToFit="1"/>
    </xf>
    <xf numFmtId="0" fontId="54" fillId="4" borderId="100" xfId="0" quotePrefix="1" applyFont="1" applyFill="1" applyBorder="1" applyAlignment="1">
      <alignment horizontal="center" vertical="center" shrinkToFit="1"/>
    </xf>
    <xf numFmtId="0" fontId="54" fillId="4" borderId="101" xfId="0" quotePrefix="1" applyFont="1" applyFill="1" applyBorder="1" applyAlignment="1">
      <alignment horizontal="center" vertical="center" shrinkToFit="1"/>
    </xf>
    <xf numFmtId="0" fontId="54" fillId="4" borderId="102" xfId="0" quotePrefix="1" applyFont="1" applyFill="1" applyBorder="1" applyAlignment="1">
      <alignment horizontal="center" vertical="center" shrinkToFit="1"/>
    </xf>
    <xf numFmtId="0" fontId="54" fillId="4" borderId="172" xfId="0" quotePrefix="1" applyFont="1" applyFill="1" applyBorder="1" applyAlignment="1">
      <alignment horizontal="center" vertical="center" shrinkToFit="1"/>
    </xf>
    <xf numFmtId="0" fontId="54" fillId="4" borderId="52" xfId="0" quotePrefix="1" applyFont="1" applyFill="1" applyBorder="1" applyAlignment="1">
      <alignment horizontal="center" vertical="center" shrinkToFit="1"/>
    </xf>
    <xf numFmtId="0" fontId="54" fillId="4" borderId="173" xfId="0" quotePrefix="1" applyFont="1" applyFill="1" applyBorder="1" applyAlignment="1">
      <alignment horizontal="center" vertical="center" shrinkToFit="1"/>
    </xf>
    <xf numFmtId="0" fontId="9" fillId="4" borderId="82" xfId="0" applyFont="1" applyFill="1" applyBorder="1" applyAlignment="1">
      <alignment horizontal="center" shrinkToFit="1"/>
    </xf>
    <xf numFmtId="0" fontId="9" fillId="4" borderId="106" xfId="0" applyFont="1" applyFill="1" applyBorder="1" applyAlignment="1">
      <alignment horizontal="center" shrinkToFit="1"/>
    </xf>
    <xf numFmtId="0" fontId="9" fillId="4" borderId="84" xfId="0" applyFont="1" applyFill="1" applyBorder="1" applyAlignment="1">
      <alignment horizontal="center" shrinkToFit="1"/>
    </xf>
    <xf numFmtId="0" fontId="9" fillId="4" borderId="134" xfId="0" applyFont="1" applyFill="1" applyBorder="1" applyAlignment="1">
      <alignment horizontal="center" shrinkToFit="1"/>
    </xf>
    <xf numFmtId="0" fontId="54" fillId="4" borderId="175" xfId="0" quotePrefix="1" applyFont="1" applyFill="1" applyBorder="1" applyAlignment="1">
      <alignment horizontal="center" vertical="center" shrinkToFit="1"/>
    </xf>
    <xf numFmtId="0" fontId="54" fillId="4" borderId="53" xfId="0" quotePrefix="1" applyFont="1" applyFill="1" applyBorder="1" applyAlignment="1">
      <alignment horizontal="center" vertical="center" shrinkToFit="1"/>
    </xf>
    <xf numFmtId="0" fontId="54" fillId="4" borderId="176" xfId="0" quotePrefix="1" applyFont="1" applyFill="1" applyBorder="1" applyAlignment="1">
      <alignment horizontal="center" vertical="center" shrinkToFit="1"/>
    </xf>
    <xf numFmtId="0" fontId="9" fillId="4" borderId="117" xfId="0" applyFont="1" applyFill="1" applyBorder="1" applyAlignment="1">
      <alignment horizontal="center" shrinkToFit="1"/>
    </xf>
    <xf numFmtId="0" fontId="9" fillId="4" borderId="118" xfId="0" applyFont="1" applyFill="1" applyBorder="1" applyAlignment="1">
      <alignment horizontal="center" shrinkToFit="1"/>
    </xf>
    <xf numFmtId="0" fontId="63" fillId="3" borderId="77" xfId="0" applyFont="1" applyFill="1" applyBorder="1" applyAlignment="1">
      <alignment horizontal="right" vertical="center" shrinkToFit="1"/>
    </xf>
    <xf numFmtId="0" fontId="63" fillId="3" borderId="78" xfId="0" applyFont="1" applyFill="1" applyBorder="1" applyAlignment="1">
      <alignment horizontal="right" vertical="center" shrinkToFit="1"/>
    </xf>
    <xf numFmtId="0" fontId="63" fillId="3" borderId="227" xfId="0" applyFont="1" applyFill="1" applyBorder="1" applyAlignment="1">
      <alignment horizontal="right" vertical="center" shrinkToFit="1"/>
    </xf>
    <xf numFmtId="0" fontId="63" fillId="3" borderId="84" xfId="0" applyFont="1" applyFill="1" applyBorder="1" applyAlignment="1">
      <alignment horizontal="right" vertical="center" shrinkToFit="1"/>
    </xf>
    <xf numFmtId="0" fontId="63" fillId="3" borderId="0" xfId="0" applyFont="1" applyFill="1" applyBorder="1" applyAlignment="1">
      <alignment horizontal="right" vertical="center" shrinkToFit="1"/>
    </xf>
    <xf numFmtId="0" fontId="63" fillId="3" borderId="95" xfId="0" applyFont="1" applyFill="1" applyBorder="1" applyAlignment="1">
      <alignment horizontal="right" vertical="center" shrinkToFit="1"/>
    </xf>
    <xf numFmtId="0" fontId="63" fillId="3" borderId="80" xfId="0" applyFont="1" applyFill="1" applyBorder="1" applyAlignment="1">
      <alignment horizontal="right" vertical="center" shrinkToFit="1"/>
    </xf>
    <xf numFmtId="0" fontId="63" fillId="3" borderId="81" xfId="0" applyFont="1" applyFill="1" applyBorder="1" applyAlignment="1">
      <alignment horizontal="right" vertical="center" shrinkToFit="1"/>
    </xf>
    <xf numFmtId="0" fontId="63" fillId="3" borderId="228" xfId="0" applyFont="1" applyFill="1" applyBorder="1" applyAlignment="1">
      <alignment horizontal="right" vertical="center" shrinkToFit="1"/>
    </xf>
    <xf numFmtId="0" fontId="63" fillId="3" borderId="82" xfId="0" applyFont="1" applyFill="1" applyBorder="1" applyAlignment="1">
      <alignment horizontal="right" vertical="center" shrinkToFit="1"/>
    </xf>
    <xf numFmtId="0" fontId="63" fillId="3" borderId="83" xfId="0" applyFont="1" applyFill="1" applyBorder="1" applyAlignment="1">
      <alignment horizontal="right" vertical="center" shrinkToFit="1"/>
    </xf>
    <xf numFmtId="0" fontId="63" fillId="3" borderId="229" xfId="0" applyFont="1" applyFill="1" applyBorder="1" applyAlignment="1">
      <alignment horizontal="right" vertical="center" shrinkToFit="1"/>
    </xf>
    <xf numFmtId="49" fontId="70" fillId="4" borderId="116" xfId="0" applyNumberFormat="1" applyFont="1" applyFill="1" applyBorder="1" applyAlignment="1">
      <alignment horizontal="center" vertical="center"/>
    </xf>
    <xf numFmtId="0" fontId="54" fillId="4" borderId="103" xfId="0" quotePrefix="1" applyFont="1" applyFill="1" applyBorder="1" applyAlignment="1">
      <alignment horizontal="center" vertical="center" shrinkToFit="1"/>
    </xf>
    <xf numFmtId="0" fontId="54" fillId="4" borderId="104" xfId="0" quotePrefix="1" applyFont="1" applyFill="1" applyBorder="1" applyAlignment="1">
      <alignment horizontal="center" vertical="center" shrinkToFit="1"/>
    </xf>
    <xf numFmtId="0" fontId="54" fillId="4" borderId="105" xfId="0" quotePrefix="1" applyFont="1" applyFill="1" applyBorder="1" applyAlignment="1">
      <alignment horizontal="center" vertical="center" shrinkToFit="1"/>
    </xf>
    <xf numFmtId="0" fontId="45" fillId="4" borderId="116" xfId="0" applyFont="1" applyFill="1" applyBorder="1" applyAlignment="1">
      <alignment horizontal="center" vertical="center" shrinkToFit="1"/>
    </xf>
    <xf numFmtId="0" fontId="10" fillId="4" borderId="83" xfId="0" quotePrefix="1" applyFont="1" applyFill="1" applyBorder="1" applyAlignment="1">
      <alignment horizontal="center" vertical="center" shrinkToFit="1"/>
    </xf>
    <xf numFmtId="0" fontId="0" fillId="4" borderId="83" xfId="0" applyFill="1" applyBorder="1"/>
    <xf numFmtId="0" fontId="58" fillId="4" borderId="116" xfId="0" applyFont="1" applyFill="1" applyBorder="1" applyAlignment="1">
      <alignment horizontal="center" vertical="top" textRotation="255" shrinkToFit="1"/>
    </xf>
    <xf numFmtId="0" fontId="33" fillId="4" borderId="85" xfId="0" applyFont="1" applyFill="1" applyBorder="1" applyAlignment="1">
      <alignment horizontal="left" vertical="center" wrapText="1" shrinkToFit="1"/>
    </xf>
    <xf numFmtId="0" fontId="13" fillId="4" borderId="83" xfId="0" applyFont="1" applyFill="1" applyBorder="1" applyAlignment="1">
      <alignment horizontal="center" vertical="center" shrinkToFit="1"/>
    </xf>
    <xf numFmtId="0" fontId="13" fillId="4" borderId="141" xfId="0" applyFont="1" applyFill="1" applyBorder="1" applyAlignment="1">
      <alignment horizontal="center" vertical="center" shrinkToFit="1"/>
    </xf>
    <xf numFmtId="0" fontId="13" fillId="4" borderId="78" xfId="0" quotePrefix="1" applyFont="1" applyFill="1" applyBorder="1" applyAlignment="1">
      <alignment horizontal="center" vertical="center" shrinkToFit="1"/>
    </xf>
    <xf numFmtId="0" fontId="13" fillId="4" borderId="78" xfId="0" applyFont="1" applyFill="1" applyBorder="1" applyAlignment="1">
      <alignment horizontal="center" vertical="center" shrinkToFit="1"/>
    </xf>
    <xf numFmtId="0" fontId="13" fillId="4" borderId="79" xfId="0" applyFont="1" applyFill="1" applyBorder="1" applyAlignment="1">
      <alignment horizontal="center" vertical="center" shrinkToFit="1"/>
    </xf>
    <xf numFmtId="0" fontId="34" fillId="4" borderId="78" xfId="0" applyFont="1" applyFill="1" applyBorder="1" applyAlignment="1">
      <alignment vertical="center" shrinkToFit="1"/>
    </xf>
    <xf numFmtId="0" fontId="34" fillId="4" borderId="79" xfId="0" applyFont="1" applyFill="1" applyBorder="1" applyAlignment="1">
      <alignment vertical="center" shrinkToFit="1"/>
    </xf>
    <xf numFmtId="0" fontId="34" fillId="4" borderId="0" xfId="0" applyFont="1" applyFill="1" applyBorder="1" applyAlignment="1">
      <alignment vertical="center" shrinkToFit="1"/>
    </xf>
    <xf numFmtId="0" fontId="34" fillId="4" borderId="85" xfId="0" applyFont="1" applyFill="1" applyBorder="1" applyAlignment="1">
      <alignment vertical="center" shrinkToFit="1"/>
    </xf>
    <xf numFmtId="0" fontId="54" fillId="3" borderId="116" xfId="0" applyFont="1" applyFill="1" applyBorder="1" applyAlignment="1">
      <alignment horizontal="center" vertical="center" textRotation="255" shrinkToFit="1"/>
    </xf>
    <xf numFmtId="0" fontId="57" fillId="3" borderId="81" xfId="0" applyFont="1" applyFill="1" applyBorder="1" applyAlignment="1">
      <alignment horizontal="left" vertical="center" shrinkToFit="1"/>
    </xf>
    <xf numFmtId="0" fontId="10" fillId="3" borderId="84" xfId="0" applyFont="1" applyFill="1" applyBorder="1" applyAlignment="1">
      <alignment horizontal="center" vertical="center" shrinkToFit="1"/>
    </xf>
    <xf numFmtId="0" fontId="63" fillId="3" borderId="81" xfId="0" applyFont="1" applyFill="1" applyBorder="1" applyAlignment="1">
      <alignment horizontal="left" vertical="center" shrinkToFit="1"/>
    </xf>
    <xf numFmtId="0" fontId="10" fillId="4" borderId="78" xfId="0" quotePrefix="1" applyFont="1" applyFill="1" applyBorder="1" applyAlignment="1">
      <alignment horizontal="center" vertical="center" shrinkToFit="1"/>
    </xf>
    <xf numFmtId="0" fontId="56" fillId="3" borderId="0" xfId="0" applyFont="1" applyFill="1" applyBorder="1" applyAlignment="1">
      <alignment horizontal="right" vertical="center" shrinkToFit="1"/>
    </xf>
    <xf numFmtId="0" fontId="9" fillId="4" borderId="143" xfId="0" applyFont="1" applyFill="1" applyBorder="1" applyAlignment="1">
      <alignment horizontal="center" shrinkToFit="1"/>
    </xf>
    <xf numFmtId="0" fontId="9" fillId="4" borderId="89" xfId="0" applyFont="1" applyFill="1" applyBorder="1" applyAlignment="1">
      <alignment horizontal="center" shrinkToFit="1"/>
    </xf>
    <xf numFmtId="0" fontId="9" fillId="4" borderId="90" xfId="0" applyFont="1" applyFill="1" applyBorder="1" applyAlignment="1">
      <alignment horizontal="center" shrinkToFit="1"/>
    </xf>
    <xf numFmtId="0" fontId="9" fillId="4" borderId="89" xfId="0" applyFont="1" applyFill="1" applyBorder="1" applyAlignment="1">
      <alignment horizontal="right" shrinkToFit="1"/>
    </xf>
    <xf numFmtId="0" fontId="13" fillId="4" borderId="91" xfId="0" quotePrefix="1" applyFont="1" applyFill="1" applyBorder="1" applyAlignment="1">
      <alignment horizontal="center" vertical="center" shrinkToFit="1"/>
    </xf>
    <xf numFmtId="0" fontId="13" fillId="4" borderId="91" xfId="0" applyFont="1" applyFill="1" applyBorder="1" applyAlignment="1">
      <alignment horizontal="center" vertical="center" shrinkToFit="1"/>
    </xf>
    <xf numFmtId="0" fontId="13" fillId="4" borderId="124" xfId="0" applyFont="1" applyFill="1" applyBorder="1" applyAlignment="1">
      <alignment horizontal="center" vertical="center" shrinkToFit="1"/>
    </xf>
    <xf numFmtId="0" fontId="9" fillId="4" borderId="114" xfId="0" applyFont="1" applyFill="1" applyBorder="1" applyAlignment="1">
      <alignment horizontal="center" shrinkToFit="1"/>
    </xf>
    <xf numFmtId="0" fontId="9" fillId="4" borderId="80" xfId="0" applyFont="1" applyFill="1" applyBorder="1" applyAlignment="1">
      <alignment horizontal="center" shrinkToFit="1"/>
    </xf>
    <xf numFmtId="0" fontId="9" fillId="4" borderId="91" xfId="0" applyFont="1" applyFill="1" applyBorder="1" applyAlignment="1">
      <alignment horizontal="right" shrinkToFit="1"/>
    </xf>
    <xf numFmtId="0" fontId="9" fillId="4" borderId="81" xfId="0" applyFont="1" applyFill="1" applyBorder="1" applyAlignment="1">
      <alignment horizontal="right" shrinkToFit="1"/>
    </xf>
    <xf numFmtId="0" fontId="54" fillId="4" borderId="188" xfId="0" applyFont="1" applyFill="1" applyBorder="1" applyAlignment="1">
      <alignment horizontal="center" vertical="center" shrinkToFit="1"/>
    </xf>
    <xf numFmtId="0" fontId="54" fillId="4" borderId="83" xfId="0" applyFont="1" applyFill="1" applyBorder="1" applyAlignment="1">
      <alignment horizontal="center" vertical="center" shrinkToFit="1"/>
    </xf>
    <xf numFmtId="0" fontId="54" fillId="4" borderId="174" xfId="0" applyFont="1" applyFill="1" applyBorder="1" applyAlignment="1">
      <alignment horizontal="center" vertical="center" shrinkToFit="1"/>
    </xf>
    <xf numFmtId="0" fontId="54" fillId="4" borderId="224" xfId="0" applyFont="1" applyFill="1" applyBorder="1" applyAlignment="1">
      <alignment horizontal="center" vertical="center" shrinkToFit="1"/>
    </xf>
    <xf numFmtId="0" fontId="54" fillId="4" borderId="85" xfId="0" applyFont="1" applyFill="1" applyBorder="1" applyAlignment="1">
      <alignment horizontal="center" vertical="center" shrinkToFit="1"/>
    </xf>
    <xf numFmtId="0" fontId="65" fillId="4" borderId="78" xfId="0" applyFont="1" applyFill="1" applyBorder="1" applyAlignment="1">
      <alignment horizontal="center" vertical="center" shrinkToFit="1"/>
    </xf>
    <xf numFmtId="0" fontId="9" fillId="4" borderId="138" xfId="0" applyFont="1" applyFill="1" applyBorder="1" applyAlignment="1">
      <alignment horizontal="center" shrinkToFit="1"/>
    </xf>
    <xf numFmtId="0" fontId="9" fillId="4" borderId="144" xfId="0" applyFont="1" applyFill="1" applyBorder="1" applyAlignment="1">
      <alignment horizontal="center" shrinkToFit="1"/>
    </xf>
    <xf numFmtId="0" fontId="69" fillId="3" borderId="79" xfId="0" applyFont="1" applyFill="1" applyBorder="1" applyAlignment="1">
      <alignment horizontal="center" vertical="center" shrinkToFit="1"/>
    </xf>
    <xf numFmtId="0" fontId="69" fillId="3" borderId="85" xfId="0" applyFont="1" applyFill="1" applyBorder="1" applyAlignment="1">
      <alignment horizontal="center" vertical="center" shrinkToFit="1"/>
    </xf>
    <xf numFmtId="0" fontId="69" fillId="3" borderId="113" xfId="0" applyFont="1" applyFill="1" applyBorder="1" applyAlignment="1">
      <alignment horizontal="center" vertical="center" shrinkToFit="1"/>
    </xf>
    <xf numFmtId="0" fontId="69" fillId="3" borderId="86" xfId="0" applyFont="1" applyFill="1" applyBorder="1" applyAlignment="1">
      <alignment horizontal="center" vertical="center" shrinkToFit="1"/>
    </xf>
    <xf numFmtId="0" fontId="69" fillId="3" borderId="93" xfId="0" applyFont="1" applyFill="1" applyBorder="1" applyAlignment="1">
      <alignment horizontal="center" vertical="center" shrinkToFit="1"/>
    </xf>
    <xf numFmtId="0" fontId="69" fillId="3" borderId="177" xfId="0" applyFont="1" applyFill="1" applyBorder="1" applyAlignment="1">
      <alignment horizontal="center" vertical="center" textRotation="255" shrinkToFit="1"/>
    </xf>
    <xf numFmtId="0" fontId="69" fillId="3" borderId="178" xfId="0" applyFont="1" applyFill="1" applyBorder="1" applyAlignment="1">
      <alignment horizontal="center" vertical="center" textRotation="255" shrinkToFit="1"/>
    </xf>
    <xf numFmtId="0" fontId="69" fillId="3" borderId="179" xfId="0" applyFont="1" applyFill="1" applyBorder="1" applyAlignment="1">
      <alignment horizontal="center" vertical="center" textRotation="255" shrinkToFit="1"/>
    </xf>
    <xf numFmtId="0" fontId="69" fillId="3" borderId="180" xfId="0" applyFont="1" applyFill="1" applyBorder="1" applyAlignment="1">
      <alignment horizontal="center" vertical="center" textRotation="255" shrinkToFit="1"/>
    </xf>
    <xf numFmtId="0" fontId="69" fillId="3" borderId="54" xfId="0" applyFont="1" applyFill="1" applyBorder="1" applyAlignment="1">
      <alignment horizontal="center" vertical="center" textRotation="255" shrinkToFit="1"/>
    </xf>
    <xf numFmtId="0" fontId="69" fillId="3" borderId="181" xfId="0" applyFont="1" applyFill="1" applyBorder="1" applyAlignment="1">
      <alignment horizontal="center" vertical="center" textRotation="255" shrinkToFit="1"/>
    </xf>
    <xf numFmtId="0" fontId="69" fillId="3" borderId="103" xfId="0" applyFont="1" applyFill="1" applyBorder="1" applyAlignment="1">
      <alignment horizontal="center" vertical="center" textRotation="255" shrinkToFit="1"/>
    </xf>
    <xf numFmtId="0" fontId="69" fillId="3" borderId="104" xfId="0" applyFont="1" applyFill="1" applyBorder="1" applyAlignment="1">
      <alignment horizontal="center" vertical="center" textRotation="255" shrinkToFit="1"/>
    </xf>
    <xf numFmtId="0" fontId="69" fillId="3" borderId="105" xfId="0" applyFont="1" applyFill="1" applyBorder="1" applyAlignment="1">
      <alignment horizontal="center" vertical="center" textRotation="255" shrinkToFit="1"/>
    </xf>
    <xf numFmtId="0" fontId="9" fillId="3" borderId="0" xfId="0" applyFont="1" applyFill="1" applyBorder="1" applyAlignment="1">
      <alignment horizontal="right" vertical="center" shrinkToFit="1"/>
    </xf>
    <xf numFmtId="0" fontId="69" fillId="3" borderId="80" xfId="0" applyFont="1" applyFill="1" applyBorder="1" applyAlignment="1">
      <alignment horizontal="center" vertical="center" shrinkToFit="1"/>
    </xf>
    <xf numFmtId="0" fontId="69" fillId="3" borderId="81" xfId="0" applyFont="1" applyFill="1" applyBorder="1" applyAlignment="1">
      <alignment horizontal="center" vertical="center" shrinkToFit="1"/>
    </xf>
    <xf numFmtId="0" fontId="69" fillId="3" borderId="88" xfId="0" applyFont="1" applyFill="1" applyBorder="1" applyAlignment="1">
      <alignment horizontal="center" vertical="center" shrinkToFit="1"/>
    </xf>
    <xf numFmtId="0" fontId="12" fillId="3" borderId="78" xfId="0" applyFont="1" applyFill="1" applyBorder="1" applyAlignment="1">
      <alignment horizontal="left" vertical="center" shrinkToFit="1"/>
    </xf>
    <xf numFmtId="0" fontId="12" fillId="3" borderId="0" xfId="0" applyFont="1" applyFill="1" applyBorder="1" applyAlignment="1">
      <alignment horizontal="left" vertical="center" shrinkToFit="1"/>
    </xf>
    <xf numFmtId="0" fontId="9" fillId="3" borderId="84" xfId="0" applyFont="1" applyFill="1" applyBorder="1" applyAlignment="1">
      <alignment horizontal="right" vertical="center" shrinkToFit="1"/>
    </xf>
    <xf numFmtId="0" fontId="9" fillId="3" borderId="80" xfId="0" applyFont="1" applyFill="1" applyBorder="1" applyAlignment="1">
      <alignment horizontal="right" vertical="center" shrinkToFit="1"/>
    </xf>
    <xf numFmtId="0" fontId="9" fillId="3" borderId="81" xfId="0" applyFont="1" applyFill="1" applyBorder="1" applyAlignment="1">
      <alignment horizontal="right" vertical="center" shrinkToFit="1"/>
    </xf>
    <xf numFmtId="0" fontId="9" fillId="3" borderId="160" xfId="0" applyFont="1" applyFill="1" applyBorder="1" applyAlignment="1">
      <alignment horizontal="center" vertical="center" shrinkToFit="1"/>
    </xf>
    <xf numFmtId="0" fontId="9" fillId="3" borderId="161" xfId="0" applyFont="1" applyFill="1" applyBorder="1" applyAlignment="1">
      <alignment horizontal="center" vertical="center" shrinkToFit="1"/>
    </xf>
    <xf numFmtId="0" fontId="9" fillId="3" borderId="126" xfId="0" applyFont="1" applyFill="1" applyBorder="1" applyAlignment="1">
      <alignment horizontal="center" vertical="center" shrinkToFit="1"/>
    </xf>
    <xf numFmtId="0" fontId="9" fillId="3" borderId="129" xfId="0" applyFont="1" applyFill="1" applyBorder="1" applyAlignment="1">
      <alignment horizontal="center" vertical="center" shrinkToFit="1"/>
    </xf>
    <xf numFmtId="0" fontId="9" fillId="5" borderId="84" xfId="0" applyFont="1" applyFill="1" applyBorder="1" applyAlignment="1">
      <alignment horizontal="right" vertical="center" shrinkToFit="1"/>
    </xf>
    <xf numFmtId="0" fontId="9" fillId="5" borderId="0" xfId="0" applyFont="1" applyFill="1" applyBorder="1" applyAlignment="1">
      <alignment horizontal="right" vertical="center" shrinkToFit="1"/>
    </xf>
    <xf numFmtId="0" fontId="9" fillId="5" borderId="85" xfId="0" applyFont="1" applyFill="1" applyBorder="1" applyAlignment="1">
      <alignment horizontal="right" vertical="center" shrinkToFit="1"/>
    </xf>
    <xf numFmtId="0" fontId="9" fillId="5" borderId="113" xfId="0" applyFont="1" applyFill="1" applyBorder="1" applyAlignment="1">
      <alignment horizontal="right" vertical="center" shrinkToFit="1"/>
    </xf>
    <xf numFmtId="0" fontId="9" fillId="5" borderId="86" xfId="0" applyFont="1" applyFill="1" applyBorder="1" applyAlignment="1">
      <alignment horizontal="right" vertical="center" shrinkToFit="1"/>
    </xf>
    <xf numFmtId="0" fontId="9" fillId="5" borderId="93" xfId="0" applyFont="1" applyFill="1" applyBorder="1" applyAlignment="1">
      <alignment horizontal="right" vertical="center" shrinkToFit="1"/>
    </xf>
    <xf numFmtId="0" fontId="12" fillId="5" borderId="184" xfId="0" applyFont="1" applyFill="1" applyBorder="1" applyAlignment="1">
      <alignment horizontal="right" vertical="center" shrinkToFit="1"/>
    </xf>
    <xf numFmtId="0" fontId="12" fillId="5" borderId="185" xfId="0" applyFont="1" applyFill="1" applyBorder="1" applyAlignment="1">
      <alignment horizontal="right" vertical="center" shrinkToFit="1"/>
    </xf>
    <xf numFmtId="0" fontId="9" fillId="5" borderId="80" xfId="0" applyFont="1" applyFill="1" applyBorder="1" applyAlignment="1">
      <alignment horizontal="right" vertical="center" shrinkToFit="1"/>
    </xf>
    <xf numFmtId="0" fontId="9" fillId="5" borderId="81" xfId="0" applyFont="1" applyFill="1" applyBorder="1" applyAlignment="1">
      <alignment horizontal="right" vertical="center" shrinkToFit="1"/>
    </xf>
    <xf numFmtId="0" fontId="9" fillId="3" borderId="157" xfId="0" applyFont="1" applyFill="1" applyBorder="1" applyAlignment="1">
      <alignment horizontal="center" vertical="center" shrinkToFit="1"/>
    </xf>
    <xf numFmtId="0" fontId="9" fillId="3" borderId="158" xfId="0" applyFont="1" applyFill="1" applyBorder="1" applyAlignment="1">
      <alignment horizontal="center" vertical="center" shrinkToFit="1"/>
    </xf>
    <xf numFmtId="0" fontId="17" fillId="3" borderId="57" xfId="0" applyFont="1" applyFill="1" applyBorder="1" applyAlignment="1">
      <alignment vertical="center" shrinkToFit="1"/>
    </xf>
    <xf numFmtId="0" fontId="9" fillId="3" borderId="83" xfId="0" applyFont="1" applyFill="1" applyBorder="1" applyAlignment="1">
      <alignment horizontal="right" shrinkToFit="1"/>
    </xf>
    <xf numFmtId="0" fontId="9" fillId="3" borderId="86" xfId="0" applyFont="1" applyFill="1" applyBorder="1" applyAlignment="1">
      <alignment horizontal="right" shrinkToFit="1"/>
    </xf>
    <xf numFmtId="0" fontId="9" fillId="3" borderId="142" xfId="0" applyFont="1" applyFill="1" applyBorder="1" applyAlignment="1">
      <alignment horizontal="center" shrinkToFit="1"/>
    </xf>
    <xf numFmtId="0" fontId="9" fillId="3" borderId="143" xfId="0" applyFont="1" applyFill="1" applyBorder="1" applyAlignment="1">
      <alignment horizontal="center" shrinkToFit="1"/>
    </xf>
    <xf numFmtId="0" fontId="9" fillId="3" borderId="89" xfId="0" applyFont="1" applyFill="1" applyBorder="1" applyAlignment="1">
      <alignment horizontal="center" shrinkToFit="1"/>
    </xf>
    <xf numFmtId="0" fontId="9" fillId="3" borderId="85" xfId="0" applyFont="1" applyFill="1" applyBorder="1" applyAlignment="1">
      <alignment horizontal="center" shrinkToFit="1"/>
    </xf>
    <xf numFmtId="0" fontId="9" fillId="3" borderId="90" xfId="0" applyFont="1" applyFill="1" applyBorder="1" applyAlignment="1">
      <alignment horizontal="center" shrinkToFit="1"/>
    </xf>
    <xf numFmtId="0" fontId="65" fillId="3" borderId="78" xfId="0" applyFont="1" applyFill="1" applyBorder="1" applyAlignment="1">
      <alignment horizontal="center" vertical="center" shrinkToFit="1"/>
    </xf>
    <xf numFmtId="0" fontId="65" fillId="3" borderId="145" xfId="0" applyFont="1" applyFill="1" applyBorder="1" applyAlignment="1">
      <alignment horizontal="center" vertical="center" shrinkToFit="1"/>
    </xf>
    <xf numFmtId="0" fontId="9" fillId="3" borderId="134" xfId="0" applyFont="1" applyFill="1" applyBorder="1" applyAlignment="1">
      <alignment horizontal="center" shrinkToFit="1"/>
    </xf>
    <xf numFmtId="0" fontId="9" fillId="3" borderId="144" xfId="0" applyFont="1" applyFill="1" applyBorder="1" applyAlignment="1">
      <alignment horizontal="center" shrinkToFit="1"/>
    </xf>
    <xf numFmtId="0" fontId="9" fillId="3" borderId="84" xfId="0" applyFont="1" applyFill="1" applyBorder="1" applyAlignment="1">
      <alignment horizontal="center" shrinkToFit="1"/>
    </xf>
    <xf numFmtId="0" fontId="9" fillId="3" borderId="138" xfId="0" applyFont="1" applyFill="1" applyBorder="1" applyAlignment="1">
      <alignment horizontal="center" shrinkToFit="1"/>
    </xf>
    <xf numFmtId="0" fontId="10" fillId="3" borderId="78" xfId="0" quotePrefix="1" applyFont="1" applyFill="1" applyBorder="1" applyAlignment="1">
      <alignment horizontal="center" vertical="center" shrinkToFit="1"/>
    </xf>
    <xf numFmtId="0" fontId="9" fillId="3" borderId="89" xfId="0" applyFont="1" applyFill="1" applyBorder="1" applyAlignment="1">
      <alignment horizontal="right" shrinkToFit="1"/>
    </xf>
    <xf numFmtId="0" fontId="65" fillId="3" borderId="79" xfId="0" applyFont="1" applyFill="1" applyBorder="1" applyAlignment="1">
      <alignment horizontal="center" vertical="center" shrinkToFit="1"/>
    </xf>
    <xf numFmtId="0" fontId="9" fillId="3" borderId="119" xfId="0" applyFont="1" applyFill="1" applyBorder="1" applyAlignment="1">
      <alignment horizontal="center" vertical="center" shrinkToFit="1"/>
    </xf>
    <xf numFmtId="0" fontId="12" fillId="3" borderId="108" xfId="0" applyFont="1" applyFill="1" applyBorder="1" applyAlignment="1">
      <alignment horizontal="right" vertical="center" shrinkToFit="1"/>
    </xf>
    <xf numFmtId="0" fontId="12" fillId="3" borderId="186" xfId="0" applyFont="1" applyFill="1" applyBorder="1" applyAlignment="1">
      <alignment horizontal="right" vertical="center" shrinkToFit="1"/>
    </xf>
    <xf numFmtId="0" fontId="12" fillId="3" borderId="99" xfId="0" applyFont="1" applyFill="1" applyBorder="1" applyAlignment="1">
      <alignment horizontal="right" vertical="center" shrinkToFit="1"/>
    </xf>
    <xf numFmtId="0" fontId="12" fillId="3" borderId="98" xfId="0" applyFont="1" applyFill="1" applyBorder="1" applyAlignment="1">
      <alignment horizontal="right" vertical="center" shrinkToFit="1"/>
    </xf>
    <xf numFmtId="0" fontId="9" fillId="3" borderId="121" xfId="0" applyFont="1" applyFill="1" applyBorder="1" applyAlignment="1">
      <alignment horizontal="center" vertical="center" shrinkToFit="1"/>
    </xf>
    <xf numFmtId="0" fontId="10" fillId="3" borderId="78" xfId="0" applyFont="1" applyFill="1" applyBorder="1" applyAlignment="1">
      <alignment horizontal="center" vertical="center" shrinkToFit="1"/>
    </xf>
    <xf numFmtId="0" fontId="58" fillId="3" borderId="55" xfId="0" applyFont="1" applyFill="1" applyBorder="1" applyAlignment="1">
      <alignment horizontal="right" vertical="center" shrinkToFit="1"/>
    </xf>
    <xf numFmtId="0" fontId="58" fillId="3" borderId="56" xfId="0" applyFont="1" applyFill="1" applyBorder="1" applyAlignment="1">
      <alignment horizontal="right" vertical="center" shrinkToFit="1"/>
    </xf>
    <xf numFmtId="0" fontId="65" fillId="3" borderId="139" xfId="0" applyFont="1" applyFill="1" applyBorder="1" applyAlignment="1">
      <alignment horizontal="right" vertical="center" shrinkToFit="1"/>
    </xf>
    <xf numFmtId="0" fontId="65" fillId="3" borderId="140" xfId="0" applyFont="1" applyFill="1" applyBorder="1" applyAlignment="1">
      <alignment horizontal="right" vertical="center" shrinkToFit="1"/>
    </xf>
    <xf numFmtId="0" fontId="65" fillId="3" borderId="108" xfId="0" applyFont="1" applyFill="1" applyBorder="1" applyAlignment="1">
      <alignment horizontal="right" vertical="center" shrinkToFit="1"/>
    </xf>
    <xf numFmtId="0" fontId="65" fillId="3" borderId="99" xfId="0" applyFont="1" applyFill="1" applyBorder="1" applyAlignment="1">
      <alignment horizontal="right" vertical="center" shrinkToFit="1"/>
    </xf>
    <xf numFmtId="0" fontId="54" fillId="3" borderId="80" xfId="0" applyFont="1" applyFill="1" applyBorder="1" applyAlignment="1">
      <alignment horizontal="left" vertical="center" shrinkToFit="1"/>
    </xf>
    <xf numFmtId="0" fontId="54" fillId="3" borderId="81" xfId="0" applyFont="1" applyFill="1" applyBorder="1" applyAlignment="1">
      <alignment horizontal="left" vertical="center" shrinkToFit="1"/>
    </xf>
    <xf numFmtId="0" fontId="11" fillId="3" borderId="0" xfId="0" applyFont="1" applyFill="1" applyBorder="1" applyAlignment="1">
      <alignment shrinkToFit="1"/>
    </xf>
    <xf numFmtId="0" fontId="11" fillId="3" borderId="85" xfId="0" applyFont="1" applyFill="1" applyBorder="1" applyAlignment="1">
      <alignment shrinkToFit="1"/>
    </xf>
    <xf numFmtId="0" fontId="65" fillId="3" borderId="98" xfId="0" applyFont="1" applyFill="1" applyBorder="1" applyAlignment="1">
      <alignment horizontal="right" vertical="center" shrinkToFit="1"/>
    </xf>
    <xf numFmtId="0" fontId="46" fillId="3" borderId="116" xfId="0" applyNumberFormat="1" applyFont="1" applyFill="1" applyBorder="1" applyAlignment="1">
      <alignment horizontal="center" vertical="center"/>
    </xf>
    <xf numFmtId="0" fontId="35" fillId="3" borderId="77" xfId="0" applyFont="1" applyFill="1" applyBorder="1" applyAlignment="1">
      <alignment horizontal="center" vertical="center" shrinkToFit="1"/>
    </xf>
    <xf numFmtId="0" fontId="35" fillId="3" borderId="78" xfId="0" applyFont="1" applyFill="1" applyBorder="1" applyAlignment="1">
      <alignment horizontal="center" vertical="center" shrinkToFit="1"/>
    </xf>
    <xf numFmtId="0" fontId="35" fillId="3" borderId="79" xfId="0" applyFont="1" applyFill="1" applyBorder="1" applyAlignment="1">
      <alignment horizontal="center" vertical="center" shrinkToFit="1"/>
    </xf>
    <xf numFmtId="0" fontId="35" fillId="3" borderId="84" xfId="0" applyFont="1" applyFill="1" applyBorder="1" applyAlignment="1">
      <alignment horizontal="center" vertical="center" shrinkToFit="1"/>
    </xf>
    <xf numFmtId="0" fontId="35" fillId="3" borderId="85" xfId="0" applyFont="1" applyFill="1" applyBorder="1" applyAlignment="1">
      <alignment horizontal="center" vertical="center" shrinkToFit="1"/>
    </xf>
    <xf numFmtId="0" fontId="35" fillId="3" borderId="80" xfId="0" applyFont="1" applyFill="1" applyBorder="1" applyAlignment="1">
      <alignment horizontal="center" vertical="center" shrinkToFit="1"/>
    </xf>
    <xf numFmtId="0" fontId="35" fillId="3" borderId="81" xfId="0" applyFont="1" applyFill="1" applyBorder="1" applyAlignment="1">
      <alignment horizontal="center" vertical="center" shrinkToFit="1"/>
    </xf>
    <xf numFmtId="0" fontId="35" fillId="3" borderId="88" xfId="0" applyFont="1" applyFill="1" applyBorder="1" applyAlignment="1">
      <alignment horizontal="center" vertical="center" shrinkToFit="1"/>
    </xf>
    <xf numFmtId="0" fontId="58" fillId="3" borderId="0" xfId="0" applyFont="1" applyFill="1" applyBorder="1" applyAlignment="1">
      <alignment horizontal="center" vertical="center"/>
    </xf>
    <xf numFmtId="49" fontId="70" fillId="3" borderId="116" xfId="0" applyNumberFormat="1" applyFont="1" applyFill="1" applyBorder="1" applyAlignment="1">
      <alignment horizontal="center" vertical="center" shrinkToFit="1"/>
    </xf>
    <xf numFmtId="49" fontId="70" fillId="3" borderId="116" xfId="0" applyNumberFormat="1" applyFont="1" applyFill="1" applyBorder="1" applyAlignment="1">
      <alignment horizontal="center" vertical="center"/>
    </xf>
    <xf numFmtId="0" fontId="25" fillId="3" borderId="77" xfId="0" applyFont="1" applyFill="1" applyBorder="1" applyAlignment="1">
      <alignment horizontal="center" vertical="center" shrinkToFit="1"/>
    </xf>
    <xf numFmtId="0" fontId="25" fillId="3" borderId="78" xfId="0" applyFont="1" applyFill="1" applyBorder="1" applyAlignment="1">
      <alignment horizontal="center" vertical="center" shrinkToFit="1"/>
    </xf>
    <xf numFmtId="0" fontId="25" fillId="3" borderId="79" xfId="0" applyFont="1" applyFill="1" applyBorder="1" applyAlignment="1">
      <alignment horizontal="center" vertical="center" shrinkToFit="1"/>
    </xf>
    <xf numFmtId="0" fontId="25" fillId="3" borderId="84" xfId="0" applyFont="1" applyFill="1" applyBorder="1" applyAlignment="1">
      <alignment horizontal="center" vertical="center" shrinkToFit="1"/>
    </xf>
    <xf numFmtId="0" fontId="25" fillId="3" borderId="85" xfId="0" applyFont="1" applyFill="1" applyBorder="1" applyAlignment="1">
      <alignment horizontal="center" vertical="center" shrinkToFit="1"/>
    </xf>
    <xf numFmtId="0" fontId="25" fillId="3" borderId="80" xfId="0" applyFont="1" applyFill="1" applyBorder="1" applyAlignment="1">
      <alignment horizontal="center" vertical="center" shrinkToFit="1"/>
    </xf>
    <xf numFmtId="0" fontId="25" fillId="3" borderId="81" xfId="0" applyFont="1" applyFill="1" applyBorder="1" applyAlignment="1">
      <alignment horizontal="center" vertical="center" shrinkToFit="1"/>
    </xf>
    <xf numFmtId="0" fontId="25" fillId="3" borderId="88" xfId="0" applyFont="1" applyFill="1" applyBorder="1" applyAlignment="1">
      <alignment horizontal="center" vertical="center" shrinkToFit="1"/>
    </xf>
    <xf numFmtId="0" fontId="13" fillId="3" borderId="78" xfId="0" applyFont="1" applyFill="1" applyBorder="1" applyAlignment="1">
      <alignment horizontal="right" vertical="center" shrinkToFit="1"/>
    </xf>
    <xf numFmtId="0" fontId="13" fillId="3" borderId="78" xfId="0" applyFont="1" applyFill="1" applyBorder="1" applyAlignment="1">
      <alignment horizontal="left" vertical="center" shrinkToFit="1"/>
    </xf>
    <xf numFmtId="0" fontId="14" fillId="3" borderId="0" xfId="0" applyFont="1" applyFill="1" applyBorder="1" applyAlignment="1">
      <alignment horizontal="center" vertical="center" shrinkToFit="1"/>
    </xf>
    <xf numFmtId="0" fontId="54" fillId="3" borderId="148" xfId="0" applyFont="1" applyFill="1" applyBorder="1" applyAlignment="1">
      <alignment horizontal="center" vertical="center" textRotation="255" shrinkToFit="1"/>
    </xf>
    <xf numFmtId="0" fontId="66" fillId="3" borderId="0" xfId="0" applyFont="1" applyFill="1" applyBorder="1" applyAlignment="1">
      <alignment horizontal="center" vertical="center" shrinkToFit="1"/>
    </xf>
    <xf numFmtId="0" fontId="9" fillId="3" borderId="152" xfId="0" applyFont="1" applyFill="1" applyBorder="1" applyAlignment="1">
      <alignment horizontal="center" vertical="center" shrinkToFit="1"/>
    </xf>
    <xf numFmtId="0" fontId="9" fillId="3" borderId="153" xfId="0" applyFont="1" applyFill="1" applyBorder="1" applyAlignment="1">
      <alignment horizontal="center" vertical="center" shrinkToFit="1"/>
    </xf>
    <xf numFmtId="0" fontId="10" fillId="3" borderId="77" xfId="0" applyFont="1" applyFill="1" applyBorder="1" applyAlignment="1">
      <alignment horizontal="center" vertical="center" shrinkToFit="1"/>
    </xf>
    <xf numFmtId="0" fontId="11" fillId="3" borderId="0" xfId="0" applyFont="1" applyFill="1" applyBorder="1" applyAlignment="1">
      <alignment vertical="top" shrinkToFit="1"/>
    </xf>
    <xf numFmtId="0" fontId="11" fillId="3" borderId="85" xfId="0" applyFont="1" applyFill="1" applyBorder="1" applyAlignment="1">
      <alignment vertical="top" shrinkToFit="1"/>
    </xf>
    <xf numFmtId="0" fontId="11" fillId="3" borderId="81" xfId="0" applyFont="1" applyFill="1" applyBorder="1" applyAlignment="1">
      <alignment vertical="top" shrinkToFit="1"/>
    </xf>
    <xf numFmtId="0" fontId="11" fillId="3" borderId="88" xfId="0" applyFont="1" applyFill="1" applyBorder="1" applyAlignment="1">
      <alignment vertical="top" shrinkToFit="1"/>
    </xf>
    <xf numFmtId="0" fontId="75" fillId="3" borderId="77" xfId="0" applyFont="1" applyFill="1" applyBorder="1" applyAlignment="1">
      <alignment horizontal="center" vertical="center" shrinkToFit="1"/>
    </xf>
    <xf numFmtId="0" fontId="75" fillId="3" borderId="78" xfId="0" applyFont="1" applyFill="1" applyBorder="1" applyAlignment="1">
      <alignment horizontal="center" vertical="center" shrinkToFit="1"/>
    </xf>
    <xf numFmtId="0" fontId="75" fillId="3" borderId="80" xfId="0" applyFont="1" applyFill="1" applyBorder="1" applyAlignment="1">
      <alignment horizontal="center" vertical="center" shrinkToFit="1"/>
    </xf>
    <xf numFmtId="0" fontId="75" fillId="3" borderId="81" xfId="0" applyFont="1" applyFill="1" applyBorder="1" applyAlignment="1">
      <alignment horizontal="center" vertical="center" shrinkToFit="1"/>
    </xf>
    <xf numFmtId="0" fontId="13" fillId="4" borderId="0" xfId="0" applyFont="1" applyFill="1" applyBorder="1" applyAlignment="1">
      <alignment horizontal="right" vertical="center" shrinkToFit="1"/>
    </xf>
    <xf numFmtId="0" fontId="13" fillId="3" borderId="91" xfId="0" quotePrefix="1" applyFont="1" applyFill="1" applyBorder="1" applyAlignment="1">
      <alignment horizontal="center" vertical="center" shrinkToFit="1"/>
    </xf>
    <xf numFmtId="0" fontId="13" fillId="3" borderId="91" xfId="0" applyFont="1" applyFill="1" applyBorder="1" applyAlignment="1">
      <alignment horizontal="center" vertical="center" shrinkToFit="1"/>
    </xf>
    <xf numFmtId="0" fontId="13" fillId="3" borderId="124" xfId="0" applyFont="1" applyFill="1" applyBorder="1" applyAlignment="1">
      <alignment horizontal="center" vertical="center" shrinkToFit="1"/>
    </xf>
    <xf numFmtId="0" fontId="9" fillId="3" borderId="123" xfId="0" applyFont="1" applyFill="1" applyBorder="1" applyAlignment="1">
      <alignment horizontal="center" shrinkToFit="1"/>
    </xf>
    <xf numFmtId="0" fontId="9" fillId="3" borderId="91" xfId="0" applyFont="1" applyFill="1" applyBorder="1" applyAlignment="1">
      <alignment horizontal="center" shrinkToFit="1"/>
    </xf>
    <xf numFmtId="0" fontId="9" fillId="3" borderId="125" xfId="0" applyFont="1" applyFill="1" applyBorder="1" applyAlignment="1">
      <alignment horizontal="center" shrinkToFit="1"/>
    </xf>
    <xf numFmtId="0" fontId="9" fillId="3" borderId="81" xfId="0" applyFont="1" applyFill="1" applyBorder="1" applyAlignment="1">
      <alignment horizontal="center" shrinkToFit="1"/>
    </xf>
    <xf numFmtId="0" fontId="13" fillId="3" borderId="79" xfId="0" quotePrefix="1" applyFont="1" applyFill="1" applyBorder="1" applyAlignment="1">
      <alignment horizontal="center" vertical="center" shrinkToFit="1"/>
    </xf>
    <xf numFmtId="0" fontId="13" fillId="4" borderId="0" xfId="0" quotePrefix="1" applyFont="1" applyFill="1" applyBorder="1" applyAlignment="1">
      <alignment horizontal="center" vertical="center" shrinkToFit="1"/>
    </xf>
    <xf numFmtId="0" fontId="13" fillId="3" borderId="85" xfId="0" quotePrefix="1" applyFont="1" applyFill="1" applyBorder="1" applyAlignment="1">
      <alignment horizontal="center" vertical="center" shrinkToFit="1"/>
    </xf>
    <xf numFmtId="0" fontId="33" fillId="4" borderId="0" xfId="0" applyFont="1" applyFill="1" applyBorder="1" applyAlignment="1">
      <alignment horizontal="center" vertical="center" shrinkToFit="1"/>
    </xf>
    <xf numFmtId="0" fontId="33" fillId="3" borderId="81" xfId="0" applyFont="1" applyFill="1" applyBorder="1" applyAlignment="1">
      <alignment horizontal="center" vertical="center" shrinkToFit="1"/>
    </xf>
    <xf numFmtId="0" fontId="46" fillId="3" borderId="77" xfId="0" applyNumberFormat="1" applyFont="1" applyFill="1" applyBorder="1" applyAlignment="1">
      <alignment horizontal="center" vertical="center" shrinkToFit="1"/>
    </xf>
    <xf numFmtId="0" fontId="46" fillId="3" borderId="78" xfId="0" applyNumberFormat="1" applyFont="1" applyFill="1" applyBorder="1" applyAlignment="1">
      <alignment horizontal="center" vertical="center" shrinkToFit="1"/>
    </xf>
    <xf numFmtId="0" fontId="46" fillId="3" borderId="79" xfId="0" applyNumberFormat="1" applyFont="1" applyFill="1" applyBorder="1" applyAlignment="1">
      <alignment horizontal="center" vertical="center" shrinkToFit="1"/>
    </xf>
    <xf numFmtId="0" fontId="46" fillId="3" borderId="84" xfId="0" applyNumberFormat="1" applyFont="1" applyFill="1" applyBorder="1" applyAlignment="1">
      <alignment horizontal="center" vertical="center" shrinkToFit="1"/>
    </xf>
    <xf numFmtId="0" fontId="46" fillId="4" borderId="0" xfId="0" applyNumberFormat="1" applyFont="1" applyFill="1" applyBorder="1" applyAlignment="1">
      <alignment horizontal="center" vertical="center" shrinkToFit="1"/>
    </xf>
    <xf numFmtId="0" fontId="46" fillId="3" borderId="85" xfId="0" applyNumberFormat="1" applyFont="1" applyFill="1" applyBorder="1" applyAlignment="1">
      <alignment horizontal="center" vertical="center" shrinkToFit="1"/>
    </xf>
    <xf numFmtId="0" fontId="46" fillId="3" borderId="80" xfId="0" applyNumberFormat="1" applyFont="1" applyFill="1" applyBorder="1" applyAlignment="1">
      <alignment horizontal="center" vertical="center" shrinkToFit="1"/>
    </xf>
    <xf numFmtId="0" fontId="46" fillId="3" borderId="81" xfId="0" applyNumberFormat="1" applyFont="1" applyFill="1" applyBorder="1" applyAlignment="1">
      <alignment horizontal="center" vertical="center" shrinkToFit="1"/>
    </xf>
    <xf numFmtId="0" fontId="46" fillId="3" borderId="88" xfId="0" applyNumberFormat="1" applyFont="1" applyFill="1" applyBorder="1" applyAlignment="1">
      <alignment horizontal="center" vertical="center" shrinkToFit="1"/>
    </xf>
    <xf numFmtId="0" fontId="63" fillId="3" borderId="115" xfId="0" applyFont="1" applyFill="1" applyBorder="1" applyAlignment="1">
      <alignment horizontal="center" vertical="center" shrinkToFit="1"/>
    </xf>
    <xf numFmtId="0" fontId="63" fillId="3" borderId="116" xfId="0" applyFont="1" applyFill="1" applyBorder="1" applyAlignment="1">
      <alignment horizontal="center" vertical="center" shrinkToFit="1"/>
    </xf>
    <xf numFmtId="0" fontId="61" fillId="3" borderId="84" xfId="0" applyFont="1" applyFill="1" applyBorder="1" applyAlignment="1">
      <alignment horizontal="center" vertical="center" shrinkToFit="1"/>
    </xf>
    <xf numFmtId="0" fontId="61" fillId="3" borderId="0" xfId="0" applyFont="1" applyFill="1" applyBorder="1" applyAlignment="1">
      <alignment horizontal="center" vertical="center" shrinkToFit="1"/>
    </xf>
    <xf numFmtId="0" fontId="58" fillId="3" borderId="116" xfId="0" applyFont="1" applyFill="1" applyBorder="1" applyAlignment="1">
      <alignment horizontal="center" vertical="center" shrinkToFit="1"/>
    </xf>
    <xf numFmtId="0" fontId="33" fillId="3" borderId="84" xfId="0" applyFont="1" applyFill="1" applyBorder="1" applyAlignment="1">
      <alignment horizontal="left" vertical="center" shrinkToFit="1"/>
    </xf>
    <xf numFmtId="0" fontId="33" fillId="4" borderId="0" xfId="0" applyFont="1" applyFill="1" applyBorder="1" applyAlignment="1">
      <alignment horizontal="left" vertical="center" shrinkToFit="1"/>
    </xf>
    <xf numFmtId="0" fontId="46" fillId="3" borderId="115" xfId="0" applyNumberFormat="1" applyFont="1" applyFill="1" applyBorder="1" applyAlignment="1">
      <alignment horizontal="center" vertical="center" shrinkToFit="1"/>
    </xf>
    <xf numFmtId="0" fontId="46" fillId="3" borderId="116" xfId="0" applyNumberFormat="1" applyFont="1" applyFill="1" applyBorder="1" applyAlignment="1">
      <alignment horizontal="center" vertical="center" shrinkToFit="1"/>
    </xf>
    <xf numFmtId="0" fontId="13" fillId="3" borderId="83" xfId="0" applyFont="1" applyFill="1" applyBorder="1" applyAlignment="1">
      <alignment horizontal="center" vertical="center" shrinkToFit="1"/>
    </xf>
    <xf numFmtId="0" fontId="13" fillId="3" borderId="141" xfId="0" applyFont="1" applyFill="1" applyBorder="1" applyAlignment="1">
      <alignment horizontal="center" vertical="center" shrinkToFit="1"/>
    </xf>
    <xf numFmtId="0" fontId="9" fillId="3" borderId="83" xfId="0" applyFont="1" applyFill="1" applyBorder="1" applyAlignment="1">
      <alignment horizontal="center" shrinkToFit="1"/>
    </xf>
    <xf numFmtId="0" fontId="9" fillId="3" borderId="86" xfId="0" applyFont="1" applyFill="1" applyBorder="1" applyAlignment="1">
      <alignment horizontal="center" shrinkToFit="1"/>
    </xf>
    <xf numFmtId="0" fontId="33" fillId="5" borderId="84" xfId="0" applyFont="1" applyFill="1" applyBorder="1" applyAlignment="1">
      <alignment horizontal="left" vertical="center" wrapText="1" shrinkToFit="1"/>
    </xf>
    <xf numFmtId="0" fontId="33" fillId="5" borderId="0" xfId="0" applyFont="1" applyFill="1" applyBorder="1" applyAlignment="1">
      <alignment horizontal="left" vertical="center" wrapText="1" shrinkToFit="1"/>
    </xf>
    <xf numFmtId="0" fontId="33" fillId="5" borderId="85" xfId="0" applyFont="1" applyFill="1" applyBorder="1" applyAlignment="1">
      <alignment horizontal="left" vertical="center" wrapText="1" shrinkToFit="1"/>
    </xf>
    <xf numFmtId="0" fontId="9" fillId="3" borderId="124" xfId="0" applyFont="1" applyFill="1" applyBorder="1" applyAlignment="1">
      <alignment horizontal="center" shrinkToFit="1"/>
    </xf>
    <xf numFmtId="0" fontId="9" fillId="3" borderId="88" xfId="0" applyFont="1" applyFill="1" applyBorder="1" applyAlignment="1">
      <alignment horizontal="center" shrinkToFit="1"/>
    </xf>
    <xf numFmtId="0" fontId="13" fillId="5" borderId="78" xfId="0" quotePrefix="1" applyFont="1" applyFill="1" applyBorder="1" applyAlignment="1">
      <alignment horizontal="center" vertical="center" shrinkToFit="1"/>
    </xf>
    <xf numFmtId="0" fontId="13" fillId="5" borderId="79" xfId="0" quotePrefix="1" applyFont="1" applyFill="1" applyBorder="1" applyAlignment="1">
      <alignment horizontal="center" vertical="center" shrinkToFit="1"/>
    </xf>
    <xf numFmtId="0" fontId="13" fillId="5" borderId="0" xfId="0" quotePrefix="1" applyFont="1" applyFill="1" applyBorder="1" applyAlignment="1">
      <alignment horizontal="center" vertical="center" shrinkToFit="1"/>
    </xf>
    <xf numFmtId="0" fontId="13" fillId="5" borderId="85" xfId="0" quotePrefix="1" applyFont="1" applyFill="1" applyBorder="1" applyAlignment="1">
      <alignment horizontal="center" vertical="center" shrinkToFit="1"/>
    </xf>
    <xf numFmtId="0" fontId="45" fillId="5" borderId="116" xfId="0" applyFont="1" applyFill="1" applyBorder="1" applyAlignment="1">
      <alignment horizontal="center" vertical="center" shrinkToFit="1"/>
    </xf>
    <xf numFmtId="0" fontId="58" fillId="5" borderId="78" xfId="0" applyFont="1" applyFill="1" applyBorder="1" applyAlignment="1">
      <alignment horizontal="center" vertical="center" shrinkToFit="1"/>
    </xf>
    <xf numFmtId="0" fontId="9" fillId="5" borderId="0" xfId="0" applyFont="1" applyFill="1" applyBorder="1" applyAlignment="1">
      <alignment horizontal="right" shrinkToFit="1"/>
    </xf>
    <xf numFmtId="0" fontId="9" fillId="5" borderId="89" xfId="0" applyFont="1" applyFill="1" applyBorder="1" applyAlignment="1">
      <alignment horizontal="right" shrinkToFit="1"/>
    </xf>
    <xf numFmtId="0" fontId="58" fillId="5" borderId="116" xfId="0" applyFont="1" applyFill="1" applyBorder="1" applyAlignment="1">
      <alignment horizontal="center" vertical="center" shrinkToFit="1"/>
    </xf>
    <xf numFmtId="0" fontId="13" fillId="5" borderId="91" xfId="0" quotePrefix="1" applyFont="1" applyFill="1" applyBorder="1" applyAlignment="1">
      <alignment horizontal="center" vertical="center" shrinkToFit="1"/>
    </xf>
    <xf numFmtId="0" fontId="13" fillId="5" borderId="91" xfId="0" applyFont="1" applyFill="1" applyBorder="1" applyAlignment="1">
      <alignment horizontal="center" vertical="center" shrinkToFit="1"/>
    </xf>
    <xf numFmtId="0" fontId="13" fillId="5" borderId="124" xfId="0" applyFont="1" applyFill="1" applyBorder="1" applyAlignment="1">
      <alignment horizontal="center" vertical="center" shrinkToFit="1"/>
    </xf>
    <xf numFmtId="0" fontId="10" fillId="5" borderId="91" xfId="0" quotePrefix="1" applyFont="1" applyFill="1" applyBorder="1" applyAlignment="1">
      <alignment horizontal="center" vertical="center" shrinkToFit="1"/>
    </xf>
    <xf numFmtId="0" fontId="10" fillId="5" borderId="91" xfId="0" applyFont="1" applyFill="1" applyBorder="1" applyAlignment="1">
      <alignment horizontal="center" vertical="center" shrinkToFit="1"/>
    </xf>
    <xf numFmtId="0" fontId="9" fillId="5" borderId="144" xfId="0" applyFont="1" applyFill="1" applyBorder="1" applyAlignment="1">
      <alignment horizontal="center" shrinkToFit="1"/>
    </xf>
    <xf numFmtId="0" fontId="33" fillId="3" borderId="85" xfId="0" applyFont="1" applyFill="1" applyBorder="1" applyAlignment="1">
      <alignment horizontal="left" vertical="center" shrinkToFit="1"/>
    </xf>
    <xf numFmtId="0" fontId="33" fillId="3" borderId="81" xfId="0" applyFont="1" applyFill="1" applyBorder="1" applyAlignment="1">
      <alignment horizontal="left" vertical="center" shrinkToFit="1"/>
    </xf>
    <xf numFmtId="0" fontId="33" fillId="3" borderId="88" xfId="0" applyFont="1" applyFill="1" applyBorder="1" applyAlignment="1">
      <alignment horizontal="left" vertical="center" shrinkToFit="1"/>
    </xf>
    <xf numFmtId="0" fontId="62" fillId="3" borderId="0" xfId="0" applyFont="1" applyFill="1" applyBorder="1" applyAlignment="1">
      <alignment horizontal="center" vertical="center" shrinkToFit="1"/>
    </xf>
    <xf numFmtId="0" fontId="62" fillId="3" borderId="81" xfId="0" applyFont="1" applyFill="1" applyBorder="1" applyAlignment="1">
      <alignment horizontal="center" vertical="center" shrinkToFit="1"/>
    </xf>
    <xf numFmtId="0" fontId="58" fillId="3" borderId="116" xfId="0" applyFont="1" applyFill="1" applyBorder="1" applyAlignment="1">
      <alignment horizontal="center" vertical="top" textRotation="255" shrinkToFit="1"/>
    </xf>
    <xf numFmtId="0" fontId="71" fillId="3" borderId="116" xfId="0" applyFont="1" applyFill="1" applyBorder="1" applyAlignment="1">
      <alignment horizontal="center" vertical="center" shrinkToFit="1"/>
    </xf>
    <xf numFmtId="0" fontId="9" fillId="3" borderId="96" xfId="0" applyFont="1" applyFill="1" applyBorder="1" applyAlignment="1">
      <alignment horizontal="center" shrinkToFit="1"/>
    </xf>
    <xf numFmtId="0" fontId="9" fillId="3" borderId="97" xfId="0" applyFont="1" applyFill="1" applyBorder="1" applyAlignment="1">
      <alignment horizontal="center" shrinkToFit="1"/>
    </xf>
    <xf numFmtId="0" fontId="9" fillId="3" borderId="114" xfId="0" applyFont="1" applyFill="1" applyBorder="1" applyAlignment="1">
      <alignment horizontal="center" shrinkToFit="1"/>
    </xf>
    <xf numFmtId="0" fontId="9" fillId="3" borderId="117" xfId="0" applyFont="1" applyFill="1" applyBorder="1" applyAlignment="1">
      <alignment horizontal="center" shrinkToFit="1"/>
    </xf>
    <xf numFmtId="0" fontId="9" fillId="3" borderId="80" xfId="0" applyFont="1" applyFill="1" applyBorder="1" applyAlignment="1">
      <alignment horizontal="center" shrinkToFit="1"/>
    </xf>
    <xf numFmtId="0" fontId="9" fillId="3" borderId="118" xfId="0" applyFont="1" applyFill="1" applyBorder="1" applyAlignment="1">
      <alignment horizontal="center" shrinkToFit="1"/>
    </xf>
    <xf numFmtId="0" fontId="9" fillId="3" borderId="106" xfId="0" applyFont="1" applyFill="1" applyBorder="1" applyAlignment="1">
      <alignment horizontal="center" shrinkToFit="1"/>
    </xf>
    <xf numFmtId="0" fontId="9" fillId="3" borderId="107" xfId="0" applyFont="1" applyFill="1" applyBorder="1" applyAlignment="1">
      <alignment horizontal="center" shrinkToFit="1"/>
    </xf>
    <xf numFmtId="0" fontId="10" fillId="3" borderId="215" xfId="0" applyFont="1" applyFill="1" applyBorder="1" applyAlignment="1">
      <alignment horizontal="right" vertical="center" shrinkToFit="1"/>
    </xf>
    <xf numFmtId="0" fontId="10" fillId="3" borderId="216" xfId="0" applyFont="1" applyFill="1" applyBorder="1" applyAlignment="1">
      <alignment horizontal="right" vertical="center" shrinkToFit="1"/>
    </xf>
    <xf numFmtId="0" fontId="71" fillId="5" borderId="116" xfId="0" applyFont="1" applyFill="1" applyBorder="1" applyAlignment="1">
      <alignment horizontal="center" vertical="center" shrinkToFit="1"/>
    </xf>
    <xf numFmtId="0" fontId="62" fillId="5" borderId="0" xfId="0" applyFont="1" applyFill="1" applyBorder="1" applyAlignment="1">
      <alignment horizontal="center" vertical="center" shrinkToFit="1"/>
    </xf>
    <xf numFmtId="0" fontId="62" fillId="5" borderId="81" xfId="0" applyFont="1" applyFill="1" applyBorder="1" applyAlignment="1">
      <alignment horizontal="center" vertical="center" shrinkToFit="1"/>
    </xf>
    <xf numFmtId="0" fontId="13" fillId="5" borderId="0" xfId="0" applyFont="1" applyFill="1" applyBorder="1" applyAlignment="1">
      <alignment horizontal="left" vertical="center" shrinkToFit="1"/>
    </xf>
    <xf numFmtId="0" fontId="29" fillId="3" borderId="84" xfId="0" applyFont="1" applyFill="1" applyBorder="1" applyAlignment="1">
      <alignment horizontal="left" vertical="top" shrinkToFit="1"/>
    </xf>
    <xf numFmtId="0" fontId="29" fillId="3" borderId="0" xfId="0" applyFont="1" applyFill="1" applyBorder="1" applyAlignment="1">
      <alignment horizontal="left" vertical="top" shrinkToFit="1"/>
    </xf>
    <xf numFmtId="0" fontId="29" fillId="3" borderId="85" xfId="0" applyFont="1" applyFill="1" applyBorder="1" applyAlignment="1">
      <alignment horizontal="left" vertical="top" shrinkToFit="1"/>
    </xf>
    <xf numFmtId="0" fontId="29" fillId="3" borderId="80" xfId="0" applyFont="1" applyFill="1" applyBorder="1" applyAlignment="1">
      <alignment horizontal="left" vertical="top" shrinkToFit="1"/>
    </xf>
    <xf numFmtId="0" fontId="29" fillId="3" borderId="81" xfId="0" applyFont="1" applyFill="1" applyBorder="1" applyAlignment="1">
      <alignment horizontal="left" vertical="top" shrinkToFit="1"/>
    </xf>
    <xf numFmtId="0" fontId="29" fillId="3" borderId="88" xfId="0" applyFont="1" applyFill="1" applyBorder="1" applyAlignment="1">
      <alignment horizontal="left" vertical="top" shrinkToFit="1"/>
    </xf>
    <xf numFmtId="0" fontId="61" fillId="5" borderId="84" xfId="0" applyFont="1" applyFill="1" applyBorder="1" applyAlignment="1">
      <alignment horizontal="center" vertical="center" shrinkToFit="1"/>
    </xf>
    <xf numFmtId="0" fontId="61" fillId="5" borderId="0" xfId="0" applyFont="1" applyFill="1" applyBorder="1" applyAlignment="1">
      <alignment horizontal="center" vertical="center" shrinkToFit="1"/>
    </xf>
    <xf numFmtId="0" fontId="61" fillId="5" borderId="80" xfId="0" applyFont="1" applyFill="1" applyBorder="1" applyAlignment="1">
      <alignment horizontal="center" vertical="center" shrinkToFit="1"/>
    </xf>
    <xf numFmtId="0" fontId="61" fillId="5" borderId="81" xfId="0" applyFont="1" applyFill="1" applyBorder="1" applyAlignment="1">
      <alignment horizontal="center" vertical="center" shrinkToFit="1"/>
    </xf>
    <xf numFmtId="0" fontId="33" fillId="5" borderId="85" xfId="0" applyFont="1" applyFill="1" applyBorder="1" applyAlignment="1">
      <alignment horizontal="left" vertical="center" shrinkToFit="1"/>
    </xf>
    <xf numFmtId="0" fontId="33" fillId="5" borderId="81" xfId="0" applyFont="1" applyFill="1" applyBorder="1" applyAlignment="1">
      <alignment horizontal="left" vertical="center" shrinkToFit="1"/>
    </xf>
    <xf numFmtId="0" fontId="33" fillId="5" borderId="88" xfId="0" applyFont="1" applyFill="1" applyBorder="1" applyAlignment="1">
      <alignment horizontal="left" vertical="center" shrinkToFit="1"/>
    </xf>
    <xf numFmtId="0" fontId="13" fillId="5" borderId="78" xfId="0" applyFont="1" applyFill="1" applyBorder="1" applyAlignment="1">
      <alignment horizontal="right" vertical="center" shrinkToFit="1"/>
    </xf>
    <xf numFmtId="0" fontId="46" fillId="5" borderId="77" xfId="0" applyNumberFormat="1" applyFont="1" applyFill="1" applyBorder="1" applyAlignment="1">
      <alignment horizontal="center" vertical="center" shrinkToFit="1"/>
    </xf>
    <xf numFmtId="0" fontId="46" fillId="5" borderId="78" xfId="0" applyNumberFormat="1" applyFont="1" applyFill="1" applyBorder="1" applyAlignment="1">
      <alignment horizontal="center" vertical="center" shrinkToFit="1"/>
    </xf>
    <xf numFmtId="0" fontId="46" fillId="5" borderId="79" xfId="0" applyNumberFormat="1" applyFont="1" applyFill="1" applyBorder="1" applyAlignment="1">
      <alignment horizontal="center" vertical="center" shrinkToFit="1"/>
    </xf>
    <xf numFmtId="0" fontId="46" fillId="5" borderId="84" xfId="0" applyNumberFormat="1" applyFont="1" applyFill="1" applyBorder="1" applyAlignment="1">
      <alignment horizontal="center" vertical="center" shrinkToFit="1"/>
    </xf>
    <xf numFmtId="0" fontId="46" fillId="5" borderId="0" xfId="0" applyNumberFormat="1" applyFont="1" applyFill="1" applyBorder="1" applyAlignment="1">
      <alignment horizontal="center" vertical="center" shrinkToFit="1"/>
    </xf>
    <xf numFmtId="0" fontId="46" fillId="5" borderId="85" xfId="0" applyNumberFormat="1" applyFont="1" applyFill="1" applyBorder="1" applyAlignment="1">
      <alignment horizontal="center" vertical="center" shrinkToFit="1"/>
    </xf>
    <xf numFmtId="0" fontId="46" fillId="5" borderId="80" xfId="0" applyNumberFormat="1" applyFont="1" applyFill="1" applyBorder="1" applyAlignment="1">
      <alignment horizontal="center" vertical="center" shrinkToFit="1"/>
    </xf>
    <xf numFmtId="0" fontId="46" fillId="5" borderId="81" xfId="0" applyNumberFormat="1" applyFont="1" applyFill="1" applyBorder="1" applyAlignment="1">
      <alignment horizontal="center" vertical="center" shrinkToFit="1"/>
    </xf>
    <xf numFmtId="0" fontId="46" fillId="5" borderId="88" xfId="0" applyNumberFormat="1" applyFont="1" applyFill="1" applyBorder="1" applyAlignment="1">
      <alignment horizontal="center" vertical="center" shrinkToFit="1"/>
    </xf>
    <xf numFmtId="0" fontId="65" fillId="3" borderId="189" xfId="0" applyFont="1" applyFill="1" applyBorder="1" applyAlignment="1">
      <alignment horizontal="right" vertical="center" shrinkToFit="1"/>
    </xf>
    <xf numFmtId="0" fontId="65" fillId="3" borderId="190" xfId="0" applyFont="1" applyFill="1" applyBorder="1" applyAlignment="1">
      <alignment horizontal="right" vertical="center" shrinkToFit="1"/>
    </xf>
    <xf numFmtId="0" fontId="54" fillId="3" borderId="191" xfId="0" applyFont="1" applyFill="1" applyBorder="1" applyAlignment="1">
      <alignment horizontal="center" vertical="center" shrinkToFit="1"/>
    </xf>
    <xf numFmtId="0" fontId="54" fillId="3" borderId="192" xfId="0" applyFont="1" applyFill="1" applyBorder="1" applyAlignment="1">
      <alignment horizontal="center" vertical="center" shrinkToFit="1"/>
    </xf>
    <xf numFmtId="0" fontId="54" fillId="3" borderId="193" xfId="0" applyFont="1" applyFill="1" applyBorder="1" applyAlignment="1">
      <alignment horizontal="center" vertical="center" shrinkToFit="1"/>
    </xf>
    <xf numFmtId="0" fontId="54" fillId="3" borderId="194" xfId="0" applyFont="1" applyFill="1" applyBorder="1" applyAlignment="1">
      <alignment horizontal="center" vertical="center" shrinkToFit="1"/>
    </xf>
    <xf numFmtId="0" fontId="54" fillId="3" borderId="195" xfId="0" applyFont="1" applyFill="1" applyBorder="1" applyAlignment="1">
      <alignment horizontal="center" vertical="center" shrinkToFit="1"/>
    </xf>
    <xf numFmtId="0" fontId="54" fillId="3" borderId="196" xfId="0" applyFont="1" applyFill="1" applyBorder="1" applyAlignment="1">
      <alignment horizontal="center" vertical="center" shrinkToFit="1"/>
    </xf>
    <xf numFmtId="0" fontId="54" fillId="3" borderId="197" xfId="0" applyFont="1" applyFill="1" applyBorder="1" applyAlignment="1">
      <alignment horizontal="center" vertical="center" shrinkToFit="1"/>
    </xf>
    <xf numFmtId="0" fontId="54" fillId="3" borderId="198" xfId="0" applyFont="1" applyFill="1" applyBorder="1" applyAlignment="1">
      <alignment horizontal="center" vertical="center" shrinkToFit="1"/>
    </xf>
    <xf numFmtId="0" fontId="54" fillId="3" borderId="199" xfId="0" applyFont="1" applyFill="1" applyBorder="1" applyAlignment="1">
      <alignment horizontal="center" vertical="center" shrinkToFit="1"/>
    </xf>
    <xf numFmtId="0" fontId="58" fillId="3" borderId="108" xfId="0" applyFont="1" applyFill="1" applyBorder="1" applyAlignment="1">
      <alignment horizontal="right" vertical="center" shrinkToFit="1"/>
    </xf>
    <xf numFmtId="0" fontId="58" fillId="3" borderId="186" xfId="0" applyFont="1" applyFill="1" applyBorder="1" applyAlignment="1">
      <alignment horizontal="right" vertical="center" shrinkToFit="1"/>
    </xf>
    <xf numFmtId="0" fontId="54" fillId="3" borderId="188" xfId="0" applyFont="1" applyFill="1" applyBorder="1" applyAlignment="1">
      <alignment horizontal="center" vertical="center" shrinkToFit="1"/>
    </xf>
    <xf numFmtId="0" fontId="54" fillId="3" borderId="83" xfId="0" applyFont="1" applyFill="1" applyBorder="1" applyAlignment="1">
      <alignment horizontal="center" vertical="center" shrinkToFit="1"/>
    </xf>
    <xf numFmtId="0" fontId="54" fillId="3" borderId="174" xfId="0" applyFont="1" applyFill="1" applyBorder="1" applyAlignment="1">
      <alignment horizontal="center" vertical="center" shrinkToFit="1"/>
    </xf>
    <xf numFmtId="0" fontId="54" fillId="3" borderId="210" xfId="0" applyFont="1" applyFill="1" applyBorder="1" applyAlignment="1">
      <alignment horizontal="center" vertical="center" shrinkToFit="1"/>
    </xf>
    <xf numFmtId="0" fontId="12" fillId="3" borderId="202" xfId="0" applyFont="1" applyFill="1" applyBorder="1" applyAlignment="1">
      <alignment horizontal="center" vertical="center" shrinkToFit="1"/>
    </xf>
    <xf numFmtId="0" fontId="12" fillId="3" borderId="203" xfId="0" applyFont="1" applyFill="1" applyBorder="1" applyAlignment="1">
      <alignment horizontal="center" vertical="center" shrinkToFit="1"/>
    </xf>
    <xf numFmtId="0" fontId="12" fillId="3" borderId="205" xfId="0" applyFont="1" applyFill="1" applyBorder="1" applyAlignment="1">
      <alignment horizontal="center" vertical="center" shrinkToFit="1"/>
    </xf>
    <xf numFmtId="0" fontId="12" fillId="3" borderId="206" xfId="0" applyFont="1" applyFill="1" applyBorder="1" applyAlignment="1">
      <alignment horizontal="center" vertical="center" shrinkToFit="1"/>
    </xf>
    <xf numFmtId="0" fontId="9" fillId="3" borderId="211" xfId="0" applyFont="1" applyFill="1" applyBorder="1" applyAlignment="1">
      <alignment horizontal="center" vertical="center" shrinkToFit="1"/>
    </xf>
    <xf numFmtId="0" fontId="9" fillId="3" borderId="212" xfId="0" applyFont="1" applyFill="1" applyBorder="1" applyAlignment="1">
      <alignment horizontal="center" vertical="center" shrinkToFit="1"/>
    </xf>
    <xf numFmtId="0" fontId="9" fillId="3" borderId="213" xfId="0" applyFont="1" applyFill="1" applyBorder="1" applyAlignment="1">
      <alignment horizontal="center" vertical="center" shrinkToFit="1"/>
    </xf>
    <xf numFmtId="0" fontId="9" fillId="3" borderId="214" xfId="0" applyFont="1" applyFill="1" applyBorder="1" applyAlignment="1">
      <alignment horizontal="center" vertical="center" shrinkToFit="1"/>
    </xf>
    <xf numFmtId="0" fontId="69" fillId="4" borderId="149" xfId="0" applyFont="1" applyFill="1" applyBorder="1" applyAlignment="1">
      <alignment horizontal="center" vertical="center" shrinkToFit="1"/>
    </xf>
    <xf numFmtId="0" fontId="69" fillId="4" borderId="115" xfId="0" applyFont="1" applyFill="1" applyBorder="1" applyAlignment="1">
      <alignment horizontal="center" vertical="center" shrinkToFit="1"/>
    </xf>
    <xf numFmtId="0" fontId="65" fillId="3" borderId="186" xfId="0" applyFont="1" applyFill="1" applyBorder="1" applyAlignment="1">
      <alignment horizontal="right" vertical="center" shrinkToFit="1"/>
    </xf>
    <xf numFmtId="0" fontId="12" fillId="3" borderId="55" xfId="0" applyFont="1" applyFill="1" applyBorder="1" applyAlignment="1">
      <alignment horizontal="right" vertical="center" shrinkToFit="1"/>
    </xf>
    <xf numFmtId="0" fontId="12" fillId="3" borderId="56" xfId="0" applyFont="1" applyFill="1" applyBorder="1" applyAlignment="1">
      <alignment horizontal="right" vertical="center" shrinkToFit="1"/>
    </xf>
    <xf numFmtId="0" fontId="63" fillId="0" borderId="115" xfId="0" applyFont="1" applyFill="1" applyBorder="1" applyAlignment="1">
      <alignment horizontal="center" vertical="center" shrinkToFit="1"/>
    </xf>
    <xf numFmtId="0" fontId="63" fillId="0" borderId="116" xfId="0" applyFont="1" applyFill="1" applyBorder="1" applyAlignment="1">
      <alignment horizontal="center" vertical="center" shrinkToFit="1"/>
    </xf>
    <xf numFmtId="0" fontId="9" fillId="3" borderId="174" xfId="0" applyFont="1" applyFill="1" applyBorder="1" applyAlignment="1">
      <alignment horizontal="center" shrinkToFit="1"/>
    </xf>
    <xf numFmtId="0" fontId="9" fillId="3" borderId="93" xfId="0" applyFont="1" applyFill="1" applyBorder="1" applyAlignment="1">
      <alignment horizontal="center" shrinkToFit="1"/>
    </xf>
    <xf numFmtId="0" fontId="10" fillId="3" borderId="83" xfId="0" quotePrefix="1" applyFont="1" applyFill="1" applyBorder="1" applyAlignment="1">
      <alignment horizontal="center" vertical="center" shrinkToFit="1"/>
    </xf>
    <xf numFmtId="0" fontId="0" fillId="3" borderId="83" xfId="0" applyFill="1" applyBorder="1"/>
    <xf numFmtId="0" fontId="10" fillId="3" borderId="184" xfId="0" applyFont="1" applyFill="1" applyBorder="1" applyAlignment="1">
      <alignment horizontal="right" vertical="center" shrinkToFit="1"/>
    </xf>
    <xf numFmtId="0" fontId="10" fillId="3" borderId="186" xfId="0" applyFont="1" applyFill="1" applyBorder="1" applyAlignment="1">
      <alignment horizontal="right" vertical="center" shrinkToFit="1"/>
    </xf>
    <xf numFmtId="0" fontId="10" fillId="3" borderId="55" xfId="0" applyFont="1" applyFill="1" applyBorder="1" applyAlignment="1">
      <alignment horizontal="right" vertical="center" shrinkToFit="1"/>
    </xf>
    <xf numFmtId="0" fontId="10" fillId="3" borderId="56" xfId="0" applyFont="1" applyFill="1" applyBorder="1" applyAlignment="1">
      <alignment horizontal="right" vertical="center" shrinkToFit="1"/>
    </xf>
    <xf numFmtId="0" fontId="12" fillId="3" borderId="152" xfId="0" applyFont="1" applyFill="1" applyBorder="1" applyAlignment="1">
      <alignment horizontal="right" vertical="center" shrinkToFit="1"/>
    </xf>
    <xf numFmtId="0" fontId="12" fillId="3" borderId="136" xfId="0" applyFont="1" applyFill="1" applyBorder="1" applyAlignment="1">
      <alignment horizontal="right" vertical="center" shrinkToFit="1"/>
    </xf>
    <xf numFmtId="0" fontId="12" fillId="3" borderId="135" xfId="0" applyFont="1" applyFill="1" applyBorder="1" applyAlignment="1">
      <alignment horizontal="right" vertical="center" shrinkToFit="1"/>
    </xf>
    <xf numFmtId="0" fontId="12" fillId="3" borderId="163" xfId="0" applyFont="1" applyFill="1" applyBorder="1" applyAlignment="1">
      <alignment horizontal="right" vertical="center" shrinkToFit="1"/>
    </xf>
    <xf numFmtId="0" fontId="12" fillId="3" borderId="153" xfId="0" applyFont="1" applyFill="1" applyBorder="1" applyAlignment="1">
      <alignment horizontal="right" vertical="center" shrinkToFit="1"/>
    </xf>
    <xf numFmtId="0" fontId="9" fillId="3" borderId="162" xfId="0" applyFont="1" applyFill="1" applyBorder="1" applyAlignment="1">
      <alignment horizontal="center" vertical="center" shrinkToFit="1"/>
    </xf>
    <xf numFmtId="0" fontId="9" fillId="3" borderId="159" xfId="0" applyFont="1" applyFill="1" applyBorder="1" applyAlignment="1">
      <alignment horizontal="center" vertical="center" shrinkToFit="1"/>
    </xf>
    <xf numFmtId="0" fontId="54" fillId="3" borderId="82" xfId="0" applyFont="1" applyFill="1" applyBorder="1" applyAlignment="1">
      <alignment horizontal="center" vertical="center" shrinkToFit="1"/>
    </xf>
    <xf numFmtId="0" fontId="9" fillId="3" borderId="111" xfId="0" applyFont="1" applyFill="1" applyBorder="1" applyAlignment="1">
      <alignment horizontal="center" vertical="center" shrinkToFit="1"/>
    </xf>
    <xf numFmtId="0" fontId="12" fillId="3" borderId="174" xfId="0" applyFont="1" applyFill="1" applyBorder="1" applyAlignment="1">
      <alignment horizontal="left" vertical="center" shrinkToFit="1"/>
    </xf>
    <xf numFmtId="0" fontId="9" fillId="3" borderId="85" xfId="0" applyFont="1" applyFill="1" applyBorder="1" applyAlignment="1">
      <alignment horizontal="right" vertical="center" shrinkToFit="1"/>
    </xf>
    <xf numFmtId="0" fontId="9" fillId="3" borderId="113" xfId="0" applyFont="1" applyFill="1" applyBorder="1" applyAlignment="1">
      <alignment horizontal="right" vertical="center" shrinkToFit="1"/>
    </xf>
    <xf numFmtId="0" fontId="9" fillId="3" borderId="86" xfId="0" applyFont="1" applyFill="1" applyBorder="1" applyAlignment="1">
      <alignment horizontal="right" vertical="center" shrinkToFit="1"/>
    </xf>
    <xf numFmtId="0" fontId="9" fillId="3" borderId="93" xfId="0" applyFont="1" applyFill="1" applyBorder="1" applyAlignment="1">
      <alignment horizontal="right" vertical="center" shrinkToFit="1"/>
    </xf>
    <xf numFmtId="0" fontId="76" fillId="0" borderId="115" xfId="0" applyFont="1" applyFill="1" applyBorder="1" applyAlignment="1">
      <alignment horizontal="center" vertical="center" wrapText="1" shrinkToFit="1"/>
    </xf>
    <xf numFmtId="0" fontId="76" fillId="0" borderId="116" xfId="0" applyFont="1" applyFill="1" applyBorder="1" applyAlignment="1">
      <alignment horizontal="center" vertical="center" wrapText="1" shrinkToFit="1"/>
    </xf>
    <xf numFmtId="0" fontId="34" fillId="5" borderId="78" xfId="0" applyFont="1" applyFill="1" applyBorder="1" applyAlignment="1">
      <alignment vertical="center" shrinkToFit="1"/>
    </xf>
    <xf numFmtId="0" fontId="34" fillId="5" borderId="79" xfId="0" applyFont="1" applyFill="1" applyBorder="1" applyAlignment="1">
      <alignment vertical="center" shrinkToFit="1"/>
    </xf>
    <xf numFmtId="0" fontId="34" fillId="5" borderId="0" xfId="0" applyFont="1" applyFill="1" applyBorder="1" applyAlignment="1">
      <alignment vertical="center" shrinkToFit="1"/>
    </xf>
    <xf numFmtId="0" fontId="34" fillId="5" borderId="85" xfId="0" applyFont="1" applyFill="1" applyBorder="1" applyAlignment="1">
      <alignment vertical="center" shrinkToFit="1"/>
    </xf>
    <xf numFmtId="0" fontId="12" fillId="5" borderId="78" xfId="0" applyFont="1" applyFill="1" applyBorder="1" applyAlignment="1">
      <alignment horizontal="left" vertical="center" shrinkToFit="1"/>
    </xf>
    <xf numFmtId="0" fontId="9" fillId="3" borderId="225" xfId="0" applyFont="1" applyFill="1" applyBorder="1" applyAlignment="1">
      <alignment horizontal="center" vertical="center" shrinkToFit="1"/>
    </xf>
    <xf numFmtId="0" fontId="9" fillId="3" borderId="226" xfId="0" applyFont="1" applyFill="1" applyBorder="1" applyAlignment="1">
      <alignment horizontal="center" vertical="center" shrinkToFit="1"/>
    </xf>
    <xf numFmtId="0" fontId="77" fillId="3" borderId="243" xfId="0" applyFont="1" applyFill="1" applyBorder="1" applyAlignment="1">
      <alignment horizontal="right" vertical="center" shrinkToFit="1"/>
    </xf>
    <xf numFmtId="0" fontId="72" fillId="3" borderId="146" xfId="0" applyFont="1" applyFill="1" applyBorder="1" applyAlignment="1">
      <alignment horizontal="center" vertical="center" textRotation="255" shrinkToFit="1"/>
    </xf>
    <xf numFmtId="0" fontId="72" fillId="3" borderId="150" xfId="0" applyFont="1" applyFill="1" applyBorder="1" applyAlignment="1">
      <alignment horizontal="center" vertical="center" textRotation="255" shrinkToFit="1"/>
    </xf>
    <xf numFmtId="0" fontId="72" fillId="3" borderId="151" xfId="0" applyFont="1" applyFill="1" applyBorder="1" applyAlignment="1">
      <alignment horizontal="center" vertical="center" textRotation="255" shrinkToFit="1"/>
    </xf>
    <xf numFmtId="0" fontId="72" fillId="3" borderId="152" xfId="0" applyFont="1" applyFill="1" applyBorder="1" applyAlignment="1">
      <alignment horizontal="center" vertical="center" textRotation="255" shrinkToFit="1"/>
    </xf>
    <xf numFmtId="0" fontId="72" fillId="3" borderId="51" xfId="0" applyFont="1" applyFill="1" applyBorder="1" applyAlignment="1">
      <alignment horizontal="center" vertical="center" textRotation="255" shrinkToFit="1"/>
    </xf>
    <xf numFmtId="0" fontId="72" fillId="3" borderId="153" xfId="0" applyFont="1" applyFill="1" applyBorder="1" applyAlignment="1">
      <alignment horizontal="center" vertical="center" textRotation="255" shrinkToFit="1"/>
    </xf>
    <xf numFmtId="0" fontId="72" fillId="3" borderId="154" xfId="0" applyFont="1" applyFill="1" applyBorder="1" applyAlignment="1">
      <alignment horizontal="center" vertical="center" textRotation="255" shrinkToFit="1"/>
    </xf>
    <xf numFmtId="0" fontId="72" fillId="3" borderId="155" xfId="0" applyFont="1" applyFill="1" applyBorder="1" applyAlignment="1">
      <alignment horizontal="center" vertical="center" textRotation="255" shrinkToFit="1"/>
    </xf>
    <xf numFmtId="0" fontId="72" fillId="3" borderId="156" xfId="0" applyFont="1" applyFill="1" applyBorder="1" applyAlignment="1">
      <alignment horizontal="center" vertical="center" textRotation="255" shrinkToFit="1"/>
    </xf>
    <xf numFmtId="0" fontId="54" fillId="5" borderId="188" xfId="0" applyFont="1" applyFill="1" applyBorder="1" applyAlignment="1">
      <alignment horizontal="center" vertical="center" shrinkToFit="1"/>
    </xf>
    <xf numFmtId="0" fontId="54" fillId="5" borderId="83" xfId="0" applyFont="1" applyFill="1" applyBorder="1" applyAlignment="1">
      <alignment horizontal="center" vertical="center" shrinkToFit="1"/>
    </xf>
    <xf numFmtId="0" fontId="54" fillId="5" borderId="174" xfId="0" applyFont="1" applyFill="1" applyBorder="1" applyAlignment="1">
      <alignment horizontal="center" vertical="center" shrinkToFit="1"/>
    </xf>
    <xf numFmtId="0" fontId="54" fillId="5" borderId="210" xfId="0" applyFont="1" applyFill="1" applyBorder="1" applyAlignment="1">
      <alignment horizontal="center" vertical="center" shrinkToFit="1"/>
    </xf>
    <xf numFmtId="0" fontId="54" fillId="5" borderId="86" xfId="0" applyFont="1" applyFill="1" applyBorder="1" applyAlignment="1">
      <alignment horizontal="center" vertical="center" shrinkToFit="1"/>
    </xf>
    <xf numFmtId="0" fontId="54" fillId="5" borderId="93" xfId="0" applyFont="1" applyFill="1" applyBorder="1" applyAlignment="1">
      <alignment horizontal="center" vertical="center" shrinkToFit="1"/>
    </xf>
    <xf numFmtId="0" fontId="71" fillId="5" borderId="0" xfId="0" applyFont="1" applyFill="1" applyBorder="1" applyAlignment="1">
      <alignment vertical="center" shrinkToFit="1"/>
    </xf>
    <xf numFmtId="0" fontId="58" fillId="5" borderId="0" xfId="0" applyFont="1" applyFill="1" applyBorder="1" applyAlignment="1">
      <alignment horizontal="center" vertical="center"/>
    </xf>
    <xf numFmtId="0" fontId="52" fillId="5" borderId="0" xfId="0" applyFont="1" applyFill="1" applyBorder="1" applyAlignment="1">
      <alignment horizontal="center" shrinkToFit="1"/>
    </xf>
    <xf numFmtId="0" fontId="52" fillId="5" borderId="0" xfId="0" applyFont="1" applyFill="1" applyAlignment="1">
      <alignment horizontal="center" shrinkToFit="1"/>
    </xf>
    <xf numFmtId="0" fontId="54" fillId="5" borderId="114" xfId="0" applyFont="1" applyFill="1" applyBorder="1" applyAlignment="1">
      <alignment horizontal="center" vertical="center" shrinkToFit="1"/>
    </xf>
    <xf numFmtId="0" fontId="54" fillId="5" borderId="91" xfId="0" applyFont="1" applyFill="1" applyBorder="1" applyAlignment="1">
      <alignment horizontal="center" vertical="center" shrinkToFit="1"/>
    </xf>
    <xf numFmtId="0" fontId="54" fillId="5" borderId="124" xfId="0" applyFont="1" applyFill="1" applyBorder="1" applyAlignment="1">
      <alignment horizontal="center" vertical="center" shrinkToFit="1"/>
    </xf>
    <xf numFmtId="0" fontId="69" fillId="4" borderId="149" xfId="0" applyFont="1" applyFill="1" applyBorder="1" applyAlignment="1">
      <alignment horizontal="right" vertical="center" shrinkToFit="1"/>
    </xf>
    <xf numFmtId="0" fontId="69" fillId="4" borderId="115" xfId="0" applyFont="1" applyFill="1" applyBorder="1" applyAlignment="1">
      <alignment horizontal="right" vertical="center" shrinkToFit="1"/>
    </xf>
    <xf numFmtId="0" fontId="54" fillId="3" borderId="224" xfId="0" applyFont="1" applyFill="1" applyBorder="1" applyAlignment="1">
      <alignment horizontal="center" vertical="center" shrinkToFit="1"/>
    </xf>
    <xf numFmtId="0" fontId="9" fillId="3" borderId="164" xfId="0" applyFont="1" applyFill="1" applyBorder="1" applyAlignment="1">
      <alignment horizontal="center" vertical="center" shrinkToFit="1"/>
    </xf>
    <xf numFmtId="0" fontId="9" fillId="3" borderId="165" xfId="0" applyFont="1" applyFill="1" applyBorder="1" applyAlignment="1">
      <alignment horizontal="center" vertical="center" shrinkToFit="1"/>
    </xf>
    <xf numFmtId="0" fontId="12" fillId="3" borderId="151" xfId="0" applyFont="1" applyFill="1" applyBorder="1" applyAlignment="1">
      <alignment horizontal="right" vertical="center" shrinkToFit="1"/>
    </xf>
    <xf numFmtId="0" fontId="54" fillId="5" borderId="114" xfId="0" applyFont="1" applyFill="1" applyBorder="1" applyAlignment="1">
      <alignment horizontal="center" vertical="center" textRotation="255" shrinkToFit="1"/>
    </xf>
    <xf numFmtId="0" fontId="54" fillId="5" borderId="91" xfId="0" applyFont="1" applyFill="1" applyBorder="1" applyAlignment="1">
      <alignment horizontal="center" vertical="center" textRotation="255" shrinkToFit="1"/>
    </xf>
    <xf numFmtId="0" fontId="54" fillId="5" borderId="84" xfId="0" applyFont="1" applyFill="1" applyBorder="1" applyAlignment="1">
      <alignment horizontal="center" vertical="center" textRotation="255" shrinkToFit="1"/>
    </xf>
    <xf numFmtId="0" fontId="54" fillId="5" borderId="0" xfId="0" applyFont="1" applyFill="1" applyBorder="1" applyAlignment="1">
      <alignment horizontal="center" vertical="center" textRotation="255" shrinkToFit="1"/>
    </xf>
    <xf numFmtId="0" fontId="54" fillId="5" borderId="80" xfId="0" applyFont="1" applyFill="1" applyBorder="1" applyAlignment="1">
      <alignment horizontal="center" vertical="center" textRotation="255" shrinkToFit="1"/>
    </xf>
    <xf numFmtId="0" fontId="54" fillId="5" borderId="81" xfId="0" applyFont="1" applyFill="1" applyBorder="1" applyAlignment="1">
      <alignment horizontal="center" vertical="center" textRotation="255" shrinkToFit="1"/>
    </xf>
    <xf numFmtId="0" fontId="25" fillId="5" borderId="77" xfId="0" applyFont="1" applyFill="1" applyBorder="1" applyAlignment="1">
      <alignment horizontal="center" vertical="center" shrinkToFit="1"/>
    </xf>
    <xf numFmtId="0" fontId="25" fillId="5" borderId="78" xfId="0" applyFont="1" applyFill="1" applyBorder="1" applyAlignment="1">
      <alignment horizontal="center" vertical="center" shrinkToFit="1"/>
    </xf>
    <xf numFmtId="0" fontId="25" fillId="5" borderId="79" xfId="0" applyFont="1" applyFill="1" applyBorder="1" applyAlignment="1">
      <alignment horizontal="center" vertical="center" shrinkToFit="1"/>
    </xf>
    <xf numFmtId="0" fontId="25" fillId="5" borderId="84" xfId="0" applyFont="1" applyFill="1" applyBorder="1" applyAlignment="1">
      <alignment horizontal="center" vertical="center" shrinkToFit="1"/>
    </xf>
    <xf numFmtId="0" fontId="25" fillId="5" borderId="0" xfId="0" applyFont="1" applyFill="1" applyBorder="1" applyAlignment="1">
      <alignment horizontal="center" vertical="center" shrinkToFit="1"/>
    </xf>
    <xf numFmtId="0" fontId="25" fillId="5" borderId="85" xfId="0" applyFont="1" applyFill="1" applyBorder="1" applyAlignment="1">
      <alignment horizontal="center" vertical="center" shrinkToFit="1"/>
    </xf>
    <xf numFmtId="0" fontId="25" fillId="5" borderId="80" xfId="0" applyFont="1" applyFill="1" applyBorder="1" applyAlignment="1">
      <alignment horizontal="center" vertical="center" shrinkToFit="1"/>
    </xf>
    <xf numFmtId="0" fontId="25" fillId="5" borderId="81" xfId="0" applyFont="1" applyFill="1" applyBorder="1" applyAlignment="1">
      <alignment horizontal="center" vertical="center" shrinkToFit="1"/>
    </xf>
    <xf numFmtId="0" fontId="25" fillId="5" borderId="88" xfId="0" applyFont="1" applyFill="1" applyBorder="1" applyAlignment="1">
      <alignment horizontal="center" vertical="center" shrinkToFit="1"/>
    </xf>
    <xf numFmtId="49" fontId="70" fillId="5" borderId="116" xfId="0" applyNumberFormat="1" applyFont="1" applyFill="1" applyBorder="1" applyAlignment="1">
      <alignment horizontal="center" vertical="center"/>
    </xf>
    <xf numFmtId="0" fontId="65" fillId="5" borderId="115" xfId="0" applyFont="1" applyFill="1" applyBorder="1" applyAlignment="1">
      <alignment horizontal="center" vertical="center" shrinkToFit="1"/>
    </xf>
    <xf numFmtId="0" fontId="65" fillId="5" borderId="116" xfId="0" applyFont="1" applyFill="1" applyBorder="1" applyAlignment="1">
      <alignment horizontal="center" vertical="center" shrinkToFit="1"/>
    </xf>
    <xf numFmtId="0" fontId="9" fillId="5" borderId="138" xfId="0" applyFont="1" applyFill="1" applyBorder="1" applyAlignment="1">
      <alignment horizontal="center" shrinkToFit="1"/>
    </xf>
    <xf numFmtId="0" fontId="12" fillId="3" borderId="187" xfId="0" applyFont="1" applyFill="1" applyBorder="1" applyAlignment="1">
      <alignment horizontal="right" vertical="center" shrinkToFit="1"/>
    </xf>
    <xf numFmtId="0" fontId="63" fillId="5" borderId="0" xfId="0" applyFont="1" applyFill="1" applyBorder="1" applyAlignment="1">
      <alignment horizontal="left" vertical="center" wrapText="1" shrinkToFit="1"/>
    </xf>
    <xf numFmtId="0" fontId="9" fillId="3" borderId="112" xfId="0" applyFont="1" applyFill="1" applyBorder="1" applyAlignment="1">
      <alignment horizontal="center" vertical="center" shrinkToFit="1"/>
    </xf>
    <xf numFmtId="0" fontId="12" fillId="3" borderId="215" xfId="0" applyFont="1" applyFill="1" applyBorder="1" applyAlignment="1">
      <alignment horizontal="right" vertical="center" shrinkToFit="1"/>
    </xf>
    <xf numFmtId="0" fontId="9" fillId="5" borderId="11" xfId="0" applyFont="1" applyFill="1" applyBorder="1" applyAlignment="1">
      <alignment horizontal="center" vertical="center" shrinkToFit="1"/>
    </xf>
    <xf numFmtId="0" fontId="9" fillId="5" borderId="38" xfId="0" applyFont="1" applyFill="1" applyBorder="1" applyAlignment="1">
      <alignment horizontal="center" vertical="center" shrinkToFit="1"/>
    </xf>
    <xf numFmtId="0" fontId="57" fillId="5" borderId="81" xfId="0" applyFont="1" applyFill="1" applyBorder="1" applyAlignment="1">
      <alignment horizontal="left" vertical="center" shrinkToFit="1"/>
    </xf>
    <xf numFmtId="0" fontId="9" fillId="5" borderId="160" xfId="0" applyFont="1" applyFill="1" applyBorder="1" applyAlignment="1">
      <alignment horizontal="center" vertical="center" shrinkToFit="1"/>
    </xf>
    <xf numFmtId="0" fontId="9" fillId="5" borderId="161" xfId="0" applyFont="1" applyFill="1" applyBorder="1" applyAlignment="1">
      <alignment horizontal="center" vertical="center" shrinkToFit="1"/>
    </xf>
    <xf numFmtId="0" fontId="75" fillId="4" borderId="77" xfId="0" applyFont="1" applyFill="1" applyBorder="1" applyAlignment="1">
      <alignment horizontal="center" vertical="center" shrinkToFit="1"/>
    </xf>
    <xf numFmtId="0" fontId="75" fillId="4" borderId="78" xfId="0" applyFont="1" applyFill="1" applyBorder="1" applyAlignment="1">
      <alignment horizontal="center" vertical="center" shrinkToFit="1"/>
    </xf>
    <xf numFmtId="0" fontId="75" fillId="4" borderId="80" xfId="0" applyFont="1" applyFill="1" applyBorder="1" applyAlignment="1">
      <alignment horizontal="center" vertical="center" shrinkToFit="1"/>
    </xf>
    <xf numFmtId="0" fontId="75" fillId="4" borderId="81" xfId="0" applyFont="1" applyFill="1" applyBorder="1" applyAlignment="1">
      <alignment horizontal="center" vertical="center" shrinkToFit="1"/>
    </xf>
    <xf numFmtId="0" fontId="54" fillId="4" borderId="210" xfId="0" applyFont="1" applyFill="1" applyBorder="1" applyAlignment="1">
      <alignment horizontal="center" vertical="center" shrinkToFit="1"/>
    </xf>
    <xf numFmtId="0" fontId="46" fillId="4" borderId="115" xfId="0" applyNumberFormat="1" applyFont="1" applyFill="1" applyBorder="1" applyAlignment="1">
      <alignment horizontal="center" vertical="center" shrinkToFit="1"/>
    </xf>
    <xf numFmtId="0" fontId="46" fillId="4" borderId="116" xfId="0" applyNumberFormat="1" applyFont="1" applyFill="1" applyBorder="1" applyAlignment="1">
      <alignment horizontal="center" vertical="center" shrinkToFit="1"/>
    </xf>
    <xf numFmtId="0" fontId="65" fillId="4" borderId="145" xfId="0" applyFont="1" applyFill="1" applyBorder="1" applyAlignment="1">
      <alignment horizontal="center" vertical="center" shrinkToFit="1"/>
    </xf>
    <xf numFmtId="0" fontId="71" fillId="4" borderId="116" xfId="0" applyFont="1" applyFill="1" applyBorder="1" applyAlignment="1">
      <alignment horizontal="center" vertical="center" shrinkToFit="1"/>
    </xf>
    <xf numFmtId="0" fontId="69" fillId="4" borderId="77" xfId="0" applyFont="1" applyFill="1" applyBorder="1" applyAlignment="1">
      <alignment horizontal="center" vertical="center" shrinkToFit="1"/>
    </xf>
    <xf numFmtId="0" fontId="69" fillId="4" borderId="78" xfId="0" applyFont="1" applyFill="1" applyBorder="1" applyAlignment="1">
      <alignment horizontal="center" vertical="center" shrinkToFit="1"/>
    </xf>
    <xf numFmtId="0" fontId="69" fillId="4" borderId="84" xfId="0" applyFont="1" applyFill="1" applyBorder="1" applyAlignment="1">
      <alignment horizontal="center" vertical="center" shrinkToFit="1"/>
    </xf>
    <xf numFmtId="0" fontId="69" fillId="4" borderId="0" xfId="0" applyFont="1" applyFill="1" applyBorder="1" applyAlignment="1">
      <alignment horizontal="center" vertical="center" shrinkToFit="1"/>
    </xf>
    <xf numFmtId="0" fontId="69" fillId="4" borderId="138" xfId="0" applyFont="1" applyFill="1" applyBorder="1" applyAlignment="1">
      <alignment horizontal="center" vertical="center" shrinkToFit="1"/>
    </xf>
    <xf numFmtId="0" fontId="69" fillId="4" borderId="89" xfId="0" applyFont="1" applyFill="1" applyBorder="1" applyAlignment="1">
      <alignment horizontal="center" vertical="center" shrinkToFit="1"/>
    </xf>
    <xf numFmtId="0" fontId="13" fillId="4" borderId="79" xfId="0" quotePrefix="1" applyFont="1" applyFill="1" applyBorder="1" applyAlignment="1">
      <alignment horizontal="center" vertical="center" shrinkToFit="1"/>
    </xf>
    <xf numFmtId="0" fontId="13" fillId="4" borderId="85" xfId="0" quotePrefix="1" applyFont="1" applyFill="1" applyBorder="1" applyAlignment="1">
      <alignment horizontal="center" vertical="center" shrinkToFit="1"/>
    </xf>
    <xf numFmtId="0" fontId="65" fillId="4" borderId="115" xfId="0" applyFont="1" applyFill="1" applyBorder="1" applyAlignment="1">
      <alignment horizontal="center" vertical="center" shrinkToFit="1"/>
    </xf>
    <xf numFmtId="0" fontId="65" fillId="4" borderId="116" xfId="0" applyFont="1" applyFill="1" applyBorder="1" applyAlignment="1">
      <alignment horizontal="center" vertical="center" shrinkToFit="1"/>
    </xf>
    <xf numFmtId="0" fontId="61" fillId="4" borderId="78" xfId="0" applyFont="1" applyFill="1" applyBorder="1" applyAlignment="1">
      <alignment vertical="center" shrinkToFit="1"/>
    </xf>
    <xf numFmtId="0" fontId="61" fillId="4" borderId="0" xfId="0" applyFont="1" applyFill="1" applyBorder="1" applyAlignment="1">
      <alignment vertical="center" shrinkToFit="1"/>
    </xf>
    <xf numFmtId="0" fontId="12" fillId="5" borderId="188" xfId="0" applyFont="1" applyFill="1" applyBorder="1" applyAlignment="1">
      <alignment horizontal="left" vertical="center" shrinkToFit="1"/>
    </xf>
    <xf numFmtId="0" fontId="12" fillId="5" borderId="83" xfId="0" applyFont="1" applyFill="1" applyBorder="1" applyAlignment="1">
      <alignment horizontal="left" vertical="center" shrinkToFit="1"/>
    </xf>
    <xf numFmtId="0" fontId="54" fillId="4" borderId="84" xfId="0" applyFont="1" applyFill="1" applyBorder="1" applyAlignment="1">
      <alignment horizontal="center" vertical="center" shrinkToFit="1"/>
    </xf>
    <xf numFmtId="0" fontId="9" fillId="5" borderId="225" xfId="0" applyFont="1" applyFill="1" applyBorder="1" applyAlignment="1">
      <alignment horizontal="center" vertical="center" shrinkToFit="1"/>
    </xf>
    <xf numFmtId="0" fontId="9" fillId="5" borderId="226" xfId="0" applyFont="1" applyFill="1" applyBorder="1" applyAlignment="1">
      <alignment horizontal="center" vertical="center" shrinkToFit="1"/>
    </xf>
    <xf numFmtId="0" fontId="63" fillId="3" borderId="82" xfId="0" applyFont="1" applyFill="1" applyBorder="1" applyAlignment="1">
      <alignment vertical="center" shrinkToFit="1"/>
    </xf>
    <xf numFmtId="0" fontId="63" fillId="3" borderId="83" xfId="0" applyFont="1" applyFill="1" applyBorder="1" applyAlignment="1">
      <alignment vertical="center" shrinkToFit="1"/>
    </xf>
    <xf numFmtId="0" fontId="63" fillId="3" borderId="84" xfId="0" applyFont="1" applyFill="1" applyBorder="1" applyAlignment="1">
      <alignment vertical="center" shrinkToFit="1"/>
    </xf>
    <xf numFmtId="0" fontId="58" fillId="4" borderId="78" xfId="0" applyFont="1" applyFill="1" applyBorder="1" applyAlignment="1">
      <alignment horizontal="center" vertical="center" shrinkToFit="1"/>
    </xf>
    <xf numFmtId="0" fontId="12" fillId="3" borderId="201" xfId="0" applyFont="1" applyFill="1" applyBorder="1" applyAlignment="1">
      <alignment horizontal="center" vertical="center" shrinkToFit="1"/>
    </xf>
    <xf numFmtId="0" fontId="12" fillId="3" borderId="204" xfId="0" applyFont="1" applyFill="1" applyBorder="1" applyAlignment="1">
      <alignment horizontal="center" vertical="center" shrinkToFit="1"/>
    </xf>
    <xf numFmtId="0" fontId="12" fillId="3" borderId="207" xfId="0" applyFont="1" applyFill="1" applyBorder="1" applyAlignment="1">
      <alignment horizontal="center" vertical="center" shrinkToFit="1"/>
    </xf>
    <xf numFmtId="0" fontId="12" fillId="3" borderId="208" xfId="0" applyFont="1" applyFill="1" applyBorder="1" applyAlignment="1">
      <alignment horizontal="center" vertical="center" shrinkToFit="1"/>
    </xf>
    <xf numFmtId="0" fontId="12" fillId="3" borderId="209" xfId="0" applyFont="1" applyFill="1" applyBorder="1" applyAlignment="1">
      <alignment horizontal="center" vertical="center" shrinkToFit="1"/>
    </xf>
    <xf numFmtId="0" fontId="61" fillId="3" borderId="0" xfId="0" applyFont="1" applyFill="1" applyBorder="1" applyAlignment="1">
      <alignment horizontal="justify" vertical="top" wrapText="1" shrinkToFit="1"/>
    </xf>
    <xf numFmtId="0" fontId="61" fillId="3" borderId="95" xfId="0" applyFont="1" applyFill="1" applyBorder="1" applyAlignment="1">
      <alignment horizontal="justify" vertical="top" wrapText="1" shrinkToFit="1"/>
    </xf>
    <xf numFmtId="0" fontId="74" fillId="4" borderId="115" xfId="0" applyFont="1" applyFill="1" applyBorder="1" applyAlignment="1">
      <alignment horizontal="center" vertical="center" wrapText="1" shrinkToFit="1"/>
    </xf>
    <xf numFmtId="0" fontId="74" fillId="4" borderId="116" xfId="0" applyFont="1" applyFill="1" applyBorder="1" applyAlignment="1">
      <alignment horizontal="center" vertical="center" wrapText="1" shrinkToFit="1"/>
    </xf>
    <xf numFmtId="0" fontId="54" fillId="5" borderId="113" xfId="0" applyFont="1" applyFill="1" applyBorder="1" applyAlignment="1">
      <alignment horizontal="center" vertical="center" shrinkToFit="1"/>
    </xf>
    <xf numFmtId="0" fontId="69" fillId="5" borderId="79" xfId="0" applyFont="1" applyFill="1" applyBorder="1" applyAlignment="1">
      <alignment horizontal="center" vertical="center" shrinkToFit="1"/>
    </xf>
    <xf numFmtId="0" fontId="69" fillId="5" borderId="85" xfId="0" applyFont="1" applyFill="1" applyBorder="1" applyAlignment="1">
      <alignment horizontal="center" vertical="center" shrinkToFit="1"/>
    </xf>
    <xf numFmtId="0" fontId="69" fillId="5" borderId="80" xfId="0" applyFont="1" applyFill="1" applyBorder="1" applyAlignment="1">
      <alignment horizontal="center" vertical="center" shrinkToFit="1"/>
    </xf>
    <xf numFmtId="0" fontId="69" fillId="5" borderId="81" xfId="0" applyFont="1" applyFill="1" applyBorder="1" applyAlignment="1">
      <alignment horizontal="center" vertical="center" shrinkToFit="1"/>
    </xf>
    <xf numFmtId="0" fontId="69" fillId="5" borderId="88" xfId="0" applyFont="1" applyFill="1" applyBorder="1" applyAlignment="1">
      <alignment horizontal="center" vertical="center" shrinkToFit="1"/>
    </xf>
    <xf numFmtId="0" fontId="69" fillId="5" borderId="177" xfId="0" applyFont="1" applyFill="1" applyBorder="1" applyAlignment="1">
      <alignment horizontal="center" vertical="center" textRotation="255" shrinkToFit="1"/>
    </xf>
    <xf numFmtId="0" fontId="69" fillId="5" borderId="178" xfId="0" applyFont="1" applyFill="1" applyBorder="1" applyAlignment="1">
      <alignment horizontal="center" vertical="center" textRotation="255" shrinkToFit="1"/>
    </xf>
    <xf numFmtId="0" fontId="69" fillId="5" borderId="179" xfId="0" applyFont="1" applyFill="1" applyBorder="1" applyAlignment="1">
      <alignment horizontal="center" vertical="center" textRotation="255" shrinkToFit="1"/>
    </xf>
    <xf numFmtId="0" fontId="69" fillId="5" borderId="180" xfId="0" applyFont="1" applyFill="1" applyBorder="1" applyAlignment="1">
      <alignment horizontal="center" vertical="center" textRotation="255" shrinkToFit="1"/>
    </xf>
    <xf numFmtId="0" fontId="69" fillId="5" borderId="54" xfId="0" applyFont="1" applyFill="1" applyBorder="1" applyAlignment="1">
      <alignment horizontal="center" vertical="center" textRotation="255" shrinkToFit="1"/>
    </xf>
    <xf numFmtId="0" fontId="69" fillId="5" borderId="181" xfId="0" applyFont="1" applyFill="1" applyBorder="1" applyAlignment="1">
      <alignment horizontal="center" vertical="center" textRotation="255" shrinkToFit="1"/>
    </xf>
    <xf numFmtId="0" fontId="69" fillId="5" borderId="103" xfId="0" applyFont="1" applyFill="1" applyBorder="1" applyAlignment="1">
      <alignment horizontal="center" vertical="center" textRotation="255" shrinkToFit="1"/>
    </xf>
    <xf numFmtId="0" fontId="69" fillId="5" borderId="104" xfId="0" applyFont="1" applyFill="1" applyBorder="1" applyAlignment="1">
      <alignment horizontal="center" vertical="center" textRotation="255" shrinkToFit="1"/>
    </xf>
    <xf numFmtId="0" fontId="69" fillId="5" borderId="105" xfId="0" applyFont="1" applyFill="1" applyBorder="1" applyAlignment="1">
      <alignment horizontal="center" vertical="center" textRotation="255" shrinkToFit="1"/>
    </xf>
    <xf numFmtId="0" fontId="12" fillId="5" borderId="152" xfId="0" applyFont="1" applyFill="1" applyBorder="1" applyAlignment="1">
      <alignment horizontal="right" vertical="center" shrinkToFit="1"/>
    </xf>
    <xf numFmtId="0" fontId="69" fillId="5" borderId="113" xfId="0" applyFont="1" applyFill="1" applyBorder="1" applyAlignment="1">
      <alignment horizontal="center" vertical="center" shrinkToFit="1"/>
    </xf>
    <xf numFmtId="0" fontId="69" fillId="5" borderId="86" xfId="0" applyFont="1" applyFill="1" applyBorder="1" applyAlignment="1">
      <alignment horizontal="center" vertical="center" shrinkToFit="1"/>
    </xf>
    <xf numFmtId="0" fontId="69" fillId="5" borderId="93" xfId="0" applyFont="1" applyFill="1" applyBorder="1" applyAlignment="1">
      <alignment horizontal="center" vertical="center" shrinkToFit="1"/>
    </xf>
    <xf numFmtId="0" fontId="54" fillId="5" borderId="224" xfId="0" applyFont="1" applyFill="1" applyBorder="1" applyAlignment="1">
      <alignment horizontal="center" vertical="center" shrinkToFit="1"/>
    </xf>
    <xf numFmtId="0" fontId="54" fillId="5" borderId="82" xfId="0" applyFont="1" applyFill="1" applyBorder="1" applyAlignment="1">
      <alignment horizontal="center" vertical="center" shrinkToFit="1"/>
    </xf>
    <xf numFmtId="0" fontId="12" fillId="5" borderId="186" xfId="0" applyFont="1" applyFill="1" applyBorder="1" applyAlignment="1">
      <alignment horizontal="right" vertical="center" shrinkToFit="1"/>
    </xf>
    <xf numFmtId="0" fontId="12" fillId="5" borderId="0" xfId="0" applyFont="1" applyFill="1" applyBorder="1" applyAlignment="1">
      <alignment horizontal="left" vertical="center" shrinkToFit="1"/>
    </xf>
    <xf numFmtId="0" fontId="10" fillId="5" borderId="215" xfId="0" applyFont="1" applyFill="1" applyBorder="1" applyAlignment="1">
      <alignment horizontal="right" vertical="center" shrinkToFit="1"/>
    </xf>
    <xf numFmtId="0" fontId="10" fillId="5" borderId="216" xfId="0" applyFont="1" applyFill="1" applyBorder="1" applyAlignment="1">
      <alignment horizontal="right" vertical="center" shrinkToFit="1"/>
    </xf>
    <xf numFmtId="0" fontId="12" fillId="5" borderId="151" xfId="0" applyFont="1" applyFill="1" applyBorder="1" applyAlignment="1">
      <alignment horizontal="right" vertical="center" shrinkToFit="1"/>
    </xf>
    <xf numFmtId="0" fontId="12" fillId="5" borderId="174" xfId="0" applyFont="1" applyFill="1" applyBorder="1" applyAlignment="1">
      <alignment horizontal="left" vertical="center" shrinkToFit="1"/>
    </xf>
    <xf numFmtId="0" fontId="9" fillId="5" borderId="148" xfId="0" applyFont="1" applyFill="1" applyBorder="1" applyAlignment="1">
      <alignment horizontal="center" vertical="center" shrinkToFit="1"/>
    </xf>
    <xf numFmtId="0" fontId="9" fillId="5" borderId="149" xfId="0" applyFont="1" applyFill="1" applyBorder="1" applyAlignment="1">
      <alignment horizontal="center" vertical="center" shrinkToFit="1"/>
    </xf>
    <xf numFmtId="0" fontId="9" fillId="5" borderId="115" xfId="0" applyFont="1" applyFill="1" applyBorder="1" applyAlignment="1">
      <alignment horizontal="center" vertical="center" shrinkToFit="1"/>
    </xf>
    <xf numFmtId="0" fontId="46" fillId="4" borderId="77" xfId="0" applyNumberFormat="1" applyFont="1" applyFill="1" applyBorder="1" applyAlignment="1">
      <alignment horizontal="center" vertical="center" shrinkToFit="1"/>
    </xf>
    <xf numFmtId="0" fontId="46" fillId="4" borderId="78" xfId="0" applyNumberFormat="1" applyFont="1" applyFill="1" applyBorder="1" applyAlignment="1">
      <alignment horizontal="center" vertical="center" shrinkToFit="1"/>
    </xf>
    <xf numFmtId="0" fontId="46" fillId="4" borderId="79" xfId="0" applyNumberFormat="1" applyFont="1" applyFill="1" applyBorder="1" applyAlignment="1">
      <alignment horizontal="center" vertical="center" shrinkToFit="1"/>
    </xf>
    <xf numFmtId="0" fontId="46" fillId="4" borderId="84" xfId="0" applyNumberFormat="1" applyFont="1" applyFill="1" applyBorder="1" applyAlignment="1">
      <alignment horizontal="center" vertical="center" shrinkToFit="1"/>
    </xf>
    <xf numFmtId="0" fontId="46" fillId="4" borderId="85" xfId="0" applyNumberFormat="1" applyFont="1" applyFill="1" applyBorder="1" applyAlignment="1">
      <alignment horizontal="center" vertical="center" shrinkToFit="1"/>
    </xf>
    <xf numFmtId="0" fontId="46" fillId="4" borderId="80" xfId="0" applyNumberFormat="1" applyFont="1" applyFill="1" applyBorder="1" applyAlignment="1">
      <alignment horizontal="center" vertical="center" shrinkToFit="1"/>
    </xf>
    <xf numFmtId="0" fontId="46" fillId="4" borderId="81" xfId="0" applyNumberFormat="1" applyFont="1" applyFill="1" applyBorder="1" applyAlignment="1">
      <alignment horizontal="center" vertical="center" shrinkToFit="1"/>
    </xf>
    <xf numFmtId="0" fontId="46" fillId="4" borderId="88" xfId="0" applyNumberFormat="1" applyFont="1" applyFill="1" applyBorder="1" applyAlignment="1">
      <alignment horizontal="center" vertical="center" shrinkToFit="1"/>
    </xf>
    <xf numFmtId="0" fontId="69" fillId="5" borderId="149" xfId="0" applyFont="1" applyFill="1" applyBorder="1" applyAlignment="1">
      <alignment horizontal="right" vertical="center" shrinkToFit="1"/>
    </xf>
    <xf numFmtId="0" fontId="69" fillId="5" borderId="115" xfId="0" applyFont="1" applyFill="1" applyBorder="1" applyAlignment="1">
      <alignment horizontal="right" vertical="center" shrinkToFit="1"/>
    </xf>
    <xf numFmtId="49" fontId="70" fillId="5" borderId="116" xfId="0" applyNumberFormat="1" applyFont="1" applyFill="1" applyBorder="1" applyAlignment="1">
      <alignment horizontal="center" vertical="center" shrinkToFit="1"/>
    </xf>
    <xf numFmtId="0" fontId="69" fillId="5" borderId="149" xfId="0" applyFont="1" applyFill="1" applyBorder="1" applyAlignment="1">
      <alignment horizontal="center" vertical="center" shrinkToFit="1"/>
    </xf>
    <xf numFmtId="0" fontId="54" fillId="5" borderId="166" xfId="0" quotePrefix="1" applyFont="1" applyFill="1" applyBorder="1" applyAlignment="1">
      <alignment horizontal="center" vertical="center" shrinkToFit="1"/>
    </xf>
    <xf numFmtId="0" fontId="54" fillId="5" borderId="167" xfId="0" quotePrefix="1" applyFont="1" applyFill="1" applyBorder="1" applyAlignment="1">
      <alignment horizontal="center" vertical="center" shrinkToFit="1"/>
    </xf>
    <xf numFmtId="0" fontId="54" fillId="5" borderId="168" xfId="0" quotePrefix="1" applyFont="1" applyFill="1" applyBorder="1" applyAlignment="1">
      <alignment horizontal="center" vertical="center" shrinkToFit="1"/>
    </xf>
    <xf numFmtId="0" fontId="54" fillId="5" borderId="169" xfId="0" quotePrefix="1" applyFont="1" applyFill="1" applyBorder="1" applyAlignment="1">
      <alignment horizontal="center" vertical="center" shrinkToFit="1"/>
    </xf>
    <xf numFmtId="0" fontId="54" fillId="5" borderId="170" xfId="0" quotePrefix="1" applyFont="1" applyFill="1" applyBorder="1" applyAlignment="1">
      <alignment horizontal="center" vertical="center" shrinkToFit="1"/>
    </xf>
    <xf numFmtId="0" fontId="54" fillId="5" borderId="171" xfId="0" quotePrefix="1" applyFont="1" applyFill="1" applyBorder="1" applyAlignment="1">
      <alignment horizontal="center" vertical="center" shrinkToFit="1"/>
    </xf>
    <xf numFmtId="0" fontId="46" fillId="5" borderId="116" xfId="0" applyNumberFormat="1" applyFont="1" applyFill="1" applyBorder="1" applyAlignment="1">
      <alignment horizontal="center" vertical="center"/>
    </xf>
    <xf numFmtId="0" fontId="61" fillId="4" borderId="84" xfId="0" applyFont="1" applyFill="1" applyBorder="1" applyAlignment="1">
      <alignment horizontal="center" vertical="center" shrinkToFit="1"/>
    </xf>
    <xf numFmtId="0" fontId="61" fillId="4" borderId="0" xfId="0" applyFont="1" applyFill="1" applyBorder="1" applyAlignment="1">
      <alignment horizontal="center" vertical="center" shrinkToFit="1"/>
    </xf>
    <xf numFmtId="0" fontId="33" fillId="4" borderId="84" xfId="0" applyFont="1" applyFill="1" applyBorder="1" applyAlignment="1">
      <alignment horizontal="left" vertical="center" wrapText="1" shrinkToFit="1"/>
    </xf>
    <xf numFmtId="0" fontId="13" fillId="4" borderId="78" xfId="0" applyFont="1" applyFill="1" applyBorder="1" applyAlignment="1">
      <alignment horizontal="left" vertical="center" shrinkToFit="1"/>
    </xf>
    <xf numFmtId="0" fontId="56" fillId="5" borderId="0" xfId="0" applyFont="1" applyFill="1" applyAlignment="1">
      <alignment horizontal="right" vertical="center" shrinkToFit="1"/>
    </xf>
    <xf numFmtId="0" fontId="56" fillId="5" borderId="0" xfId="0" applyFont="1" applyFill="1" applyBorder="1" applyAlignment="1">
      <alignment horizontal="right" vertical="center" shrinkToFit="1"/>
    </xf>
    <xf numFmtId="0" fontId="73" fillId="5" borderId="0" xfId="0" applyFont="1" applyFill="1" applyAlignment="1">
      <alignment horizontal="center" vertical="center" shrinkToFit="1"/>
    </xf>
    <xf numFmtId="0" fontId="73" fillId="5" borderId="0" xfId="0" applyFont="1" applyFill="1" applyBorder="1" applyAlignment="1">
      <alignment horizontal="center" vertical="center" shrinkToFit="1"/>
    </xf>
    <xf numFmtId="0" fontId="67" fillId="0" borderId="116" xfId="0" applyFont="1" applyFill="1" applyBorder="1" applyAlignment="1">
      <alignment horizontal="center" vertical="center" shrinkToFit="1"/>
    </xf>
    <xf numFmtId="0" fontId="66" fillId="5" borderId="0" xfId="0" applyFont="1" applyFill="1" applyAlignment="1">
      <alignment horizontal="center" vertical="center" shrinkToFit="1"/>
    </xf>
    <xf numFmtId="0" fontId="33" fillId="5" borderId="0" xfId="0" applyFont="1" applyFill="1" applyBorder="1" applyAlignment="1">
      <alignment horizontal="center" vertical="center" shrinkToFit="1"/>
    </xf>
    <xf numFmtId="0" fontId="33" fillId="5" borderId="81" xfId="0" applyFont="1" applyFill="1" applyBorder="1" applyAlignment="1">
      <alignment horizontal="center" vertical="center" shrinkToFit="1"/>
    </xf>
    <xf numFmtId="0" fontId="11" fillId="5" borderId="0" xfId="0" applyFont="1" applyFill="1" applyBorder="1" applyAlignment="1">
      <alignment shrinkToFit="1"/>
    </xf>
    <xf numFmtId="0" fontId="11" fillId="5" borderId="85" xfId="0" applyFont="1" applyFill="1" applyBorder="1" applyAlignment="1">
      <alignment shrinkToFit="1"/>
    </xf>
    <xf numFmtId="0" fontId="12" fillId="5" borderId="11" xfId="0" quotePrefix="1" applyFont="1" applyFill="1" applyBorder="1" applyAlignment="1">
      <alignment horizontal="center" vertical="center" shrinkToFit="1"/>
    </xf>
    <xf numFmtId="0" fontId="12" fillId="5" borderId="38" xfId="0" quotePrefix="1" applyFont="1" applyFill="1" applyBorder="1" applyAlignment="1">
      <alignment horizontal="center" vertical="center" shrinkToFit="1"/>
    </xf>
    <xf numFmtId="0" fontId="62" fillId="5" borderId="160" xfId="0" quotePrefix="1" applyFont="1" applyFill="1" applyBorder="1" applyAlignment="1">
      <alignment horizontal="center" vertical="center" shrinkToFit="1"/>
    </xf>
    <xf numFmtId="0" fontId="62" fillId="5" borderId="161" xfId="0" quotePrefix="1" applyFont="1" applyFill="1" applyBorder="1" applyAlignment="1">
      <alignment horizontal="center" vertical="center" shrinkToFit="1"/>
    </xf>
    <xf numFmtId="0" fontId="62" fillId="5" borderId="126" xfId="0" quotePrefix="1" applyFont="1" applyFill="1" applyBorder="1" applyAlignment="1">
      <alignment horizontal="center" vertical="center" shrinkToFit="1"/>
    </xf>
    <xf numFmtId="0" fontId="62" fillId="5" borderId="129" xfId="0" quotePrefix="1" applyFont="1" applyFill="1" applyBorder="1" applyAlignment="1">
      <alignment horizontal="center" vertical="center" shrinkToFit="1"/>
    </xf>
    <xf numFmtId="0" fontId="63" fillId="5" borderId="85" xfId="0" applyFont="1" applyFill="1" applyBorder="1" applyAlignment="1">
      <alignment vertical="center" shrinkToFit="1"/>
    </xf>
    <xf numFmtId="0" fontId="11" fillId="5" borderId="0" xfId="0" applyFont="1" applyFill="1" applyBorder="1" applyAlignment="1">
      <alignment vertical="top" shrinkToFit="1"/>
    </xf>
    <xf numFmtId="0" fontId="11" fillId="5" borderId="85" xfId="0" applyFont="1" applyFill="1" applyBorder="1" applyAlignment="1">
      <alignment vertical="top" shrinkToFit="1"/>
    </xf>
    <xf numFmtId="0" fontId="11" fillId="5" borderId="81" xfId="0" applyFont="1" applyFill="1" applyBorder="1" applyAlignment="1">
      <alignment vertical="top" shrinkToFit="1"/>
    </xf>
    <xf numFmtId="0" fontId="11" fillId="5" borderId="88" xfId="0" applyFont="1" applyFill="1" applyBorder="1" applyAlignment="1">
      <alignment vertical="top" shrinkToFit="1"/>
    </xf>
    <xf numFmtId="0" fontId="9" fillId="5" borderId="152" xfId="0" applyFont="1" applyFill="1" applyBorder="1" applyAlignment="1">
      <alignment horizontal="center" vertical="center" shrinkToFit="1"/>
    </xf>
    <xf numFmtId="0" fontId="9" fillId="5" borderId="153" xfId="0" applyFont="1" applyFill="1" applyBorder="1" applyAlignment="1">
      <alignment horizontal="center" vertical="center" shrinkToFit="1"/>
    </xf>
    <xf numFmtId="0" fontId="13" fillId="5" borderId="0" xfId="0" applyFont="1" applyFill="1" applyBorder="1" applyAlignment="1">
      <alignment horizontal="right" vertical="center" shrinkToFit="1"/>
    </xf>
    <xf numFmtId="0" fontId="62" fillId="5" borderId="152" xfId="0" quotePrefix="1" applyFont="1" applyFill="1" applyBorder="1" applyAlignment="1">
      <alignment horizontal="center" vertical="center" shrinkToFit="1"/>
    </xf>
    <xf numFmtId="0" fontId="62" fillId="5" borderId="153" xfId="0" quotePrefix="1" applyFont="1" applyFill="1" applyBorder="1" applyAlignment="1">
      <alignment horizontal="center" vertical="center" shrinkToFit="1"/>
    </xf>
    <xf numFmtId="0" fontId="61" fillId="5" borderId="78" xfId="0" applyFont="1" applyFill="1" applyBorder="1" applyAlignment="1">
      <alignment vertical="center" shrinkToFit="1"/>
    </xf>
    <xf numFmtId="0" fontId="61" fillId="5" borderId="0" xfId="0" applyFont="1" applyFill="1" applyBorder="1" applyAlignment="1">
      <alignment vertical="center" shrinkToFit="1"/>
    </xf>
    <xf numFmtId="0" fontId="68" fillId="3" borderId="0" xfId="0" applyFont="1" applyFill="1" applyBorder="1" applyAlignment="1">
      <alignment horizontal="right" shrinkToFit="1"/>
    </xf>
    <xf numFmtId="0" fontId="68" fillId="3" borderId="95" xfId="0" applyFont="1" applyFill="1" applyBorder="1" applyAlignment="1">
      <alignment horizontal="right" shrinkToFit="1"/>
    </xf>
    <xf numFmtId="0" fontId="63" fillId="5" borderId="78" xfId="0" applyFont="1" applyFill="1" applyBorder="1" applyAlignment="1">
      <alignment horizontal="left" vertical="center" wrapText="1" shrinkToFit="1"/>
    </xf>
    <xf numFmtId="0" fontId="63" fillId="5" borderId="78" xfId="0" applyFont="1" applyFill="1" applyBorder="1" applyAlignment="1">
      <alignment horizontal="left" vertical="center" shrinkToFit="1"/>
    </xf>
    <xf numFmtId="0" fontId="63" fillId="5" borderId="79" xfId="0" applyFont="1" applyFill="1" applyBorder="1" applyAlignment="1">
      <alignment horizontal="left" vertical="center" shrinkToFit="1"/>
    </xf>
    <xf numFmtId="0" fontId="54" fillId="4" borderId="77" xfId="0" quotePrefix="1" applyFont="1" applyFill="1" applyBorder="1" applyAlignment="1">
      <alignment horizontal="center" vertical="center" shrinkToFit="1"/>
    </xf>
    <xf numFmtId="0" fontId="54" fillId="4" borderId="78" xfId="0" quotePrefix="1" applyFont="1" applyFill="1" applyBorder="1" applyAlignment="1">
      <alignment horizontal="center" vertical="center" shrinkToFit="1"/>
    </xf>
    <xf numFmtId="0" fontId="54" fillId="4" borderId="79" xfId="0" quotePrefix="1" applyFont="1" applyFill="1" applyBorder="1" applyAlignment="1">
      <alignment horizontal="center" vertical="center" shrinkToFit="1"/>
    </xf>
    <xf numFmtId="0" fontId="54" fillId="4" borderId="84" xfId="0" quotePrefix="1" applyFont="1" applyFill="1" applyBorder="1" applyAlignment="1">
      <alignment horizontal="center" vertical="center" shrinkToFit="1"/>
    </xf>
    <xf numFmtId="0" fontId="54" fillId="4" borderId="0" xfId="0" quotePrefix="1" applyFont="1" applyFill="1" applyBorder="1" applyAlignment="1">
      <alignment horizontal="center" vertical="center" shrinkToFit="1"/>
    </xf>
    <xf numFmtId="0" fontId="54" fillId="4" borderId="85" xfId="0" quotePrefix="1" applyFont="1" applyFill="1" applyBorder="1" applyAlignment="1">
      <alignment horizontal="center" vertical="center" shrinkToFit="1"/>
    </xf>
    <xf numFmtId="0" fontId="54" fillId="4" borderId="138" xfId="0" quotePrefix="1" applyFont="1" applyFill="1" applyBorder="1" applyAlignment="1">
      <alignment horizontal="center" vertical="center" shrinkToFit="1"/>
    </xf>
    <xf numFmtId="0" fontId="54" fillId="4" borderId="89" xfId="0" quotePrefix="1" applyFont="1" applyFill="1" applyBorder="1" applyAlignment="1">
      <alignment horizontal="center" vertical="center" shrinkToFit="1"/>
    </xf>
    <xf numFmtId="0" fontId="54" fillId="4" borderId="90" xfId="0" quotePrefix="1" applyFont="1" applyFill="1" applyBorder="1" applyAlignment="1">
      <alignment horizontal="center" vertical="center" shrinkToFit="1"/>
    </xf>
    <xf numFmtId="0" fontId="58" fillId="4" borderId="0" xfId="0" applyFont="1" applyFill="1" applyBorder="1" applyAlignment="1">
      <alignment horizontal="center" vertical="center"/>
    </xf>
    <xf numFmtId="0" fontId="10" fillId="5" borderId="55" xfId="0" applyFont="1" applyFill="1" applyBorder="1" applyAlignment="1">
      <alignment horizontal="right" vertical="center" shrinkToFit="1"/>
    </xf>
    <xf numFmtId="0" fontId="10" fillId="5" borderId="56" xfId="0" applyFont="1" applyFill="1" applyBorder="1" applyAlignment="1">
      <alignment horizontal="right" vertical="center" shrinkToFit="1"/>
    </xf>
    <xf numFmtId="0" fontId="54" fillId="5" borderId="80" xfId="0" applyFont="1" applyFill="1" applyBorder="1" applyAlignment="1">
      <alignment horizontal="left" vertical="center" shrinkToFit="1"/>
    </xf>
    <xf numFmtId="0" fontId="54" fillId="5" borderId="81" xfId="0" applyFont="1" applyFill="1" applyBorder="1" applyAlignment="1">
      <alignment horizontal="left" vertical="center" shrinkToFit="1"/>
    </xf>
    <xf numFmtId="0" fontId="58" fillId="4" borderId="116" xfId="0" applyFont="1" applyFill="1" applyBorder="1" applyAlignment="1">
      <alignment horizontal="center" vertical="center" shrinkToFit="1"/>
    </xf>
    <xf numFmtId="0" fontId="18" fillId="3" borderId="230" xfId="0" applyFont="1" applyFill="1" applyBorder="1" applyAlignment="1">
      <alignment horizontal="center" vertical="center" wrapText="1" shrinkToFit="1"/>
    </xf>
    <xf numFmtId="0" fontId="18" fillId="3" borderId="231" xfId="0" applyFont="1" applyFill="1" applyBorder="1" applyAlignment="1">
      <alignment horizontal="center" vertical="center" wrapText="1" shrinkToFit="1"/>
    </xf>
    <xf numFmtId="0" fontId="18" fillId="3" borderId="149" xfId="0" applyFont="1" applyFill="1" applyBorder="1" applyAlignment="1">
      <alignment horizontal="center" vertical="center" wrapText="1" shrinkToFit="1"/>
    </xf>
    <xf numFmtId="0" fontId="18" fillId="3" borderId="232" xfId="0" applyFont="1" applyFill="1" applyBorder="1" applyAlignment="1">
      <alignment horizontal="center" vertical="center" wrapText="1" shrinkToFit="1"/>
    </xf>
    <xf numFmtId="0" fontId="18" fillId="3" borderId="233" xfId="0" applyFont="1" applyFill="1" applyBorder="1" applyAlignment="1">
      <alignment horizontal="center" vertical="center" wrapText="1" shrinkToFit="1"/>
    </xf>
    <xf numFmtId="0" fontId="18" fillId="3" borderId="234" xfId="0" applyFont="1" applyFill="1" applyBorder="1" applyAlignment="1">
      <alignment horizontal="center" vertical="center" wrapText="1" shrinkToFit="1"/>
    </xf>
    <xf numFmtId="0" fontId="63" fillId="3" borderId="229" xfId="0" applyFont="1" applyFill="1" applyBorder="1" applyAlignment="1">
      <alignment vertical="center" shrinkToFit="1"/>
    </xf>
    <xf numFmtId="0" fontId="63" fillId="3" borderId="95" xfId="0" applyFont="1" applyFill="1" applyBorder="1" applyAlignment="1">
      <alignment vertical="center" shrinkToFit="1"/>
    </xf>
    <xf numFmtId="0" fontId="33" fillId="4" borderId="85" xfId="0" applyFont="1" applyFill="1" applyBorder="1" applyAlignment="1">
      <alignment horizontal="left" vertical="center" shrinkToFit="1"/>
    </xf>
    <xf numFmtId="0" fontId="33" fillId="4" borderId="81" xfId="0" applyFont="1" applyFill="1" applyBorder="1" applyAlignment="1">
      <alignment horizontal="left" vertical="center" shrinkToFit="1"/>
    </xf>
    <xf numFmtId="0" fontId="33" fillId="4" borderId="88" xfId="0" applyFont="1" applyFill="1" applyBorder="1" applyAlignment="1">
      <alignment horizontal="left" vertical="center" shrinkToFit="1"/>
    </xf>
    <xf numFmtId="0" fontId="65" fillId="4" borderId="79" xfId="0" applyFont="1" applyFill="1" applyBorder="1" applyAlignment="1">
      <alignment horizontal="center" vertical="center" shrinkToFit="1"/>
    </xf>
    <xf numFmtId="0" fontId="58" fillId="3" borderId="235" xfId="0" applyFont="1" applyFill="1" applyBorder="1" applyAlignment="1">
      <alignment horizontal="center" vertical="center" textRotation="255" shrinkToFit="1"/>
    </xf>
    <xf numFmtId="0" fontId="58" fillId="3" borderId="230" xfId="0" applyFont="1" applyFill="1" applyBorder="1" applyAlignment="1">
      <alignment horizontal="center" vertical="center" textRotation="255" shrinkToFit="1"/>
    </xf>
    <xf numFmtId="0" fontId="58" fillId="3" borderId="236" xfId="0" applyFont="1" applyFill="1" applyBorder="1" applyAlignment="1">
      <alignment horizontal="center" vertical="center" textRotation="255" shrinkToFit="1"/>
    </xf>
    <xf numFmtId="0" fontId="58" fillId="3" borderId="149" xfId="0" applyFont="1" applyFill="1" applyBorder="1" applyAlignment="1">
      <alignment horizontal="center" vertical="center" textRotation="255" shrinkToFit="1"/>
    </xf>
    <xf numFmtId="0" fontId="58" fillId="3" borderId="237" xfId="0" applyFont="1" applyFill="1" applyBorder="1" applyAlignment="1">
      <alignment horizontal="center" vertical="center" textRotation="255" shrinkToFit="1"/>
    </xf>
    <xf numFmtId="0" fontId="58" fillId="3" borderId="233" xfId="0" applyFont="1" applyFill="1" applyBorder="1" applyAlignment="1">
      <alignment horizontal="center" vertical="center" textRotation="255" shrinkToFit="1"/>
    </xf>
    <xf numFmtId="0" fontId="46" fillId="4" borderId="116" xfId="0" applyNumberFormat="1" applyFont="1" applyFill="1" applyBorder="1" applyAlignment="1">
      <alignment horizontal="center" vertical="center"/>
    </xf>
    <xf numFmtId="49" fontId="70" fillId="4" borderId="116" xfId="0" applyNumberFormat="1" applyFont="1" applyFill="1" applyBorder="1" applyAlignment="1">
      <alignment horizontal="center" vertical="center" shrinkToFit="1"/>
    </xf>
    <xf numFmtId="0" fontId="74" fillId="5" borderId="115" xfId="0" applyFont="1" applyFill="1" applyBorder="1" applyAlignment="1">
      <alignment horizontal="center" vertical="center" wrapText="1" shrinkToFit="1"/>
    </xf>
    <xf numFmtId="0" fontId="74" fillId="5" borderId="116" xfId="0" applyFont="1" applyFill="1" applyBorder="1" applyAlignment="1">
      <alignment horizontal="center" vertical="center" wrapText="1" shrinkToFit="1"/>
    </xf>
    <xf numFmtId="0" fontId="76" fillId="5" borderId="115" xfId="0" applyFont="1" applyFill="1" applyBorder="1" applyAlignment="1">
      <alignment horizontal="center" vertical="center" wrapText="1" shrinkToFit="1"/>
    </xf>
    <xf numFmtId="0" fontId="76" fillId="5" borderId="116" xfId="0" applyFont="1" applyFill="1" applyBorder="1" applyAlignment="1">
      <alignment horizontal="center" vertical="center" wrapText="1" shrinkToFit="1"/>
    </xf>
    <xf numFmtId="0" fontId="58" fillId="5" borderId="82" xfId="0" applyFont="1" applyFill="1" applyBorder="1" applyAlignment="1">
      <alignment horizontal="center" vertical="center" textRotation="255" shrinkToFit="1"/>
    </xf>
    <xf numFmtId="0" fontId="58" fillId="5" borderId="83" xfId="0" applyFont="1" applyFill="1" applyBorder="1" applyAlignment="1">
      <alignment horizontal="center" vertical="center" textRotation="255" shrinkToFit="1"/>
    </xf>
    <xf numFmtId="0" fontId="58" fillId="5" borderId="174" xfId="0" applyFont="1" applyFill="1" applyBorder="1" applyAlignment="1">
      <alignment horizontal="center" vertical="center" textRotation="255" shrinkToFit="1"/>
    </xf>
    <xf numFmtId="0" fontId="58" fillId="5" borderId="84" xfId="0" applyFont="1" applyFill="1" applyBorder="1" applyAlignment="1">
      <alignment horizontal="center" vertical="center" textRotation="255" shrinkToFit="1"/>
    </xf>
    <xf numFmtId="0" fontId="58" fillId="5" borderId="0" xfId="0" applyFont="1" applyFill="1" applyBorder="1" applyAlignment="1">
      <alignment horizontal="center" vertical="center" textRotation="255" shrinkToFit="1"/>
    </xf>
    <xf numFmtId="0" fontId="58" fillId="5" borderId="85" xfId="0" applyFont="1" applyFill="1" applyBorder="1" applyAlignment="1">
      <alignment horizontal="center" vertical="center" textRotation="255" shrinkToFit="1"/>
    </xf>
    <xf numFmtId="0" fontId="58" fillId="5" borderId="80" xfId="0" applyFont="1" applyFill="1" applyBorder="1" applyAlignment="1">
      <alignment horizontal="center" vertical="center" textRotation="255" shrinkToFit="1"/>
    </xf>
    <xf numFmtId="0" fontId="58" fillId="5" borderId="81" xfId="0" applyFont="1" applyFill="1" applyBorder="1" applyAlignment="1">
      <alignment horizontal="center" vertical="center" textRotation="255" shrinkToFit="1"/>
    </xf>
    <xf numFmtId="0" fontId="58" fillId="5" borderId="88" xfId="0" applyFont="1" applyFill="1" applyBorder="1" applyAlignment="1">
      <alignment horizontal="center" vertical="center" textRotation="255" shrinkToFit="1"/>
    </xf>
    <xf numFmtId="0" fontId="69" fillId="4" borderId="148" xfId="0" applyFont="1" applyFill="1" applyBorder="1" applyAlignment="1">
      <alignment vertical="center" shrinkToFit="1"/>
    </xf>
    <xf numFmtId="0" fontId="69" fillId="4" borderId="149" xfId="0" applyFont="1" applyFill="1" applyBorder="1" applyAlignment="1">
      <alignment vertical="center" shrinkToFit="1"/>
    </xf>
    <xf numFmtId="0" fontId="58" fillId="0" borderId="82" xfId="0" applyFont="1" applyFill="1" applyBorder="1" applyAlignment="1">
      <alignment horizontal="center" vertical="center" textRotation="255" shrinkToFit="1"/>
    </xf>
    <xf numFmtId="0" fontId="58" fillId="0" borderId="83" xfId="0" applyFont="1" applyFill="1" applyBorder="1" applyAlignment="1">
      <alignment horizontal="center" vertical="center" textRotation="255" shrinkToFit="1"/>
    </xf>
    <xf numFmtId="0" fontId="58" fillId="0" borderId="174" xfId="0" applyFont="1" applyFill="1" applyBorder="1" applyAlignment="1">
      <alignment horizontal="center" vertical="center" textRotation="255" shrinkToFit="1"/>
    </xf>
    <xf numFmtId="0" fontId="58" fillId="0" borderId="84" xfId="0" applyFont="1" applyFill="1" applyBorder="1" applyAlignment="1">
      <alignment horizontal="center" vertical="center" textRotation="255" shrinkToFit="1"/>
    </xf>
    <xf numFmtId="0" fontId="58" fillId="0" borderId="0" xfId="0" applyFont="1" applyFill="1" applyBorder="1" applyAlignment="1">
      <alignment horizontal="center" vertical="center" textRotation="255" shrinkToFit="1"/>
    </xf>
    <xf numFmtId="0" fontId="58" fillId="0" borderId="85" xfId="0" applyFont="1" applyFill="1" applyBorder="1" applyAlignment="1">
      <alignment horizontal="center" vertical="center" textRotation="255" shrinkToFit="1"/>
    </xf>
    <xf numFmtId="0" fontId="58" fillId="0" borderId="80" xfId="0" applyFont="1" applyFill="1" applyBorder="1" applyAlignment="1">
      <alignment horizontal="center" vertical="center" textRotation="255" shrinkToFit="1"/>
    </xf>
    <xf numFmtId="0" fontId="58" fillId="0" borderId="81" xfId="0" applyFont="1" applyFill="1" applyBorder="1" applyAlignment="1">
      <alignment horizontal="center" vertical="center" textRotation="255" shrinkToFit="1"/>
    </xf>
    <xf numFmtId="0" fontId="58" fillId="0" borderId="88" xfId="0" applyFont="1" applyFill="1" applyBorder="1" applyAlignment="1">
      <alignment horizontal="center" vertical="center" textRotation="255" shrinkToFit="1"/>
    </xf>
    <xf numFmtId="0" fontId="68" fillId="4" borderId="88" xfId="0" applyFont="1" applyFill="1" applyBorder="1" applyAlignment="1">
      <alignment horizontal="right" shrinkToFit="1"/>
    </xf>
    <xf numFmtId="0" fontId="68" fillId="4" borderId="115" xfId="0" applyFont="1" applyFill="1" applyBorder="1" applyAlignment="1">
      <alignment horizontal="right" shrinkToFit="1"/>
    </xf>
    <xf numFmtId="0" fontId="61" fillId="5" borderId="148" xfId="0" applyFont="1" applyFill="1" applyBorder="1" applyAlignment="1">
      <alignment vertical="center" shrinkToFit="1"/>
    </xf>
    <xf numFmtId="0" fontId="61" fillId="5" borderId="149" xfId="0" applyFont="1" applyFill="1" applyBorder="1" applyAlignment="1">
      <alignment vertical="center" shrinkToFit="1"/>
    </xf>
    <xf numFmtId="0" fontId="9" fillId="3" borderId="82" xfId="0" applyFont="1" applyFill="1" applyBorder="1" applyAlignment="1">
      <alignment horizontal="center" shrinkToFit="1"/>
    </xf>
    <xf numFmtId="0" fontId="9" fillId="3" borderId="113" xfId="0" applyFont="1" applyFill="1" applyBorder="1" applyAlignment="1">
      <alignment horizontal="center" shrinkToFit="1"/>
    </xf>
    <xf numFmtId="0" fontId="54" fillId="3" borderId="175" xfId="0" quotePrefix="1" applyFont="1" applyFill="1" applyBorder="1" applyAlignment="1">
      <alignment horizontal="center" vertical="center" shrinkToFit="1"/>
    </xf>
    <xf numFmtId="0" fontId="54" fillId="3" borderId="53" xfId="0" quotePrefix="1" applyFont="1" applyFill="1" applyBorder="1" applyAlignment="1">
      <alignment horizontal="center" vertical="center" shrinkToFit="1"/>
    </xf>
    <xf numFmtId="0" fontId="54" fillId="3" borderId="176" xfId="0" quotePrefix="1" applyFont="1" applyFill="1" applyBorder="1" applyAlignment="1">
      <alignment horizontal="center" vertical="center" shrinkToFit="1"/>
    </xf>
    <xf numFmtId="0" fontId="54" fillId="3" borderId="172" xfId="0" quotePrefix="1" applyFont="1" applyFill="1" applyBorder="1" applyAlignment="1">
      <alignment horizontal="center" vertical="center" shrinkToFit="1"/>
    </xf>
    <xf numFmtId="0" fontId="54" fillId="3" borderId="52" xfId="0" quotePrefix="1" applyFont="1" applyFill="1" applyBorder="1" applyAlignment="1">
      <alignment horizontal="center" vertical="center" shrinkToFit="1"/>
    </xf>
    <xf numFmtId="0" fontId="54" fillId="3" borderId="173" xfId="0" quotePrefix="1" applyFont="1" applyFill="1" applyBorder="1" applyAlignment="1">
      <alignment horizontal="center" vertical="center" shrinkToFit="1"/>
    </xf>
    <xf numFmtId="0" fontId="54" fillId="5" borderId="77" xfId="0" quotePrefix="1" applyFont="1" applyFill="1" applyBorder="1" applyAlignment="1">
      <alignment horizontal="center" vertical="center" shrinkToFit="1"/>
    </xf>
    <xf numFmtId="0" fontId="54" fillId="5" borderId="78" xfId="0" quotePrefix="1" applyFont="1" applyFill="1" applyBorder="1" applyAlignment="1">
      <alignment horizontal="center" vertical="center" shrinkToFit="1"/>
    </xf>
    <xf numFmtId="0" fontId="54" fillId="5" borderId="79" xfId="0" quotePrefix="1" applyFont="1" applyFill="1" applyBorder="1" applyAlignment="1">
      <alignment horizontal="center" vertical="center" shrinkToFit="1"/>
    </xf>
    <xf numFmtId="0" fontId="54" fillId="5" borderId="84" xfId="0" quotePrefix="1" applyFont="1" applyFill="1" applyBorder="1" applyAlignment="1">
      <alignment horizontal="center" vertical="center" shrinkToFit="1"/>
    </xf>
    <xf numFmtId="0" fontId="54" fillId="5" borderId="0" xfId="0" quotePrefix="1" applyFont="1" applyFill="1" applyBorder="1" applyAlignment="1">
      <alignment horizontal="center" vertical="center" shrinkToFit="1"/>
    </xf>
    <xf numFmtId="0" fontId="54" fillId="5" borderId="85" xfId="0" quotePrefix="1" applyFont="1" applyFill="1" applyBorder="1" applyAlignment="1">
      <alignment horizontal="center" vertical="center" shrinkToFit="1"/>
    </xf>
    <xf numFmtId="0" fontId="54" fillId="5" borderId="138" xfId="0" quotePrefix="1" applyFont="1" applyFill="1" applyBorder="1" applyAlignment="1">
      <alignment horizontal="center" vertical="center" shrinkToFit="1"/>
    </xf>
    <xf numFmtId="0" fontId="54" fillId="5" borderId="89" xfId="0" quotePrefix="1" applyFont="1" applyFill="1" applyBorder="1" applyAlignment="1">
      <alignment horizontal="center" vertical="center" shrinkToFit="1"/>
    </xf>
    <xf numFmtId="0" fontId="54" fillId="5" borderId="90" xfId="0" quotePrefix="1" applyFont="1" applyFill="1" applyBorder="1" applyAlignment="1">
      <alignment horizontal="center" vertical="center" shrinkToFit="1"/>
    </xf>
    <xf numFmtId="0" fontId="54" fillId="5" borderId="175" xfId="0" quotePrefix="1" applyFont="1" applyFill="1" applyBorder="1" applyAlignment="1">
      <alignment horizontal="center" vertical="center" shrinkToFit="1"/>
    </xf>
    <xf numFmtId="0" fontId="54" fillId="5" borderId="53" xfId="0" quotePrefix="1" applyFont="1" applyFill="1" applyBorder="1" applyAlignment="1">
      <alignment horizontal="center" vertical="center" shrinkToFit="1"/>
    </xf>
    <xf numFmtId="0" fontId="54" fillId="5" borderId="176" xfId="0" quotePrefix="1" applyFont="1" applyFill="1" applyBorder="1" applyAlignment="1">
      <alignment horizontal="center" vertical="center" shrinkToFit="1"/>
    </xf>
    <xf numFmtId="0" fontId="54" fillId="5" borderId="172" xfId="0" quotePrefix="1" applyFont="1" applyFill="1" applyBorder="1" applyAlignment="1">
      <alignment horizontal="center" vertical="center" shrinkToFit="1"/>
    </xf>
    <xf numFmtId="0" fontId="54" fillId="5" borderId="52" xfId="0" quotePrefix="1" applyFont="1" applyFill="1" applyBorder="1" applyAlignment="1">
      <alignment horizontal="center" vertical="center" shrinkToFit="1"/>
    </xf>
    <xf numFmtId="0" fontId="54" fillId="5" borderId="173" xfId="0" quotePrefix="1" applyFont="1" applyFill="1" applyBorder="1" applyAlignment="1">
      <alignment horizontal="center" vertical="center" shrinkToFit="1"/>
    </xf>
    <xf numFmtId="0" fontId="58" fillId="3" borderId="78" xfId="0" applyFont="1" applyFill="1" applyBorder="1" applyAlignment="1">
      <alignment horizontal="center" vertical="center" shrinkToFit="1"/>
    </xf>
    <xf numFmtId="0" fontId="13" fillId="5" borderId="78" xfId="0" applyFont="1" applyFill="1" applyBorder="1" applyAlignment="1">
      <alignment horizontal="center" vertical="center" shrinkToFit="1"/>
    </xf>
    <xf numFmtId="0" fontId="13" fillId="5" borderId="79" xfId="0" applyFont="1" applyFill="1" applyBorder="1" applyAlignment="1">
      <alignment horizontal="center" vertical="center" shrinkToFit="1"/>
    </xf>
    <xf numFmtId="0" fontId="13" fillId="5" borderId="83" xfId="0" applyFont="1" applyFill="1" applyBorder="1" applyAlignment="1">
      <alignment horizontal="center" vertical="center" shrinkToFit="1"/>
    </xf>
    <xf numFmtId="0" fontId="13" fillId="5" borderId="141" xfId="0" applyFont="1" applyFill="1" applyBorder="1" applyAlignment="1">
      <alignment horizontal="center" vertical="center" shrinkToFit="1"/>
    </xf>
    <xf numFmtId="0" fontId="69" fillId="5" borderId="148" xfId="0" applyFont="1" applyFill="1" applyBorder="1" applyAlignment="1">
      <alignment horizontal="center" vertical="center" shrinkToFit="1"/>
    </xf>
    <xf numFmtId="0" fontId="9" fillId="5" borderId="174" xfId="0" applyFont="1" applyFill="1" applyBorder="1" applyAlignment="1">
      <alignment horizontal="center" shrinkToFit="1"/>
    </xf>
    <xf numFmtId="0" fontId="9" fillId="5" borderId="93" xfId="0" applyFont="1" applyFill="1" applyBorder="1" applyAlignment="1">
      <alignment horizontal="center" shrinkToFit="1"/>
    </xf>
    <xf numFmtId="0" fontId="62" fillId="4" borderId="0" xfId="0" applyFont="1" applyFill="1" applyBorder="1" applyAlignment="1">
      <alignment horizontal="center" vertical="center" shrinkToFit="1"/>
    </xf>
    <xf numFmtId="0" fontId="62" fillId="4" borderId="81" xfId="0" applyFont="1" applyFill="1" applyBorder="1" applyAlignment="1">
      <alignment horizontal="center" vertical="center" shrinkToFit="1"/>
    </xf>
    <xf numFmtId="0" fontId="61" fillId="4" borderId="80" xfId="0" applyFont="1" applyFill="1" applyBorder="1" applyAlignment="1">
      <alignment horizontal="center" vertical="center" shrinkToFit="1"/>
    </xf>
    <xf numFmtId="0" fontId="61" fillId="4" borderId="81" xfId="0" applyFont="1" applyFill="1" applyBorder="1" applyAlignment="1">
      <alignment horizontal="center" vertical="center" shrinkToFit="1"/>
    </xf>
    <xf numFmtId="0" fontId="33" fillId="4" borderId="81" xfId="0" applyFont="1" applyFill="1" applyBorder="1" applyAlignment="1">
      <alignment horizontal="center" vertical="center" shrinkToFit="1"/>
    </xf>
    <xf numFmtId="0" fontId="33" fillId="4" borderId="84" xfId="0" applyFont="1" applyFill="1" applyBorder="1" applyAlignment="1">
      <alignment horizontal="left" vertical="center" shrinkToFit="1"/>
    </xf>
    <xf numFmtId="0" fontId="77" fillId="5" borderId="243" xfId="0" applyFont="1" applyFill="1" applyBorder="1" applyAlignment="1">
      <alignment horizontal="right" vertical="center" shrinkToFit="1"/>
    </xf>
    <xf numFmtId="0" fontId="34" fillId="3" borderId="78" xfId="0" applyFont="1" applyFill="1" applyBorder="1" applyAlignment="1">
      <alignment vertical="center" shrinkToFit="1"/>
    </xf>
    <xf numFmtId="0" fontId="34" fillId="3" borderId="79" xfId="0" applyFont="1" applyFill="1" applyBorder="1" applyAlignment="1">
      <alignment vertical="center" shrinkToFit="1"/>
    </xf>
    <xf numFmtId="0" fontId="34" fillId="3" borderId="85" xfId="0" applyFont="1" applyFill="1" applyBorder="1" applyAlignment="1">
      <alignment vertical="center" shrinkToFit="1"/>
    </xf>
    <xf numFmtId="0" fontId="45" fillId="3" borderId="116" xfId="0" applyFont="1" applyFill="1" applyBorder="1" applyAlignment="1">
      <alignment horizontal="center" vertical="center" shrinkToFit="1"/>
    </xf>
    <xf numFmtId="0" fontId="61" fillId="3" borderId="78" xfId="0" applyFont="1" applyFill="1" applyBorder="1" applyAlignment="1">
      <alignment vertical="center" shrinkToFit="1"/>
    </xf>
    <xf numFmtId="0" fontId="61" fillId="3" borderId="0" xfId="0" applyFont="1" applyFill="1" applyBorder="1" applyAlignment="1">
      <alignment vertical="center" shrinkToFit="1"/>
    </xf>
    <xf numFmtId="0" fontId="61" fillId="0" borderId="148" xfId="0" applyFont="1" applyFill="1" applyBorder="1" applyAlignment="1">
      <alignment vertical="center" shrinkToFit="1"/>
    </xf>
    <xf numFmtId="0" fontId="61" fillId="0" borderId="149" xfId="0" applyFont="1" applyFill="1" applyBorder="1" applyAlignment="1">
      <alignment vertical="center" shrinkToFit="1"/>
    </xf>
    <xf numFmtId="0" fontId="69" fillId="4" borderId="148" xfId="0" applyFont="1" applyFill="1" applyBorder="1" applyAlignment="1">
      <alignment horizontal="center" vertical="center" shrinkToFit="1"/>
    </xf>
    <xf numFmtId="0" fontId="61" fillId="3" borderId="80" xfId="0" applyFont="1" applyFill="1" applyBorder="1" applyAlignment="1">
      <alignment horizontal="center" vertical="center" shrinkToFit="1"/>
    </xf>
    <xf numFmtId="0" fontId="61" fillId="3" borderId="81" xfId="0" applyFont="1" applyFill="1" applyBorder="1" applyAlignment="1">
      <alignment horizontal="center" vertical="center" shrinkToFit="1"/>
    </xf>
    <xf numFmtId="0" fontId="29" fillId="5" borderId="84" xfId="0" applyFont="1" applyFill="1" applyBorder="1" applyAlignment="1">
      <alignment horizontal="left" vertical="top" shrinkToFit="1"/>
    </xf>
    <xf numFmtId="0" fontId="29" fillId="5" borderId="0" xfId="0" applyFont="1" applyFill="1" applyBorder="1" applyAlignment="1">
      <alignment horizontal="left" vertical="top" shrinkToFit="1"/>
    </xf>
    <xf numFmtId="0" fontId="29" fillId="5" borderId="85" xfId="0" applyFont="1" applyFill="1" applyBorder="1" applyAlignment="1">
      <alignment horizontal="left" vertical="top" shrinkToFit="1"/>
    </xf>
    <xf numFmtId="0" fontId="29" fillId="5" borderId="80" xfId="0" applyFont="1" applyFill="1" applyBorder="1" applyAlignment="1">
      <alignment horizontal="left" vertical="top" shrinkToFit="1"/>
    </xf>
    <xf numFmtId="0" fontId="29" fillId="5" borderId="81" xfId="0" applyFont="1" applyFill="1" applyBorder="1" applyAlignment="1">
      <alignment horizontal="left" vertical="top" shrinkToFit="1"/>
    </xf>
    <xf numFmtId="0" fontId="29" fillId="5" borderId="88" xfId="0" applyFont="1" applyFill="1" applyBorder="1" applyAlignment="1">
      <alignment horizontal="left" vertical="top" shrinkToFit="1"/>
    </xf>
    <xf numFmtId="0" fontId="63" fillId="4" borderId="115" xfId="0" applyFont="1" applyFill="1" applyBorder="1" applyAlignment="1">
      <alignment horizontal="center" vertical="center" shrinkToFit="1"/>
    </xf>
    <xf numFmtId="0" fontId="63" fillId="4" borderId="116" xfId="0" applyFont="1" applyFill="1" applyBorder="1" applyAlignment="1">
      <alignment horizontal="center" vertical="center" shrinkToFit="1"/>
    </xf>
    <xf numFmtId="0" fontId="54" fillId="3" borderId="84" xfId="0" applyFont="1" applyFill="1" applyBorder="1" applyAlignment="1">
      <alignment vertical="top" shrinkToFit="1"/>
    </xf>
    <xf numFmtId="0" fontId="54" fillId="3" borderId="0" xfId="0" applyFont="1" applyFill="1" applyBorder="1" applyAlignment="1">
      <alignment vertical="top" shrinkToFit="1"/>
    </xf>
    <xf numFmtId="0" fontId="54" fillId="3" borderId="84" xfId="0" applyFont="1" applyFill="1" applyBorder="1" applyAlignment="1">
      <alignment horizontal="center" vertical="top" shrinkToFit="1"/>
    </xf>
    <xf numFmtId="0" fontId="54" fillId="3" borderId="0" xfId="0" applyFont="1" applyFill="1" applyBorder="1" applyAlignment="1">
      <alignment horizontal="center" vertical="top" shrinkToFit="1"/>
    </xf>
    <xf numFmtId="0" fontId="58" fillId="3" borderId="238" xfId="0" applyFont="1" applyFill="1" applyBorder="1" applyAlignment="1">
      <alignment horizontal="center" vertical="center" textRotation="255" shrinkToFit="1"/>
    </xf>
    <xf numFmtId="0" fontId="58" fillId="3" borderId="218" xfId="0" applyFont="1" applyFill="1" applyBorder="1" applyAlignment="1">
      <alignment horizontal="center" vertical="center" textRotation="255" shrinkToFit="1"/>
    </xf>
    <xf numFmtId="0" fontId="58" fillId="3" borderId="239" xfId="0" applyFont="1" applyFill="1" applyBorder="1" applyAlignment="1">
      <alignment horizontal="center" vertical="center" textRotation="255" shrinkToFit="1"/>
    </xf>
    <xf numFmtId="0" fontId="58" fillId="3" borderId="240" xfId="0" applyFont="1" applyFill="1" applyBorder="1" applyAlignment="1">
      <alignment horizontal="center" vertical="center" textRotation="255" shrinkToFit="1"/>
    </xf>
    <xf numFmtId="0" fontId="58" fillId="3" borderId="51" xfId="0" applyFont="1" applyFill="1" applyBorder="1" applyAlignment="1">
      <alignment horizontal="center" vertical="center" textRotation="255" shrinkToFit="1"/>
    </xf>
    <xf numFmtId="0" fontId="58" fillId="3" borderId="153" xfId="0" applyFont="1" applyFill="1" applyBorder="1" applyAlignment="1">
      <alignment horizontal="center" vertical="center" textRotation="255" shrinkToFit="1"/>
    </xf>
    <xf numFmtId="0" fontId="58" fillId="3" borderId="241" xfId="0" applyFont="1" applyFill="1" applyBorder="1" applyAlignment="1">
      <alignment horizontal="center" vertical="center" textRotation="255" shrinkToFit="1"/>
    </xf>
    <xf numFmtId="0" fontId="58" fillId="3" borderId="222" xfId="0" applyFont="1" applyFill="1" applyBorder="1" applyAlignment="1">
      <alignment horizontal="center" vertical="center" textRotation="255" shrinkToFit="1"/>
    </xf>
    <xf numFmtId="0" fontId="58" fillId="3" borderId="242" xfId="0" applyFont="1" applyFill="1" applyBorder="1" applyAlignment="1">
      <alignment horizontal="center" vertical="center" textRotation="255" shrinkToFit="1"/>
    </xf>
    <xf numFmtId="0" fontId="46" fillId="5" borderId="115" xfId="0" applyNumberFormat="1" applyFont="1" applyFill="1" applyBorder="1" applyAlignment="1">
      <alignment horizontal="center" vertical="center" shrinkToFit="1"/>
    </xf>
    <xf numFmtId="0" fontId="46" fillId="5" borderId="116" xfId="0" applyNumberFormat="1" applyFont="1" applyFill="1" applyBorder="1" applyAlignment="1">
      <alignment horizontal="center" vertical="center" shrinkToFit="1"/>
    </xf>
    <xf numFmtId="0" fontId="75" fillId="5" borderId="77" xfId="0" applyFont="1" applyFill="1" applyBorder="1" applyAlignment="1">
      <alignment horizontal="center" vertical="center" shrinkToFit="1"/>
    </xf>
    <xf numFmtId="0" fontId="75" fillId="5" borderId="78" xfId="0" applyFont="1" applyFill="1" applyBorder="1" applyAlignment="1">
      <alignment horizontal="center" vertical="center" shrinkToFit="1"/>
    </xf>
    <xf numFmtId="0" fontId="75" fillId="5" borderId="80" xfId="0" applyFont="1" applyFill="1" applyBorder="1" applyAlignment="1">
      <alignment horizontal="center" vertical="center" shrinkToFit="1"/>
    </xf>
    <xf numFmtId="0" fontId="75" fillId="5" borderId="81" xfId="0" applyFont="1" applyFill="1" applyBorder="1" applyAlignment="1">
      <alignment horizontal="center" vertical="center" shrinkToFit="1"/>
    </xf>
    <xf numFmtId="0" fontId="18" fillId="3" borderId="217" xfId="0" applyFont="1" applyFill="1" applyBorder="1" applyAlignment="1">
      <alignment horizontal="center" vertical="center" wrapText="1" shrinkToFit="1"/>
    </xf>
    <xf numFmtId="0" fontId="18" fillId="3" borderId="218" xfId="0" applyFont="1" applyFill="1" applyBorder="1" applyAlignment="1">
      <alignment horizontal="center" vertical="center" wrapText="1" shrinkToFit="1"/>
    </xf>
    <xf numFmtId="0" fontId="18" fillId="3" borderId="219" xfId="0" applyFont="1" applyFill="1" applyBorder="1" applyAlignment="1">
      <alignment horizontal="center" vertical="center" wrapText="1" shrinkToFit="1"/>
    </xf>
    <xf numFmtId="0" fontId="18" fillId="3" borderId="152" xfId="0" applyFont="1" applyFill="1" applyBorder="1" applyAlignment="1">
      <alignment horizontal="center" vertical="center" wrapText="1" shrinkToFit="1"/>
    </xf>
    <xf numFmtId="0" fontId="18" fillId="3" borderId="51" xfId="0" applyFont="1" applyFill="1" applyBorder="1" applyAlignment="1">
      <alignment horizontal="center" vertical="center" wrapText="1" shrinkToFit="1"/>
    </xf>
    <xf numFmtId="0" fontId="18" fillId="3" borderId="220" xfId="0" applyFont="1" applyFill="1" applyBorder="1" applyAlignment="1">
      <alignment horizontal="center" vertical="center" wrapText="1" shrinkToFit="1"/>
    </xf>
    <xf numFmtId="0" fontId="18" fillId="3" borderId="221" xfId="0" applyFont="1" applyFill="1" applyBorder="1" applyAlignment="1">
      <alignment horizontal="center" vertical="center" wrapText="1" shrinkToFit="1"/>
    </xf>
    <xf numFmtId="0" fontId="18" fillId="3" borderId="222" xfId="0" applyFont="1" applyFill="1" applyBorder="1" applyAlignment="1">
      <alignment horizontal="center" vertical="center" wrapText="1" shrinkToFit="1"/>
    </xf>
    <xf numFmtId="0" fontId="18" fillId="3" borderId="223" xfId="0" applyFont="1" applyFill="1" applyBorder="1" applyAlignment="1">
      <alignment horizontal="center" vertical="center" wrapText="1" shrinkToFit="1"/>
    </xf>
    <xf numFmtId="0" fontId="63" fillId="3" borderId="0" xfId="0" applyFont="1" applyFill="1" applyBorder="1" applyAlignment="1">
      <alignment vertical="top" wrapText="1" shrinkToFit="1"/>
    </xf>
    <xf numFmtId="0" fontId="4" fillId="3" borderId="0" xfId="0" applyFont="1" applyFill="1" applyAlignment="1">
      <alignment vertical="top"/>
    </xf>
    <xf numFmtId="0" fontId="25" fillId="3" borderId="0" xfId="0" applyFont="1" applyFill="1" applyAlignment="1">
      <alignment vertical="top"/>
    </xf>
    <xf numFmtId="0" fontId="4" fillId="3" borderId="0" xfId="1" applyFont="1" applyFill="1" applyAlignment="1" applyProtection="1">
      <alignment vertical="top" wrapText="1"/>
    </xf>
    <xf numFmtId="0" fontId="27" fillId="3" borderId="0" xfId="1" quotePrefix="1" applyFont="1" applyFill="1" applyAlignment="1" applyProtection="1">
      <alignment vertical="top" wrapText="1"/>
    </xf>
    <xf numFmtId="0" fontId="27" fillId="3" borderId="0" xfId="1" applyFont="1" applyFill="1" applyAlignment="1" applyProtection="1">
      <alignment vertical="top" wrapText="1"/>
    </xf>
    <xf numFmtId="0" fontId="4" fillId="3" borderId="0" xfId="0" quotePrefix="1" applyFont="1" applyFill="1" applyAlignment="1">
      <alignment horizontal="center" vertical="top"/>
    </xf>
    <xf numFmtId="0" fontId="4" fillId="3" borderId="22" xfId="0" applyFont="1" applyFill="1" applyBorder="1" applyAlignment="1">
      <alignment horizontal="left" vertical="top"/>
    </xf>
    <xf numFmtId="0" fontId="4" fillId="3" borderId="0" xfId="0" applyFont="1" applyFill="1" applyBorder="1" applyAlignment="1">
      <alignment horizontal="center" vertical="top"/>
    </xf>
    <xf numFmtId="0" fontId="4" fillId="3" borderId="0" xfId="0" applyFont="1" applyFill="1" applyBorder="1" applyAlignment="1">
      <alignment vertical="top"/>
    </xf>
    <xf numFmtId="0" fontId="23" fillId="2" borderId="23"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58" xfId="0" applyFont="1" applyFill="1" applyBorder="1" applyAlignment="1">
      <alignment horizontal="center" vertical="center"/>
    </xf>
    <xf numFmtId="0" fontId="23" fillId="2" borderId="59" xfId="0" applyFont="1" applyFill="1" applyBorder="1" applyAlignment="1">
      <alignment horizontal="center" vertical="center"/>
    </xf>
    <xf numFmtId="0" fontId="23" fillId="2" borderId="34" xfId="0" applyFont="1" applyFill="1" applyBorder="1" applyAlignment="1">
      <alignment horizontal="center" vertical="center"/>
    </xf>
    <xf numFmtId="0" fontId="23" fillId="2" borderId="60" xfId="0" applyFont="1" applyFill="1" applyBorder="1" applyAlignment="1">
      <alignment horizontal="center" vertical="center"/>
    </xf>
    <xf numFmtId="0" fontId="23" fillId="2" borderId="61"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29" xfId="0" applyFont="1" applyFill="1" applyBorder="1" applyAlignment="1">
      <alignment horizontal="center" vertical="center"/>
    </xf>
    <xf numFmtId="0" fontId="23" fillId="2" borderId="62"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22"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59" xfId="0" applyFont="1" applyFill="1" applyBorder="1" applyAlignment="1">
      <alignment horizontal="center" vertical="center"/>
    </xf>
    <xf numFmtId="0" fontId="22" fillId="2" borderId="34"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63" xfId="0" applyFont="1" applyFill="1" applyBorder="1" applyAlignment="1">
      <alignment horizontal="center" vertical="center"/>
    </xf>
    <xf numFmtId="0" fontId="23" fillId="2" borderId="27" xfId="0" applyFont="1" applyFill="1" applyBorder="1" applyAlignment="1">
      <alignment horizontal="center" vertical="center"/>
    </xf>
    <xf numFmtId="38" fontId="23" fillId="0" borderId="63" xfId="2" applyFont="1" applyFill="1" applyBorder="1" applyAlignment="1" applyProtection="1">
      <alignment vertical="center" shrinkToFit="1"/>
      <protection locked="0"/>
    </xf>
    <xf numFmtId="38" fontId="23" fillId="0" borderId="27" xfId="2" applyFont="1" applyFill="1" applyBorder="1" applyAlignment="1" applyProtection="1">
      <alignment vertical="center" shrinkToFit="1"/>
      <protection locked="0"/>
    </xf>
    <xf numFmtId="0" fontId="23" fillId="0" borderId="64" xfId="0" quotePrefix="1"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28" xfId="0" applyFont="1" applyFill="1" applyBorder="1" applyAlignment="1" applyProtection="1">
      <alignment vertical="center" wrapText="1"/>
      <protection locked="0"/>
    </xf>
    <xf numFmtId="0" fontId="23" fillId="2" borderId="28" xfId="0" applyFont="1" applyFill="1" applyBorder="1" applyAlignment="1">
      <alignment horizontal="center" vertical="center"/>
    </xf>
    <xf numFmtId="0" fontId="23" fillId="2" borderId="21" xfId="0" applyFont="1" applyFill="1" applyBorder="1" applyAlignment="1">
      <alignment vertical="center"/>
    </xf>
    <xf numFmtId="0" fontId="23" fillId="2" borderId="0" xfId="0" applyFont="1" applyFill="1" applyBorder="1" applyAlignment="1">
      <alignment vertical="center"/>
    </xf>
    <xf numFmtId="0" fontId="23" fillId="2" borderId="23" xfId="0" applyNumberFormat="1" applyFont="1" applyFill="1" applyBorder="1" applyAlignment="1">
      <alignment horizontal="center" vertical="center"/>
    </xf>
    <xf numFmtId="0" fontId="23" fillId="2" borderId="24" xfId="0" applyNumberFormat="1" applyFont="1" applyFill="1" applyBorder="1" applyAlignment="1">
      <alignment horizontal="center" vertical="center"/>
    </xf>
    <xf numFmtId="0" fontId="23" fillId="2" borderId="25" xfId="0" applyNumberFormat="1" applyFont="1" applyFill="1" applyBorder="1" applyAlignment="1">
      <alignment horizontal="center" vertical="center"/>
    </xf>
    <xf numFmtId="0" fontId="23" fillId="2" borderId="58" xfId="0" applyNumberFormat="1" applyFont="1" applyFill="1" applyBorder="1" applyAlignment="1">
      <alignment horizontal="center" vertical="center"/>
    </xf>
    <xf numFmtId="0" fontId="23" fillId="2" borderId="59" xfId="0" applyNumberFormat="1" applyFont="1" applyFill="1" applyBorder="1" applyAlignment="1">
      <alignment horizontal="center" vertical="center"/>
    </xf>
    <xf numFmtId="0" fontId="23" fillId="2" borderId="34" xfId="0" applyNumberFormat="1" applyFont="1" applyFill="1" applyBorder="1" applyAlignment="1">
      <alignment horizontal="center" vertical="center"/>
    </xf>
    <xf numFmtId="0" fontId="23" fillId="2" borderId="21" xfId="0" applyFont="1" applyFill="1" applyBorder="1" applyAlignment="1">
      <alignment vertical="center" wrapText="1"/>
    </xf>
    <xf numFmtId="0" fontId="23" fillId="2" borderId="0" xfId="0" applyFont="1" applyFill="1" applyBorder="1" applyAlignment="1">
      <alignment vertical="center" wrapText="1"/>
    </xf>
    <xf numFmtId="0" fontId="23" fillId="2" borderId="22" xfId="0" applyFont="1" applyFill="1" applyBorder="1" applyAlignment="1">
      <alignment vertical="center" wrapText="1"/>
    </xf>
    <xf numFmtId="0" fontId="23" fillId="2" borderId="75" xfId="0" applyFont="1" applyFill="1" applyBorder="1" applyAlignment="1">
      <alignment horizontal="center" vertical="center"/>
    </xf>
    <xf numFmtId="0" fontId="23" fillId="2" borderId="76" xfId="0" applyFont="1" applyFill="1" applyBorder="1" applyAlignment="1">
      <alignment horizontal="center" vertical="center"/>
    </xf>
    <xf numFmtId="0" fontId="28" fillId="2" borderId="0" xfId="0" applyFont="1" applyFill="1" applyAlignment="1">
      <alignment horizontal="center" vertical="center"/>
    </xf>
    <xf numFmtId="0" fontId="44" fillId="2" borderId="23" xfId="0" applyFont="1" applyFill="1" applyBorder="1" applyAlignment="1">
      <alignment horizontal="center" vertical="center" shrinkToFit="1"/>
    </xf>
    <xf numFmtId="0" fontId="44" fillId="2" borderId="24" xfId="0" applyFont="1" applyFill="1" applyBorder="1" applyAlignment="1">
      <alignment horizontal="center" vertical="center" shrinkToFit="1"/>
    </xf>
    <xf numFmtId="0" fontId="44" fillId="2" borderId="25" xfId="0" applyFont="1" applyFill="1" applyBorder="1" applyAlignment="1">
      <alignment horizontal="center" vertical="center" shrinkToFit="1"/>
    </xf>
    <xf numFmtId="0" fontId="44" fillId="2" borderId="21" xfId="0" applyFont="1" applyFill="1" applyBorder="1" applyAlignment="1">
      <alignment horizontal="center" vertical="center" shrinkToFit="1"/>
    </xf>
    <xf numFmtId="0" fontId="44" fillId="2" borderId="0" xfId="0" applyFont="1" applyFill="1" applyBorder="1" applyAlignment="1">
      <alignment horizontal="center" vertical="center" shrinkToFit="1"/>
    </xf>
    <xf numFmtId="0" fontId="44" fillId="2" borderId="22" xfId="0" applyFont="1" applyFill="1" applyBorder="1" applyAlignment="1">
      <alignment horizontal="center" vertical="center" shrinkToFit="1"/>
    </xf>
    <xf numFmtId="0" fontId="44" fillId="2" borderId="58" xfId="0" applyFont="1" applyFill="1" applyBorder="1" applyAlignment="1">
      <alignment horizontal="center" vertical="center" shrinkToFit="1"/>
    </xf>
    <xf numFmtId="0" fontId="44" fillId="2" borderId="59" xfId="0" applyFont="1" applyFill="1" applyBorder="1" applyAlignment="1">
      <alignment horizontal="center" vertical="center" shrinkToFit="1"/>
    </xf>
    <xf numFmtId="0" fontId="44" fillId="2" borderId="34" xfId="0" applyFont="1" applyFill="1" applyBorder="1" applyAlignment="1">
      <alignment horizontal="center" vertical="center" shrinkToFit="1"/>
    </xf>
    <xf numFmtId="0" fontId="5" fillId="2" borderId="0" xfId="0" applyFont="1" applyFill="1" applyAlignment="1">
      <alignment horizontal="right" vertical="center"/>
    </xf>
    <xf numFmtId="38" fontId="23" fillId="2" borderId="65" xfId="0" applyNumberFormat="1" applyFont="1" applyFill="1" applyBorder="1" applyAlignment="1">
      <alignment vertical="center" shrinkToFit="1"/>
    </xf>
    <xf numFmtId="0" fontId="23" fillId="2" borderId="66" xfId="0" applyFont="1" applyFill="1" applyBorder="1" applyAlignment="1">
      <alignment vertical="center" shrinkToFit="1"/>
    </xf>
    <xf numFmtId="0" fontId="23" fillId="2" borderId="67" xfId="0" applyFont="1" applyFill="1" applyBorder="1" applyAlignment="1">
      <alignment vertical="center" shrinkToFit="1"/>
    </xf>
    <xf numFmtId="0" fontId="29" fillId="2" borderId="23" xfId="0" applyFont="1" applyFill="1" applyBorder="1" applyAlignment="1">
      <alignment vertical="center" wrapText="1" shrinkToFit="1"/>
    </xf>
    <xf numFmtId="0" fontId="29" fillId="2" borderId="24" xfId="0" applyFont="1" applyFill="1" applyBorder="1" applyAlignment="1">
      <alignment vertical="center" wrapText="1" shrinkToFit="1"/>
    </xf>
    <xf numFmtId="0" fontId="29" fillId="2" borderId="25" xfId="0" applyFont="1" applyFill="1" applyBorder="1" applyAlignment="1">
      <alignment vertical="center" wrapText="1" shrinkToFit="1"/>
    </xf>
    <xf numFmtId="0" fontId="29" fillId="2" borderId="21" xfId="0" applyFont="1" applyFill="1" applyBorder="1" applyAlignment="1">
      <alignment vertical="center" wrapText="1" shrinkToFit="1"/>
    </xf>
    <xf numFmtId="0" fontId="29" fillId="2" borderId="0" xfId="0" applyFont="1" applyFill="1" applyBorder="1" applyAlignment="1">
      <alignment vertical="center" wrapText="1" shrinkToFit="1"/>
    </xf>
    <xf numFmtId="0" fontId="29" fillId="2" borderId="22" xfId="0" applyFont="1" applyFill="1" applyBorder="1" applyAlignment="1">
      <alignment vertical="center" wrapText="1" shrinkToFit="1"/>
    </xf>
    <xf numFmtId="0" fontId="29" fillId="2" borderId="58" xfId="0" applyFont="1" applyFill="1" applyBorder="1" applyAlignment="1">
      <alignment vertical="center" wrapText="1" shrinkToFit="1"/>
    </xf>
    <xf numFmtId="0" fontId="29" fillId="2" borderId="59" xfId="0" applyFont="1" applyFill="1" applyBorder="1" applyAlignment="1">
      <alignment vertical="center" wrapText="1" shrinkToFit="1"/>
    </xf>
    <xf numFmtId="0" fontId="29" fillId="2" borderId="34" xfId="0" applyFont="1" applyFill="1" applyBorder="1" applyAlignment="1">
      <alignment vertical="center" wrapText="1" shrinkToFit="1"/>
    </xf>
    <xf numFmtId="0" fontId="29" fillId="2" borderId="23" xfId="0" applyFont="1" applyFill="1" applyBorder="1" applyAlignment="1">
      <alignment horizontal="center" vertical="center"/>
    </xf>
    <xf numFmtId="0" fontId="29" fillId="2" borderId="24" xfId="0" applyFont="1" applyFill="1" applyBorder="1" applyAlignment="1">
      <alignment horizontal="center" vertical="center"/>
    </xf>
    <xf numFmtId="0" fontId="29" fillId="2" borderId="25" xfId="0" applyFont="1" applyFill="1" applyBorder="1" applyAlignment="1">
      <alignment horizontal="center" vertical="center"/>
    </xf>
    <xf numFmtId="0" fontId="29" fillId="2" borderId="21"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22" xfId="0" applyFont="1" applyFill="1" applyBorder="1" applyAlignment="1">
      <alignment horizontal="center" vertical="center"/>
    </xf>
    <xf numFmtId="0" fontId="23" fillId="0" borderId="63" xfId="0" quotePrefix="1" applyFont="1" applyFill="1" applyBorder="1" applyAlignment="1" applyProtection="1">
      <alignment vertical="center" wrapText="1"/>
      <protection locked="0"/>
    </xf>
    <xf numFmtId="0" fontId="23" fillId="2" borderId="68" xfId="0" applyFont="1" applyFill="1" applyBorder="1" applyAlignment="1">
      <alignment horizontal="center" vertical="center"/>
    </xf>
    <xf numFmtId="0" fontId="23" fillId="2" borderId="66" xfId="0" applyFont="1" applyFill="1" applyBorder="1" applyAlignment="1">
      <alignment horizontal="center" vertical="center"/>
    </xf>
    <xf numFmtId="0" fontId="23" fillId="2" borderId="69" xfId="0" applyFont="1" applyFill="1" applyBorder="1" applyAlignment="1">
      <alignment horizontal="center" vertical="center"/>
    </xf>
    <xf numFmtId="0" fontId="23" fillId="0" borderId="70" xfId="0" applyFont="1" applyFill="1" applyBorder="1" applyAlignment="1" applyProtection="1">
      <alignment vertical="center" wrapText="1"/>
      <protection locked="0"/>
    </xf>
    <xf numFmtId="0" fontId="23" fillId="0" borderId="71" xfId="0" applyFont="1" applyFill="1" applyBorder="1" applyAlignment="1" applyProtection="1">
      <alignment vertical="center" wrapText="1"/>
      <protection locked="0"/>
    </xf>
    <xf numFmtId="0" fontId="23" fillId="0" borderId="72" xfId="0" applyFont="1" applyFill="1" applyBorder="1" applyAlignment="1" applyProtection="1">
      <alignment vertical="center" wrapText="1"/>
      <protection locked="0"/>
    </xf>
    <xf numFmtId="0" fontId="23" fillId="0" borderId="63" xfId="0" applyFont="1" applyFill="1" applyBorder="1" applyAlignment="1" applyProtection="1">
      <alignment vertical="center" wrapText="1"/>
      <protection locked="0"/>
    </xf>
    <xf numFmtId="0" fontId="24" fillId="2" borderId="65" xfId="0" applyFont="1" applyFill="1" applyBorder="1" applyAlignment="1">
      <alignment vertical="center" wrapText="1"/>
    </xf>
    <xf numFmtId="0" fontId="24" fillId="2" borderId="66" xfId="0" applyFont="1" applyFill="1" applyBorder="1" applyAlignment="1">
      <alignment vertical="center"/>
    </xf>
    <xf numFmtId="0" fontId="24" fillId="2" borderId="74" xfId="0" applyFont="1" applyFill="1" applyBorder="1" applyAlignment="1">
      <alignment vertical="center"/>
    </xf>
    <xf numFmtId="0" fontId="24" fillId="2" borderId="65" xfId="0" applyFont="1" applyFill="1" applyBorder="1" applyAlignment="1">
      <alignment horizontal="left" vertical="center" wrapText="1"/>
    </xf>
    <xf numFmtId="0" fontId="29" fillId="2" borderId="66" xfId="0" applyFont="1" applyFill="1" applyBorder="1" applyAlignment="1">
      <alignment horizontal="left" vertical="center"/>
    </xf>
    <xf numFmtId="0" fontId="29" fillId="2" borderId="74" xfId="0" applyFont="1" applyFill="1" applyBorder="1" applyAlignment="1">
      <alignment horizontal="left" vertical="center"/>
    </xf>
    <xf numFmtId="0" fontId="23" fillId="2" borderId="73" xfId="0" applyFont="1" applyFill="1" applyBorder="1" applyAlignment="1">
      <alignment horizontal="center" vertical="center"/>
    </xf>
    <xf numFmtId="0" fontId="23" fillId="2" borderId="21" xfId="0" applyFont="1" applyFill="1" applyBorder="1" applyAlignment="1">
      <alignment horizontal="center" vertical="top" textRotation="255"/>
    </xf>
  </cellXfs>
  <cellStyles count="5">
    <cellStyle name="ハイパーリンク" xfId="1" builtinId="8"/>
    <cellStyle name="桁区切り" xfId="2" builtinId="6"/>
    <cellStyle name="桁区切り 2" xfId="3"/>
    <cellStyle name="標準" xfId="0" builtinId="0"/>
    <cellStyle name="標準 2" xfId="4"/>
  </cellStyles>
  <dxfs count="19">
    <dxf>
      <font>
        <color auto="1"/>
      </font>
    </dxf>
    <dxf>
      <font>
        <color auto="1"/>
      </font>
    </dxf>
    <dxf>
      <font>
        <color auto="1"/>
      </font>
    </dxf>
    <dxf>
      <font>
        <color auto="1"/>
      </font>
    </dxf>
    <dxf>
      <fill>
        <patternFill>
          <bgColor indexed="13"/>
        </patternFill>
      </fill>
    </dxf>
    <dxf>
      <fill>
        <patternFill>
          <bgColor indexed="13"/>
        </patternFill>
      </fill>
    </dxf>
    <dxf>
      <fill>
        <patternFill>
          <bgColor rgb="FFFFFF00"/>
        </patternFill>
      </fill>
    </dxf>
    <dxf>
      <fill>
        <patternFill>
          <bgColor rgb="FFFFFF00"/>
        </patternFill>
      </fill>
    </dxf>
    <dxf>
      <font>
        <b/>
        <i val="0"/>
        <condense val="0"/>
        <extend val="0"/>
        <color indexed="10"/>
      </font>
      <fill>
        <patternFill>
          <bgColor indexed="41"/>
        </patternFill>
      </fill>
    </dxf>
    <dxf>
      <font>
        <b/>
        <i val="0"/>
        <condense val="0"/>
        <extend val="0"/>
        <color indexed="10"/>
      </font>
    </dxf>
    <dxf>
      <fill>
        <patternFill>
          <bgColor indexed="45"/>
        </patternFill>
      </fill>
    </dxf>
    <dxf>
      <fill>
        <patternFill>
          <bgColor indexed="45"/>
        </patternFill>
      </fill>
    </dxf>
    <dxf>
      <fill>
        <patternFill>
          <bgColor indexed="34"/>
        </patternFill>
      </fill>
    </dxf>
    <dxf>
      <fill>
        <patternFill>
          <bgColor indexed="45"/>
        </patternFill>
      </fill>
    </dxf>
    <dxf>
      <font>
        <condense val="0"/>
        <extend val="0"/>
        <color auto="1"/>
      </font>
      <fill>
        <patternFill>
          <bgColor indexed="13"/>
        </patternFill>
      </fill>
    </dxf>
    <dxf>
      <fill>
        <patternFill>
          <bgColor indexed="13"/>
        </patternFill>
      </fill>
    </dxf>
    <dxf>
      <fill>
        <patternFill>
          <bgColor indexed="34"/>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30</xdr:col>
      <xdr:colOff>0</xdr:colOff>
      <xdr:row>47</xdr:row>
      <xdr:rowOff>38100</xdr:rowOff>
    </xdr:from>
    <xdr:to>
      <xdr:col>36</xdr:col>
      <xdr:colOff>19050</xdr:colOff>
      <xdr:row>51</xdr:row>
      <xdr:rowOff>9525</xdr:rowOff>
    </xdr:to>
    <xdr:sp macro="" textlink="">
      <xdr:nvSpPr>
        <xdr:cNvPr id="17928" name="角丸四角形 2"/>
        <xdr:cNvSpPr>
          <a:spLocks noChangeArrowheads="1"/>
        </xdr:cNvSpPr>
      </xdr:nvSpPr>
      <xdr:spPr bwMode="auto">
        <a:xfrm>
          <a:off x="2400300" y="4200525"/>
          <a:ext cx="552450" cy="276225"/>
        </a:xfrm>
        <a:prstGeom prst="roundRect">
          <a:avLst>
            <a:gd name="adj" fmla="val 41667"/>
          </a:avLst>
        </a:prstGeom>
        <a:noFill/>
        <a:ln w="6350" algn="ctr">
          <a:solidFill>
            <a:srgbClr val="00CC99"/>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38100</xdr:colOff>
      <xdr:row>49</xdr:row>
      <xdr:rowOff>9525</xdr:rowOff>
    </xdr:from>
    <xdr:to>
      <xdr:col>54</xdr:col>
      <xdr:colOff>66675</xdr:colOff>
      <xdr:row>51</xdr:row>
      <xdr:rowOff>57150</xdr:rowOff>
    </xdr:to>
    <xdr:sp macro="" textlink="">
      <xdr:nvSpPr>
        <xdr:cNvPr id="4685" name="角丸四角形 3"/>
        <xdr:cNvSpPr>
          <a:spLocks noChangeArrowheads="1"/>
        </xdr:cNvSpPr>
      </xdr:nvSpPr>
      <xdr:spPr bwMode="auto">
        <a:xfrm>
          <a:off x="4362450" y="4257675"/>
          <a:ext cx="200025" cy="200025"/>
        </a:xfrm>
        <a:prstGeom prst="roundRect">
          <a:avLst>
            <a:gd name="adj" fmla="val 50000"/>
          </a:avLst>
        </a:prstGeom>
        <a:noFill/>
        <a:ln w="6350" algn="ctr">
          <a:solidFill>
            <a:srgbClr val="00CC99"/>
          </a:solidFill>
          <a:round/>
          <a:headEnd/>
          <a:tailEnd/>
        </a:ln>
      </xdr:spPr>
      <xdr:txBody>
        <a:bodyPr vertOverflow="clip" wrap="square" lIns="0" tIns="0" rIns="0" bIns="0" anchor="ctr" upright="1"/>
        <a:lstStyle/>
        <a:p>
          <a:pPr algn="ctr" rtl="0">
            <a:defRPr sz="1000"/>
          </a:pPr>
          <a:r>
            <a:rPr lang="ja-JP" altLang="en-US" sz="800" b="0" i="0" u="none" strike="noStrike" baseline="0">
              <a:solidFill>
                <a:srgbClr val="0000FF"/>
              </a:solidFill>
              <a:latin typeface="ＭＳ Ｐゴシック"/>
              <a:ea typeface="ＭＳ Ｐゴシック"/>
            </a:rPr>
            <a:t>　</a:t>
          </a:r>
        </a:p>
      </xdr:txBody>
    </xdr:sp>
    <xdr:clientData/>
  </xdr:twoCellAnchor>
  <xdr:twoCellAnchor>
    <xdr:from>
      <xdr:col>28</xdr:col>
      <xdr:colOff>76200</xdr:colOff>
      <xdr:row>1</xdr:row>
      <xdr:rowOff>38100</xdr:rowOff>
    </xdr:from>
    <xdr:to>
      <xdr:col>35</xdr:col>
      <xdr:colOff>9525</xdr:colOff>
      <xdr:row>5</xdr:row>
      <xdr:rowOff>9525</xdr:rowOff>
    </xdr:to>
    <xdr:sp macro="" textlink="">
      <xdr:nvSpPr>
        <xdr:cNvPr id="17931" name="角丸四角形 2"/>
        <xdr:cNvSpPr>
          <a:spLocks noChangeArrowheads="1"/>
        </xdr:cNvSpPr>
      </xdr:nvSpPr>
      <xdr:spPr bwMode="auto">
        <a:xfrm>
          <a:off x="2305050" y="333375"/>
          <a:ext cx="533400" cy="276225"/>
        </a:xfrm>
        <a:prstGeom prst="roundRect">
          <a:avLst>
            <a:gd name="adj" fmla="val 41667"/>
          </a:avLst>
        </a:prstGeom>
        <a:noFill/>
        <a:ln w="6350" algn="ctr">
          <a:solidFill>
            <a:srgbClr val="00CC99"/>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38100</xdr:colOff>
      <xdr:row>143</xdr:row>
      <xdr:rowOff>9525</xdr:rowOff>
    </xdr:from>
    <xdr:to>
      <xdr:col>53</xdr:col>
      <xdr:colOff>66675</xdr:colOff>
      <xdr:row>145</xdr:row>
      <xdr:rowOff>57150</xdr:rowOff>
    </xdr:to>
    <xdr:sp macro="" textlink="">
      <xdr:nvSpPr>
        <xdr:cNvPr id="4690" name="角丸四角形 3"/>
        <xdr:cNvSpPr>
          <a:spLocks noChangeArrowheads="1"/>
        </xdr:cNvSpPr>
      </xdr:nvSpPr>
      <xdr:spPr bwMode="auto">
        <a:xfrm>
          <a:off x="4276725" y="12192000"/>
          <a:ext cx="200025" cy="200025"/>
        </a:xfrm>
        <a:prstGeom prst="roundRect">
          <a:avLst>
            <a:gd name="adj" fmla="val 50000"/>
          </a:avLst>
        </a:prstGeom>
        <a:noFill/>
        <a:ln w="6350" algn="ctr">
          <a:solidFill>
            <a:srgbClr val="00CC99"/>
          </a:solidFill>
          <a:round/>
          <a:headEnd/>
          <a:tailEnd/>
        </a:ln>
      </xdr:spPr>
      <xdr:txBody>
        <a:bodyPr vertOverflow="clip" wrap="square" lIns="0" tIns="0" rIns="0" bIns="0" anchor="ctr" upright="1"/>
        <a:lstStyle/>
        <a:p>
          <a:pPr algn="ctr" rtl="0">
            <a:defRPr sz="1000"/>
          </a:pPr>
          <a:r>
            <a:rPr lang="ja-JP" altLang="en-US" sz="800" b="0" i="0" u="none" strike="noStrike" baseline="0">
              <a:noFill/>
              <a:latin typeface="ＭＳ Ｐゴシック"/>
              <a:ea typeface="ＭＳ Ｐゴシック"/>
            </a:rPr>
            <a:t>　</a:t>
          </a:r>
        </a:p>
      </xdr:txBody>
    </xdr:sp>
    <xdr:clientData/>
  </xdr:twoCellAnchor>
  <xdr:twoCellAnchor>
    <xdr:from>
      <xdr:col>30</xdr:col>
      <xdr:colOff>0</xdr:colOff>
      <xdr:row>95</xdr:row>
      <xdr:rowOff>38100</xdr:rowOff>
    </xdr:from>
    <xdr:to>
      <xdr:col>36</xdr:col>
      <xdr:colOff>19050</xdr:colOff>
      <xdr:row>99</xdr:row>
      <xdr:rowOff>9525</xdr:rowOff>
    </xdr:to>
    <xdr:sp macro="" textlink="">
      <xdr:nvSpPr>
        <xdr:cNvPr id="17935" name="角丸四角形 2"/>
        <xdr:cNvSpPr>
          <a:spLocks noChangeArrowheads="1"/>
        </xdr:cNvSpPr>
      </xdr:nvSpPr>
      <xdr:spPr bwMode="auto">
        <a:xfrm>
          <a:off x="2400300" y="8343900"/>
          <a:ext cx="552450" cy="276225"/>
        </a:xfrm>
        <a:prstGeom prst="roundRect">
          <a:avLst>
            <a:gd name="adj" fmla="val 41667"/>
          </a:avLst>
        </a:prstGeom>
        <a:noFill/>
        <a:ln w="6350" algn="ctr">
          <a:solidFill>
            <a:srgbClr val="00CC99"/>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141</xdr:row>
      <xdr:rowOff>38100</xdr:rowOff>
    </xdr:from>
    <xdr:to>
      <xdr:col>36</xdr:col>
      <xdr:colOff>19050</xdr:colOff>
      <xdr:row>145</xdr:row>
      <xdr:rowOff>9525</xdr:rowOff>
    </xdr:to>
    <xdr:sp macro="" textlink="">
      <xdr:nvSpPr>
        <xdr:cNvPr id="17936" name="角丸四角形 2"/>
        <xdr:cNvSpPr>
          <a:spLocks noChangeArrowheads="1"/>
        </xdr:cNvSpPr>
      </xdr:nvSpPr>
      <xdr:spPr bwMode="auto">
        <a:xfrm>
          <a:off x="2400300" y="12277725"/>
          <a:ext cx="552450" cy="276225"/>
        </a:xfrm>
        <a:prstGeom prst="roundRect">
          <a:avLst>
            <a:gd name="adj" fmla="val 41667"/>
          </a:avLst>
        </a:prstGeom>
        <a:noFill/>
        <a:ln w="6350" algn="ctr">
          <a:solidFill>
            <a:srgbClr val="00CC99"/>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38100</xdr:colOff>
      <xdr:row>97</xdr:row>
      <xdr:rowOff>9525</xdr:rowOff>
    </xdr:from>
    <xdr:to>
      <xdr:col>54</xdr:col>
      <xdr:colOff>66675</xdr:colOff>
      <xdr:row>99</xdr:row>
      <xdr:rowOff>57150</xdr:rowOff>
    </xdr:to>
    <xdr:sp macro="" textlink="">
      <xdr:nvSpPr>
        <xdr:cNvPr id="13" name="角丸四角形 3"/>
        <xdr:cNvSpPr>
          <a:spLocks noChangeArrowheads="1"/>
        </xdr:cNvSpPr>
      </xdr:nvSpPr>
      <xdr:spPr bwMode="auto">
        <a:xfrm>
          <a:off x="4276725" y="12401550"/>
          <a:ext cx="200025" cy="200025"/>
        </a:xfrm>
        <a:prstGeom prst="roundRect">
          <a:avLst>
            <a:gd name="adj" fmla="val 50000"/>
          </a:avLst>
        </a:prstGeom>
        <a:noFill/>
        <a:ln w="6350" algn="ctr">
          <a:solidFill>
            <a:srgbClr val="00CC99"/>
          </a:solidFill>
          <a:round/>
          <a:headEnd/>
          <a:tailEnd/>
        </a:ln>
      </xdr:spPr>
      <xdr:txBody>
        <a:bodyPr vertOverflow="clip" wrap="square" lIns="0" tIns="0" rIns="0" bIns="0" anchor="ctr" upright="1"/>
        <a:lstStyle/>
        <a:p>
          <a:pPr algn="ctr" rtl="0">
            <a:defRPr sz="1000"/>
          </a:pPr>
          <a:r>
            <a:rPr lang="ja-JP" altLang="en-US" sz="800" b="0" i="0" u="none" strike="noStrike" baseline="0">
              <a:no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tochigi.lg.jp/b07/life/zeikin/zeikin/nouhu.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9"/>
  <sheetViews>
    <sheetView showRowColHeaders="0" tabSelected="1" zoomScaleNormal="100" workbookViewId="0">
      <selection activeCell="B18" sqref="B18:E19"/>
    </sheetView>
  </sheetViews>
  <sheetFormatPr defaultRowHeight="13.5" x14ac:dyDescent="0.15"/>
  <cols>
    <col min="1" max="1" width="4" style="2" customWidth="1"/>
    <col min="2" max="2" width="2.625" style="2" customWidth="1"/>
    <col min="3" max="3" width="12.625" style="2" customWidth="1"/>
    <col min="4" max="4" width="74" style="2" customWidth="1"/>
    <col min="5" max="5" width="2.625" style="2" customWidth="1"/>
    <col min="6" max="16384" width="9" style="2"/>
  </cols>
  <sheetData>
    <row r="1" spans="1:6" ht="17.25" x14ac:dyDescent="0.15">
      <c r="A1" s="342" t="s">
        <v>190</v>
      </c>
      <c r="B1" s="343"/>
      <c r="C1" s="343"/>
      <c r="D1" s="343"/>
      <c r="E1" s="343"/>
    </row>
    <row r="2" spans="1:6" x14ac:dyDescent="0.15">
      <c r="A2" s="89"/>
      <c r="E2" s="60"/>
    </row>
    <row r="3" spans="1:6" ht="13.5" customHeight="1" x14ac:dyDescent="0.15">
      <c r="A3" s="345" t="s">
        <v>320</v>
      </c>
      <c r="B3" s="345"/>
      <c r="C3" s="345"/>
      <c r="D3" s="345"/>
      <c r="E3" s="345"/>
      <c r="F3" s="111"/>
    </row>
    <row r="4" spans="1:6" ht="13.5" customHeight="1" x14ac:dyDescent="0.15">
      <c r="A4" s="345"/>
      <c r="B4" s="345"/>
      <c r="C4" s="345"/>
      <c r="D4" s="345"/>
      <c r="E4" s="345"/>
      <c r="F4" s="111"/>
    </row>
    <row r="5" spans="1:6" x14ac:dyDescent="0.15">
      <c r="A5" s="345"/>
      <c r="B5" s="345"/>
      <c r="C5" s="345"/>
      <c r="D5" s="345"/>
      <c r="E5" s="345"/>
      <c r="F5" s="111"/>
    </row>
    <row r="6" spans="1:6" x14ac:dyDescent="0.15">
      <c r="A6" s="59" t="s">
        <v>191</v>
      </c>
      <c r="B6" s="116"/>
      <c r="C6" s="116"/>
      <c r="D6" s="116"/>
      <c r="E6" s="117"/>
    </row>
    <row r="7" spans="1:6" ht="27" customHeight="1" x14ac:dyDescent="0.15">
      <c r="A7" s="348" t="s">
        <v>192</v>
      </c>
      <c r="B7" s="349"/>
      <c r="C7" s="350"/>
      <c r="D7" s="118" t="s">
        <v>193</v>
      </c>
      <c r="E7" s="115"/>
    </row>
    <row r="8" spans="1:6" ht="30" customHeight="1" x14ac:dyDescent="0.15">
      <c r="A8" s="351" t="s">
        <v>190</v>
      </c>
      <c r="B8" s="352"/>
      <c r="C8" s="353"/>
      <c r="D8" s="122" t="s">
        <v>217</v>
      </c>
      <c r="E8" s="115"/>
    </row>
    <row r="9" spans="1:6" ht="30" customHeight="1" x14ac:dyDescent="0.15">
      <c r="A9" s="351" t="s">
        <v>194</v>
      </c>
      <c r="B9" s="352"/>
      <c r="C9" s="353"/>
      <c r="D9" s="123" t="s">
        <v>218</v>
      </c>
      <c r="E9" s="115"/>
    </row>
    <row r="10" spans="1:6" ht="30" customHeight="1" x14ac:dyDescent="0.15">
      <c r="A10" s="351" t="s">
        <v>195</v>
      </c>
      <c r="B10" s="352"/>
      <c r="C10" s="353"/>
      <c r="D10" s="123" t="s">
        <v>219</v>
      </c>
    </row>
    <row r="11" spans="1:6" ht="30" customHeight="1" x14ac:dyDescent="0.15">
      <c r="A11" s="351" t="s">
        <v>196</v>
      </c>
      <c r="B11" s="352"/>
      <c r="C11" s="353"/>
      <c r="D11" s="123" t="s">
        <v>221</v>
      </c>
    </row>
    <row r="12" spans="1:6" ht="30" customHeight="1" x14ac:dyDescent="0.15">
      <c r="A12" s="351" t="s">
        <v>208</v>
      </c>
      <c r="B12" s="352"/>
      <c r="C12" s="353"/>
      <c r="D12" s="123" t="s">
        <v>220</v>
      </c>
    </row>
    <row r="13" spans="1:6" x14ac:dyDescent="0.15">
      <c r="A13" s="60"/>
    </row>
    <row r="14" spans="1:6" x14ac:dyDescent="0.15">
      <c r="A14" s="59" t="s">
        <v>180</v>
      </c>
    </row>
    <row r="15" spans="1:6" x14ac:dyDescent="0.15">
      <c r="A15" s="59" t="s">
        <v>200</v>
      </c>
    </row>
    <row r="16" spans="1:6" x14ac:dyDescent="0.15">
      <c r="A16" s="119" t="s">
        <v>197</v>
      </c>
      <c r="B16" s="347" t="s">
        <v>224</v>
      </c>
      <c r="C16" s="347"/>
      <c r="D16" s="347"/>
      <c r="E16" s="347"/>
    </row>
    <row r="17" spans="1:5" x14ac:dyDescent="0.15">
      <c r="A17" s="58"/>
    </row>
    <row r="18" spans="1:5" x14ac:dyDescent="0.15">
      <c r="A18" s="120" t="s">
        <v>198</v>
      </c>
      <c r="B18" s="346" t="s">
        <v>308</v>
      </c>
      <c r="C18" s="346"/>
      <c r="D18" s="346"/>
      <c r="E18" s="346"/>
    </row>
    <row r="19" spans="1:5" x14ac:dyDescent="0.15">
      <c r="A19" s="62"/>
      <c r="B19" s="346"/>
      <c r="C19" s="346"/>
      <c r="D19" s="346"/>
      <c r="E19" s="346"/>
    </row>
    <row r="20" spans="1:5" x14ac:dyDescent="0.15">
      <c r="A20" s="62"/>
      <c r="B20" s="121"/>
      <c r="C20" s="121"/>
      <c r="D20" s="121"/>
      <c r="E20" s="121"/>
    </row>
    <row r="21" spans="1:5" x14ac:dyDescent="0.15">
      <c r="A21" s="120" t="s">
        <v>199</v>
      </c>
      <c r="B21" s="346" t="s">
        <v>321</v>
      </c>
      <c r="C21" s="346"/>
      <c r="D21" s="346"/>
      <c r="E21" s="346"/>
    </row>
    <row r="22" spans="1:5" x14ac:dyDescent="0.15">
      <c r="A22" s="109"/>
      <c r="B22" s="346"/>
      <c r="C22" s="346"/>
      <c r="D22" s="346"/>
      <c r="E22" s="346"/>
    </row>
    <row r="23" spans="1:5" x14ac:dyDescent="0.15">
      <c r="A23" s="62"/>
      <c r="B23" s="346"/>
      <c r="C23" s="346"/>
      <c r="D23" s="346"/>
      <c r="E23" s="346"/>
    </row>
    <row r="24" spans="1:5" x14ac:dyDescent="0.15">
      <c r="A24" s="120"/>
      <c r="B24" s="114"/>
      <c r="C24" s="114"/>
      <c r="D24" s="114"/>
      <c r="E24" s="114"/>
    </row>
    <row r="25" spans="1:5" x14ac:dyDescent="0.15">
      <c r="A25" s="59" t="s">
        <v>206</v>
      </c>
    </row>
    <row r="26" spans="1:5" x14ac:dyDescent="0.15">
      <c r="A26" s="62"/>
      <c r="B26" s="344" t="s">
        <v>353</v>
      </c>
      <c r="C26" s="344"/>
      <c r="D26" s="344"/>
      <c r="E26" s="344"/>
    </row>
    <row r="27" spans="1:5" x14ac:dyDescent="0.15">
      <c r="A27" s="58"/>
      <c r="B27" s="344"/>
      <c r="C27" s="344"/>
      <c r="D27" s="344"/>
      <c r="E27" s="344"/>
    </row>
    <row r="28" spans="1:5" x14ac:dyDescent="0.15">
      <c r="B28" s="344"/>
      <c r="C28" s="344"/>
      <c r="D28" s="344"/>
      <c r="E28" s="344"/>
    </row>
    <row r="29" spans="1:5" x14ac:dyDescent="0.15">
      <c r="A29" s="120"/>
      <c r="B29" s="114"/>
      <c r="C29" s="114"/>
      <c r="D29" s="114"/>
      <c r="E29" s="114"/>
    </row>
    <row r="30" spans="1:5" x14ac:dyDescent="0.15">
      <c r="A30" s="59" t="s">
        <v>179</v>
      </c>
      <c r="B30" s="57"/>
      <c r="C30" s="57"/>
      <c r="D30" s="57"/>
      <c r="E30" s="57"/>
    </row>
    <row r="31" spans="1:5" x14ac:dyDescent="0.15">
      <c r="A31" s="340" t="s">
        <v>311</v>
      </c>
      <c r="B31" s="340"/>
      <c r="C31" s="340"/>
      <c r="D31" s="340"/>
      <c r="E31" s="340"/>
    </row>
    <row r="32" spans="1:5" ht="13.5" customHeight="1" x14ac:dyDescent="0.15">
      <c r="A32" s="340"/>
      <c r="B32" s="340"/>
      <c r="C32" s="340"/>
      <c r="D32" s="340"/>
      <c r="E32" s="340"/>
    </row>
    <row r="33" spans="1:5" ht="13.5" customHeight="1" x14ac:dyDescent="0.15">
      <c r="A33" s="158"/>
      <c r="B33" s="158"/>
      <c r="C33" s="158"/>
      <c r="D33" s="158"/>
      <c r="E33" s="158"/>
    </row>
    <row r="34" spans="1:5" ht="13.5" customHeight="1" x14ac:dyDescent="0.15">
      <c r="A34" s="59" t="s">
        <v>309</v>
      </c>
      <c r="B34" s="57"/>
      <c r="C34" s="57"/>
      <c r="D34" s="57"/>
      <c r="E34" s="158"/>
    </row>
    <row r="35" spans="1:5" ht="15.75" customHeight="1" x14ac:dyDescent="0.15">
      <c r="A35" s="341" t="s">
        <v>362</v>
      </c>
      <c r="B35" s="341"/>
      <c r="C35" s="341"/>
      <c r="D35" s="341"/>
      <c r="E35" s="341"/>
    </row>
    <row r="36" spans="1:5" ht="15.75" customHeight="1" x14ac:dyDescent="0.15">
      <c r="A36" s="341"/>
      <c r="B36" s="341"/>
      <c r="C36" s="341"/>
      <c r="D36" s="341"/>
      <c r="E36" s="341"/>
    </row>
    <row r="37" spans="1:5" ht="15.75" customHeight="1" x14ac:dyDescent="0.15">
      <c r="A37" s="341"/>
      <c r="B37" s="341"/>
      <c r="C37" s="341"/>
      <c r="D37" s="341"/>
      <c r="E37" s="341"/>
    </row>
    <row r="38" spans="1:5" ht="15.75" customHeight="1" x14ac:dyDescent="0.15">
      <c r="A38" s="341"/>
      <c r="B38" s="341"/>
      <c r="C38" s="341"/>
      <c r="D38" s="341"/>
      <c r="E38" s="341"/>
    </row>
    <row r="39" spans="1:5" ht="15.75" customHeight="1" x14ac:dyDescent="0.15">
      <c r="A39" s="341"/>
      <c r="B39" s="341"/>
      <c r="C39" s="341"/>
      <c r="D39" s="341"/>
      <c r="E39" s="341"/>
    </row>
    <row r="40" spans="1:5" ht="15.75" customHeight="1" x14ac:dyDescent="0.15">
      <c r="A40" s="341"/>
      <c r="B40" s="341"/>
      <c r="C40" s="341"/>
      <c r="D40" s="341"/>
      <c r="E40" s="341"/>
    </row>
    <row r="41" spans="1:5" ht="15.75" customHeight="1" x14ac:dyDescent="0.15">
      <c r="A41" s="341"/>
      <c r="B41" s="341"/>
      <c r="C41" s="341"/>
      <c r="D41" s="341"/>
      <c r="E41" s="341"/>
    </row>
    <row r="42" spans="1:5" ht="15.75" customHeight="1" x14ac:dyDescent="0.15">
      <c r="A42" s="341"/>
      <c r="B42" s="341"/>
      <c r="C42" s="341"/>
      <c r="D42" s="341"/>
      <c r="E42" s="341"/>
    </row>
    <row r="43" spans="1:5" ht="15.75" customHeight="1" x14ac:dyDescent="0.15">
      <c r="A43" s="341"/>
      <c r="B43" s="341"/>
      <c r="C43" s="341"/>
      <c r="D43" s="341"/>
      <c r="E43" s="341"/>
    </row>
    <row r="44" spans="1:5" ht="15.75" customHeight="1" x14ac:dyDescent="0.15">
      <c r="A44" s="341"/>
      <c r="B44" s="341"/>
      <c r="C44" s="341"/>
      <c r="D44" s="341"/>
      <c r="E44" s="341"/>
    </row>
    <row r="45" spans="1:5" ht="11.25" customHeight="1" x14ac:dyDescent="0.15">
      <c r="A45" s="341"/>
      <c r="B45" s="341"/>
      <c r="C45" s="341"/>
      <c r="D45" s="341"/>
      <c r="E45" s="341"/>
    </row>
    <row r="46" spans="1:5" ht="14.25" thickBot="1" x14ac:dyDescent="0.2">
      <c r="A46" s="160" t="s">
        <v>176</v>
      </c>
      <c r="B46" s="161"/>
      <c r="C46" s="161"/>
      <c r="D46" s="162"/>
      <c r="E46" s="162"/>
    </row>
    <row r="47" spans="1:5" ht="9" customHeight="1" thickTop="1" x14ac:dyDescent="0.15">
      <c r="A47" s="48"/>
      <c r="B47" s="49"/>
      <c r="C47" s="79"/>
      <c r="D47" s="79"/>
      <c r="E47" s="54"/>
    </row>
    <row r="48" spans="1:5" ht="13.5" customHeight="1" x14ac:dyDescent="0.15">
      <c r="A48" s="48"/>
      <c r="B48" s="50"/>
      <c r="C48" s="56"/>
      <c r="D48" s="338" t="s">
        <v>363</v>
      </c>
      <c r="E48" s="339"/>
    </row>
    <row r="49" spans="1:6" ht="13.5" customHeight="1" x14ac:dyDescent="0.15">
      <c r="A49" s="48"/>
      <c r="B49" s="50"/>
      <c r="C49" s="56"/>
      <c r="D49" s="338"/>
      <c r="E49" s="339"/>
      <c r="F49" s="57"/>
    </row>
    <row r="50" spans="1:6" ht="9" customHeight="1" x14ac:dyDescent="0.15">
      <c r="A50" s="48"/>
      <c r="B50" s="50"/>
      <c r="C50" s="56"/>
      <c r="D50" s="56"/>
      <c r="E50" s="55"/>
      <c r="F50" s="57"/>
    </row>
    <row r="51" spans="1:6" s="57" customFormat="1" x14ac:dyDescent="0.15">
      <c r="A51" s="48"/>
      <c r="B51" s="50"/>
      <c r="C51" s="56"/>
      <c r="D51" s="56" t="s">
        <v>268</v>
      </c>
      <c r="E51" s="55"/>
    </row>
    <row r="52" spans="1:6" s="57" customFormat="1" x14ac:dyDescent="0.15">
      <c r="A52" s="48"/>
      <c r="B52" s="50"/>
      <c r="C52" s="56"/>
      <c r="D52" s="56" t="s">
        <v>269</v>
      </c>
      <c r="E52" s="55"/>
    </row>
    <row r="53" spans="1:6" s="57" customFormat="1" ht="9" customHeight="1" x14ac:dyDescent="0.15">
      <c r="A53" s="48"/>
      <c r="B53" s="50"/>
      <c r="C53" s="56"/>
      <c r="D53" s="56"/>
      <c r="E53" s="55"/>
    </row>
    <row r="54" spans="1:6" s="57" customFormat="1" x14ac:dyDescent="0.15">
      <c r="A54" s="48"/>
      <c r="B54" s="50"/>
      <c r="C54" s="56"/>
      <c r="D54" s="56" t="s">
        <v>270</v>
      </c>
      <c r="E54" s="55"/>
      <c r="F54" s="2"/>
    </row>
    <row r="55" spans="1:6" s="57" customFormat="1" ht="14.25" thickBot="1" x14ac:dyDescent="0.2">
      <c r="A55" s="48"/>
      <c r="B55" s="51"/>
      <c r="C55" s="52"/>
      <c r="D55" s="52"/>
      <c r="E55" s="53"/>
      <c r="F55" s="2"/>
    </row>
    <row r="56" spans="1:6" ht="3.75" customHeight="1" thickTop="1" x14ac:dyDescent="0.15">
      <c r="A56" s="48"/>
      <c r="B56" s="48"/>
      <c r="C56" s="48"/>
      <c r="D56" s="48"/>
      <c r="E56" s="48"/>
    </row>
    <row r="57" spans="1:6" x14ac:dyDescent="0.15">
      <c r="A57" s="337" t="s">
        <v>366</v>
      </c>
      <c r="B57" s="337"/>
      <c r="C57" s="337"/>
      <c r="D57" s="337"/>
      <c r="E57" s="337"/>
    </row>
    <row r="58" spans="1:6" ht="13.5" customHeight="1" x14ac:dyDescent="0.15"/>
    <row r="59" spans="1:6" ht="13.5" customHeight="1" x14ac:dyDescent="0.15"/>
    <row r="61" spans="1:6" ht="9" customHeight="1" x14ac:dyDescent="0.15"/>
    <row r="62" spans="1:6" ht="6" customHeight="1" x14ac:dyDescent="0.15"/>
    <row r="96" spans="6:6" x14ac:dyDescent="0.15">
      <c r="F96" s="57"/>
    </row>
    <row r="97" spans="1:23" x14ac:dyDescent="0.15">
      <c r="F97" s="56"/>
    </row>
    <row r="98" spans="1:23" s="57" customFormat="1" x14ac:dyDescent="0.15">
      <c r="A98" s="2"/>
      <c r="B98" s="2"/>
      <c r="C98" s="2"/>
      <c r="D98" s="2"/>
      <c r="E98" s="2"/>
      <c r="F98" s="56"/>
    </row>
    <row r="99" spans="1:23" s="48" customFormat="1" ht="17.25" x14ac:dyDescent="0.15">
      <c r="A99" s="2"/>
      <c r="B99" s="2"/>
      <c r="C99" s="2"/>
      <c r="D99" s="2"/>
      <c r="E99" s="2"/>
      <c r="F99" s="80"/>
      <c r="G99" s="56"/>
      <c r="H99" s="56"/>
      <c r="I99" s="56"/>
      <c r="J99" s="56"/>
      <c r="K99" s="56"/>
      <c r="L99" s="56"/>
    </row>
    <row r="100" spans="1:23" s="48" customFormat="1" ht="17.25" x14ac:dyDescent="0.15">
      <c r="A100" s="2"/>
      <c r="B100" s="2"/>
      <c r="C100" s="2"/>
      <c r="D100" s="2"/>
      <c r="E100" s="2"/>
      <c r="F100" s="80"/>
      <c r="G100" s="56"/>
      <c r="H100" s="56"/>
      <c r="I100" s="56"/>
      <c r="J100" s="56"/>
      <c r="K100" s="56"/>
      <c r="L100" s="56"/>
      <c r="M100" s="56"/>
      <c r="N100" s="56"/>
      <c r="O100" s="56"/>
      <c r="P100" s="56"/>
      <c r="Q100" s="56"/>
      <c r="R100" s="56"/>
      <c r="S100" s="56"/>
      <c r="T100" s="56"/>
      <c r="U100" s="56"/>
      <c r="V100" s="56"/>
      <c r="W100" s="56"/>
    </row>
    <row r="101" spans="1:23" s="48" customFormat="1" ht="13.5" customHeight="1" x14ac:dyDescent="0.15">
      <c r="A101" s="2"/>
      <c r="B101" s="2"/>
      <c r="C101" s="2"/>
      <c r="D101" s="2"/>
      <c r="E101" s="2"/>
      <c r="F101" s="56"/>
      <c r="G101" s="80"/>
      <c r="H101" s="80"/>
      <c r="I101" s="80"/>
      <c r="J101" s="80"/>
      <c r="K101" s="80"/>
      <c r="L101" s="80"/>
      <c r="M101" s="80"/>
      <c r="N101" s="80"/>
      <c r="O101" s="80"/>
      <c r="P101" s="80"/>
      <c r="Q101" s="80"/>
      <c r="R101" s="80"/>
      <c r="S101" s="80"/>
      <c r="T101" s="80"/>
      <c r="U101" s="56"/>
      <c r="V101" s="56"/>
      <c r="W101" s="56"/>
    </row>
    <row r="102" spans="1:23" s="48" customFormat="1" ht="13.5" customHeight="1" x14ac:dyDescent="0.15">
      <c r="A102" s="2"/>
      <c r="B102" s="2"/>
      <c r="C102" s="2"/>
      <c r="D102" s="2"/>
      <c r="E102" s="2"/>
      <c r="F102" s="56"/>
      <c r="G102" s="80"/>
      <c r="H102" s="80"/>
      <c r="I102" s="80"/>
      <c r="J102" s="80"/>
      <c r="K102" s="80"/>
      <c r="L102" s="80"/>
      <c r="M102" s="80"/>
      <c r="N102" s="80"/>
      <c r="O102" s="80"/>
      <c r="P102" s="80"/>
      <c r="Q102" s="80"/>
      <c r="R102" s="80"/>
      <c r="S102" s="80"/>
      <c r="T102" s="80"/>
      <c r="U102" s="56"/>
      <c r="V102" s="56"/>
      <c r="W102" s="56"/>
    </row>
    <row r="103" spans="1:23" s="48" customFormat="1" x14ac:dyDescent="0.15">
      <c r="A103" s="2"/>
      <c r="B103" s="2"/>
      <c r="C103" s="2"/>
      <c r="D103" s="2"/>
      <c r="E103" s="2"/>
      <c r="F103" s="56"/>
      <c r="G103" s="56"/>
      <c r="H103" s="56"/>
      <c r="I103" s="56"/>
      <c r="J103" s="56"/>
      <c r="K103" s="56"/>
      <c r="L103" s="56"/>
      <c r="M103" s="56"/>
      <c r="N103" s="56"/>
      <c r="O103" s="56"/>
      <c r="P103" s="56"/>
      <c r="Q103" s="56"/>
      <c r="R103" s="56"/>
      <c r="S103" s="56"/>
      <c r="T103" s="56"/>
      <c r="U103" s="56"/>
      <c r="V103" s="56"/>
      <c r="W103" s="56"/>
    </row>
    <row r="104" spans="1:23" s="48" customFormat="1" x14ac:dyDescent="0.15">
      <c r="A104" s="2"/>
      <c r="B104" s="2"/>
      <c r="C104" s="2"/>
      <c r="D104" s="2"/>
      <c r="E104" s="2"/>
      <c r="F104" s="56"/>
      <c r="G104" s="56"/>
      <c r="H104" s="56"/>
      <c r="I104" s="56"/>
      <c r="J104" s="56"/>
      <c r="K104" s="56"/>
      <c r="L104" s="56"/>
      <c r="M104" s="56"/>
      <c r="N104" s="56"/>
      <c r="O104" s="56"/>
      <c r="P104" s="56"/>
      <c r="Q104" s="56"/>
      <c r="R104" s="56"/>
      <c r="S104" s="56"/>
      <c r="T104" s="56"/>
      <c r="U104" s="56"/>
      <c r="V104" s="56"/>
      <c r="W104" s="56"/>
    </row>
    <row r="105" spans="1:23" s="48" customFormat="1" x14ac:dyDescent="0.15">
      <c r="A105" s="2"/>
      <c r="B105" s="2"/>
      <c r="C105" s="2"/>
      <c r="D105" s="2"/>
      <c r="E105" s="2"/>
      <c r="F105" s="56"/>
      <c r="G105" s="56"/>
      <c r="H105" s="56"/>
      <c r="I105" s="56"/>
      <c r="J105" s="56"/>
      <c r="K105" s="56"/>
      <c r="L105" s="56"/>
      <c r="M105" s="56"/>
      <c r="N105" s="56"/>
      <c r="O105" s="56"/>
      <c r="P105" s="56"/>
      <c r="Q105" s="56"/>
      <c r="R105" s="56"/>
      <c r="S105" s="56"/>
      <c r="T105" s="56"/>
      <c r="U105" s="56"/>
      <c r="V105" s="56"/>
      <c r="W105" s="56"/>
    </row>
    <row r="106" spans="1:23" s="48" customFormat="1" x14ac:dyDescent="0.15">
      <c r="A106" s="2"/>
      <c r="B106" s="2"/>
      <c r="C106" s="2"/>
      <c r="D106" s="2"/>
      <c r="E106" s="2"/>
      <c r="F106" s="56"/>
      <c r="G106" s="56"/>
      <c r="H106" s="56"/>
      <c r="I106" s="56"/>
      <c r="J106" s="56"/>
      <c r="K106" s="56"/>
      <c r="L106" s="56"/>
      <c r="M106" s="56"/>
      <c r="N106" s="56"/>
      <c r="O106" s="56"/>
      <c r="P106" s="56"/>
      <c r="Q106" s="56"/>
      <c r="R106" s="56"/>
      <c r="S106" s="56"/>
      <c r="T106" s="56"/>
      <c r="U106" s="56"/>
      <c r="V106" s="56"/>
      <c r="W106" s="56"/>
    </row>
    <row r="107" spans="1:23" s="48" customFormat="1" x14ac:dyDescent="0.15">
      <c r="A107" s="2"/>
      <c r="B107" s="2"/>
      <c r="C107" s="2"/>
      <c r="D107" s="2"/>
      <c r="E107" s="2"/>
      <c r="G107" s="56"/>
      <c r="H107" s="56"/>
      <c r="I107" s="56"/>
      <c r="J107" s="56"/>
      <c r="K107" s="56"/>
      <c r="L107" s="56"/>
      <c r="M107" s="56"/>
      <c r="N107" s="56"/>
      <c r="O107" s="56"/>
      <c r="P107" s="56"/>
      <c r="Q107" s="56"/>
      <c r="R107" s="56"/>
      <c r="S107" s="56"/>
      <c r="T107" s="56"/>
      <c r="U107" s="56"/>
      <c r="V107" s="56"/>
      <c r="W107" s="56"/>
    </row>
    <row r="108" spans="1:23" s="48" customFormat="1" x14ac:dyDescent="0.15">
      <c r="A108" s="2"/>
      <c r="B108" s="2"/>
      <c r="C108" s="2"/>
      <c r="D108" s="2"/>
      <c r="E108" s="2"/>
      <c r="F108" s="2"/>
      <c r="G108" s="56"/>
      <c r="H108" s="56"/>
      <c r="I108" s="56"/>
      <c r="J108" s="56"/>
      <c r="K108" s="56"/>
      <c r="L108" s="56"/>
      <c r="M108" s="56"/>
      <c r="N108" s="56"/>
      <c r="O108" s="56"/>
      <c r="P108" s="56"/>
      <c r="Q108" s="56"/>
      <c r="R108" s="56"/>
      <c r="S108" s="56"/>
      <c r="T108" s="56"/>
      <c r="U108" s="56"/>
      <c r="V108" s="56"/>
      <c r="W108" s="56"/>
    </row>
    <row r="109" spans="1:23" s="48" customFormat="1" x14ac:dyDescent="0.15">
      <c r="A109" s="2"/>
      <c r="B109" s="2"/>
      <c r="C109" s="2"/>
      <c r="D109" s="2"/>
      <c r="E109" s="2"/>
      <c r="F109" s="2"/>
    </row>
  </sheetData>
  <sheetProtection sheet="1" objects="1" scenarios="1"/>
  <dataConsolidate/>
  <mergeCells count="16">
    <mergeCell ref="A57:E57"/>
    <mergeCell ref="D48:E49"/>
    <mergeCell ref="A31:E32"/>
    <mergeCell ref="A35:E45"/>
    <mergeCell ref="A1:E1"/>
    <mergeCell ref="B26:E28"/>
    <mergeCell ref="A3:E5"/>
    <mergeCell ref="B18:E19"/>
    <mergeCell ref="B21:E23"/>
    <mergeCell ref="B16:E16"/>
    <mergeCell ref="A7:C7"/>
    <mergeCell ref="A8:C8"/>
    <mergeCell ref="A9:C9"/>
    <mergeCell ref="A10:C10"/>
    <mergeCell ref="A12:C12"/>
    <mergeCell ref="A11:C11"/>
  </mergeCells>
  <phoneticPr fontId="2"/>
  <hyperlinks>
    <hyperlink ref="A31:E32" r:id="rId1" display="　県民税利子割の申告納入は、「栃木県のホームページ（県税の納付場所）」に記載している栃木県県税取扱金融機関（コンビニエンスストアを除く。）で手続きをしてください。 "/>
    <hyperlink ref="B26:E28" location="営業所等別明細書!A17" display="　県内営業所等分を一括納入する場合には、「道府県民税利子割特別徴収税額営業所等別明細書」を印刷し、必要データを直接記入して、申告書とともに提出してください。 "/>
    <hyperlink ref="B18:E18" location="【V2】利子割印刷用!A2" display="　「【Ｖ２】利子割印刷用」シートを開き、印刷してください。"/>
    <hyperlink ref="B18:E19" location="印刷用!EN1" display="　「印刷用」シートを開き、Ａ４の用紙に印刷します。（標準（600dpi程度）以上の印刷品位及びカラープリンターの使用を推奨します。）　"/>
    <hyperlink ref="B16" location="入力用!D2" display="　「入力用」シートを開き、入力欄に必要データを入力します。（黄色部分は入力必須項目です。）　"/>
  </hyperlinks>
  <printOptions horizontalCentered="1"/>
  <pageMargins left="0.70866141732283472" right="0.55118110236220474" top="0.59055118110236227" bottom="0.35433070866141736" header="0.31496062992125984" footer="0.15748031496062992"/>
  <pageSetup paperSize="9" scale="94" fitToHeight="0" orientation="portrait" horizontalDpi="4294967293" r:id="rId2"/>
  <headerFooter alignWithMargins="0">
    <oddHeader>&amp;R&amp;D &amp;T</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A108"/>
  <sheetViews>
    <sheetView showRowColHeaders="0" zoomScale="110" zoomScaleNormal="120" zoomScaleSheetLayoutView="100" workbookViewId="0">
      <pane xSplit="3" ySplit="1" topLeftCell="D2" activePane="bottomRight" state="frozen"/>
      <selection activeCell="D40" sqref="D40"/>
      <selection pane="topRight" activeCell="D40" sqref="D40"/>
      <selection pane="bottomLeft" activeCell="D40" sqref="D40"/>
      <selection pane="bottomRight" activeCell="C16" sqref="C16"/>
    </sheetView>
  </sheetViews>
  <sheetFormatPr defaultRowHeight="11.25" x14ac:dyDescent="0.15"/>
  <cols>
    <col min="1" max="1" width="9.5" style="7" customWidth="1"/>
    <col min="2" max="2" width="6" style="7" customWidth="1"/>
    <col min="3" max="3" width="18.125" style="7" customWidth="1"/>
    <col min="4" max="8" width="3.25" style="7" customWidth="1"/>
    <col min="9" max="9" width="5.75" style="7" customWidth="1"/>
    <col min="10" max="11" width="10.625" style="7" customWidth="1"/>
    <col min="12" max="12" width="3.625" style="7" customWidth="1"/>
    <col min="13" max="13" width="60.625" style="7" customWidth="1"/>
    <col min="14" max="26" width="5.625" style="7" hidden="1" customWidth="1"/>
    <col min="27" max="41" width="5.625" style="7" customWidth="1"/>
    <col min="42" max="16384" width="9" style="7"/>
  </cols>
  <sheetData>
    <row r="1" spans="1:26" ht="15" customHeight="1" x14ac:dyDescent="0.15">
      <c r="A1" s="393" t="s">
        <v>155</v>
      </c>
      <c r="B1" s="393"/>
      <c r="C1" s="393"/>
      <c r="D1" s="393" t="s">
        <v>156</v>
      </c>
      <c r="E1" s="393"/>
      <c r="F1" s="393"/>
      <c r="G1" s="393"/>
      <c r="H1" s="393"/>
      <c r="I1" s="393" t="s">
        <v>12</v>
      </c>
      <c r="J1" s="393"/>
      <c r="K1" s="393"/>
      <c r="L1" s="393"/>
      <c r="M1" s="393"/>
      <c r="O1" s="25" t="s">
        <v>67</v>
      </c>
      <c r="P1" s="25"/>
      <c r="Q1" s="25"/>
      <c r="R1" s="25"/>
      <c r="S1" s="25"/>
      <c r="T1" s="25"/>
      <c r="U1" s="25"/>
      <c r="V1" s="25"/>
      <c r="W1" s="25"/>
      <c r="X1" s="25"/>
      <c r="Y1" s="25"/>
    </row>
    <row r="2" spans="1:26" ht="12.75" customHeight="1" x14ac:dyDescent="0.15">
      <c r="A2" s="354" t="s">
        <v>359</v>
      </c>
      <c r="B2" s="355"/>
      <c r="C2" s="356"/>
      <c r="D2" s="401"/>
      <c r="E2" s="402"/>
      <c r="F2" s="402"/>
      <c r="G2" s="402"/>
      <c r="H2" s="402"/>
      <c r="I2" s="151" t="s">
        <v>147</v>
      </c>
      <c r="J2" s="334" t="s">
        <v>361</v>
      </c>
      <c r="K2" s="332"/>
      <c r="L2" s="332"/>
      <c r="M2" s="333"/>
      <c r="O2" s="25" t="s">
        <v>360</v>
      </c>
      <c r="P2" s="25"/>
      <c r="Q2" s="25"/>
      <c r="R2" s="25"/>
      <c r="S2" s="25"/>
      <c r="T2" s="25"/>
      <c r="U2" s="25"/>
      <c r="V2" s="25"/>
      <c r="W2" s="25"/>
      <c r="X2" s="25"/>
      <c r="Y2" s="25"/>
    </row>
    <row r="3" spans="1:26" ht="15" customHeight="1" x14ac:dyDescent="0.15">
      <c r="A3" s="439" t="s">
        <v>307</v>
      </c>
      <c r="B3" s="440"/>
      <c r="C3" s="61" t="s">
        <v>301</v>
      </c>
      <c r="D3" s="411"/>
      <c r="E3" s="412"/>
      <c r="F3" s="412"/>
      <c r="G3" s="412"/>
      <c r="H3" s="412"/>
      <c r="I3" s="331" t="s">
        <v>144</v>
      </c>
      <c r="J3" s="400" t="s">
        <v>322</v>
      </c>
      <c r="K3" s="374"/>
      <c r="L3" s="374"/>
      <c r="M3" s="375"/>
      <c r="O3" s="354" t="str">
        <f>IF(R3&lt;&gt;9,"ERR","")</f>
        <v>ERR</v>
      </c>
      <c r="P3" s="355"/>
      <c r="Q3" s="356"/>
      <c r="R3" s="6">
        <f>LEN(D3)</f>
        <v>0</v>
      </c>
      <c r="S3" s="357"/>
      <c r="T3" s="357"/>
      <c r="U3" s="357"/>
      <c r="V3" s="357"/>
      <c r="W3" s="357"/>
      <c r="X3" s="357"/>
      <c r="Y3" s="357"/>
      <c r="Z3" s="6" t="str">
        <f>IF(D2="","【納入申告書使用不可】入力用シートの特別徴収義務者番号を正しく入力してください。","")</f>
        <v>【納入申告書使用不可】入力用シートの特別徴収義務者番号を正しく入力してください。</v>
      </c>
    </row>
    <row r="4" spans="1:26" ht="30" customHeight="1" x14ac:dyDescent="0.15">
      <c r="A4" s="441"/>
      <c r="B4" s="442"/>
      <c r="C4" s="6" t="s">
        <v>239</v>
      </c>
      <c r="D4" s="411"/>
      <c r="E4" s="412"/>
      <c r="F4" s="412"/>
      <c r="G4" s="412"/>
      <c r="H4" s="412"/>
      <c r="I4" s="100" t="s">
        <v>147</v>
      </c>
      <c r="J4" s="376" t="s">
        <v>281</v>
      </c>
      <c r="K4" s="376"/>
      <c r="L4" s="376"/>
      <c r="M4" s="379"/>
      <c r="O4" s="354" t="str">
        <f>IF(R4&lt;&gt;13,"ERR","")</f>
        <v>ERR</v>
      </c>
      <c r="P4" s="355"/>
      <c r="Q4" s="356"/>
      <c r="R4" s="6">
        <f>LEN(D4)</f>
        <v>0</v>
      </c>
      <c r="S4" s="357"/>
      <c r="T4" s="357"/>
      <c r="U4" s="357"/>
      <c r="V4" s="357"/>
      <c r="W4" s="357"/>
      <c r="X4" s="357"/>
      <c r="Y4" s="357"/>
      <c r="Z4" s="6" t="str">
        <f>IF(D2="","【納入申告書使用不可】入力用シートの法人番号を正しく入力してください。","")</f>
        <v>【納入申告書使用不可】入力用シートの法人番号を正しく入力してください。</v>
      </c>
    </row>
    <row r="5" spans="1:26" ht="15" customHeight="1" x14ac:dyDescent="0.15">
      <c r="A5" s="441"/>
      <c r="B5" s="442"/>
      <c r="C5" s="81" t="s">
        <v>77</v>
      </c>
      <c r="D5" s="420"/>
      <c r="E5" s="421"/>
      <c r="F5" s="421"/>
      <c r="G5" s="421"/>
      <c r="H5" s="422"/>
      <c r="I5" s="101" t="s">
        <v>144</v>
      </c>
      <c r="J5" s="423" t="s">
        <v>150</v>
      </c>
      <c r="K5" s="423"/>
      <c r="L5" s="423"/>
      <c r="M5" s="424"/>
      <c r="O5" s="14"/>
      <c r="P5" s="14"/>
      <c r="Q5" s="14"/>
      <c r="R5" s="16"/>
      <c r="S5" s="14"/>
      <c r="T5" s="14"/>
      <c r="U5" s="14"/>
      <c r="V5" s="14"/>
      <c r="W5" s="14"/>
      <c r="X5" s="14"/>
      <c r="Y5" s="14"/>
      <c r="Z5" s="16"/>
    </row>
    <row r="6" spans="1:26" ht="15" customHeight="1" x14ac:dyDescent="0.15">
      <c r="A6" s="441"/>
      <c r="B6" s="442"/>
      <c r="C6" s="394" t="s">
        <v>51</v>
      </c>
      <c r="D6" s="403"/>
      <c r="E6" s="403"/>
      <c r="F6" s="403"/>
      <c r="G6" s="403"/>
      <c r="H6" s="403"/>
      <c r="I6" s="403"/>
      <c r="J6" s="403"/>
      <c r="K6" s="404"/>
      <c r="L6" s="377" t="s">
        <v>201</v>
      </c>
      <c r="M6" s="377"/>
    </row>
    <row r="7" spans="1:26" ht="15" customHeight="1" x14ac:dyDescent="0.15">
      <c r="A7" s="441"/>
      <c r="B7" s="442"/>
      <c r="C7" s="394"/>
      <c r="D7" s="403"/>
      <c r="E7" s="403"/>
      <c r="F7" s="403"/>
      <c r="G7" s="403"/>
      <c r="H7" s="403"/>
      <c r="I7" s="403"/>
      <c r="J7" s="403"/>
      <c r="K7" s="404"/>
      <c r="L7" s="377"/>
      <c r="M7" s="377"/>
    </row>
    <row r="8" spans="1:26" ht="15" customHeight="1" x14ac:dyDescent="0.15">
      <c r="A8" s="441"/>
      <c r="B8" s="442"/>
      <c r="C8" s="8"/>
      <c r="D8" s="405"/>
      <c r="E8" s="405"/>
      <c r="F8" s="405"/>
      <c r="G8" s="405"/>
      <c r="H8" s="405"/>
      <c r="I8" s="405"/>
      <c r="J8" s="405"/>
      <c r="K8" s="406"/>
      <c r="L8" s="377"/>
      <c r="M8" s="377"/>
      <c r="O8" s="354" t="str">
        <f>IF(D6="","ERR","")</f>
        <v>ERR</v>
      </c>
      <c r="P8" s="355"/>
      <c r="Q8" s="356"/>
      <c r="Z8" s="6" t="str">
        <f>IF(D2="","【納入申告書使用不可】入力用シートの特別徴収義務者の所在地を入力してください。","")</f>
        <v>【納入申告書使用不可】入力用シートの特別徴収義務者の所在地を入力してください。</v>
      </c>
    </row>
    <row r="9" spans="1:26" ht="15" customHeight="1" x14ac:dyDescent="0.15">
      <c r="A9" s="441"/>
      <c r="B9" s="442"/>
      <c r="C9" s="398" t="s">
        <v>52</v>
      </c>
      <c r="D9" s="407"/>
      <c r="E9" s="408"/>
      <c r="F9" s="408"/>
      <c r="G9" s="408"/>
      <c r="H9" s="408"/>
      <c r="I9" s="408"/>
      <c r="J9" s="408"/>
      <c r="K9" s="409"/>
      <c r="L9" s="378" t="s">
        <v>306</v>
      </c>
      <c r="M9" s="378"/>
    </row>
    <row r="10" spans="1:26" ht="12.75" customHeight="1" x14ac:dyDescent="0.15">
      <c r="A10" s="441"/>
      <c r="B10" s="442"/>
      <c r="C10" s="378"/>
      <c r="D10" s="410"/>
      <c r="E10" s="405"/>
      <c r="F10" s="405"/>
      <c r="G10" s="405"/>
      <c r="H10" s="405"/>
      <c r="I10" s="405"/>
      <c r="J10" s="405"/>
      <c r="K10" s="406"/>
      <c r="L10" s="378"/>
      <c r="M10" s="378"/>
      <c r="O10" s="354" t="str">
        <f>IF(D9="","ERR","")</f>
        <v>ERR</v>
      </c>
      <c r="P10" s="355"/>
      <c r="Q10" s="356"/>
      <c r="Z10" s="6" t="str">
        <f>IF(D2="","【納入申告書使用不可】入力用シートの特別徴収義務者の名称を入力してください。","")</f>
        <v>【納入申告書使用不可】入力用シートの特別徴収義務者の名称を入力してください。</v>
      </c>
    </row>
    <row r="11" spans="1:26" ht="15" customHeight="1" x14ac:dyDescent="0.15">
      <c r="A11" s="441"/>
      <c r="B11" s="442"/>
      <c r="C11" s="6" t="s">
        <v>299</v>
      </c>
      <c r="D11" s="448"/>
      <c r="E11" s="448"/>
      <c r="F11" s="448"/>
      <c r="G11" s="448"/>
      <c r="H11" s="448"/>
      <c r="I11" s="151" t="s">
        <v>147</v>
      </c>
      <c r="J11" s="380" t="s">
        <v>300</v>
      </c>
      <c r="K11" s="380"/>
      <c r="L11" s="380"/>
      <c r="M11" s="381"/>
      <c r="O11" s="14"/>
      <c r="P11" s="14"/>
      <c r="Q11" s="14"/>
      <c r="Z11" s="16"/>
    </row>
    <row r="12" spans="1:26" ht="15" customHeight="1" x14ac:dyDescent="0.15">
      <c r="A12" s="441"/>
      <c r="B12" s="442"/>
      <c r="C12" s="6" t="s">
        <v>59</v>
      </c>
      <c r="D12" s="448"/>
      <c r="E12" s="448"/>
      <c r="F12" s="448"/>
      <c r="G12" s="448"/>
      <c r="H12" s="448"/>
      <c r="I12" s="100" t="s">
        <v>147</v>
      </c>
      <c r="J12" s="374" t="s">
        <v>148</v>
      </c>
      <c r="K12" s="374"/>
      <c r="L12" s="374"/>
      <c r="M12" s="375"/>
    </row>
    <row r="13" spans="1:26" ht="15" customHeight="1" x14ac:dyDescent="0.15">
      <c r="A13" s="443"/>
      <c r="B13" s="444"/>
      <c r="C13" s="6" t="s">
        <v>60</v>
      </c>
      <c r="D13" s="399"/>
      <c r="E13" s="399"/>
      <c r="F13" s="399"/>
      <c r="G13" s="399"/>
      <c r="H13" s="399"/>
      <c r="I13" s="100" t="s">
        <v>147</v>
      </c>
      <c r="J13" s="374" t="s">
        <v>149</v>
      </c>
      <c r="K13" s="374"/>
      <c r="L13" s="374"/>
      <c r="M13" s="375"/>
    </row>
    <row r="14" spans="1:26" ht="15" customHeight="1" x14ac:dyDescent="0.15">
      <c r="A14" s="10" t="s">
        <v>57</v>
      </c>
      <c r="B14" s="11"/>
      <c r="C14" s="12"/>
      <c r="D14" s="367"/>
      <c r="E14" s="368"/>
      <c r="F14" s="368"/>
      <c r="G14" s="368"/>
      <c r="H14" s="368"/>
      <c r="I14" s="368"/>
      <c r="J14" s="368"/>
      <c r="K14" s="369"/>
      <c r="L14" s="100" t="s">
        <v>144</v>
      </c>
      <c r="M14" s="12" t="s">
        <v>146</v>
      </c>
      <c r="O14" s="354" t="str">
        <f>IF(D14="","ERR","")</f>
        <v>ERR</v>
      </c>
      <c r="P14" s="355"/>
      <c r="Q14" s="356"/>
      <c r="Z14" s="6" t="str">
        <f>IF(D2="","【納入申告書使用不可】入力用シートの利子等の種類を選択してください。","")</f>
        <v>【納入申告書使用不可】入力用シートの利子等の種類を選択してください。</v>
      </c>
    </row>
    <row r="15" spans="1:26" ht="45" customHeight="1" x14ac:dyDescent="0.15">
      <c r="A15" s="10" t="s">
        <v>53</v>
      </c>
      <c r="B15" s="11"/>
      <c r="C15" s="335"/>
      <c r="D15" s="91"/>
      <c r="E15" s="9" t="s">
        <v>9</v>
      </c>
      <c r="F15" s="91"/>
      <c r="G15" s="9" t="s">
        <v>11</v>
      </c>
      <c r="H15" s="12"/>
      <c r="I15" s="100" t="s">
        <v>147</v>
      </c>
      <c r="J15" s="376" t="s">
        <v>358</v>
      </c>
      <c r="K15" s="374"/>
      <c r="L15" s="374"/>
      <c r="M15" s="375"/>
      <c r="O15" s="354" t="str">
        <f>IF(R15=FALSE,"ERR","")</f>
        <v/>
      </c>
      <c r="P15" s="355"/>
      <c r="Q15" s="356"/>
      <c r="R15" s="7" t="b">
        <f>AND(S15=FALSE,T15=FALSE)</f>
        <v>1</v>
      </c>
      <c r="S15" s="7" t="b">
        <f>AND(C15="平成",D15="31",OR(F15="05",F15="06",F15="07",F15="08",F15="09",F15="10",F15="11",F15="12"))</f>
        <v>0</v>
      </c>
      <c r="T15" s="7" t="b">
        <f>AND(C15="令和",D15="元",OR(F15="01",F15="02",F15="03",F15="04"))</f>
        <v>0</v>
      </c>
      <c r="Z15" s="336" t="str">
        <f>IF(D2="","【納入申告書使用不可】入力用シートの利子等支払い年月日を確認してください。","")</f>
        <v>【納入申告書使用不可】入力用シートの利子等支払い年月日を確認してください。</v>
      </c>
    </row>
    <row r="16" spans="1:26" ht="15" customHeight="1" x14ac:dyDescent="0.15">
      <c r="A16" s="10" t="s">
        <v>54</v>
      </c>
      <c r="B16" s="11"/>
      <c r="C16" s="335"/>
      <c r="D16" s="91"/>
      <c r="E16" s="9" t="s">
        <v>9</v>
      </c>
      <c r="F16" s="92"/>
      <c r="G16" s="9" t="s">
        <v>11</v>
      </c>
      <c r="H16" s="93"/>
      <c r="I16" s="106" t="s">
        <v>153</v>
      </c>
      <c r="J16" s="437" t="s">
        <v>202</v>
      </c>
      <c r="K16" s="437"/>
      <c r="L16" s="437"/>
      <c r="M16" s="438"/>
      <c r="O16" s="354" t="str">
        <f>IF(OR(C16="",D16="",F16="",H16="",R16=FALSE),"ERR","")</f>
        <v>ERR</v>
      </c>
      <c r="P16" s="355"/>
      <c r="Q16" s="356"/>
      <c r="R16" s="7" t="b">
        <f>AND(S16=FALSE,T16=FALSE)</f>
        <v>1</v>
      </c>
      <c r="S16" s="7" t="b">
        <f>AND(C16="平成",D16="31",OR(F16="05",F16="06",F16="07",F16="08",F16="09",F16="10",F16="11",F16="12"))</f>
        <v>0</v>
      </c>
      <c r="T16" s="7" t="b">
        <f>AND(C16="令和",D16="元",OR(F16="01",F16="02",F16="03",F16="04"))</f>
        <v>0</v>
      </c>
      <c r="Z16" s="6" t="str">
        <f>IF(D2="","【納入申告書使用不可】入力用シートの提出年月日を確認してください。","")</f>
        <v>【納入申告書使用不可】入力用シートの提出年月日を確認してください。</v>
      </c>
    </row>
    <row r="17" spans="1:26" ht="13.5" customHeight="1" x14ac:dyDescent="0.15">
      <c r="A17" s="138" t="s">
        <v>0</v>
      </c>
      <c r="B17" s="139"/>
      <c r="C17" s="140"/>
      <c r="D17" s="425"/>
      <c r="E17" s="426"/>
      <c r="F17" s="426"/>
      <c r="G17" s="426"/>
      <c r="H17" s="427"/>
      <c r="I17" s="102" t="s">
        <v>151</v>
      </c>
      <c r="J17" s="358" t="s">
        <v>152</v>
      </c>
      <c r="K17" s="358"/>
      <c r="L17" s="358"/>
      <c r="M17" s="359"/>
      <c r="O17" s="354" t="str">
        <f>IF(D17="","ERR","")</f>
        <v>ERR</v>
      </c>
      <c r="P17" s="355"/>
      <c r="Q17" s="356"/>
      <c r="R17" s="4"/>
      <c r="S17" s="4"/>
      <c r="T17" s="4"/>
      <c r="U17" s="4"/>
      <c r="V17" s="4"/>
      <c r="W17" s="4"/>
      <c r="X17" s="4"/>
      <c r="Y17" s="4"/>
      <c r="Z17" s="6" t="str">
        <f>IF(D2="","【納入申告書使用不可】入力用シートの申告区分を選択してください。","")</f>
        <v>【納入申告書使用不可】入力用シートの申告区分を選択してください。</v>
      </c>
    </row>
    <row r="18" spans="1:26" ht="23.25" customHeight="1" x14ac:dyDescent="0.15">
      <c r="A18" s="141"/>
      <c r="B18" s="142"/>
      <c r="C18" s="143"/>
      <c r="D18" s="428"/>
      <c r="E18" s="429"/>
      <c r="F18" s="429"/>
      <c r="G18" s="429"/>
      <c r="H18" s="430"/>
      <c r="I18" s="97"/>
      <c r="J18" s="360" t="s">
        <v>222</v>
      </c>
      <c r="K18" s="361"/>
      <c r="L18" s="436" t="s">
        <v>207</v>
      </c>
      <c r="M18" s="436"/>
      <c r="O18" s="96"/>
      <c r="P18" s="96"/>
      <c r="Q18" s="96"/>
      <c r="R18" s="4"/>
      <c r="S18" s="4"/>
      <c r="T18" s="4"/>
      <c r="U18" s="4"/>
      <c r="V18" s="4"/>
      <c r="W18" s="4"/>
      <c r="X18" s="4"/>
      <c r="Y18" s="4"/>
      <c r="Z18" s="16"/>
    </row>
    <row r="19" spans="1:26" ht="35.25" customHeight="1" x14ac:dyDescent="0.15">
      <c r="A19" s="144"/>
      <c r="B19" s="145"/>
      <c r="C19" s="146"/>
      <c r="D19" s="431"/>
      <c r="E19" s="432"/>
      <c r="F19" s="432"/>
      <c r="G19" s="432"/>
      <c r="H19" s="433"/>
      <c r="I19" s="98"/>
      <c r="J19" s="362" t="s">
        <v>223</v>
      </c>
      <c r="K19" s="363"/>
      <c r="L19" s="434" t="s">
        <v>357</v>
      </c>
      <c r="M19" s="435"/>
      <c r="O19" s="110"/>
      <c r="P19" s="110"/>
      <c r="Q19" s="110"/>
      <c r="R19" s="4"/>
      <c r="S19" s="4"/>
      <c r="T19" s="4"/>
      <c r="U19" s="4"/>
      <c r="V19" s="4"/>
      <c r="W19" s="4"/>
      <c r="X19" s="4"/>
      <c r="Y19" s="4"/>
      <c r="Z19" s="16"/>
    </row>
    <row r="20" spans="1:26" ht="15" customHeight="1" x14ac:dyDescent="0.15">
      <c r="A20" s="10" t="s">
        <v>55</v>
      </c>
      <c r="B20" s="11"/>
      <c r="C20" s="12"/>
      <c r="D20" s="367"/>
      <c r="E20" s="368"/>
      <c r="F20" s="368"/>
      <c r="G20" s="368"/>
      <c r="H20" s="368"/>
      <c r="I20" s="368"/>
      <c r="J20" s="368"/>
      <c r="K20" s="369"/>
      <c r="L20" s="100" t="s">
        <v>144</v>
      </c>
      <c r="M20" s="12" t="s">
        <v>145</v>
      </c>
      <c r="O20" s="370" t="str">
        <f>IF(D20="","ERR","")</f>
        <v>ERR</v>
      </c>
      <c r="P20" s="371"/>
      <c r="Q20" s="372"/>
      <c r="R20" s="4"/>
      <c r="S20" s="4"/>
      <c r="T20" s="4"/>
      <c r="U20" s="4"/>
      <c r="V20" s="4"/>
      <c r="W20" s="4"/>
      <c r="X20" s="4"/>
      <c r="Y20" s="4"/>
      <c r="Z20" s="6" t="str">
        <f>IF(D2="","【納入申告書使用不可】入力用シートの納入区分を選択してください。","")</f>
        <v>【納入申告書使用不可】入力用シートの納入区分を選択してください。</v>
      </c>
    </row>
    <row r="21" spans="1:26" ht="13.5" customHeight="1" x14ac:dyDescent="0.15">
      <c r="A21" s="395" t="s">
        <v>56</v>
      </c>
      <c r="B21" s="414" t="s">
        <v>313</v>
      </c>
      <c r="C21" s="415"/>
      <c r="D21" s="373"/>
      <c r="E21" s="373"/>
      <c r="F21" s="373"/>
      <c r="G21" s="373"/>
      <c r="H21" s="373"/>
      <c r="I21" s="105" t="s">
        <v>154</v>
      </c>
      <c r="J21" s="364" t="s">
        <v>210</v>
      </c>
      <c r="K21" s="364"/>
      <c r="L21" s="364"/>
      <c r="M21" s="365"/>
      <c r="O21" s="124" t="str">
        <f>IF(LENB(D21)&gt;=12,LEFTB(RIGHTB(D21,12),2),IF(LENB(D21)=11,LEFTB(RIGHTB(D21,11),1),""))</f>
        <v/>
      </c>
      <c r="P21" s="128" t="str">
        <f>IF(LENB(D21)&gt;=10,LEFTB(RIGHTB(D21,10),1),"")</f>
        <v/>
      </c>
      <c r="Q21" s="124" t="str">
        <f>IF(LENB(D21)&gt;=9,LEFTB(RIGHTB(D21,9),1),"")</f>
        <v/>
      </c>
      <c r="R21" s="125" t="str">
        <f>IF(LENB(D21)&gt;=8,LEFTB(RIGHTB(D21,8),1),"")</f>
        <v/>
      </c>
      <c r="S21" s="126" t="str">
        <f>IF(LENB(D21)&gt;=7,LEFTB(RIGHTB(D21,7),1),"")</f>
        <v/>
      </c>
      <c r="T21" s="127" t="str">
        <f>IF(LENB(D21)&gt;=6,LEFTB(RIGHTB(D21,6),1),"")</f>
        <v/>
      </c>
      <c r="U21" s="125" t="str">
        <f>IF(LENB(D21)&gt;=5,LEFTB(RIGHTB(D21,5),1),"")</f>
        <v/>
      </c>
      <c r="V21" s="126" t="str">
        <f>IF(LENB(D21)&gt;=4,LEFTB(RIGHTB(D21,4),1),"")</f>
        <v/>
      </c>
      <c r="W21" s="127" t="str">
        <f>IF(LENB(D21)&gt;=3,LEFTB(RIGHTB(D21,3),1),"")</f>
        <v/>
      </c>
      <c r="X21" s="125" t="str">
        <f>IF(LENB(D21)&gt;=2,LEFTB(RIGHTB(D21,2),1),"")</f>
        <v/>
      </c>
      <c r="Y21" s="126">
        <f t="shared" ref="Y21:Y27" si="0">IF(LENB(D21)&gt;=1,LEFTB(RIGHTB(D21,1),1),0)</f>
        <v>0</v>
      </c>
    </row>
    <row r="22" spans="1:26" ht="13.5" customHeight="1" x14ac:dyDescent="0.15">
      <c r="A22" s="396"/>
      <c r="B22" s="370" t="s">
        <v>65</v>
      </c>
      <c r="C22" s="164" t="s">
        <v>310</v>
      </c>
      <c r="D22" s="373"/>
      <c r="E22" s="373"/>
      <c r="F22" s="373"/>
      <c r="G22" s="373"/>
      <c r="H22" s="373"/>
      <c r="I22" s="95"/>
      <c r="J22" s="366" t="s">
        <v>12</v>
      </c>
      <c r="K22" s="366"/>
      <c r="L22" s="112"/>
      <c r="M22" s="113"/>
      <c r="O22" s="124" t="str">
        <f>IF(LENB(D22)&gt;=12,LEFTB(RIGHTB(D22,12),2),IF(LENB(D22)=11,LEFTB(RIGHTB(D22,11),1),""))</f>
        <v/>
      </c>
      <c r="P22" s="128" t="str">
        <f t="shared" ref="P22:P27" si="1">IF(LENB(D22)&gt;=10,LEFTB(RIGHTB(D22,10),1),"")</f>
        <v/>
      </c>
      <c r="Q22" s="124" t="str">
        <f t="shared" ref="Q22:Q27" si="2">IF(LENB(D22)&gt;=9,LEFTB(RIGHTB(D22,9),1),"")</f>
        <v/>
      </c>
      <c r="R22" s="125" t="str">
        <f t="shared" ref="R22:R27" si="3">IF(LENB(D22)&gt;=8,LEFTB(RIGHTB(D22,8),1),"")</f>
        <v/>
      </c>
      <c r="S22" s="126" t="str">
        <f t="shared" ref="S22:S27" si="4">IF(LENB(D22)&gt;=7,LEFTB(RIGHTB(D22,7),1),"")</f>
        <v/>
      </c>
      <c r="T22" s="127" t="str">
        <f t="shared" ref="T22:T27" si="5">IF(LENB(D22)&gt;=6,LEFTB(RIGHTB(D22,6),1),"")</f>
        <v/>
      </c>
      <c r="U22" s="125" t="str">
        <f t="shared" ref="U22:U27" si="6">IF(LENB(D22)&gt;=5,LEFTB(RIGHTB(D22,5),1),"")</f>
        <v/>
      </c>
      <c r="V22" s="126" t="str">
        <f t="shared" ref="V22:V27" si="7">IF(LENB(D22)&gt;=4,LEFTB(RIGHTB(D22,4),1),"")</f>
        <v/>
      </c>
      <c r="W22" s="127" t="str">
        <f t="shared" ref="W22:W27" si="8">IF(LENB(D22)&gt;=3,LEFTB(RIGHTB(D22,3),1),"")</f>
        <v/>
      </c>
      <c r="X22" s="125" t="str">
        <f t="shared" ref="X22:X27" si="9">IF(LENB(D22)&gt;=2,LEFTB(RIGHTB(D22,2),1),"")</f>
        <v/>
      </c>
      <c r="Y22" s="126">
        <f t="shared" si="0"/>
        <v>0</v>
      </c>
    </row>
    <row r="23" spans="1:26" ht="13.5" customHeight="1" x14ac:dyDescent="0.15">
      <c r="A23" s="396"/>
      <c r="B23" s="413"/>
      <c r="C23" s="165" t="s">
        <v>66</v>
      </c>
      <c r="D23" s="373"/>
      <c r="E23" s="373"/>
      <c r="F23" s="373"/>
      <c r="G23" s="373"/>
      <c r="H23" s="373"/>
      <c r="I23" s="95"/>
      <c r="J23" s="416" t="s">
        <v>211</v>
      </c>
      <c r="K23" s="416"/>
      <c r="L23" s="416"/>
      <c r="M23" s="417"/>
      <c r="O23" s="124" t="str">
        <f>IF(LENB(D23)&gt;=12,LEFTB(RIGHTB(D23,12),2),IF(LENB(D23)=11,LEFTB(RIGHTB(D23,11),1),""))</f>
        <v/>
      </c>
      <c r="P23" s="128" t="str">
        <f t="shared" si="1"/>
        <v/>
      </c>
      <c r="Q23" s="124" t="str">
        <f t="shared" si="2"/>
        <v/>
      </c>
      <c r="R23" s="125" t="str">
        <f t="shared" si="3"/>
        <v/>
      </c>
      <c r="S23" s="126" t="str">
        <f t="shared" si="4"/>
        <v/>
      </c>
      <c r="T23" s="127" t="str">
        <f t="shared" si="5"/>
        <v/>
      </c>
      <c r="U23" s="125" t="str">
        <f t="shared" si="6"/>
        <v/>
      </c>
      <c r="V23" s="126" t="str">
        <f t="shared" si="7"/>
        <v/>
      </c>
      <c r="W23" s="127" t="str">
        <f t="shared" si="8"/>
        <v/>
      </c>
      <c r="X23" s="125" t="str">
        <f t="shared" si="9"/>
        <v/>
      </c>
      <c r="Y23" s="126">
        <f t="shared" si="0"/>
        <v>0</v>
      </c>
    </row>
    <row r="24" spans="1:26" ht="13.5" customHeight="1" x14ac:dyDescent="0.15">
      <c r="A24" s="397"/>
      <c r="B24" s="414" t="s">
        <v>314</v>
      </c>
      <c r="C24" s="415"/>
      <c r="D24" s="392">
        <f>SUM(D21:H23)</f>
        <v>0</v>
      </c>
      <c r="E24" s="392"/>
      <c r="F24" s="392"/>
      <c r="G24" s="392"/>
      <c r="H24" s="392"/>
      <c r="I24" s="95"/>
      <c r="J24" s="416"/>
      <c r="K24" s="416"/>
      <c r="L24" s="416"/>
      <c r="M24" s="417"/>
      <c r="O24" s="124" t="str">
        <f>IF(LENB(D24)&gt;=13,LEFTB(RIGHTB(D24,13),3),IF(LENB(D24)=12,LEFTB(RIGHTB(D24,12),2),IF(LENB(D24)=11,LEFTB(RIGHTB(D24,11),1),"")))</f>
        <v/>
      </c>
      <c r="P24" s="128" t="str">
        <f t="shared" si="1"/>
        <v/>
      </c>
      <c r="Q24" s="124" t="str">
        <f t="shared" si="2"/>
        <v/>
      </c>
      <c r="R24" s="125" t="str">
        <f t="shared" si="3"/>
        <v/>
      </c>
      <c r="S24" s="126" t="str">
        <f t="shared" si="4"/>
        <v/>
      </c>
      <c r="T24" s="127" t="str">
        <f t="shared" si="5"/>
        <v/>
      </c>
      <c r="U24" s="125" t="str">
        <f t="shared" si="6"/>
        <v/>
      </c>
      <c r="V24" s="126" t="str">
        <f t="shared" si="7"/>
        <v/>
      </c>
      <c r="W24" s="127" t="str">
        <f t="shared" si="8"/>
        <v/>
      </c>
      <c r="X24" s="125" t="str">
        <f t="shared" si="9"/>
        <v/>
      </c>
      <c r="Y24" s="126" t="str">
        <f t="shared" si="0"/>
        <v>0</v>
      </c>
    </row>
    <row r="25" spans="1:26" ht="13.5" customHeight="1" x14ac:dyDescent="0.15">
      <c r="A25" s="445" t="s">
        <v>37</v>
      </c>
      <c r="B25" s="414" t="s">
        <v>315</v>
      </c>
      <c r="C25" s="415"/>
      <c r="D25" s="373"/>
      <c r="E25" s="373"/>
      <c r="F25" s="373"/>
      <c r="G25" s="373"/>
      <c r="H25" s="373"/>
      <c r="I25" s="95"/>
      <c r="J25" s="416"/>
      <c r="K25" s="416"/>
      <c r="L25" s="416"/>
      <c r="M25" s="417"/>
      <c r="O25" s="124" t="str">
        <f>IF(LENB(D25)&gt;=11,LEFTB(RIGHTB(D25,11),1),"")</f>
        <v/>
      </c>
      <c r="P25" s="128" t="str">
        <f t="shared" si="1"/>
        <v/>
      </c>
      <c r="Q25" s="124" t="str">
        <f t="shared" si="2"/>
        <v/>
      </c>
      <c r="R25" s="125" t="str">
        <f t="shared" si="3"/>
        <v/>
      </c>
      <c r="S25" s="126" t="str">
        <f t="shared" si="4"/>
        <v/>
      </c>
      <c r="T25" s="127" t="str">
        <f t="shared" si="5"/>
        <v/>
      </c>
      <c r="U25" s="125" t="str">
        <f t="shared" si="6"/>
        <v/>
      </c>
      <c r="V25" s="126" t="str">
        <f t="shared" si="7"/>
        <v/>
      </c>
      <c r="W25" s="127" t="str">
        <f t="shared" si="8"/>
        <v/>
      </c>
      <c r="X25" s="125" t="str">
        <f t="shared" si="9"/>
        <v/>
      </c>
      <c r="Y25" s="126">
        <f t="shared" si="0"/>
        <v>0</v>
      </c>
    </row>
    <row r="26" spans="1:26" ht="13.5" customHeight="1" x14ac:dyDescent="0.15">
      <c r="A26" s="446"/>
      <c r="B26" s="414" t="s">
        <v>316</v>
      </c>
      <c r="C26" s="415"/>
      <c r="D26" s="373"/>
      <c r="E26" s="373"/>
      <c r="F26" s="373"/>
      <c r="G26" s="373"/>
      <c r="H26" s="373"/>
      <c r="I26" s="95"/>
      <c r="J26" s="416"/>
      <c r="K26" s="416"/>
      <c r="L26" s="416"/>
      <c r="M26" s="417"/>
      <c r="O26" s="124" t="str">
        <f>IF(LENB(D26)&gt;=11,LEFTB(RIGHTB(D26,11),1),"")</f>
        <v/>
      </c>
      <c r="P26" s="128" t="str">
        <f t="shared" si="1"/>
        <v/>
      </c>
      <c r="Q26" s="124" t="str">
        <f t="shared" si="2"/>
        <v/>
      </c>
      <c r="R26" s="125" t="str">
        <f t="shared" si="3"/>
        <v/>
      </c>
      <c r="S26" s="126" t="str">
        <f t="shared" si="4"/>
        <v/>
      </c>
      <c r="T26" s="127" t="str">
        <f t="shared" si="5"/>
        <v/>
      </c>
      <c r="U26" s="125" t="str">
        <f t="shared" si="6"/>
        <v/>
      </c>
      <c r="V26" s="126" t="str">
        <f t="shared" si="7"/>
        <v/>
      </c>
      <c r="W26" s="127" t="str">
        <f t="shared" si="8"/>
        <v/>
      </c>
      <c r="X26" s="125" t="str">
        <f t="shared" si="9"/>
        <v/>
      </c>
      <c r="Y26" s="126">
        <f t="shared" si="0"/>
        <v>0</v>
      </c>
    </row>
    <row r="27" spans="1:26" ht="13.5" customHeight="1" x14ac:dyDescent="0.15">
      <c r="A27" s="447"/>
      <c r="B27" s="414" t="s">
        <v>317</v>
      </c>
      <c r="C27" s="415"/>
      <c r="D27" s="392">
        <f>SUM(D25:H26)</f>
        <v>0</v>
      </c>
      <c r="E27" s="392"/>
      <c r="F27" s="392"/>
      <c r="G27" s="392"/>
      <c r="H27" s="392"/>
      <c r="I27" s="94"/>
      <c r="J27" s="418"/>
      <c r="K27" s="418"/>
      <c r="L27" s="418"/>
      <c r="M27" s="419"/>
      <c r="O27" s="124" t="str">
        <f>IF(LENB(D27)&gt;=12,LEFTB(RIGHTB(D27,12),2),IF(LENB(D27)=11,LEFTB(RIGHTB(D27,11),1),""))</f>
        <v/>
      </c>
      <c r="P27" s="128" t="str">
        <f t="shared" si="1"/>
        <v/>
      </c>
      <c r="Q27" s="124" t="str">
        <f t="shared" si="2"/>
        <v/>
      </c>
      <c r="R27" s="125" t="str">
        <f t="shared" si="3"/>
        <v/>
      </c>
      <c r="S27" s="126" t="str">
        <f t="shared" si="4"/>
        <v/>
      </c>
      <c r="T27" s="127" t="str">
        <f t="shared" si="5"/>
        <v/>
      </c>
      <c r="U27" s="125" t="str">
        <f t="shared" si="6"/>
        <v/>
      </c>
      <c r="V27" s="126" t="str">
        <f t="shared" si="7"/>
        <v/>
      </c>
      <c r="W27" s="127" t="str">
        <f t="shared" si="8"/>
        <v/>
      </c>
      <c r="X27" s="125" t="str">
        <f t="shared" si="9"/>
        <v/>
      </c>
      <c r="Y27" s="126" t="str">
        <f t="shared" si="0"/>
        <v>0</v>
      </c>
    </row>
    <row r="28" spans="1:26" ht="18" customHeight="1" x14ac:dyDescent="0.15">
      <c r="A28" s="163" t="s">
        <v>318</v>
      </c>
      <c r="B28" s="96"/>
      <c r="C28" s="135"/>
      <c r="D28" s="384"/>
      <c r="E28" s="385"/>
      <c r="F28" s="385"/>
      <c r="G28" s="385"/>
      <c r="H28" s="385"/>
      <c r="I28" s="385"/>
      <c r="J28" s="385"/>
      <c r="K28" s="386"/>
      <c r="L28" s="103" t="s">
        <v>147</v>
      </c>
      <c r="M28" s="390" t="s">
        <v>354</v>
      </c>
      <c r="O28" s="99" t="str">
        <f>IF(D17="その他",1,"")</f>
        <v/>
      </c>
      <c r="P28" s="383" t="str">
        <f>IF(O29="",IF(O28="","","ERR"),IF(O28=1,"OK","ERR"))</f>
        <v/>
      </c>
      <c r="Q28" s="383"/>
      <c r="R28" s="383"/>
      <c r="S28" s="1"/>
      <c r="T28" s="1"/>
      <c r="U28" s="1"/>
      <c r="V28" s="1"/>
      <c r="W28" s="1"/>
      <c r="X28" s="1"/>
      <c r="Y28" s="1"/>
    </row>
    <row r="29" spans="1:26" ht="67.5" customHeight="1" x14ac:dyDescent="0.15">
      <c r="A29" s="136"/>
      <c r="B29" s="110"/>
      <c r="C29" s="137"/>
      <c r="D29" s="387"/>
      <c r="E29" s="388"/>
      <c r="F29" s="388"/>
      <c r="G29" s="388"/>
      <c r="H29" s="388"/>
      <c r="I29" s="388"/>
      <c r="J29" s="388"/>
      <c r="K29" s="389"/>
      <c r="L29" s="104"/>
      <c r="M29" s="391"/>
      <c r="O29" s="99" t="str">
        <f>IF(COUNTIF(D28,"*追加納入*"),1,"")</f>
        <v/>
      </c>
      <c r="P29" s="382" t="str">
        <f>IF(O28=1,IF(O29="","ERR","OK"),IF(O29="","","ERR"))</f>
        <v/>
      </c>
      <c r="Q29" s="382"/>
      <c r="R29" s="382"/>
      <c r="S29" s="1"/>
      <c r="T29" s="1"/>
      <c r="U29" s="1"/>
      <c r="V29" s="1"/>
      <c r="W29" s="1"/>
      <c r="X29" s="1"/>
      <c r="Y29" s="1"/>
    </row>
    <row r="30" spans="1:26" x14ac:dyDescent="0.15">
      <c r="A30" s="14"/>
      <c r="B30" s="14"/>
      <c r="C30" s="14"/>
      <c r="D30" s="14"/>
      <c r="E30" s="14"/>
      <c r="F30" s="14"/>
      <c r="G30" s="14"/>
      <c r="H30" s="14"/>
      <c r="I30" s="14"/>
      <c r="J30" s="14"/>
      <c r="K30" s="15"/>
      <c r="L30" s="15"/>
      <c r="M30" s="15"/>
      <c r="O30" s="354" t="str">
        <f>IF(R30&gt;10,"ERR","")</f>
        <v/>
      </c>
      <c r="P30" s="355"/>
      <c r="Q30" s="356"/>
      <c r="R30" s="6">
        <f>MAX(LEN(D24),LEN(D27))</f>
        <v>1</v>
      </c>
      <c r="Z30" s="6" t="s">
        <v>319</v>
      </c>
    </row>
    <row r="31" spans="1:26" ht="20.25" customHeight="1" x14ac:dyDescent="0.15">
      <c r="A31" s="159"/>
      <c r="B31" s="134"/>
      <c r="C31" s="134"/>
      <c r="D31" s="134"/>
      <c r="E31" s="134"/>
      <c r="F31" s="134"/>
      <c r="G31" s="134"/>
      <c r="H31" s="134"/>
      <c r="I31" s="134"/>
      <c r="J31" s="134"/>
      <c r="K31" s="134"/>
      <c r="L31" s="134"/>
      <c r="M31" s="134" t="str">
        <f>入力等の手引き!A57</f>
        <v>（栃木県様式Ver.2.6：最終更新日 2021.04.20）</v>
      </c>
    </row>
    <row r="32" spans="1:26" ht="20.25" hidden="1" customHeight="1" x14ac:dyDescent="0.15">
      <c r="A32" s="14"/>
      <c r="B32" s="16" t="s">
        <v>67</v>
      </c>
      <c r="C32" s="14"/>
      <c r="D32" s="14"/>
      <c r="E32" s="14"/>
      <c r="F32" s="14"/>
      <c r="G32" s="14"/>
      <c r="H32" s="14"/>
      <c r="I32" s="14"/>
      <c r="J32" s="14"/>
      <c r="K32" s="15"/>
      <c r="L32" s="15"/>
      <c r="M32" s="15"/>
    </row>
    <row r="33" spans="2:12" ht="20.25" hidden="1" customHeight="1" x14ac:dyDescent="0.15">
      <c r="B33" s="17" t="str">
        <f>IF($D$14=D33,"01","")</f>
        <v/>
      </c>
      <c r="C33" s="17" t="str">
        <f t="shared" ref="C33:C41" si="10">IF(D33=$D$14,"*","")</f>
        <v/>
      </c>
      <c r="D33" s="18" t="s">
        <v>293</v>
      </c>
      <c r="E33" s="11"/>
      <c r="F33" s="11"/>
      <c r="G33" s="11"/>
      <c r="H33" s="11"/>
      <c r="I33" s="11"/>
      <c r="J33" s="11"/>
      <c r="K33" s="12"/>
      <c r="L33" s="6"/>
    </row>
    <row r="34" spans="2:12" ht="20.25" hidden="1" customHeight="1" x14ac:dyDescent="0.15">
      <c r="B34" s="17" t="str">
        <f>IF($D$14=D34,"02","")</f>
        <v/>
      </c>
      <c r="C34" s="17" t="str">
        <f t="shared" si="10"/>
        <v/>
      </c>
      <c r="D34" s="18" t="s">
        <v>61</v>
      </c>
      <c r="E34" s="11"/>
      <c r="F34" s="11"/>
      <c r="G34" s="11"/>
      <c r="H34" s="11"/>
      <c r="I34" s="11"/>
      <c r="J34" s="11"/>
      <c r="K34" s="12"/>
      <c r="L34" s="6"/>
    </row>
    <row r="35" spans="2:12" ht="20.25" hidden="1" customHeight="1" x14ac:dyDescent="0.15">
      <c r="B35" s="17" t="str">
        <f>IF($D$14=D35,"03","")</f>
        <v/>
      </c>
      <c r="C35" s="17" t="str">
        <f t="shared" si="10"/>
        <v/>
      </c>
      <c r="D35" s="18" t="s">
        <v>62</v>
      </c>
      <c r="E35" s="11"/>
      <c r="F35" s="11"/>
      <c r="G35" s="11"/>
      <c r="H35" s="11"/>
      <c r="I35" s="11"/>
      <c r="J35" s="11"/>
      <c r="K35" s="12"/>
      <c r="L35" s="6"/>
    </row>
    <row r="36" spans="2:12" ht="20.25" hidden="1" customHeight="1" x14ac:dyDescent="0.15">
      <c r="B36" s="17" t="str">
        <f>IF($D$14=D36,"04","")</f>
        <v/>
      </c>
      <c r="C36" s="17" t="str">
        <f t="shared" si="10"/>
        <v/>
      </c>
      <c r="D36" s="18" t="s">
        <v>63</v>
      </c>
      <c r="E36" s="11"/>
      <c r="F36" s="11"/>
      <c r="G36" s="11"/>
      <c r="H36" s="11"/>
      <c r="I36" s="11"/>
      <c r="J36" s="11"/>
      <c r="K36" s="12"/>
      <c r="L36" s="6"/>
    </row>
    <row r="37" spans="2:12" ht="20.25" hidden="1" customHeight="1" x14ac:dyDescent="0.15">
      <c r="B37" s="17" t="str">
        <f>IF($D$14=D37,"05","")</f>
        <v/>
      </c>
      <c r="C37" s="17" t="str">
        <f t="shared" si="10"/>
        <v/>
      </c>
      <c r="D37" s="18" t="s">
        <v>64</v>
      </c>
      <c r="E37" s="11"/>
      <c r="F37" s="11"/>
      <c r="G37" s="11"/>
      <c r="H37" s="11"/>
      <c r="I37" s="11"/>
      <c r="J37" s="11"/>
      <c r="K37" s="12"/>
      <c r="L37" s="6"/>
    </row>
    <row r="38" spans="2:12" ht="20.25" hidden="1" customHeight="1" x14ac:dyDescent="0.15">
      <c r="B38" s="17" t="str">
        <f>IF($D$14=D38,"06","")</f>
        <v/>
      </c>
      <c r="C38" s="17" t="str">
        <f t="shared" si="10"/>
        <v/>
      </c>
      <c r="D38" s="18" t="s">
        <v>294</v>
      </c>
      <c r="E38" s="11"/>
      <c r="F38" s="11"/>
      <c r="G38" s="11"/>
      <c r="H38" s="11"/>
      <c r="I38" s="11"/>
      <c r="J38" s="11"/>
      <c r="K38" s="12"/>
      <c r="L38" s="6"/>
    </row>
    <row r="39" spans="2:12" ht="20.25" hidden="1" customHeight="1" x14ac:dyDescent="0.15">
      <c r="B39" s="17" t="str">
        <f>IF($D$14=D39,"07","")</f>
        <v/>
      </c>
      <c r="C39" s="17" t="str">
        <f t="shared" si="10"/>
        <v/>
      </c>
      <c r="D39" s="18" t="s">
        <v>184</v>
      </c>
      <c r="E39" s="11"/>
      <c r="F39" s="11"/>
      <c r="G39" s="11"/>
      <c r="H39" s="11"/>
      <c r="I39" s="11"/>
      <c r="J39" s="11"/>
      <c r="K39" s="12"/>
    </row>
    <row r="40" spans="2:12" ht="20.25" hidden="1" customHeight="1" x14ac:dyDescent="0.15">
      <c r="B40" s="17" t="str">
        <f>IF($D$14=D40,"08","")</f>
        <v/>
      </c>
      <c r="C40" s="17" t="str">
        <f t="shared" si="10"/>
        <v/>
      </c>
      <c r="D40" s="18" t="s">
        <v>295</v>
      </c>
      <c r="E40" s="11"/>
      <c r="F40" s="11"/>
      <c r="G40" s="11"/>
      <c r="H40" s="11"/>
      <c r="I40" s="11"/>
      <c r="J40" s="11"/>
      <c r="K40" s="12"/>
      <c r="L40" s="6"/>
    </row>
    <row r="41" spans="2:12" ht="20.25" hidden="1" customHeight="1" x14ac:dyDescent="0.15">
      <c r="B41" s="17" t="str">
        <f>IF($D$14=D41,"09","")</f>
        <v/>
      </c>
      <c r="C41" s="17" t="str">
        <f t="shared" si="10"/>
        <v/>
      </c>
      <c r="D41" s="18" t="s">
        <v>298</v>
      </c>
      <c r="E41" s="11"/>
      <c r="F41" s="11"/>
      <c r="G41" s="11"/>
      <c r="H41" s="11"/>
      <c r="I41" s="11"/>
      <c r="J41" s="11"/>
      <c r="K41" s="12"/>
      <c r="L41" s="6"/>
    </row>
    <row r="42" spans="2:12" ht="20.25" hidden="1" customHeight="1" thickBot="1" x14ac:dyDescent="0.2">
      <c r="B42" s="19"/>
      <c r="C42" s="19"/>
      <c r="D42" s="20"/>
      <c r="E42" s="21"/>
      <c r="F42" s="21"/>
      <c r="G42" s="21"/>
      <c r="H42" s="21"/>
      <c r="I42" s="21"/>
      <c r="J42" s="21"/>
      <c r="K42" s="22"/>
    </row>
    <row r="43" spans="2:12" ht="20.25" hidden="1" customHeight="1" thickTop="1" x14ac:dyDescent="0.15">
      <c r="B43" s="23"/>
      <c r="C43" s="24" t="str">
        <f>IF($D$20=D43,"1","")</f>
        <v/>
      </c>
      <c r="D43" s="13" t="s">
        <v>58</v>
      </c>
      <c r="E43" s="25"/>
      <c r="F43" s="25"/>
      <c r="G43" s="25"/>
      <c r="H43" s="25"/>
      <c r="I43" s="25"/>
      <c r="J43" s="25"/>
      <c r="K43" s="26"/>
    </row>
    <row r="44" spans="2:12" ht="20.25" hidden="1" customHeight="1" thickBot="1" x14ac:dyDescent="0.2">
      <c r="B44" s="16"/>
      <c r="C44" s="19" t="str">
        <f>IF($D$20=D44,"2","")</f>
        <v/>
      </c>
      <c r="D44" s="20" t="s">
        <v>203</v>
      </c>
      <c r="E44" s="21"/>
      <c r="F44" s="21"/>
      <c r="G44" s="21"/>
      <c r="H44" s="21"/>
      <c r="I44" s="21"/>
      <c r="J44" s="21"/>
      <c r="K44" s="22"/>
    </row>
    <row r="45" spans="2:12" ht="20.25" hidden="1" customHeight="1" thickTop="1" x14ac:dyDescent="0.15">
      <c r="B45" s="17" t="str">
        <f>B33&amp;B34&amp;B35&amp;B36&amp;B37&amp;B38&amp;B39&amp;B40&amp;B41&amp;B42</f>
        <v/>
      </c>
      <c r="C45" s="24" t="str">
        <f>C43&amp;C44</f>
        <v/>
      </c>
      <c r="D45" s="16"/>
      <c r="E45" s="16"/>
      <c r="F45" s="16"/>
      <c r="G45" s="16"/>
      <c r="H45" s="16"/>
      <c r="I45" s="16"/>
      <c r="J45" s="16"/>
      <c r="K45" s="16"/>
    </row>
    <row r="46" spans="2:12" ht="20.25" hidden="1" customHeight="1" x14ac:dyDescent="0.15">
      <c r="B46" s="16"/>
      <c r="C46" s="17" t="str">
        <f>IF($D$17=D46,"11","")</f>
        <v/>
      </c>
      <c r="D46" s="18" t="s">
        <v>93</v>
      </c>
      <c r="E46" s="11"/>
      <c r="F46" s="11"/>
      <c r="G46" s="11"/>
      <c r="H46" s="11"/>
      <c r="I46" s="11"/>
      <c r="J46" s="11"/>
      <c r="K46" s="12"/>
    </row>
    <row r="47" spans="2:12" ht="20.25" hidden="1" customHeight="1" x14ac:dyDescent="0.15">
      <c r="B47" s="16"/>
      <c r="C47" s="17" t="str">
        <f>IF($D$17=D47,"13","")</f>
        <v/>
      </c>
      <c r="D47" s="18" t="s">
        <v>21</v>
      </c>
      <c r="E47" s="11"/>
      <c r="F47" s="11"/>
      <c r="G47" s="11"/>
      <c r="H47" s="11"/>
      <c r="I47" s="11"/>
      <c r="J47" s="11"/>
      <c r="K47" s="12"/>
    </row>
    <row r="48" spans="2:12" ht="20.25" hidden="1" customHeight="1" x14ac:dyDescent="0.15">
      <c r="B48" s="16"/>
      <c r="C48" s="17" t="str">
        <f>C46&amp;C47</f>
        <v/>
      </c>
      <c r="D48" s="16"/>
      <c r="E48" s="16"/>
      <c r="F48" s="16"/>
      <c r="G48" s="16"/>
      <c r="H48" s="16"/>
      <c r="I48" s="16"/>
      <c r="J48" s="16"/>
      <c r="K48" s="16"/>
    </row>
    <row r="49" spans="4:27" ht="20.25" customHeight="1" x14ac:dyDescent="0.15">
      <c r="D49" s="27"/>
      <c r="E49" s="27"/>
      <c r="F49" s="27"/>
      <c r="G49" s="27"/>
      <c r="H49" s="27"/>
      <c r="I49" s="27"/>
      <c r="J49" s="27"/>
      <c r="K49" s="27"/>
      <c r="L49" s="27"/>
      <c r="M49" s="27"/>
      <c r="Z49" s="6"/>
    </row>
    <row r="50" spans="4:27" ht="20.25" customHeight="1" x14ac:dyDescent="0.15">
      <c r="Z50" s="6" t="s">
        <v>212</v>
      </c>
    </row>
    <row r="51" spans="4:27" ht="20.25" customHeight="1" x14ac:dyDescent="0.15">
      <c r="Z51" s="6" t="s">
        <v>225</v>
      </c>
    </row>
    <row r="52" spans="4:27" ht="20.25" customHeight="1" x14ac:dyDescent="0.15">
      <c r="Z52" s="6" t="s">
        <v>226</v>
      </c>
    </row>
    <row r="53" spans="4:27" ht="20.25" customHeight="1" x14ac:dyDescent="0.15">
      <c r="Z53" s="6" t="s">
        <v>204</v>
      </c>
    </row>
    <row r="54" spans="4:27" ht="20.25" customHeight="1" x14ac:dyDescent="0.15">
      <c r="Z54" s="6" t="s">
        <v>205</v>
      </c>
    </row>
    <row r="55" spans="4:27" ht="20.25" customHeight="1" x14ac:dyDescent="0.15">
      <c r="Z55" s="152" t="s">
        <v>96</v>
      </c>
    </row>
    <row r="56" spans="4:27" ht="20.25" customHeight="1" x14ac:dyDescent="0.15">
      <c r="Z56" s="6"/>
    </row>
    <row r="57" spans="4:27" ht="20.25" customHeight="1" x14ac:dyDescent="0.15">
      <c r="Z57" s="152"/>
    </row>
    <row r="58" spans="4:27" ht="20.25" customHeight="1" x14ac:dyDescent="0.15"/>
    <row r="59" spans="4:27" ht="20.25" customHeight="1" x14ac:dyDescent="0.15">
      <c r="Z59" s="107" t="s">
        <v>97</v>
      </c>
      <c r="AA59" s="107" t="s">
        <v>364</v>
      </c>
    </row>
    <row r="60" spans="4:27" ht="20.25" customHeight="1" x14ac:dyDescent="0.15">
      <c r="Z60" s="107" t="s">
        <v>98</v>
      </c>
      <c r="AA60" s="107" t="s">
        <v>24</v>
      </c>
    </row>
    <row r="61" spans="4:27" x14ac:dyDescent="0.15">
      <c r="Z61" s="107" t="s">
        <v>34</v>
      </c>
      <c r="AA61" s="107" t="s">
        <v>34</v>
      </c>
    </row>
    <row r="62" spans="4:27" x14ac:dyDescent="0.15">
      <c r="Z62" s="107" t="s">
        <v>35</v>
      </c>
      <c r="AA62" s="107" t="s">
        <v>35</v>
      </c>
    </row>
    <row r="63" spans="4:27" x14ac:dyDescent="0.15">
      <c r="Z63" s="107" t="s">
        <v>99</v>
      </c>
      <c r="AA63" s="107" t="s">
        <v>99</v>
      </c>
    </row>
    <row r="64" spans="4:27" x14ac:dyDescent="0.15">
      <c r="Z64" s="107" t="s">
        <v>100</v>
      </c>
      <c r="AA64" s="107" t="s">
        <v>100</v>
      </c>
    </row>
    <row r="65" spans="26:27" x14ac:dyDescent="0.15">
      <c r="Z65" s="107" t="s">
        <v>101</v>
      </c>
      <c r="AA65" s="107" t="s">
        <v>101</v>
      </c>
    </row>
    <row r="66" spans="26:27" x14ac:dyDescent="0.15">
      <c r="Z66" s="107" t="s">
        <v>13</v>
      </c>
      <c r="AA66" s="107" t="s">
        <v>13</v>
      </c>
    </row>
    <row r="67" spans="26:27" x14ac:dyDescent="0.15">
      <c r="Z67" s="107" t="s">
        <v>102</v>
      </c>
      <c r="AA67" s="107" t="s">
        <v>102</v>
      </c>
    </row>
    <row r="68" spans="26:27" x14ac:dyDescent="0.15">
      <c r="Z68" s="107" t="s">
        <v>103</v>
      </c>
      <c r="AA68" s="107" t="s">
        <v>103</v>
      </c>
    </row>
    <row r="69" spans="26:27" x14ac:dyDescent="0.15">
      <c r="Z69" s="107" t="s">
        <v>104</v>
      </c>
      <c r="AA69" s="107" t="s">
        <v>104</v>
      </c>
    </row>
    <row r="70" spans="26:27" x14ac:dyDescent="0.15">
      <c r="Z70" s="107" t="s">
        <v>105</v>
      </c>
      <c r="AA70" s="107" t="s">
        <v>105</v>
      </c>
    </row>
    <row r="71" spans="26:27" x14ac:dyDescent="0.15">
      <c r="Z71" s="107" t="s">
        <v>106</v>
      </c>
      <c r="AA71" s="107" t="s">
        <v>106</v>
      </c>
    </row>
    <row r="72" spans="26:27" x14ac:dyDescent="0.15">
      <c r="Z72" s="107" t="s">
        <v>107</v>
      </c>
      <c r="AA72" s="107" t="s">
        <v>107</v>
      </c>
    </row>
    <row r="73" spans="26:27" x14ac:dyDescent="0.15">
      <c r="Z73" s="107" t="s">
        <v>108</v>
      </c>
      <c r="AA73" s="107" t="s">
        <v>108</v>
      </c>
    </row>
    <row r="74" spans="26:27" x14ac:dyDescent="0.15">
      <c r="Z74" s="107" t="s">
        <v>109</v>
      </c>
      <c r="AA74" s="107" t="s">
        <v>109</v>
      </c>
    </row>
    <row r="75" spans="26:27" x14ac:dyDescent="0.15">
      <c r="Z75" s="107" t="s">
        <v>95</v>
      </c>
      <c r="AA75" s="107" t="s">
        <v>95</v>
      </c>
    </row>
    <row r="76" spans="26:27" x14ac:dyDescent="0.15">
      <c r="Z76" s="107" t="s">
        <v>110</v>
      </c>
      <c r="AA76" s="107" t="s">
        <v>110</v>
      </c>
    </row>
    <row r="77" spans="26:27" x14ac:dyDescent="0.15">
      <c r="Z77" s="107" t="s">
        <v>111</v>
      </c>
      <c r="AA77" s="107" t="s">
        <v>111</v>
      </c>
    </row>
    <row r="78" spans="26:27" x14ac:dyDescent="0.15">
      <c r="Z78" s="107" t="s">
        <v>112</v>
      </c>
      <c r="AA78" s="107" t="s">
        <v>112</v>
      </c>
    </row>
    <row r="79" spans="26:27" x14ac:dyDescent="0.15">
      <c r="Z79" s="107" t="s">
        <v>113</v>
      </c>
      <c r="AA79" s="107" t="s">
        <v>113</v>
      </c>
    </row>
    <row r="80" spans="26:27" x14ac:dyDescent="0.15">
      <c r="Z80" s="107" t="s">
        <v>114</v>
      </c>
      <c r="AA80" s="107" t="s">
        <v>114</v>
      </c>
    </row>
    <row r="81" spans="26:27" x14ac:dyDescent="0.15">
      <c r="Z81" s="107" t="s">
        <v>115</v>
      </c>
      <c r="AA81" s="107" t="s">
        <v>115</v>
      </c>
    </row>
    <row r="82" spans="26:27" x14ac:dyDescent="0.15">
      <c r="Z82" s="107" t="s">
        <v>116</v>
      </c>
      <c r="AA82" s="107" t="s">
        <v>116</v>
      </c>
    </row>
    <row r="83" spans="26:27" x14ac:dyDescent="0.15">
      <c r="Z83" s="107" t="s">
        <v>117</v>
      </c>
      <c r="AA83" s="107" t="s">
        <v>117</v>
      </c>
    </row>
    <row r="84" spans="26:27" x14ac:dyDescent="0.15">
      <c r="Z84" s="107" t="s">
        <v>118</v>
      </c>
      <c r="AA84" s="107" t="s">
        <v>118</v>
      </c>
    </row>
    <row r="85" spans="26:27" x14ac:dyDescent="0.15">
      <c r="Z85" s="107" t="s">
        <v>119</v>
      </c>
      <c r="AA85" s="107" t="s">
        <v>119</v>
      </c>
    </row>
    <row r="86" spans="26:27" x14ac:dyDescent="0.15">
      <c r="Z86" s="107" t="s">
        <v>120</v>
      </c>
      <c r="AA86" s="107" t="s">
        <v>120</v>
      </c>
    </row>
    <row r="87" spans="26:27" x14ac:dyDescent="0.15">
      <c r="Z87" s="107" t="s">
        <v>121</v>
      </c>
      <c r="AA87" s="107" t="s">
        <v>121</v>
      </c>
    </row>
    <row r="88" spans="26:27" x14ac:dyDescent="0.15">
      <c r="Z88" s="107" t="s">
        <v>122</v>
      </c>
      <c r="AA88" s="107" t="s">
        <v>122</v>
      </c>
    </row>
    <row r="89" spans="26:27" x14ac:dyDescent="0.15">
      <c r="Z89" s="107" t="s">
        <v>123</v>
      </c>
      <c r="AA89" s="107" t="s">
        <v>123</v>
      </c>
    </row>
    <row r="90" spans="26:27" x14ac:dyDescent="0.15">
      <c r="Z90" s="107" t="s">
        <v>124</v>
      </c>
    </row>
    <row r="91" spans="26:27" x14ac:dyDescent="0.15">
      <c r="Z91" s="107" t="s">
        <v>125</v>
      </c>
    </row>
    <row r="92" spans="26:27" x14ac:dyDescent="0.15">
      <c r="Z92" s="107" t="s">
        <v>126</v>
      </c>
    </row>
    <row r="93" spans="26:27" x14ac:dyDescent="0.15">
      <c r="Z93" s="107" t="s">
        <v>127</v>
      </c>
    </row>
    <row r="94" spans="26:27" x14ac:dyDescent="0.15">
      <c r="Z94" s="107" t="s">
        <v>128</v>
      </c>
    </row>
    <row r="95" spans="26:27" x14ac:dyDescent="0.15">
      <c r="Z95" s="107" t="s">
        <v>129</v>
      </c>
    </row>
    <row r="96" spans="26:27" x14ac:dyDescent="0.15">
      <c r="Z96" s="107" t="s">
        <v>130</v>
      </c>
    </row>
    <row r="97" spans="26:26" x14ac:dyDescent="0.15">
      <c r="Z97" s="107" t="s">
        <v>131</v>
      </c>
    </row>
    <row r="98" spans="26:26" x14ac:dyDescent="0.15">
      <c r="Z98" s="107" t="s">
        <v>132</v>
      </c>
    </row>
    <row r="99" spans="26:26" x14ac:dyDescent="0.15">
      <c r="Z99" s="107" t="s">
        <v>133</v>
      </c>
    </row>
    <row r="100" spans="26:26" x14ac:dyDescent="0.15">
      <c r="Z100" s="107" t="s">
        <v>134</v>
      </c>
    </row>
    <row r="101" spans="26:26" x14ac:dyDescent="0.15">
      <c r="Z101" s="107" t="s">
        <v>135</v>
      </c>
    </row>
    <row r="102" spans="26:26" x14ac:dyDescent="0.15">
      <c r="Z102" s="107" t="s">
        <v>136</v>
      </c>
    </row>
    <row r="103" spans="26:26" x14ac:dyDescent="0.15">
      <c r="Z103" s="107" t="s">
        <v>137</v>
      </c>
    </row>
    <row r="104" spans="26:26" x14ac:dyDescent="0.15">
      <c r="Z104" s="107" t="s">
        <v>138</v>
      </c>
    </row>
    <row r="105" spans="26:26" x14ac:dyDescent="0.15">
      <c r="Z105" s="107" t="s">
        <v>139</v>
      </c>
    </row>
    <row r="106" spans="26:26" x14ac:dyDescent="0.15">
      <c r="Z106" s="107" t="s">
        <v>140</v>
      </c>
    </row>
    <row r="107" spans="26:26" x14ac:dyDescent="0.15">
      <c r="Z107" s="107" t="s">
        <v>141</v>
      </c>
    </row>
    <row r="108" spans="26:26" x14ac:dyDescent="0.15">
      <c r="Z108" s="107" t="s">
        <v>142</v>
      </c>
    </row>
  </sheetData>
  <sheetProtection algorithmName="SHA-512" hashValue="F7MG454vcYp7PM80KAmjEGQyFX+Q2ZoU1Z3lOQwE50Tnq+qpDS2Gm5ef2kYisg+hRdRxWRKpT49sXFVoMf6w4Q==" saltValue="7xZxRWkJKrrvDH3iYHS/WA==" spinCount="100000" sheet="1" objects="1" scenarios="1" selectLockedCells="1"/>
  <mergeCells count="72">
    <mergeCell ref="B27:C27"/>
    <mergeCell ref="A3:B13"/>
    <mergeCell ref="A25:A27"/>
    <mergeCell ref="O15:Q15"/>
    <mergeCell ref="D11:H11"/>
    <mergeCell ref="D12:H12"/>
    <mergeCell ref="B24:C24"/>
    <mergeCell ref="B25:C25"/>
    <mergeCell ref="O4:Q4"/>
    <mergeCell ref="S4:T4"/>
    <mergeCell ref="B26:C26"/>
    <mergeCell ref="D17:H19"/>
    <mergeCell ref="O16:Q16"/>
    <mergeCell ref="O17:Q17"/>
    <mergeCell ref="L19:M19"/>
    <mergeCell ref="L18:M18"/>
    <mergeCell ref="J16:M16"/>
    <mergeCell ref="O8:Q8"/>
    <mergeCell ref="O10:Q10"/>
    <mergeCell ref="X3:Y3"/>
    <mergeCell ref="O3:Q3"/>
    <mergeCell ref="U4:W4"/>
    <mergeCell ref="D4:H4"/>
    <mergeCell ref="B22:B23"/>
    <mergeCell ref="D23:H23"/>
    <mergeCell ref="B21:C21"/>
    <mergeCell ref="J23:M27"/>
    <mergeCell ref="D25:H25"/>
    <mergeCell ref="J12:M12"/>
    <mergeCell ref="D3:H3"/>
    <mergeCell ref="D5:H5"/>
    <mergeCell ref="J5:M5"/>
    <mergeCell ref="U3:W3"/>
    <mergeCell ref="O14:Q14"/>
    <mergeCell ref="S3:T3"/>
    <mergeCell ref="A1:C1"/>
    <mergeCell ref="C6:C7"/>
    <mergeCell ref="A21:A24"/>
    <mergeCell ref="C9:C10"/>
    <mergeCell ref="D1:H1"/>
    <mergeCell ref="D14:K14"/>
    <mergeCell ref="D13:H13"/>
    <mergeCell ref="D22:H22"/>
    <mergeCell ref="I1:M1"/>
    <mergeCell ref="J3:M3"/>
    <mergeCell ref="D2:H2"/>
    <mergeCell ref="A2:C2"/>
    <mergeCell ref="D6:K8"/>
    <mergeCell ref="D9:K10"/>
    <mergeCell ref="D24:H24"/>
    <mergeCell ref="P29:R29"/>
    <mergeCell ref="P28:R28"/>
    <mergeCell ref="D28:K29"/>
    <mergeCell ref="D26:H26"/>
    <mergeCell ref="M28:M29"/>
    <mergeCell ref="D27:H27"/>
    <mergeCell ref="O30:Q30"/>
    <mergeCell ref="X4:Y4"/>
    <mergeCell ref="J17:M17"/>
    <mergeCell ref="J18:K18"/>
    <mergeCell ref="J19:K19"/>
    <mergeCell ref="J21:M21"/>
    <mergeCell ref="J22:K22"/>
    <mergeCell ref="D20:K20"/>
    <mergeCell ref="O20:Q20"/>
    <mergeCell ref="D21:H21"/>
    <mergeCell ref="J13:M13"/>
    <mergeCell ref="J15:M15"/>
    <mergeCell ref="L6:M8"/>
    <mergeCell ref="L9:M10"/>
    <mergeCell ref="J4:M4"/>
    <mergeCell ref="J11:M11"/>
  </mergeCells>
  <phoneticPr fontId="2"/>
  <conditionalFormatting sqref="D3">
    <cfRule type="expression" dxfId="18" priority="8" stopIfTrue="1">
      <formula>$O$3&lt;&gt;""</formula>
    </cfRule>
  </conditionalFormatting>
  <conditionalFormatting sqref="D14:K14">
    <cfRule type="expression" dxfId="17" priority="9" stopIfTrue="1">
      <formula>$O$14&lt;&gt;""</formula>
    </cfRule>
  </conditionalFormatting>
  <conditionalFormatting sqref="D20:K20">
    <cfRule type="expression" dxfId="16" priority="11" stopIfTrue="1">
      <formula>$O$20&lt;&gt;""</formula>
    </cfRule>
  </conditionalFormatting>
  <conditionalFormatting sqref="D6:K10 F16 H16 D16">
    <cfRule type="cellIs" dxfId="15" priority="27" stopIfTrue="1" operator="equal">
      <formula>""</formula>
    </cfRule>
  </conditionalFormatting>
  <conditionalFormatting sqref="D12:H13">
    <cfRule type="cellIs" dxfId="14" priority="32" stopIfTrue="1" operator="equal">
      <formula>""</formula>
    </cfRule>
  </conditionalFormatting>
  <conditionalFormatting sqref="D25:H25">
    <cfRule type="cellIs" dxfId="13" priority="33" stopIfTrue="1" operator="greaterThan">
      <formula>$D$21*0.05</formula>
    </cfRule>
  </conditionalFormatting>
  <conditionalFormatting sqref="D17:H19">
    <cfRule type="expression" dxfId="12" priority="34" stopIfTrue="1">
      <formula>$O$17&lt;&gt;""</formula>
    </cfRule>
    <cfRule type="expression" dxfId="11" priority="35" stopIfTrue="1">
      <formula>$P$28="ERR"</formula>
    </cfRule>
  </conditionalFormatting>
  <conditionalFormatting sqref="D28:K29">
    <cfRule type="expression" dxfId="10" priority="36" stopIfTrue="1">
      <formula>$P$29="ERR"</formula>
    </cfRule>
  </conditionalFormatting>
  <conditionalFormatting sqref="J22:J23">
    <cfRule type="expression" dxfId="9" priority="37" stopIfTrue="1">
      <formula>$D$25&gt;$D$21*0.05</formula>
    </cfRule>
  </conditionalFormatting>
  <conditionalFormatting sqref="J19:M19">
    <cfRule type="expression" dxfId="8" priority="38" stopIfTrue="1">
      <formula>$P$28="ERR"</formula>
    </cfRule>
  </conditionalFormatting>
  <conditionalFormatting sqref="D4:H4">
    <cfRule type="expression" dxfId="7" priority="7" stopIfTrue="1">
      <formula>$O$4&lt;&gt;""</formula>
    </cfRule>
  </conditionalFormatting>
  <conditionalFormatting sqref="D11">
    <cfRule type="cellIs" dxfId="6" priority="6" stopIfTrue="1" operator="equal">
      <formula>""</formula>
    </cfRule>
  </conditionalFormatting>
  <conditionalFormatting sqref="D2:H2">
    <cfRule type="expression" dxfId="5" priority="5" stopIfTrue="1">
      <formula>$Q$3&lt;&gt;""</formula>
    </cfRule>
  </conditionalFormatting>
  <conditionalFormatting sqref="C16">
    <cfRule type="cellIs" dxfId="4" priority="4" stopIfTrue="1" operator="equal">
      <formula>""</formula>
    </cfRule>
  </conditionalFormatting>
  <dataValidations count="15">
    <dataValidation type="list" showInputMessage="1" showErrorMessage="1" errorTitle="利子等種類" error="利子等の種類を選択してください。" sqref="D14:K14">
      <formula1>$D$33:$D$41</formula1>
    </dataValidation>
    <dataValidation type="list" allowBlank="1" showInputMessage="1" showErrorMessage="1" sqref="D20:K20">
      <formula1>$D$43:$D$44</formula1>
    </dataValidation>
    <dataValidation imeMode="halfAlpha" operator="lessThanOrEqual" allowBlank="1" showInputMessage="1" showErrorMessage="1" sqref="D12:H12 D5:H5"/>
    <dataValidation imeMode="hiragana" allowBlank="1" showInputMessage="1" showErrorMessage="1" sqref="D13:H13 D6:K10 D11:H11"/>
    <dataValidation type="list" imeMode="hiragana" showInputMessage="1" sqref="D28:K29">
      <formula1>$Z$50:$Z$55</formula1>
    </dataValidation>
    <dataValidation type="list" imeMode="off" operator="lessThanOrEqual" allowBlank="1" showInputMessage="1" showErrorMessage="1" sqref="F15:F16">
      <formula1>$Z$59:$Z$70</formula1>
    </dataValidation>
    <dataValidation type="list" imeMode="off" operator="lessThanOrEqual" allowBlank="1" showInputMessage="1" showErrorMessage="1" sqref="H16">
      <formula1>"01,02,03,04,05,06,07,08,09,10,11,12,13,14,15,16,17,18,19,20,21,22,23,24,25,26,27,28,29,30,31"</formula1>
    </dataValidation>
    <dataValidation type="list" allowBlank="1" showErrorMessage="1" errorTitle="申告区分" error="申告区分を選択してください。" promptTitle="申告区分" prompt="申告区分を選択してください。" sqref="D17:H19">
      <formula1>$D$46:$D$47</formula1>
    </dataValidation>
    <dataValidation type="textLength" imeMode="halfAlpha" operator="equal" allowBlank="1" showInputMessage="1" showErrorMessage="1" sqref="D4:H4">
      <formula1>13</formula1>
    </dataValidation>
    <dataValidation type="textLength" imeMode="halfAlpha" operator="equal" allowBlank="1" showInputMessage="1" showErrorMessage="1" sqref="D3:H3">
      <formula1>9</formula1>
    </dataValidation>
    <dataValidation type="whole" allowBlank="1" showInputMessage="1" showErrorMessage="1" sqref="D21:H23 D25:H26">
      <formula1>1</formula1>
      <formula2>9999999999</formula2>
    </dataValidation>
    <dataValidation type="list" imeMode="off" operator="lessThanOrEqual" allowBlank="1" showInputMessage="1" sqref="D16">
      <formula1>$AA$59:$AA$89</formula1>
    </dataValidation>
    <dataValidation type="list" imeMode="off" operator="equal" allowBlank="1" showInputMessage="1" showErrorMessage="1" sqref="D2:H2">
      <formula1>$O$2</formula1>
    </dataValidation>
    <dataValidation type="list" allowBlank="1" showInputMessage="1" showErrorMessage="1" sqref="C15:C16">
      <formula1>"平成,令和"</formula1>
    </dataValidation>
    <dataValidation type="list" imeMode="off" operator="lessThanOrEqual" allowBlank="1" showInputMessage="1" sqref="D15">
      <formula1>$AA$59:$AA$89</formula1>
    </dataValidation>
  </dataValidations>
  <printOptions horizontalCentered="1"/>
  <pageMargins left="0.59055118110236227" right="0.19685039370078741" top="0.78740157480314965" bottom="0.39370078740157483" header="0.39370078740157483" footer="0.31496062992125984"/>
  <pageSetup paperSize="9" scale="97" orientation="landscape" horizontalDpi="300" r:id="rId1"/>
  <headerFooter>
    <oddHeader>&amp;C&amp;A&amp;R&amp;D &amp;T</oddHeader>
    <oddFooter>&amp;P / &amp;N ページ</oddFooter>
  </headerFooter>
  <ignoredErrors>
    <ignoredError sqref="Z59:Z108"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V191"/>
  <sheetViews>
    <sheetView showRowColHeaders="0" zoomScaleNormal="100" zoomScaleSheetLayoutView="100" workbookViewId="0">
      <pane xSplit="143" ySplit="1" topLeftCell="EN2" activePane="bottomRight" state="frozen"/>
      <selection pane="topRight" activeCell="EN1" sqref="EN1"/>
      <selection pane="bottomLeft" activeCell="A2" sqref="A2"/>
      <selection pane="bottomRight" activeCell="CF2" sqref="CF2"/>
    </sheetView>
  </sheetViews>
  <sheetFormatPr defaultColWidth="0.875" defaultRowHeight="6.75" customHeight="1" x14ac:dyDescent="0.15"/>
  <cols>
    <col min="1" max="4" width="0.875" style="28"/>
    <col min="5" max="8" width="1.125" style="28" customWidth="1"/>
    <col min="9" max="13" width="0.875" style="28"/>
    <col min="14" max="35" width="1.125" style="28" customWidth="1"/>
    <col min="36" max="37" width="1.375" style="28" customWidth="1"/>
    <col min="38" max="55" width="1.125" style="28" customWidth="1"/>
    <col min="56" max="56" width="0.875" style="28"/>
    <col min="57" max="84" width="0.625" style="28" customWidth="1"/>
    <col min="85" max="124" width="0.5" style="28" customWidth="1"/>
    <col min="125" max="125" width="0.625" style="28" customWidth="1"/>
    <col min="126" max="129" width="0.5" style="28" customWidth="1"/>
    <col min="130" max="130" width="0.625" style="28" customWidth="1"/>
    <col min="131" max="137" width="0.5" style="28" customWidth="1"/>
    <col min="138" max="152" width="0.625" style="28" customWidth="1"/>
    <col min="153" max="16384" width="0.875" style="28"/>
  </cols>
  <sheetData>
    <row r="1" spans="1:157" ht="23.25" customHeight="1" x14ac:dyDescent="0.15">
      <c r="A1" s="937" t="str">
        <f>IF(入力用!O3&lt;&gt;"",入力用!Z3,IF(入力用!O4&lt;&gt;"",入力用!Z4,IF(入力用!O8&lt;&gt;"",入力用!Z8,IF(入力用!O10&lt;&gt;"",入力用!Z10,IF(入力用!O14&lt;&gt;"",入力用!Z14,IF(入力用!O17&lt;&gt;"",入力用!Z17,IF(入力用!O20&lt;&gt;"",入力用!Z20,IF(入力用!O30&lt;&gt;"",入力用!Z30,IF(入力用!O15&lt;&gt;"",入力用!Z15,IF(入力用!O16&lt;&gt;"",入力用!Z16,""))))))))))</f>
        <v>【納入申告書使用不可】入力用シートの特別徴収義務者番号を正しく入力してください。</v>
      </c>
      <c r="B1" s="937"/>
      <c r="C1" s="937"/>
      <c r="D1" s="937"/>
      <c r="E1" s="937"/>
      <c r="F1" s="937"/>
      <c r="G1" s="937"/>
      <c r="H1" s="937"/>
      <c r="I1" s="937"/>
      <c r="J1" s="937"/>
      <c r="K1" s="937"/>
      <c r="L1" s="937"/>
      <c r="M1" s="937"/>
      <c r="N1" s="937"/>
      <c r="O1" s="937"/>
      <c r="P1" s="937"/>
      <c r="Q1" s="937"/>
      <c r="R1" s="937"/>
      <c r="S1" s="937"/>
      <c r="T1" s="937"/>
      <c r="U1" s="937"/>
      <c r="V1" s="937"/>
      <c r="W1" s="937"/>
      <c r="X1" s="937"/>
      <c r="Y1" s="937"/>
      <c r="Z1" s="937"/>
      <c r="AA1" s="937"/>
      <c r="AB1" s="937"/>
      <c r="AC1" s="937"/>
      <c r="AD1" s="937"/>
      <c r="AE1" s="937"/>
      <c r="AF1" s="937"/>
      <c r="AG1" s="937"/>
      <c r="AH1" s="937"/>
      <c r="AI1" s="937"/>
      <c r="AJ1" s="937"/>
      <c r="AK1" s="937"/>
      <c r="AL1" s="937"/>
      <c r="AM1" s="937"/>
      <c r="AN1" s="937"/>
      <c r="AO1" s="937"/>
      <c r="AP1" s="937"/>
      <c r="AQ1" s="937"/>
      <c r="AR1" s="937"/>
      <c r="AS1" s="937"/>
      <c r="AT1" s="937"/>
      <c r="AU1" s="937"/>
      <c r="AV1" s="937"/>
      <c r="AW1" s="937"/>
      <c r="AX1" s="937"/>
      <c r="AY1" s="937"/>
      <c r="AZ1" s="937"/>
      <c r="BA1" s="937"/>
      <c r="BB1" s="937"/>
      <c r="BC1" s="937"/>
      <c r="BD1" s="937"/>
      <c r="BE1" s="937"/>
      <c r="BF1" s="937"/>
      <c r="BG1" s="937"/>
      <c r="BH1" s="937"/>
      <c r="BI1" s="937"/>
      <c r="BJ1" s="937"/>
      <c r="BK1" s="937"/>
      <c r="BL1" s="937"/>
      <c r="BM1" s="937"/>
      <c r="BN1" s="937"/>
      <c r="BO1" s="937"/>
      <c r="BP1" s="937"/>
      <c r="BQ1" s="937"/>
      <c r="BR1" s="937"/>
      <c r="BS1" s="937"/>
      <c r="BT1" s="937"/>
      <c r="BU1" s="937"/>
      <c r="BV1" s="937"/>
      <c r="BW1" s="937"/>
      <c r="BX1" s="937"/>
      <c r="BY1" s="937"/>
      <c r="BZ1" s="937"/>
      <c r="CA1" s="937"/>
      <c r="CB1" s="937"/>
      <c r="CC1" s="937"/>
      <c r="CD1" s="937"/>
      <c r="CE1" s="937"/>
      <c r="CF1" s="937"/>
      <c r="CG1" s="937"/>
      <c r="CH1" s="937"/>
      <c r="CI1" s="937"/>
      <c r="CJ1" s="937"/>
      <c r="CK1" s="937"/>
      <c r="CL1" s="937"/>
      <c r="CM1" s="937"/>
      <c r="CN1" s="937"/>
      <c r="CO1" s="937"/>
      <c r="CP1" s="937"/>
      <c r="CQ1" s="937"/>
      <c r="CR1" s="937"/>
      <c r="CS1" s="937"/>
      <c r="CT1" s="937"/>
      <c r="CU1" s="937"/>
      <c r="CV1" s="937"/>
      <c r="CW1" s="937"/>
      <c r="CX1" s="937"/>
      <c r="CY1" s="937"/>
      <c r="CZ1" s="937"/>
      <c r="DA1" s="937"/>
      <c r="DB1" s="937"/>
      <c r="DC1" s="937"/>
      <c r="DD1" s="937"/>
      <c r="DE1" s="937"/>
      <c r="DF1" s="937"/>
      <c r="DG1" s="937"/>
      <c r="DH1" s="937"/>
      <c r="DI1" s="937"/>
      <c r="DJ1" s="937"/>
      <c r="DK1" s="937"/>
      <c r="DL1" s="937"/>
      <c r="DM1" s="937"/>
      <c r="DN1" s="937"/>
      <c r="DO1" s="937"/>
      <c r="DP1" s="937"/>
      <c r="DQ1" s="937"/>
      <c r="DR1" s="937"/>
      <c r="DS1" s="937"/>
      <c r="DT1" s="937"/>
      <c r="DU1" s="937"/>
      <c r="DV1" s="937"/>
      <c r="DW1" s="937"/>
      <c r="DX1" s="937"/>
      <c r="DY1" s="937"/>
      <c r="DZ1" s="937"/>
      <c r="EA1" s="937"/>
      <c r="EB1" s="937"/>
      <c r="EC1" s="937"/>
      <c r="ED1" s="937"/>
      <c r="EE1" s="937"/>
      <c r="EF1" s="937"/>
      <c r="EG1" s="937"/>
      <c r="EH1" s="937"/>
      <c r="EI1" s="937"/>
      <c r="EJ1" s="937"/>
      <c r="EK1" s="937"/>
      <c r="EL1" s="937"/>
      <c r="EM1" s="937"/>
      <c r="ET1" s="131"/>
    </row>
    <row r="2" spans="1:157" ht="6"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154"/>
      <c r="AQ2" s="154"/>
      <c r="AR2" s="713" t="s">
        <v>177</v>
      </c>
      <c r="AS2" s="713"/>
      <c r="AT2" s="713"/>
      <c r="AU2" s="713"/>
      <c r="AV2" s="713"/>
      <c r="AW2" s="713"/>
      <c r="AX2" s="713"/>
      <c r="AY2" s="713"/>
      <c r="AZ2" s="713"/>
      <c r="BA2" s="713"/>
      <c r="BB2" s="713"/>
      <c r="BC2" s="713"/>
      <c r="BD2" s="155"/>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row>
    <row r="3" spans="1:157" ht="6" customHeight="1" x14ac:dyDescent="0.15">
      <c r="A3" s="568" t="s">
        <v>237</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996" t="s">
        <v>260</v>
      </c>
      <c r="AE3" s="996"/>
      <c r="AF3" s="996"/>
      <c r="AG3" s="996"/>
      <c r="AH3" s="996"/>
      <c r="AI3" s="996"/>
      <c r="AJ3" s="994"/>
      <c r="AK3" s="994"/>
      <c r="AL3" s="994"/>
      <c r="AM3" s="994"/>
      <c r="AN3" s="994"/>
      <c r="AO3" s="994"/>
      <c r="AP3" s="154"/>
      <c r="AQ3" s="154"/>
      <c r="AR3" s="713"/>
      <c r="AS3" s="713"/>
      <c r="AT3" s="713"/>
      <c r="AU3" s="713"/>
      <c r="AV3" s="713"/>
      <c r="AW3" s="713"/>
      <c r="AX3" s="713"/>
      <c r="AY3" s="713"/>
      <c r="AZ3" s="713"/>
      <c r="BA3" s="713"/>
      <c r="BB3" s="713"/>
      <c r="BC3" s="713"/>
      <c r="BD3" s="156"/>
      <c r="BE3" s="1004" t="s">
        <v>273</v>
      </c>
      <c r="BF3" s="1005"/>
      <c r="BG3" s="1005"/>
      <c r="BH3" s="1005"/>
      <c r="BI3" s="1005"/>
      <c r="BJ3" s="1005"/>
      <c r="BK3" s="1005"/>
      <c r="BL3" s="1005"/>
      <c r="BM3" s="1005"/>
      <c r="BN3" s="1005"/>
      <c r="BO3" s="1005"/>
      <c r="BP3" s="1005"/>
      <c r="BQ3" s="1005"/>
      <c r="BR3" s="1005"/>
      <c r="BS3" s="1005"/>
      <c r="BT3" s="1005"/>
      <c r="BU3" s="1005"/>
      <c r="BV3" s="1005"/>
      <c r="BW3" s="1005"/>
      <c r="BX3" s="1005"/>
      <c r="BY3" s="1005"/>
      <c r="BZ3" s="1005"/>
      <c r="CA3" s="1005"/>
      <c r="CB3" s="1005"/>
      <c r="CC3" s="1068" t="s">
        <v>41</v>
      </c>
      <c r="CD3" s="1068"/>
      <c r="CE3" s="1068"/>
      <c r="CF3" s="1456" t="str">
        <f>IF(入力用!$C$43&lt;&gt;"","【県】･営",IF(入力用!$C$44&lt;&gt;"","県･【営】","県･営"))</f>
        <v>県･営</v>
      </c>
      <c r="CG3" s="1456"/>
      <c r="CH3" s="1456"/>
      <c r="CI3" s="1456"/>
      <c r="CJ3" s="1456"/>
      <c r="CK3" s="1456"/>
      <c r="CL3" s="1456"/>
      <c r="CM3" s="1456"/>
      <c r="CN3" s="1456"/>
      <c r="CO3" s="1456"/>
      <c r="CP3" s="1456"/>
      <c r="CQ3" s="1456"/>
      <c r="CR3" s="1456"/>
      <c r="CS3" s="1456"/>
      <c r="CT3" s="1456"/>
      <c r="CU3" s="1457" t="s">
        <v>42</v>
      </c>
      <c r="CV3" s="1457"/>
      <c r="CW3" s="1457"/>
      <c r="CX3" s="1457"/>
      <c r="CY3" s="1457"/>
      <c r="CZ3" s="1457"/>
      <c r="DA3" s="1457"/>
      <c r="DB3" s="1457"/>
      <c r="DC3" s="1457"/>
      <c r="DD3" s="1457"/>
      <c r="DE3" s="1457"/>
      <c r="DF3" s="1457"/>
      <c r="DG3" s="1457"/>
      <c r="DH3" s="1457"/>
      <c r="DI3" s="1457"/>
      <c r="DJ3" s="1457"/>
      <c r="DK3" s="1457"/>
      <c r="DL3" s="1457"/>
      <c r="DM3" s="1457"/>
      <c r="DN3" s="1457"/>
      <c r="DO3" s="1457"/>
      <c r="DP3" s="1453" t="str">
        <f>IF(入力用!$D$5="","",入力用!$C$5&amp;入力用!$D$5)</f>
        <v/>
      </c>
      <c r="DQ3" s="1453"/>
      <c r="DR3" s="1453"/>
      <c r="DS3" s="1453"/>
      <c r="DT3" s="1453"/>
      <c r="DU3" s="1453"/>
      <c r="DV3" s="1453"/>
      <c r="DW3" s="1453"/>
      <c r="DX3" s="1453"/>
      <c r="DY3" s="1453"/>
      <c r="DZ3" s="1453"/>
      <c r="EA3" s="1453"/>
      <c r="EB3" s="1453"/>
      <c r="EC3" s="1453"/>
      <c r="ED3" s="1453"/>
      <c r="EE3" s="1453"/>
      <c r="EF3" s="1453"/>
      <c r="EG3" s="1453"/>
      <c r="EH3" s="1453"/>
      <c r="EI3" s="1453"/>
      <c r="EJ3" s="1453"/>
      <c r="EK3" s="1453"/>
      <c r="EL3" s="1454"/>
      <c r="EM3" s="31"/>
    </row>
    <row r="4" spans="1:157" ht="6" customHeight="1" x14ac:dyDescent="0.15">
      <c r="A4" s="568"/>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996"/>
      <c r="AE4" s="996"/>
      <c r="AF4" s="996"/>
      <c r="AG4" s="996"/>
      <c r="AH4" s="996"/>
      <c r="AI4" s="996"/>
      <c r="AJ4" s="994"/>
      <c r="AK4" s="994"/>
      <c r="AL4" s="994"/>
      <c r="AM4" s="994"/>
      <c r="AN4" s="994"/>
      <c r="AO4" s="994"/>
      <c r="AP4" s="714" t="s">
        <v>323</v>
      </c>
      <c r="AQ4" s="714"/>
      <c r="AR4" s="714"/>
      <c r="AS4" s="714"/>
      <c r="AT4" s="714"/>
      <c r="AU4" s="714"/>
      <c r="AV4" s="714"/>
      <c r="AW4" s="714"/>
      <c r="AX4" s="714"/>
      <c r="AY4" s="714"/>
      <c r="AZ4" s="714"/>
      <c r="BA4" s="714"/>
      <c r="BB4" s="714"/>
      <c r="BC4" s="714"/>
      <c r="BD4" s="171"/>
      <c r="BE4" s="1006"/>
      <c r="BF4" s="1007"/>
      <c r="BG4" s="1007"/>
      <c r="BH4" s="1007"/>
      <c r="BI4" s="1007"/>
      <c r="BJ4" s="1007"/>
      <c r="BK4" s="1007"/>
      <c r="BL4" s="1007"/>
      <c r="BM4" s="1007"/>
      <c r="BN4" s="1007"/>
      <c r="BO4" s="1007"/>
      <c r="BP4" s="1007"/>
      <c r="BQ4" s="1007"/>
      <c r="BR4" s="1007"/>
      <c r="BS4" s="1007"/>
      <c r="BT4" s="1007"/>
      <c r="BU4" s="1007"/>
      <c r="BV4" s="1007"/>
      <c r="BW4" s="1007"/>
      <c r="BX4" s="1007"/>
      <c r="BY4" s="1007"/>
      <c r="BZ4" s="1007"/>
      <c r="CA4" s="1007"/>
      <c r="CB4" s="1007"/>
      <c r="CC4" s="1068"/>
      <c r="CD4" s="1068"/>
      <c r="CE4" s="1068"/>
      <c r="CF4" s="1456"/>
      <c r="CG4" s="1456"/>
      <c r="CH4" s="1456"/>
      <c r="CI4" s="1456"/>
      <c r="CJ4" s="1456"/>
      <c r="CK4" s="1456"/>
      <c r="CL4" s="1456"/>
      <c r="CM4" s="1456"/>
      <c r="CN4" s="1456"/>
      <c r="CO4" s="1456"/>
      <c r="CP4" s="1456"/>
      <c r="CQ4" s="1456"/>
      <c r="CR4" s="1456"/>
      <c r="CS4" s="1456"/>
      <c r="CT4" s="1456"/>
      <c r="CU4" s="1458"/>
      <c r="CV4" s="1458"/>
      <c r="CW4" s="1458"/>
      <c r="CX4" s="1458"/>
      <c r="CY4" s="1458"/>
      <c r="CZ4" s="1458"/>
      <c r="DA4" s="1458"/>
      <c r="DB4" s="1458"/>
      <c r="DC4" s="1458"/>
      <c r="DD4" s="1458"/>
      <c r="DE4" s="1458"/>
      <c r="DF4" s="1458"/>
      <c r="DG4" s="1458"/>
      <c r="DH4" s="1458"/>
      <c r="DI4" s="1458"/>
      <c r="DJ4" s="1458"/>
      <c r="DK4" s="1458"/>
      <c r="DL4" s="1458"/>
      <c r="DM4" s="1458"/>
      <c r="DN4" s="1458"/>
      <c r="DO4" s="1458"/>
      <c r="DP4" s="871"/>
      <c r="DQ4" s="871"/>
      <c r="DR4" s="871"/>
      <c r="DS4" s="871"/>
      <c r="DT4" s="871"/>
      <c r="DU4" s="871"/>
      <c r="DV4" s="871"/>
      <c r="DW4" s="871"/>
      <c r="DX4" s="871"/>
      <c r="DY4" s="871"/>
      <c r="DZ4" s="871"/>
      <c r="EA4" s="871"/>
      <c r="EB4" s="871"/>
      <c r="EC4" s="871"/>
      <c r="ED4" s="871"/>
      <c r="EE4" s="871"/>
      <c r="EF4" s="871"/>
      <c r="EG4" s="871"/>
      <c r="EH4" s="871"/>
      <c r="EI4" s="871"/>
      <c r="EJ4" s="871"/>
      <c r="EK4" s="871"/>
      <c r="EL4" s="1455"/>
      <c r="EM4" s="31"/>
    </row>
    <row r="5" spans="1:157" ht="6" customHeight="1" x14ac:dyDescent="0.15">
      <c r="A5" s="568" t="s">
        <v>238</v>
      </c>
      <c r="B5" s="568"/>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996"/>
      <c r="AE5" s="996"/>
      <c r="AF5" s="996"/>
      <c r="AG5" s="996"/>
      <c r="AH5" s="996"/>
      <c r="AI5" s="996"/>
      <c r="AJ5" s="994"/>
      <c r="AK5" s="994"/>
      <c r="AL5" s="994"/>
      <c r="AM5" s="994"/>
      <c r="AN5" s="994"/>
      <c r="AO5" s="994"/>
      <c r="AP5" s="714"/>
      <c r="AQ5" s="714"/>
      <c r="AR5" s="714"/>
      <c r="AS5" s="714"/>
      <c r="AT5" s="714"/>
      <c r="AU5" s="714"/>
      <c r="AV5" s="714"/>
      <c r="AW5" s="714"/>
      <c r="AX5" s="714"/>
      <c r="AY5" s="714"/>
      <c r="AZ5" s="714"/>
      <c r="BA5" s="714"/>
      <c r="BB5" s="714"/>
      <c r="BC5" s="714"/>
      <c r="BD5" s="171"/>
      <c r="BE5" s="197"/>
      <c r="BF5" s="198"/>
      <c r="BG5" s="198"/>
      <c r="BH5" s="198"/>
      <c r="BI5" s="612"/>
      <c r="BJ5" s="612"/>
      <c r="BK5" s="612"/>
      <c r="BL5" s="1008"/>
      <c r="BM5" s="1008"/>
      <c r="BN5" s="1008"/>
      <c r="BO5" s="30"/>
      <c r="BP5" s="30"/>
      <c r="BQ5" s="30"/>
      <c r="BR5" s="612"/>
      <c r="BS5" s="612"/>
      <c r="BT5" s="612"/>
      <c r="BU5" s="1008"/>
      <c r="BV5" s="1008"/>
      <c r="BW5" s="1008"/>
      <c r="BX5" s="32"/>
      <c r="BY5" s="32"/>
      <c r="BZ5" s="32"/>
      <c r="CA5" s="32"/>
      <c r="CB5" s="32"/>
      <c r="CC5" s="1068"/>
      <c r="CD5" s="1068"/>
      <c r="CE5" s="1068"/>
      <c r="CF5" s="698" t="str">
        <f>IF(入力用!$D$6="","",入力用!$D$6)</f>
        <v/>
      </c>
      <c r="CG5" s="699"/>
      <c r="CH5" s="699"/>
      <c r="CI5" s="699"/>
      <c r="CJ5" s="699"/>
      <c r="CK5" s="699"/>
      <c r="CL5" s="699"/>
      <c r="CM5" s="699"/>
      <c r="CN5" s="699"/>
      <c r="CO5" s="699"/>
      <c r="CP5" s="699"/>
      <c r="CQ5" s="699"/>
      <c r="CR5" s="699"/>
      <c r="CS5" s="699"/>
      <c r="CT5" s="699"/>
      <c r="CU5" s="699"/>
      <c r="CV5" s="699"/>
      <c r="CW5" s="699"/>
      <c r="CX5" s="699"/>
      <c r="CY5" s="699"/>
      <c r="CZ5" s="699"/>
      <c r="DA5" s="699"/>
      <c r="DB5" s="699"/>
      <c r="DC5" s="699"/>
      <c r="DD5" s="699"/>
      <c r="DE5" s="699"/>
      <c r="DF5" s="699"/>
      <c r="DG5" s="699"/>
      <c r="DH5" s="699"/>
      <c r="DI5" s="699"/>
      <c r="DJ5" s="699"/>
      <c r="DK5" s="699"/>
      <c r="DL5" s="699"/>
      <c r="DM5" s="699"/>
      <c r="DN5" s="699"/>
      <c r="DO5" s="699"/>
      <c r="DP5" s="699"/>
      <c r="DQ5" s="699"/>
      <c r="DR5" s="699"/>
      <c r="DS5" s="699"/>
      <c r="DT5" s="699"/>
      <c r="DU5" s="699"/>
      <c r="DV5" s="699"/>
      <c r="DW5" s="699"/>
      <c r="DX5" s="699"/>
      <c r="DY5" s="699"/>
      <c r="DZ5" s="699"/>
      <c r="EA5" s="699"/>
      <c r="EB5" s="699"/>
      <c r="EC5" s="699"/>
      <c r="ED5" s="699"/>
      <c r="EE5" s="699"/>
      <c r="EF5" s="699"/>
      <c r="EG5" s="699"/>
      <c r="EH5" s="699"/>
      <c r="EI5" s="699"/>
      <c r="EJ5" s="699"/>
      <c r="EK5" s="699"/>
      <c r="EL5" s="700"/>
      <c r="EM5" s="31"/>
    </row>
    <row r="6" spans="1:157" ht="6.75" customHeight="1" x14ac:dyDescent="0.15">
      <c r="A6" s="568"/>
      <c r="B6" s="568"/>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31"/>
      <c r="AE6" s="31"/>
      <c r="AF6" s="31"/>
      <c r="AG6" s="31"/>
      <c r="AH6" s="31"/>
      <c r="AI6" s="31"/>
      <c r="AJ6" s="31"/>
      <c r="AK6" s="31"/>
      <c r="AL6" s="133"/>
      <c r="AM6" s="133"/>
      <c r="AN6" s="133"/>
      <c r="AO6" s="133"/>
      <c r="AP6" s="715"/>
      <c r="AQ6" s="715"/>
      <c r="AR6" s="715"/>
      <c r="AS6" s="715"/>
      <c r="AT6" s="715"/>
      <c r="AU6" s="715"/>
      <c r="AV6" s="715"/>
      <c r="AW6" s="715"/>
      <c r="AX6" s="715"/>
      <c r="AY6" s="715"/>
      <c r="AZ6" s="715"/>
      <c r="BA6" s="715"/>
      <c r="BB6" s="715"/>
      <c r="BC6" s="715"/>
      <c r="BD6" s="171"/>
      <c r="BE6" s="805" t="str">
        <f>IF(入力用!C15&lt;&gt;"",入力用!C15,"")</f>
        <v/>
      </c>
      <c r="BF6" s="806"/>
      <c r="BG6" s="806"/>
      <c r="BH6" s="806"/>
      <c r="BI6" s="973" t="str">
        <f>IF(入力用!$D$15&lt;&gt;"",IF(入力用!$D15="元","01",入力用!$D$15),"")</f>
        <v/>
      </c>
      <c r="BJ6" s="974"/>
      <c r="BK6" s="974"/>
      <c r="BL6" s="974"/>
      <c r="BM6" s="974"/>
      <c r="BN6" s="975"/>
      <c r="BO6" s="806" t="s">
        <v>9</v>
      </c>
      <c r="BP6" s="806"/>
      <c r="BQ6" s="806"/>
      <c r="BR6" s="973" t="str">
        <f>IF(入力用!$F$15&lt;&gt;"",入力用!$F$15,"")</f>
        <v/>
      </c>
      <c r="BS6" s="974"/>
      <c r="BT6" s="974"/>
      <c r="BU6" s="974"/>
      <c r="BV6" s="974"/>
      <c r="BW6" s="975"/>
      <c r="BX6" s="806" t="s">
        <v>31</v>
      </c>
      <c r="BY6" s="806"/>
      <c r="BZ6" s="806"/>
      <c r="CA6" s="806"/>
      <c r="CB6" s="31"/>
      <c r="CC6" s="1068"/>
      <c r="CD6" s="1068"/>
      <c r="CE6" s="1068"/>
      <c r="CF6" s="698"/>
      <c r="CG6" s="699"/>
      <c r="CH6" s="699"/>
      <c r="CI6" s="699"/>
      <c r="CJ6" s="699"/>
      <c r="CK6" s="699"/>
      <c r="CL6" s="699"/>
      <c r="CM6" s="699"/>
      <c r="CN6" s="699"/>
      <c r="CO6" s="699"/>
      <c r="CP6" s="699"/>
      <c r="CQ6" s="699"/>
      <c r="CR6" s="699"/>
      <c r="CS6" s="699"/>
      <c r="CT6" s="699"/>
      <c r="CU6" s="699"/>
      <c r="CV6" s="699"/>
      <c r="CW6" s="699"/>
      <c r="CX6" s="699"/>
      <c r="CY6" s="699"/>
      <c r="CZ6" s="699"/>
      <c r="DA6" s="699"/>
      <c r="DB6" s="699"/>
      <c r="DC6" s="699"/>
      <c r="DD6" s="699"/>
      <c r="DE6" s="699"/>
      <c r="DF6" s="699"/>
      <c r="DG6" s="699"/>
      <c r="DH6" s="699"/>
      <c r="DI6" s="699"/>
      <c r="DJ6" s="699"/>
      <c r="DK6" s="699"/>
      <c r="DL6" s="699"/>
      <c r="DM6" s="699"/>
      <c r="DN6" s="699"/>
      <c r="DO6" s="699"/>
      <c r="DP6" s="699"/>
      <c r="DQ6" s="699"/>
      <c r="DR6" s="699"/>
      <c r="DS6" s="699"/>
      <c r="DT6" s="699"/>
      <c r="DU6" s="699"/>
      <c r="DV6" s="699"/>
      <c r="DW6" s="699"/>
      <c r="DX6" s="699"/>
      <c r="DY6" s="699"/>
      <c r="DZ6" s="699"/>
      <c r="EA6" s="699"/>
      <c r="EB6" s="699"/>
      <c r="EC6" s="699"/>
      <c r="ED6" s="699"/>
      <c r="EE6" s="699"/>
      <c r="EF6" s="699"/>
      <c r="EG6" s="699"/>
      <c r="EH6" s="699"/>
      <c r="EI6" s="699"/>
      <c r="EJ6" s="699"/>
      <c r="EK6" s="699"/>
      <c r="EL6" s="700"/>
      <c r="EM6" s="31"/>
    </row>
    <row r="7" spans="1:157" ht="7.5" customHeight="1" x14ac:dyDescent="0.15">
      <c r="A7" s="873" t="s">
        <v>44</v>
      </c>
      <c r="B7" s="873"/>
      <c r="C7" s="873"/>
      <c r="D7" s="999"/>
      <c r="E7" s="960"/>
      <c r="F7" s="174"/>
      <c r="G7" s="174"/>
      <c r="H7" s="174"/>
      <c r="I7" s="174"/>
      <c r="J7" s="174"/>
      <c r="K7" s="174"/>
      <c r="L7" s="174"/>
      <c r="M7" s="174"/>
      <c r="N7" s="174"/>
      <c r="O7" s="174"/>
      <c r="P7" s="174"/>
      <c r="Q7" s="174"/>
      <c r="R7" s="174"/>
      <c r="S7" s="174"/>
      <c r="T7" s="174"/>
      <c r="U7" s="174"/>
      <c r="V7" s="174"/>
      <c r="W7" s="174"/>
      <c r="X7" s="174"/>
      <c r="Y7" s="174"/>
      <c r="Z7" s="174"/>
      <c r="AA7" s="174"/>
      <c r="AB7" s="174"/>
      <c r="AC7" s="174"/>
      <c r="AD7" s="960"/>
      <c r="AE7" s="960"/>
      <c r="AF7" s="174"/>
      <c r="AG7" s="174"/>
      <c r="AH7" s="174"/>
      <c r="AI7" s="608" t="s">
        <v>271</v>
      </c>
      <c r="AJ7" s="609"/>
      <c r="AK7" s="609"/>
      <c r="AL7" s="609"/>
      <c r="AM7" s="609"/>
      <c r="AN7" s="609"/>
      <c r="AO7" s="609"/>
      <c r="AP7" s="609"/>
      <c r="AQ7" s="609"/>
      <c r="AR7" s="609"/>
      <c r="AS7" s="609"/>
      <c r="AT7" s="609"/>
      <c r="AU7" s="609"/>
      <c r="AV7" s="609"/>
      <c r="AW7" s="609"/>
      <c r="AX7" s="609"/>
      <c r="AY7" s="609"/>
      <c r="AZ7" s="609"/>
      <c r="BA7" s="609"/>
      <c r="BB7" s="609"/>
      <c r="BC7" s="610"/>
      <c r="BD7" s="31"/>
      <c r="BE7" s="805"/>
      <c r="BF7" s="806"/>
      <c r="BG7" s="806"/>
      <c r="BH7" s="806"/>
      <c r="BI7" s="976"/>
      <c r="BJ7" s="555"/>
      <c r="BK7" s="555"/>
      <c r="BL7" s="555"/>
      <c r="BM7" s="555"/>
      <c r="BN7" s="977"/>
      <c r="BO7" s="806"/>
      <c r="BP7" s="806"/>
      <c r="BQ7" s="806"/>
      <c r="BR7" s="976"/>
      <c r="BS7" s="555"/>
      <c r="BT7" s="555"/>
      <c r="BU7" s="555"/>
      <c r="BV7" s="555"/>
      <c r="BW7" s="977"/>
      <c r="BX7" s="806"/>
      <c r="BY7" s="806"/>
      <c r="BZ7" s="806"/>
      <c r="CA7" s="806"/>
      <c r="CB7" s="31"/>
      <c r="CC7" s="1068"/>
      <c r="CD7" s="1068"/>
      <c r="CE7" s="1068"/>
      <c r="CF7" s="698"/>
      <c r="CG7" s="699"/>
      <c r="CH7" s="699"/>
      <c r="CI7" s="699"/>
      <c r="CJ7" s="699"/>
      <c r="CK7" s="699"/>
      <c r="CL7" s="699"/>
      <c r="CM7" s="699"/>
      <c r="CN7" s="699"/>
      <c r="CO7" s="699"/>
      <c r="CP7" s="699"/>
      <c r="CQ7" s="699"/>
      <c r="CR7" s="699"/>
      <c r="CS7" s="699"/>
      <c r="CT7" s="699"/>
      <c r="CU7" s="699"/>
      <c r="CV7" s="699"/>
      <c r="CW7" s="699"/>
      <c r="CX7" s="699"/>
      <c r="CY7" s="699"/>
      <c r="CZ7" s="699"/>
      <c r="DA7" s="699"/>
      <c r="DB7" s="699"/>
      <c r="DC7" s="699"/>
      <c r="DD7" s="699"/>
      <c r="DE7" s="699"/>
      <c r="DF7" s="699"/>
      <c r="DG7" s="699"/>
      <c r="DH7" s="699"/>
      <c r="DI7" s="699"/>
      <c r="DJ7" s="699"/>
      <c r="DK7" s="699"/>
      <c r="DL7" s="699"/>
      <c r="DM7" s="699"/>
      <c r="DN7" s="699"/>
      <c r="DO7" s="699"/>
      <c r="DP7" s="699"/>
      <c r="DQ7" s="699"/>
      <c r="DR7" s="699"/>
      <c r="DS7" s="699"/>
      <c r="DT7" s="699"/>
      <c r="DU7" s="699"/>
      <c r="DV7" s="699"/>
      <c r="DW7" s="699"/>
      <c r="DX7" s="699"/>
      <c r="DY7" s="699"/>
      <c r="DZ7" s="699"/>
      <c r="EA7" s="699"/>
      <c r="EB7" s="699"/>
      <c r="EC7" s="699"/>
      <c r="ED7" s="699"/>
      <c r="EE7" s="699"/>
      <c r="EF7" s="699"/>
      <c r="EG7" s="699"/>
      <c r="EH7" s="699"/>
      <c r="EI7" s="699"/>
      <c r="EJ7" s="699"/>
      <c r="EK7" s="699"/>
      <c r="EL7" s="700"/>
      <c r="EM7" s="31"/>
    </row>
    <row r="8" spans="1:157" ht="5.25" customHeight="1" x14ac:dyDescent="0.15">
      <c r="A8" s="873"/>
      <c r="B8" s="873"/>
      <c r="C8" s="873"/>
      <c r="D8" s="185"/>
      <c r="E8" s="569" t="str">
        <f>入力用!$C$33</f>
        <v/>
      </c>
      <c r="F8" s="569"/>
      <c r="G8" s="572" t="s">
        <v>85</v>
      </c>
      <c r="H8" s="572"/>
      <c r="I8" s="450" t="s">
        <v>232</v>
      </c>
      <c r="J8" s="450"/>
      <c r="K8" s="450"/>
      <c r="L8" s="450"/>
      <c r="M8" s="450"/>
      <c r="N8" s="450"/>
      <c r="O8" s="450"/>
      <c r="P8" s="450"/>
      <c r="Q8" s="450"/>
      <c r="R8" s="450"/>
      <c r="S8" s="450"/>
      <c r="T8" s="450"/>
      <c r="U8" s="450"/>
      <c r="V8" s="450"/>
      <c r="W8" s="450"/>
      <c r="X8" s="450"/>
      <c r="Y8" s="450"/>
      <c r="Z8" s="450"/>
      <c r="AA8" s="450"/>
      <c r="AB8" s="450"/>
      <c r="AC8" s="450"/>
      <c r="AD8" s="31"/>
      <c r="AE8" s="600" t="str">
        <f>入力用!$C$38</f>
        <v/>
      </c>
      <c r="AF8" s="600"/>
      <c r="AG8" s="449" t="s">
        <v>28</v>
      </c>
      <c r="AH8" s="449"/>
      <c r="AI8" s="596"/>
      <c r="AJ8" s="596"/>
      <c r="AK8" s="596"/>
      <c r="AL8" s="596"/>
      <c r="AM8" s="596"/>
      <c r="AN8" s="596"/>
      <c r="AO8" s="596"/>
      <c r="AP8" s="596"/>
      <c r="AQ8" s="596"/>
      <c r="AR8" s="596"/>
      <c r="AS8" s="596"/>
      <c r="AT8" s="596"/>
      <c r="AU8" s="596"/>
      <c r="AV8" s="596"/>
      <c r="AW8" s="596"/>
      <c r="AX8" s="596"/>
      <c r="AY8" s="596"/>
      <c r="AZ8" s="596"/>
      <c r="BA8" s="596"/>
      <c r="BB8" s="596"/>
      <c r="BC8" s="611"/>
      <c r="BD8" s="31"/>
      <c r="BE8" s="805"/>
      <c r="BF8" s="806"/>
      <c r="BG8" s="806"/>
      <c r="BH8" s="806"/>
      <c r="BI8" s="978"/>
      <c r="BJ8" s="979"/>
      <c r="BK8" s="979"/>
      <c r="BL8" s="979"/>
      <c r="BM8" s="979"/>
      <c r="BN8" s="980"/>
      <c r="BO8" s="806"/>
      <c r="BP8" s="806"/>
      <c r="BQ8" s="806"/>
      <c r="BR8" s="978"/>
      <c r="BS8" s="979"/>
      <c r="BT8" s="979"/>
      <c r="BU8" s="979"/>
      <c r="BV8" s="979"/>
      <c r="BW8" s="980"/>
      <c r="BX8" s="806"/>
      <c r="BY8" s="806"/>
      <c r="BZ8" s="806"/>
      <c r="CA8" s="806"/>
      <c r="CB8" s="31"/>
      <c r="CC8" s="1068"/>
      <c r="CD8" s="1068"/>
      <c r="CE8" s="1068"/>
      <c r="CF8" s="698"/>
      <c r="CG8" s="699"/>
      <c r="CH8" s="699"/>
      <c r="CI8" s="699"/>
      <c r="CJ8" s="699"/>
      <c r="CK8" s="699"/>
      <c r="CL8" s="699"/>
      <c r="CM8" s="699"/>
      <c r="CN8" s="699"/>
      <c r="CO8" s="699"/>
      <c r="CP8" s="699"/>
      <c r="CQ8" s="699"/>
      <c r="CR8" s="699"/>
      <c r="CS8" s="699"/>
      <c r="CT8" s="699"/>
      <c r="CU8" s="699"/>
      <c r="CV8" s="699"/>
      <c r="CW8" s="699"/>
      <c r="CX8" s="699"/>
      <c r="CY8" s="699"/>
      <c r="CZ8" s="699"/>
      <c r="DA8" s="699"/>
      <c r="DB8" s="699"/>
      <c r="DC8" s="699"/>
      <c r="DD8" s="699"/>
      <c r="DE8" s="699"/>
      <c r="DF8" s="699"/>
      <c r="DG8" s="699"/>
      <c r="DH8" s="699"/>
      <c r="DI8" s="699"/>
      <c r="DJ8" s="699"/>
      <c r="DK8" s="699"/>
      <c r="DL8" s="699"/>
      <c r="DM8" s="699"/>
      <c r="DN8" s="699"/>
      <c r="DO8" s="699"/>
      <c r="DP8" s="699"/>
      <c r="DQ8" s="699"/>
      <c r="DR8" s="699"/>
      <c r="DS8" s="699"/>
      <c r="DT8" s="699"/>
      <c r="DU8" s="699"/>
      <c r="DV8" s="699"/>
      <c r="DW8" s="699"/>
      <c r="DX8" s="699"/>
      <c r="DY8" s="699"/>
      <c r="DZ8" s="699"/>
      <c r="EA8" s="699"/>
      <c r="EB8" s="699"/>
      <c r="EC8" s="699"/>
      <c r="ED8" s="699"/>
      <c r="EE8" s="699"/>
      <c r="EF8" s="699"/>
      <c r="EG8" s="699"/>
      <c r="EH8" s="699"/>
      <c r="EI8" s="699"/>
      <c r="EJ8" s="699"/>
      <c r="EK8" s="699"/>
      <c r="EL8" s="700"/>
      <c r="EM8" s="31"/>
    </row>
    <row r="9" spans="1:157" ht="5.25" customHeight="1" x14ac:dyDescent="0.15">
      <c r="A9" s="873"/>
      <c r="B9" s="873"/>
      <c r="C9" s="873"/>
      <c r="D9" s="185"/>
      <c r="E9" s="570"/>
      <c r="F9" s="570"/>
      <c r="G9" s="573"/>
      <c r="H9" s="573"/>
      <c r="I9" s="450"/>
      <c r="J9" s="450"/>
      <c r="K9" s="450"/>
      <c r="L9" s="450"/>
      <c r="M9" s="450"/>
      <c r="N9" s="450"/>
      <c r="O9" s="450"/>
      <c r="P9" s="450"/>
      <c r="Q9" s="450"/>
      <c r="R9" s="450"/>
      <c r="S9" s="450"/>
      <c r="T9" s="450"/>
      <c r="U9" s="450"/>
      <c r="V9" s="450"/>
      <c r="W9" s="450"/>
      <c r="X9" s="450"/>
      <c r="Y9" s="450"/>
      <c r="Z9" s="450"/>
      <c r="AA9" s="450"/>
      <c r="AB9" s="450"/>
      <c r="AC9" s="450"/>
      <c r="AD9" s="31"/>
      <c r="AE9" s="600"/>
      <c r="AF9" s="600"/>
      <c r="AG9" s="449"/>
      <c r="AH9" s="449"/>
      <c r="AI9" s="596"/>
      <c r="AJ9" s="596"/>
      <c r="AK9" s="596"/>
      <c r="AL9" s="596"/>
      <c r="AM9" s="596"/>
      <c r="AN9" s="596"/>
      <c r="AO9" s="596"/>
      <c r="AP9" s="596"/>
      <c r="AQ9" s="596"/>
      <c r="AR9" s="596"/>
      <c r="AS9" s="596"/>
      <c r="AT9" s="596"/>
      <c r="AU9" s="596"/>
      <c r="AV9" s="596"/>
      <c r="AW9" s="596"/>
      <c r="AX9" s="596"/>
      <c r="AY9" s="596"/>
      <c r="AZ9" s="596"/>
      <c r="BA9" s="596"/>
      <c r="BB9" s="596"/>
      <c r="BC9" s="611"/>
      <c r="BD9" s="31"/>
      <c r="BE9" s="187"/>
      <c r="BF9" s="188"/>
      <c r="BG9" s="188"/>
      <c r="BH9" s="188"/>
      <c r="BI9" s="31"/>
      <c r="BJ9" s="31"/>
      <c r="BK9" s="31"/>
      <c r="BL9" s="31"/>
      <c r="BM9" s="31"/>
      <c r="BN9" s="31"/>
      <c r="BO9" s="31"/>
      <c r="BP9" s="31"/>
      <c r="BQ9" s="31"/>
      <c r="BR9" s="31"/>
      <c r="BS9" s="31"/>
      <c r="BT9" s="31"/>
      <c r="BU9" s="31"/>
      <c r="BV9" s="31"/>
      <c r="BW9" s="31"/>
      <c r="BX9" s="31"/>
      <c r="BY9" s="31"/>
      <c r="BZ9" s="31"/>
      <c r="CA9" s="31"/>
      <c r="CB9" s="31"/>
      <c r="CC9" s="1068"/>
      <c r="CD9" s="1068"/>
      <c r="CE9" s="1068"/>
      <c r="CF9" s="698"/>
      <c r="CG9" s="699"/>
      <c r="CH9" s="699"/>
      <c r="CI9" s="699"/>
      <c r="CJ9" s="699"/>
      <c r="CK9" s="699"/>
      <c r="CL9" s="699"/>
      <c r="CM9" s="699"/>
      <c r="CN9" s="699"/>
      <c r="CO9" s="699"/>
      <c r="CP9" s="699"/>
      <c r="CQ9" s="699"/>
      <c r="CR9" s="699"/>
      <c r="CS9" s="699"/>
      <c r="CT9" s="699"/>
      <c r="CU9" s="699"/>
      <c r="CV9" s="699"/>
      <c r="CW9" s="699"/>
      <c r="CX9" s="699"/>
      <c r="CY9" s="699"/>
      <c r="CZ9" s="699"/>
      <c r="DA9" s="699"/>
      <c r="DB9" s="699"/>
      <c r="DC9" s="699"/>
      <c r="DD9" s="699"/>
      <c r="DE9" s="699"/>
      <c r="DF9" s="699"/>
      <c r="DG9" s="699"/>
      <c r="DH9" s="699"/>
      <c r="DI9" s="699"/>
      <c r="DJ9" s="699"/>
      <c r="DK9" s="699"/>
      <c r="DL9" s="699"/>
      <c r="DM9" s="699"/>
      <c r="DN9" s="699"/>
      <c r="DO9" s="699"/>
      <c r="DP9" s="699"/>
      <c r="DQ9" s="699"/>
      <c r="DR9" s="699"/>
      <c r="DS9" s="699"/>
      <c r="DT9" s="699"/>
      <c r="DU9" s="699"/>
      <c r="DV9" s="699"/>
      <c r="DW9" s="699"/>
      <c r="DX9" s="699"/>
      <c r="DY9" s="699"/>
      <c r="DZ9" s="699"/>
      <c r="EA9" s="699"/>
      <c r="EB9" s="699"/>
      <c r="EC9" s="699"/>
      <c r="ED9" s="699"/>
      <c r="EE9" s="699"/>
      <c r="EF9" s="699"/>
      <c r="EG9" s="699"/>
      <c r="EH9" s="699"/>
      <c r="EI9" s="699"/>
      <c r="EJ9" s="699"/>
      <c r="EK9" s="699"/>
      <c r="EL9" s="700"/>
      <c r="EM9" s="31"/>
    </row>
    <row r="10" spans="1:157" ht="5.25" customHeight="1" x14ac:dyDescent="0.15">
      <c r="A10" s="873"/>
      <c r="B10" s="873"/>
      <c r="C10" s="873"/>
      <c r="D10" s="185"/>
      <c r="E10" s="571"/>
      <c r="F10" s="571"/>
      <c r="G10" s="574"/>
      <c r="H10" s="574"/>
      <c r="I10" s="450"/>
      <c r="J10" s="450"/>
      <c r="K10" s="450"/>
      <c r="L10" s="450"/>
      <c r="M10" s="450"/>
      <c r="N10" s="450"/>
      <c r="O10" s="450"/>
      <c r="P10" s="450"/>
      <c r="Q10" s="450"/>
      <c r="R10" s="450"/>
      <c r="S10" s="450"/>
      <c r="T10" s="450"/>
      <c r="U10" s="450"/>
      <c r="V10" s="450"/>
      <c r="W10" s="450"/>
      <c r="X10" s="450"/>
      <c r="Y10" s="450"/>
      <c r="Z10" s="450"/>
      <c r="AA10" s="450"/>
      <c r="AB10" s="450"/>
      <c r="AC10" s="450"/>
      <c r="AD10" s="31"/>
      <c r="AE10" s="600"/>
      <c r="AF10" s="600"/>
      <c r="AG10" s="449"/>
      <c r="AH10" s="449"/>
      <c r="AI10" s="596"/>
      <c r="AJ10" s="596"/>
      <c r="AK10" s="596"/>
      <c r="AL10" s="596"/>
      <c r="AM10" s="596"/>
      <c r="AN10" s="596"/>
      <c r="AO10" s="596"/>
      <c r="AP10" s="596"/>
      <c r="AQ10" s="596"/>
      <c r="AR10" s="596"/>
      <c r="AS10" s="596"/>
      <c r="AT10" s="596"/>
      <c r="AU10" s="596"/>
      <c r="AV10" s="596"/>
      <c r="AW10" s="596"/>
      <c r="AX10" s="596"/>
      <c r="AY10" s="596"/>
      <c r="AZ10" s="596"/>
      <c r="BA10" s="596"/>
      <c r="BB10" s="596"/>
      <c r="BC10" s="611"/>
      <c r="BD10" s="31"/>
      <c r="BE10" s="195"/>
      <c r="BF10" s="174"/>
      <c r="BG10" s="174"/>
      <c r="BH10" s="174"/>
      <c r="BI10" s="993"/>
      <c r="BJ10" s="993"/>
      <c r="BK10" s="992"/>
      <c r="BL10" s="992"/>
      <c r="BM10" s="174"/>
      <c r="BN10" s="174"/>
      <c r="BO10" s="993"/>
      <c r="BP10" s="993"/>
      <c r="BQ10" s="992"/>
      <c r="BR10" s="992"/>
      <c r="BS10" s="174"/>
      <c r="BT10" s="174"/>
      <c r="BU10" s="993"/>
      <c r="BV10" s="993"/>
      <c r="BW10" s="992"/>
      <c r="BX10" s="992"/>
      <c r="BY10" s="174"/>
      <c r="BZ10" s="174"/>
      <c r="CA10" s="174"/>
      <c r="CB10" s="175"/>
      <c r="CC10" s="1068"/>
      <c r="CD10" s="1068"/>
      <c r="CE10" s="1068"/>
      <c r="CF10" s="1035" t="str">
        <f>IF(入力用!$D$9="","",入力用!$D$9)</f>
        <v/>
      </c>
      <c r="CG10" s="1036"/>
      <c r="CH10" s="1036"/>
      <c r="CI10" s="1036"/>
      <c r="CJ10" s="1036"/>
      <c r="CK10" s="1036"/>
      <c r="CL10" s="1036"/>
      <c r="CM10" s="1036"/>
      <c r="CN10" s="1036"/>
      <c r="CO10" s="1036"/>
      <c r="CP10" s="1036"/>
      <c r="CQ10" s="1036"/>
      <c r="CR10" s="1036"/>
      <c r="CS10" s="1036"/>
      <c r="CT10" s="1036"/>
      <c r="CU10" s="1036"/>
      <c r="CV10" s="1036"/>
      <c r="CW10" s="1036"/>
      <c r="CX10" s="1036"/>
      <c r="CY10" s="1036"/>
      <c r="CZ10" s="1036"/>
      <c r="DA10" s="1036"/>
      <c r="DB10" s="1036"/>
      <c r="DC10" s="1036"/>
      <c r="DD10" s="1036"/>
      <c r="DE10" s="1036"/>
      <c r="DF10" s="1036"/>
      <c r="DG10" s="1036"/>
      <c r="DH10" s="1036"/>
      <c r="DI10" s="1036"/>
      <c r="DJ10" s="1036"/>
      <c r="DK10" s="1036"/>
      <c r="DL10" s="1036"/>
      <c r="DM10" s="1036"/>
      <c r="DN10" s="1036"/>
      <c r="DO10" s="1036"/>
      <c r="DP10" s="1036"/>
      <c r="DQ10" s="1036"/>
      <c r="DR10" s="1036"/>
      <c r="DS10" s="1036"/>
      <c r="DT10" s="1036"/>
      <c r="DU10" s="1036"/>
      <c r="DV10" s="1036"/>
      <c r="DW10" s="1036"/>
      <c r="DX10" s="1036"/>
      <c r="DY10" s="1036"/>
      <c r="DZ10" s="1036"/>
      <c r="EA10" s="1036"/>
      <c r="EB10" s="1036"/>
      <c r="EC10" s="1036"/>
      <c r="ED10" s="1036"/>
      <c r="EE10" s="1036"/>
      <c r="EF10" s="1036"/>
      <c r="EG10" s="150"/>
      <c r="EH10" s="150"/>
      <c r="EI10" s="150"/>
      <c r="EJ10" s="150"/>
      <c r="EK10" s="150"/>
      <c r="EL10" s="191"/>
      <c r="EM10" s="31"/>
      <c r="EZ10" s="149"/>
    </row>
    <row r="11" spans="1:157" ht="6" customHeight="1" x14ac:dyDescent="0.15">
      <c r="A11" s="873"/>
      <c r="B11" s="873"/>
      <c r="C11" s="873"/>
      <c r="D11" s="185"/>
      <c r="E11" s="31"/>
      <c r="F11" s="5"/>
      <c r="G11" s="5"/>
      <c r="H11" s="36"/>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6"/>
      <c r="AH11" s="31"/>
      <c r="AI11" s="596"/>
      <c r="AJ11" s="596"/>
      <c r="AK11" s="596"/>
      <c r="AL11" s="596"/>
      <c r="AM11" s="596"/>
      <c r="AN11" s="596"/>
      <c r="AO11" s="596"/>
      <c r="AP11" s="596"/>
      <c r="AQ11" s="596"/>
      <c r="AR11" s="596"/>
      <c r="AS11" s="596"/>
      <c r="AT11" s="596"/>
      <c r="AU11" s="596"/>
      <c r="AV11" s="596"/>
      <c r="AW11" s="596"/>
      <c r="AX11" s="596"/>
      <c r="AY11" s="596"/>
      <c r="AZ11" s="596"/>
      <c r="BA11" s="596"/>
      <c r="BB11" s="596"/>
      <c r="BC11" s="611"/>
      <c r="BD11" s="31"/>
      <c r="BE11" s="805" t="str">
        <f>IF(入力用!C16&lt;&gt;"",入力用!C16,"")</f>
        <v/>
      </c>
      <c r="BF11" s="806"/>
      <c r="BG11" s="806"/>
      <c r="BH11" s="806"/>
      <c r="BI11" s="984" t="str">
        <f>IF(入力用!$D$16&lt;&gt;"",IF(入力用!$D16="元","01",入力用!$D$16),"")</f>
        <v/>
      </c>
      <c r="BJ11" s="985"/>
      <c r="BK11" s="985"/>
      <c r="BL11" s="986"/>
      <c r="BM11" s="981" t="s">
        <v>9</v>
      </c>
      <c r="BN11" s="981"/>
      <c r="BO11" s="984" t="str">
        <f>IF(入力用!$F$16&lt;&gt;"",入力用!$F$16,"")</f>
        <v/>
      </c>
      <c r="BP11" s="985"/>
      <c r="BQ11" s="985"/>
      <c r="BR11" s="986"/>
      <c r="BS11" s="981" t="s">
        <v>10</v>
      </c>
      <c r="BT11" s="981"/>
      <c r="BU11" s="984" t="str">
        <f>IF(入力用!$H$16&lt;&gt;"",入力用!$H$16,"")</f>
        <v/>
      </c>
      <c r="BV11" s="985"/>
      <c r="BW11" s="985"/>
      <c r="BX11" s="986"/>
      <c r="BY11" s="806" t="s">
        <v>32</v>
      </c>
      <c r="BZ11" s="806"/>
      <c r="CA11" s="806"/>
      <c r="CB11" s="807"/>
      <c r="CC11" s="1068"/>
      <c r="CD11" s="1068"/>
      <c r="CE11" s="1068"/>
      <c r="CF11" s="1035"/>
      <c r="CG11" s="1036"/>
      <c r="CH11" s="1036"/>
      <c r="CI11" s="1036"/>
      <c r="CJ11" s="1036"/>
      <c r="CK11" s="1036"/>
      <c r="CL11" s="1036"/>
      <c r="CM11" s="1036"/>
      <c r="CN11" s="1036"/>
      <c r="CO11" s="1036"/>
      <c r="CP11" s="1036"/>
      <c r="CQ11" s="1036"/>
      <c r="CR11" s="1036"/>
      <c r="CS11" s="1036"/>
      <c r="CT11" s="1036"/>
      <c r="CU11" s="1036"/>
      <c r="CV11" s="1036"/>
      <c r="CW11" s="1036"/>
      <c r="CX11" s="1036"/>
      <c r="CY11" s="1036"/>
      <c r="CZ11" s="1036"/>
      <c r="DA11" s="1036"/>
      <c r="DB11" s="1036"/>
      <c r="DC11" s="1036"/>
      <c r="DD11" s="1036"/>
      <c r="DE11" s="1036"/>
      <c r="DF11" s="1036"/>
      <c r="DG11" s="1036"/>
      <c r="DH11" s="1036"/>
      <c r="DI11" s="1036"/>
      <c r="DJ11" s="1036"/>
      <c r="DK11" s="1036"/>
      <c r="DL11" s="1036"/>
      <c r="DM11" s="1036"/>
      <c r="DN11" s="1036"/>
      <c r="DO11" s="1036"/>
      <c r="DP11" s="1036"/>
      <c r="DQ11" s="1036"/>
      <c r="DR11" s="1036"/>
      <c r="DS11" s="1036"/>
      <c r="DT11" s="1036"/>
      <c r="DU11" s="1036"/>
      <c r="DV11" s="1036"/>
      <c r="DW11" s="1036"/>
      <c r="DX11" s="1036"/>
      <c r="DY11" s="1036"/>
      <c r="DZ11" s="1036"/>
      <c r="EA11" s="1036"/>
      <c r="EB11" s="1036"/>
      <c r="EC11" s="1036"/>
      <c r="ED11" s="1036"/>
      <c r="EE11" s="1036"/>
      <c r="EF11" s="1036"/>
      <c r="EG11" s="150"/>
      <c r="EH11" s="150"/>
      <c r="EI11" s="150"/>
      <c r="EJ11" s="150"/>
      <c r="EK11" s="150"/>
      <c r="EL11" s="191"/>
      <c r="EM11" s="31"/>
    </row>
    <row r="12" spans="1:157" ht="6" customHeight="1" x14ac:dyDescent="0.15">
      <c r="A12" s="873"/>
      <c r="B12" s="873"/>
      <c r="C12" s="873"/>
      <c r="D12" s="875"/>
      <c r="E12" s="594"/>
      <c r="F12" s="31"/>
      <c r="G12" s="31"/>
      <c r="H12" s="31"/>
      <c r="I12" s="31"/>
      <c r="J12" s="31"/>
      <c r="K12" s="31"/>
      <c r="L12" s="31"/>
      <c r="M12" s="31"/>
      <c r="N12" s="31"/>
      <c r="O12" s="31"/>
      <c r="P12" s="31"/>
      <c r="Q12" s="31"/>
      <c r="R12" s="31"/>
      <c r="S12" s="31"/>
      <c r="T12" s="31"/>
      <c r="U12" s="31"/>
      <c r="V12" s="31"/>
      <c r="W12" s="31"/>
      <c r="X12" s="31"/>
      <c r="Y12" s="31"/>
      <c r="Z12" s="31"/>
      <c r="AA12" s="31"/>
      <c r="AB12" s="31"/>
      <c r="AC12" s="31"/>
      <c r="AD12" s="594"/>
      <c r="AE12" s="594"/>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186"/>
      <c r="BD12" s="31"/>
      <c r="BE12" s="805"/>
      <c r="BF12" s="806"/>
      <c r="BG12" s="806"/>
      <c r="BH12" s="806"/>
      <c r="BI12" s="987"/>
      <c r="BJ12" s="546"/>
      <c r="BK12" s="546"/>
      <c r="BL12" s="988"/>
      <c r="BM12" s="981"/>
      <c r="BN12" s="981"/>
      <c r="BO12" s="987"/>
      <c r="BP12" s="546"/>
      <c r="BQ12" s="546"/>
      <c r="BR12" s="988"/>
      <c r="BS12" s="981"/>
      <c r="BT12" s="981"/>
      <c r="BU12" s="987"/>
      <c r="BV12" s="546"/>
      <c r="BW12" s="546"/>
      <c r="BX12" s="988"/>
      <c r="BY12" s="806"/>
      <c r="BZ12" s="806"/>
      <c r="CA12" s="806"/>
      <c r="CB12" s="807"/>
      <c r="CC12" s="1068"/>
      <c r="CD12" s="1068"/>
      <c r="CE12" s="1068"/>
      <c r="CF12" s="1035"/>
      <c r="CG12" s="1036"/>
      <c r="CH12" s="1036"/>
      <c r="CI12" s="1036"/>
      <c r="CJ12" s="1036"/>
      <c r="CK12" s="1036"/>
      <c r="CL12" s="1036"/>
      <c r="CM12" s="1036"/>
      <c r="CN12" s="1036"/>
      <c r="CO12" s="1036"/>
      <c r="CP12" s="1036"/>
      <c r="CQ12" s="1036"/>
      <c r="CR12" s="1036"/>
      <c r="CS12" s="1036"/>
      <c r="CT12" s="1036"/>
      <c r="CU12" s="1036"/>
      <c r="CV12" s="1036"/>
      <c r="CW12" s="1036"/>
      <c r="CX12" s="1036"/>
      <c r="CY12" s="1036"/>
      <c r="CZ12" s="1036"/>
      <c r="DA12" s="1036"/>
      <c r="DB12" s="1036"/>
      <c r="DC12" s="1036"/>
      <c r="DD12" s="1036"/>
      <c r="DE12" s="1036"/>
      <c r="DF12" s="1036"/>
      <c r="DG12" s="1036"/>
      <c r="DH12" s="1036"/>
      <c r="DI12" s="1036"/>
      <c r="DJ12" s="1036"/>
      <c r="DK12" s="1036"/>
      <c r="DL12" s="1036"/>
      <c r="DM12" s="1036"/>
      <c r="DN12" s="1036"/>
      <c r="DO12" s="1036"/>
      <c r="DP12" s="1036"/>
      <c r="DQ12" s="1036"/>
      <c r="DR12" s="1036"/>
      <c r="DS12" s="1036"/>
      <c r="DT12" s="1036"/>
      <c r="DU12" s="1036"/>
      <c r="DV12" s="1036"/>
      <c r="DW12" s="1036"/>
      <c r="DX12" s="1036"/>
      <c r="DY12" s="1036"/>
      <c r="DZ12" s="1036"/>
      <c r="EA12" s="1036"/>
      <c r="EB12" s="1036"/>
      <c r="EC12" s="1036"/>
      <c r="ED12" s="1036"/>
      <c r="EE12" s="1036"/>
      <c r="EF12" s="1036"/>
      <c r="EG12" s="150"/>
      <c r="EH12" s="150"/>
      <c r="EI12" s="150"/>
      <c r="EJ12" s="150"/>
      <c r="EK12" s="150"/>
      <c r="EL12" s="191"/>
      <c r="EM12" s="31"/>
    </row>
    <row r="13" spans="1:157" ht="5.25" customHeight="1" x14ac:dyDescent="0.15">
      <c r="A13" s="873"/>
      <c r="B13" s="873"/>
      <c r="C13" s="873"/>
      <c r="D13" s="185"/>
      <c r="E13" s="600" t="str">
        <f>入力用!$C$34</f>
        <v/>
      </c>
      <c r="F13" s="600"/>
      <c r="G13" s="449" t="s">
        <v>86</v>
      </c>
      <c r="H13" s="449"/>
      <c r="I13" s="450" t="s">
        <v>14</v>
      </c>
      <c r="J13" s="450"/>
      <c r="K13" s="450"/>
      <c r="L13" s="450"/>
      <c r="M13" s="450"/>
      <c r="N13" s="450"/>
      <c r="O13" s="450"/>
      <c r="P13" s="450"/>
      <c r="Q13" s="450"/>
      <c r="R13" s="450"/>
      <c r="S13" s="450"/>
      <c r="T13" s="450"/>
      <c r="U13" s="450"/>
      <c r="V13" s="450"/>
      <c r="W13" s="450"/>
      <c r="X13" s="450"/>
      <c r="Y13" s="450"/>
      <c r="Z13" s="450"/>
      <c r="AA13" s="450"/>
      <c r="AB13" s="450"/>
      <c r="AC13" s="450"/>
      <c r="AD13" s="31"/>
      <c r="AE13" s="600" t="str">
        <f>入力用!$C$39</f>
        <v/>
      </c>
      <c r="AF13" s="600"/>
      <c r="AG13" s="449" t="s">
        <v>29</v>
      </c>
      <c r="AH13" s="449"/>
      <c r="AI13" s="450" t="s">
        <v>87</v>
      </c>
      <c r="AJ13" s="450"/>
      <c r="AK13" s="450"/>
      <c r="AL13" s="450"/>
      <c r="AM13" s="450"/>
      <c r="AN13" s="450"/>
      <c r="AO13" s="450"/>
      <c r="AP13" s="450"/>
      <c r="AQ13" s="450"/>
      <c r="AR13" s="450"/>
      <c r="AS13" s="450"/>
      <c r="AT13" s="450"/>
      <c r="AU13" s="450"/>
      <c r="AV13" s="450"/>
      <c r="AW13" s="450"/>
      <c r="AX13" s="450"/>
      <c r="AY13" s="450"/>
      <c r="AZ13" s="450"/>
      <c r="BA13" s="450"/>
      <c r="BB13" s="450"/>
      <c r="BC13" s="451"/>
      <c r="BD13" s="31"/>
      <c r="BE13" s="805"/>
      <c r="BF13" s="806"/>
      <c r="BG13" s="806"/>
      <c r="BH13" s="806"/>
      <c r="BI13" s="989"/>
      <c r="BJ13" s="990"/>
      <c r="BK13" s="990"/>
      <c r="BL13" s="991"/>
      <c r="BM13" s="981"/>
      <c r="BN13" s="981"/>
      <c r="BO13" s="989"/>
      <c r="BP13" s="990"/>
      <c r="BQ13" s="990"/>
      <c r="BR13" s="991"/>
      <c r="BS13" s="981"/>
      <c r="BT13" s="981"/>
      <c r="BU13" s="989"/>
      <c r="BV13" s="990"/>
      <c r="BW13" s="990"/>
      <c r="BX13" s="991"/>
      <c r="BY13" s="806"/>
      <c r="BZ13" s="806"/>
      <c r="CA13" s="806"/>
      <c r="CB13" s="807"/>
      <c r="CC13" s="1068"/>
      <c r="CD13" s="1068"/>
      <c r="CE13" s="1068"/>
      <c r="CF13" s="1035"/>
      <c r="CG13" s="1036"/>
      <c r="CH13" s="1036"/>
      <c r="CI13" s="1036"/>
      <c r="CJ13" s="1036"/>
      <c r="CK13" s="1036"/>
      <c r="CL13" s="1036"/>
      <c r="CM13" s="1036"/>
      <c r="CN13" s="1036"/>
      <c r="CO13" s="1036"/>
      <c r="CP13" s="1036"/>
      <c r="CQ13" s="1036"/>
      <c r="CR13" s="1036"/>
      <c r="CS13" s="1036"/>
      <c r="CT13" s="1036"/>
      <c r="CU13" s="1036"/>
      <c r="CV13" s="1036"/>
      <c r="CW13" s="1036"/>
      <c r="CX13" s="1036"/>
      <c r="CY13" s="1036"/>
      <c r="CZ13" s="1036"/>
      <c r="DA13" s="1036"/>
      <c r="DB13" s="1036"/>
      <c r="DC13" s="1036"/>
      <c r="DD13" s="1036"/>
      <c r="DE13" s="1036"/>
      <c r="DF13" s="1036"/>
      <c r="DG13" s="1036"/>
      <c r="DH13" s="1036"/>
      <c r="DI13" s="1036"/>
      <c r="DJ13" s="1036"/>
      <c r="DK13" s="1036"/>
      <c r="DL13" s="1036"/>
      <c r="DM13" s="1036"/>
      <c r="DN13" s="1036"/>
      <c r="DO13" s="1036"/>
      <c r="DP13" s="1036"/>
      <c r="DQ13" s="1036"/>
      <c r="DR13" s="1036"/>
      <c r="DS13" s="1036"/>
      <c r="DT13" s="1036"/>
      <c r="DU13" s="1036"/>
      <c r="DV13" s="1036"/>
      <c r="DW13" s="1036"/>
      <c r="DX13" s="1036"/>
      <c r="DY13" s="1036"/>
      <c r="DZ13" s="1036"/>
      <c r="EA13" s="1036"/>
      <c r="EB13" s="1036"/>
      <c r="EC13" s="1036"/>
      <c r="ED13" s="1036"/>
      <c r="EE13" s="1036"/>
      <c r="EF13" s="1036"/>
      <c r="EG13" s="150"/>
      <c r="EH13" s="150"/>
      <c r="EI13" s="150"/>
      <c r="EJ13" s="150"/>
      <c r="EK13" s="150"/>
      <c r="EL13" s="191"/>
      <c r="EM13" s="31"/>
      <c r="EZ13" s="131"/>
    </row>
    <row r="14" spans="1:157" ht="5.25" customHeight="1" x14ac:dyDescent="0.15">
      <c r="A14" s="873"/>
      <c r="B14" s="873"/>
      <c r="C14" s="873"/>
      <c r="D14" s="185"/>
      <c r="E14" s="600"/>
      <c r="F14" s="600"/>
      <c r="G14" s="449"/>
      <c r="H14" s="449"/>
      <c r="I14" s="450"/>
      <c r="J14" s="450"/>
      <c r="K14" s="450"/>
      <c r="L14" s="450"/>
      <c r="M14" s="450"/>
      <c r="N14" s="450"/>
      <c r="O14" s="450"/>
      <c r="P14" s="450"/>
      <c r="Q14" s="450"/>
      <c r="R14" s="450"/>
      <c r="S14" s="450"/>
      <c r="T14" s="450"/>
      <c r="U14" s="450"/>
      <c r="V14" s="450"/>
      <c r="W14" s="450"/>
      <c r="X14" s="450"/>
      <c r="Y14" s="450"/>
      <c r="Z14" s="450"/>
      <c r="AA14" s="450"/>
      <c r="AB14" s="450"/>
      <c r="AC14" s="450"/>
      <c r="AD14" s="31"/>
      <c r="AE14" s="600"/>
      <c r="AF14" s="600"/>
      <c r="AG14" s="449"/>
      <c r="AH14" s="449"/>
      <c r="AI14" s="450"/>
      <c r="AJ14" s="450"/>
      <c r="AK14" s="450"/>
      <c r="AL14" s="450"/>
      <c r="AM14" s="450"/>
      <c r="AN14" s="450"/>
      <c r="AO14" s="450"/>
      <c r="AP14" s="450"/>
      <c r="AQ14" s="450"/>
      <c r="AR14" s="450"/>
      <c r="AS14" s="450"/>
      <c r="AT14" s="450"/>
      <c r="AU14" s="450"/>
      <c r="AV14" s="450"/>
      <c r="AW14" s="450"/>
      <c r="AX14" s="450"/>
      <c r="AY14" s="450"/>
      <c r="AZ14" s="450"/>
      <c r="BA14" s="450"/>
      <c r="BB14" s="450"/>
      <c r="BC14" s="451"/>
      <c r="BD14" s="31"/>
      <c r="BE14" s="187"/>
      <c r="BF14" s="188"/>
      <c r="BG14" s="188"/>
      <c r="BH14" s="188"/>
      <c r="BI14" s="188"/>
      <c r="BJ14" s="188"/>
      <c r="BK14" s="188"/>
      <c r="BL14" s="188"/>
      <c r="BM14" s="188"/>
      <c r="BN14" s="188"/>
      <c r="BO14" s="188"/>
      <c r="BP14" s="188"/>
      <c r="BQ14" s="188"/>
      <c r="BR14" s="188"/>
      <c r="BS14" s="188"/>
      <c r="BT14" s="188"/>
      <c r="BU14" s="188"/>
      <c r="BV14" s="188"/>
      <c r="BW14" s="188"/>
      <c r="BX14" s="188"/>
      <c r="BY14" s="188"/>
      <c r="BZ14" s="188"/>
      <c r="CA14" s="188"/>
      <c r="CB14" s="196"/>
      <c r="CC14" s="1068"/>
      <c r="CD14" s="1068"/>
      <c r="CE14" s="1068"/>
      <c r="CF14" s="1032" t="s">
        <v>287</v>
      </c>
      <c r="CG14" s="1033"/>
      <c r="CH14" s="1033"/>
      <c r="CI14" s="1033"/>
      <c r="CJ14" s="1033"/>
      <c r="CK14" s="1033"/>
      <c r="CL14" s="1033"/>
      <c r="CM14" s="1033"/>
      <c r="CN14" s="1033"/>
      <c r="CO14" s="147"/>
      <c r="CP14" s="699" t="str">
        <f>IF(入力用!$D$11="","",入力用!$D$11)</f>
        <v/>
      </c>
      <c r="CQ14" s="699"/>
      <c r="CR14" s="699"/>
      <c r="CS14" s="699"/>
      <c r="CT14" s="699"/>
      <c r="CU14" s="699"/>
      <c r="CV14" s="699"/>
      <c r="CW14" s="699"/>
      <c r="CX14" s="699"/>
      <c r="CY14" s="699"/>
      <c r="CZ14" s="699"/>
      <c r="DA14" s="699"/>
      <c r="DB14" s="699"/>
      <c r="DC14" s="699"/>
      <c r="DD14" s="699"/>
      <c r="DE14" s="699"/>
      <c r="DF14" s="699"/>
      <c r="DG14" s="699"/>
      <c r="DH14" s="699"/>
      <c r="DI14" s="699"/>
      <c r="DJ14" s="699"/>
      <c r="DK14" s="699"/>
      <c r="DL14" s="699"/>
      <c r="DM14" s="699"/>
      <c r="DN14" s="699"/>
      <c r="DO14" s="699"/>
      <c r="DP14" s="699"/>
      <c r="DQ14" s="699"/>
      <c r="DR14" s="699"/>
      <c r="DS14" s="699"/>
      <c r="DT14" s="699"/>
      <c r="DU14" s="699"/>
      <c r="DV14" s="699"/>
      <c r="DW14" s="699"/>
      <c r="DX14" s="699"/>
      <c r="DY14" s="699"/>
      <c r="DZ14" s="699"/>
      <c r="EA14" s="699"/>
      <c r="EB14" s="699"/>
      <c r="EC14" s="699"/>
      <c r="ED14" s="699"/>
      <c r="EE14" s="699"/>
      <c r="EF14" s="699"/>
      <c r="EG14" s="699"/>
      <c r="EH14" s="699"/>
      <c r="EI14" s="699"/>
      <c r="EJ14" s="699"/>
      <c r="EK14" s="699"/>
      <c r="EL14" s="700"/>
      <c r="EM14" s="31"/>
      <c r="EY14" s="148"/>
      <c r="EZ14" s="149"/>
      <c r="FA14" s="148"/>
    </row>
    <row r="15" spans="1:157" ht="5.25" customHeight="1" x14ac:dyDescent="0.15">
      <c r="A15" s="873"/>
      <c r="B15" s="873"/>
      <c r="C15" s="873"/>
      <c r="D15" s="185"/>
      <c r="E15" s="600"/>
      <c r="F15" s="600"/>
      <c r="G15" s="449"/>
      <c r="H15" s="449"/>
      <c r="I15" s="450"/>
      <c r="J15" s="450"/>
      <c r="K15" s="450"/>
      <c r="L15" s="450"/>
      <c r="M15" s="450"/>
      <c r="N15" s="450"/>
      <c r="O15" s="450"/>
      <c r="P15" s="450"/>
      <c r="Q15" s="450"/>
      <c r="R15" s="450"/>
      <c r="S15" s="450"/>
      <c r="T15" s="450"/>
      <c r="U15" s="450"/>
      <c r="V15" s="450"/>
      <c r="W15" s="450"/>
      <c r="X15" s="450"/>
      <c r="Y15" s="450"/>
      <c r="Z15" s="450"/>
      <c r="AA15" s="450"/>
      <c r="AB15" s="450"/>
      <c r="AC15" s="450"/>
      <c r="AD15" s="31"/>
      <c r="AE15" s="600"/>
      <c r="AF15" s="600"/>
      <c r="AG15" s="449"/>
      <c r="AH15" s="449"/>
      <c r="AI15" s="450"/>
      <c r="AJ15" s="450"/>
      <c r="AK15" s="450"/>
      <c r="AL15" s="450"/>
      <c r="AM15" s="450"/>
      <c r="AN15" s="450"/>
      <c r="AO15" s="450"/>
      <c r="AP15" s="450"/>
      <c r="AQ15" s="450"/>
      <c r="AR15" s="450"/>
      <c r="AS15" s="450"/>
      <c r="AT15" s="450"/>
      <c r="AU15" s="450"/>
      <c r="AV15" s="450"/>
      <c r="AW15" s="450"/>
      <c r="AX15" s="450"/>
      <c r="AY15" s="450"/>
      <c r="AZ15" s="450"/>
      <c r="BA15" s="450"/>
      <c r="BB15" s="450"/>
      <c r="BC15" s="451"/>
      <c r="BD15" s="31"/>
      <c r="BE15" s="1034" t="s">
        <v>33</v>
      </c>
      <c r="BF15" s="1034"/>
      <c r="BG15" s="1034"/>
      <c r="BH15" s="1034"/>
      <c r="BI15" s="1034"/>
      <c r="BJ15" s="1034"/>
      <c r="BK15" s="1034"/>
      <c r="BL15" s="1034"/>
      <c r="BM15" s="1034"/>
      <c r="BN15" s="1034"/>
      <c r="BO15" s="1034"/>
      <c r="BP15" s="1034"/>
      <c r="BQ15" s="1034"/>
      <c r="BR15" s="1034"/>
      <c r="BS15" s="1034"/>
      <c r="BT15" s="1034"/>
      <c r="BU15" s="1034"/>
      <c r="BV15" s="1034"/>
      <c r="BW15" s="1034"/>
      <c r="BX15" s="1034"/>
      <c r="BY15" s="1034"/>
      <c r="BZ15" s="1034"/>
      <c r="CA15" s="1034"/>
      <c r="CB15" s="1034"/>
      <c r="CC15" s="1068"/>
      <c r="CD15" s="1068"/>
      <c r="CE15" s="1068"/>
      <c r="CF15" s="1032"/>
      <c r="CG15" s="1033"/>
      <c r="CH15" s="1033"/>
      <c r="CI15" s="1033"/>
      <c r="CJ15" s="1033"/>
      <c r="CK15" s="1033"/>
      <c r="CL15" s="1033"/>
      <c r="CM15" s="1033"/>
      <c r="CN15" s="1033"/>
      <c r="CO15" s="147"/>
      <c r="CP15" s="699"/>
      <c r="CQ15" s="699"/>
      <c r="CR15" s="699"/>
      <c r="CS15" s="699"/>
      <c r="CT15" s="699"/>
      <c r="CU15" s="699"/>
      <c r="CV15" s="699"/>
      <c r="CW15" s="699"/>
      <c r="CX15" s="699"/>
      <c r="CY15" s="699"/>
      <c r="CZ15" s="699"/>
      <c r="DA15" s="699"/>
      <c r="DB15" s="699"/>
      <c r="DC15" s="699"/>
      <c r="DD15" s="699"/>
      <c r="DE15" s="699"/>
      <c r="DF15" s="699"/>
      <c r="DG15" s="699"/>
      <c r="DH15" s="699"/>
      <c r="DI15" s="699"/>
      <c r="DJ15" s="699"/>
      <c r="DK15" s="699"/>
      <c r="DL15" s="699"/>
      <c r="DM15" s="699"/>
      <c r="DN15" s="699"/>
      <c r="DO15" s="699"/>
      <c r="DP15" s="699"/>
      <c r="DQ15" s="699"/>
      <c r="DR15" s="699"/>
      <c r="DS15" s="699"/>
      <c r="DT15" s="699"/>
      <c r="DU15" s="699"/>
      <c r="DV15" s="699"/>
      <c r="DW15" s="699"/>
      <c r="DX15" s="699"/>
      <c r="DY15" s="699"/>
      <c r="DZ15" s="699"/>
      <c r="EA15" s="699"/>
      <c r="EB15" s="699"/>
      <c r="EC15" s="699"/>
      <c r="ED15" s="699"/>
      <c r="EE15" s="699"/>
      <c r="EF15" s="699"/>
      <c r="EG15" s="699"/>
      <c r="EH15" s="699"/>
      <c r="EI15" s="699"/>
      <c r="EJ15" s="699"/>
      <c r="EK15" s="699"/>
      <c r="EL15" s="700"/>
      <c r="EM15" s="31"/>
      <c r="EY15" s="148"/>
      <c r="EZ15" s="149"/>
      <c r="FA15" s="148"/>
    </row>
    <row r="16" spans="1:157" ht="6" customHeight="1" x14ac:dyDescent="0.15">
      <c r="A16" s="873"/>
      <c r="B16" s="873"/>
      <c r="C16" s="873"/>
      <c r="D16" s="185"/>
      <c r="E16" s="31"/>
      <c r="F16" s="5"/>
      <c r="G16" s="5"/>
      <c r="H16" s="36"/>
      <c r="I16" s="31"/>
      <c r="J16" s="31"/>
      <c r="K16" s="31"/>
      <c r="L16" s="31"/>
      <c r="M16" s="31"/>
      <c r="N16" s="31"/>
      <c r="O16" s="31"/>
      <c r="P16" s="31"/>
      <c r="Q16" s="31"/>
      <c r="R16" s="31"/>
      <c r="S16" s="31"/>
      <c r="T16" s="31"/>
      <c r="U16" s="31"/>
      <c r="V16" s="31"/>
      <c r="W16" s="31"/>
      <c r="X16" s="31"/>
      <c r="Y16" s="31"/>
      <c r="Z16" s="31"/>
      <c r="AA16" s="31"/>
      <c r="AB16" s="31"/>
      <c r="AC16" s="31"/>
      <c r="AD16" s="31"/>
      <c r="AE16" s="5"/>
      <c r="AF16" s="31"/>
      <c r="AG16" s="36"/>
      <c r="AH16" s="31"/>
      <c r="AI16" s="31"/>
      <c r="AJ16" s="31"/>
      <c r="AK16" s="31"/>
      <c r="AL16" s="31"/>
      <c r="AM16" s="31"/>
      <c r="AN16" s="31"/>
      <c r="AO16" s="31"/>
      <c r="AP16" s="31"/>
      <c r="AQ16" s="31"/>
      <c r="AR16" s="31"/>
      <c r="AS16" s="31"/>
      <c r="AT16" s="31"/>
      <c r="AU16" s="31"/>
      <c r="AV16" s="31"/>
      <c r="AW16" s="31"/>
      <c r="AX16" s="31"/>
      <c r="AY16" s="31"/>
      <c r="AZ16" s="31"/>
      <c r="BA16" s="31"/>
      <c r="BB16" s="31"/>
      <c r="BC16" s="186"/>
      <c r="BD16" s="31"/>
      <c r="BE16" s="1034"/>
      <c r="BF16" s="1034"/>
      <c r="BG16" s="1034"/>
      <c r="BH16" s="1034"/>
      <c r="BI16" s="1034"/>
      <c r="BJ16" s="1034"/>
      <c r="BK16" s="1034"/>
      <c r="BL16" s="1034"/>
      <c r="BM16" s="1034"/>
      <c r="BN16" s="1034"/>
      <c r="BO16" s="1034"/>
      <c r="BP16" s="1034"/>
      <c r="BQ16" s="1034"/>
      <c r="BR16" s="1034"/>
      <c r="BS16" s="1034"/>
      <c r="BT16" s="1034"/>
      <c r="BU16" s="1034"/>
      <c r="BV16" s="1034"/>
      <c r="BW16" s="1034"/>
      <c r="BX16" s="1034"/>
      <c r="BY16" s="1034"/>
      <c r="BZ16" s="1034"/>
      <c r="CA16" s="1034"/>
      <c r="CB16" s="1034"/>
      <c r="CC16" s="1068"/>
      <c r="CD16" s="1068"/>
      <c r="CE16" s="1068"/>
      <c r="CF16" s="1032" t="s">
        <v>283</v>
      </c>
      <c r="CG16" s="1033"/>
      <c r="CH16" s="1033"/>
      <c r="CI16" s="1033"/>
      <c r="CJ16" s="1033"/>
      <c r="CK16" s="1033"/>
      <c r="CL16" s="1033"/>
      <c r="CM16" s="1033"/>
      <c r="CN16" s="1033"/>
      <c r="CO16" s="1019" t="str">
        <f>IF(入力用!$D$12="","",入力用!$D$12)</f>
        <v/>
      </c>
      <c r="CP16" s="1019"/>
      <c r="CQ16" s="1019"/>
      <c r="CR16" s="1019"/>
      <c r="CS16" s="1019"/>
      <c r="CT16" s="1019"/>
      <c r="CU16" s="1019"/>
      <c r="CV16" s="1019"/>
      <c r="CW16" s="1019"/>
      <c r="CX16" s="1019"/>
      <c r="CY16" s="1019"/>
      <c r="CZ16" s="1019"/>
      <c r="DA16" s="1019"/>
      <c r="DB16" s="1019"/>
      <c r="DC16" s="1019"/>
      <c r="DD16" s="1019"/>
      <c r="DE16" s="1019"/>
      <c r="DF16" s="1019"/>
      <c r="DG16" s="1019"/>
      <c r="DH16" s="1019"/>
      <c r="DI16" s="1019"/>
      <c r="DJ16" s="1019"/>
      <c r="DK16" s="1019"/>
      <c r="DL16" s="1066" t="s">
        <v>284</v>
      </c>
      <c r="DM16" s="1066"/>
      <c r="DN16" s="1066"/>
      <c r="DO16" s="1066"/>
      <c r="DP16" s="1066"/>
      <c r="DQ16" s="1066"/>
      <c r="DR16" s="1066"/>
      <c r="DS16" s="1066"/>
      <c r="DT16" s="1066"/>
      <c r="DU16" s="1066"/>
      <c r="DV16" s="1036" t="str">
        <f>IF(入力用!$D$13="","",入力用!$D$13)</f>
        <v/>
      </c>
      <c r="DW16" s="1036"/>
      <c r="DX16" s="1036"/>
      <c r="DY16" s="1036"/>
      <c r="DZ16" s="1036"/>
      <c r="EA16" s="1036"/>
      <c r="EB16" s="1036"/>
      <c r="EC16" s="1036"/>
      <c r="ED16" s="1036"/>
      <c r="EE16" s="1036"/>
      <c r="EF16" s="1036"/>
      <c r="EG16" s="1036"/>
      <c r="EH16" s="1036"/>
      <c r="EI16" s="1036"/>
      <c r="EJ16" s="1036"/>
      <c r="EK16" s="1036"/>
      <c r="EL16" s="1063"/>
      <c r="EM16" s="31"/>
      <c r="EY16" s="148"/>
      <c r="EZ16" s="148"/>
      <c r="FA16" s="148"/>
    </row>
    <row r="17" spans="1:157" ht="6" customHeight="1" x14ac:dyDescent="0.15">
      <c r="A17" s="873"/>
      <c r="B17" s="873"/>
      <c r="C17" s="873"/>
      <c r="D17" s="875"/>
      <c r="E17" s="594"/>
      <c r="F17" s="31"/>
      <c r="G17" s="31"/>
      <c r="H17" s="31"/>
      <c r="I17" s="595" t="s">
        <v>279</v>
      </c>
      <c r="J17" s="596"/>
      <c r="K17" s="596"/>
      <c r="L17" s="596"/>
      <c r="M17" s="596"/>
      <c r="N17" s="596"/>
      <c r="O17" s="596"/>
      <c r="P17" s="596"/>
      <c r="Q17" s="596"/>
      <c r="R17" s="596"/>
      <c r="S17" s="596"/>
      <c r="T17" s="596"/>
      <c r="U17" s="596"/>
      <c r="V17" s="596"/>
      <c r="W17" s="596"/>
      <c r="X17" s="596"/>
      <c r="Y17" s="596"/>
      <c r="Z17" s="596"/>
      <c r="AA17" s="596"/>
      <c r="AB17" s="596"/>
      <c r="AC17" s="596"/>
      <c r="AD17" s="594"/>
      <c r="AE17" s="594"/>
      <c r="AF17" s="31"/>
      <c r="AG17" s="31"/>
      <c r="AH17" s="31"/>
      <c r="AI17" s="596" t="s">
        <v>236</v>
      </c>
      <c r="AJ17" s="596"/>
      <c r="AK17" s="596"/>
      <c r="AL17" s="596"/>
      <c r="AM17" s="596"/>
      <c r="AN17" s="596"/>
      <c r="AO17" s="596"/>
      <c r="AP17" s="596"/>
      <c r="AQ17" s="596"/>
      <c r="AR17" s="596"/>
      <c r="AS17" s="596"/>
      <c r="AT17" s="596"/>
      <c r="AU17" s="596"/>
      <c r="AV17" s="596"/>
      <c r="AW17" s="596"/>
      <c r="AX17" s="596"/>
      <c r="AY17" s="596"/>
      <c r="AZ17" s="596"/>
      <c r="BA17" s="596"/>
      <c r="BB17" s="596"/>
      <c r="BC17" s="611"/>
      <c r="BD17" s="31"/>
      <c r="BE17" s="1021" t="str">
        <f>IF(入力用!$D$3="","",入力用!$D$3)</f>
        <v/>
      </c>
      <c r="BF17" s="1022"/>
      <c r="BG17" s="1022"/>
      <c r="BH17" s="1022"/>
      <c r="BI17" s="1022"/>
      <c r="BJ17" s="1022"/>
      <c r="BK17" s="1022"/>
      <c r="BL17" s="1022"/>
      <c r="BM17" s="1022"/>
      <c r="BN17" s="1022"/>
      <c r="BO17" s="1022"/>
      <c r="BP17" s="1022"/>
      <c r="BQ17" s="1022"/>
      <c r="BR17" s="1022"/>
      <c r="BS17" s="1022"/>
      <c r="BT17" s="1022"/>
      <c r="BU17" s="1022"/>
      <c r="BV17" s="1022"/>
      <c r="BW17" s="1022"/>
      <c r="BX17" s="1022"/>
      <c r="BY17" s="1022"/>
      <c r="BZ17" s="1022"/>
      <c r="CA17" s="1022"/>
      <c r="CB17" s="1023"/>
      <c r="CC17" s="1068"/>
      <c r="CD17" s="1068"/>
      <c r="CE17" s="1068"/>
      <c r="CF17" s="1032"/>
      <c r="CG17" s="1033"/>
      <c r="CH17" s="1033"/>
      <c r="CI17" s="1033"/>
      <c r="CJ17" s="1033"/>
      <c r="CK17" s="1033"/>
      <c r="CL17" s="1033"/>
      <c r="CM17" s="1033"/>
      <c r="CN17" s="1033"/>
      <c r="CO17" s="1019"/>
      <c r="CP17" s="1019"/>
      <c r="CQ17" s="1019"/>
      <c r="CR17" s="1019"/>
      <c r="CS17" s="1019"/>
      <c r="CT17" s="1019"/>
      <c r="CU17" s="1019"/>
      <c r="CV17" s="1019"/>
      <c r="CW17" s="1019"/>
      <c r="CX17" s="1019"/>
      <c r="CY17" s="1019"/>
      <c r="CZ17" s="1019"/>
      <c r="DA17" s="1019"/>
      <c r="DB17" s="1019"/>
      <c r="DC17" s="1019"/>
      <c r="DD17" s="1019"/>
      <c r="DE17" s="1019"/>
      <c r="DF17" s="1019"/>
      <c r="DG17" s="1019"/>
      <c r="DH17" s="1019"/>
      <c r="DI17" s="1019"/>
      <c r="DJ17" s="1019"/>
      <c r="DK17" s="1019"/>
      <c r="DL17" s="1066"/>
      <c r="DM17" s="1066"/>
      <c r="DN17" s="1066"/>
      <c r="DO17" s="1066"/>
      <c r="DP17" s="1066"/>
      <c r="DQ17" s="1066"/>
      <c r="DR17" s="1066"/>
      <c r="DS17" s="1066"/>
      <c r="DT17" s="1066"/>
      <c r="DU17" s="1066"/>
      <c r="DV17" s="1036"/>
      <c r="DW17" s="1036"/>
      <c r="DX17" s="1036"/>
      <c r="DY17" s="1036"/>
      <c r="DZ17" s="1036"/>
      <c r="EA17" s="1036"/>
      <c r="EB17" s="1036"/>
      <c r="EC17" s="1036"/>
      <c r="ED17" s="1036"/>
      <c r="EE17" s="1036"/>
      <c r="EF17" s="1036"/>
      <c r="EG17" s="1036"/>
      <c r="EH17" s="1036"/>
      <c r="EI17" s="1036"/>
      <c r="EJ17" s="1036"/>
      <c r="EK17" s="1036"/>
      <c r="EL17" s="1063"/>
      <c r="EM17" s="31"/>
      <c r="EY17" s="148"/>
      <c r="EZ17" s="148"/>
      <c r="FA17" s="148"/>
    </row>
    <row r="18" spans="1:157" ht="5.25" customHeight="1" x14ac:dyDescent="0.15">
      <c r="A18" s="873"/>
      <c r="B18" s="873"/>
      <c r="C18" s="873"/>
      <c r="D18" s="185"/>
      <c r="E18" s="600" t="str">
        <f>入力用!$C$35</f>
        <v/>
      </c>
      <c r="F18" s="600"/>
      <c r="G18" s="449" t="s">
        <v>25</v>
      </c>
      <c r="H18" s="449"/>
      <c r="I18" s="596"/>
      <c r="J18" s="596"/>
      <c r="K18" s="596"/>
      <c r="L18" s="596"/>
      <c r="M18" s="596"/>
      <c r="N18" s="596"/>
      <c r="O18" s="596"/>
      <c r="P18" s="596"/>
      <c r="Q18" s="596"/>
      <c r="R18" s="596"/>
      <c r="S18" s="596"/>
      <c r="T18" s="596"/>
      <c r="U18" s="596"/>
      <c r="V18" s="596"/>
      <c r="W18" s="596"/>
      <c r="X18" s="596"/>
      <c r="Y18" s="596"/>
      <c r="Z18" s="596"/>
      <c r="AA18" s="596"/>
      <c r="AB18" s="596"/>
      <c r="AC18" s="596"/>
      <c r="AD18" s="31"/>
      <c r="AE18" s="921" t="str">
        <f>入力用!$C$40</f>
        <v/>
      </c>
      <c r="AF18" s="922"/>
      <c r="AG18" s="590" t="s">
        <v>13</v>
      </c>
      <c r="AH18" s="591"/>
      <c r="AI18" s="596"/>
      <c r="AJ18" s="596"/>
      <c r="AK18" s="596"/>
      <c r="AL18" s="596"/>
      <c r="AM18" s="596"/>
      <c r="AN18" s="596"/>
      <c r="AO18" s="596"/>
      <c r="AP18" s="596"/>
      <c r="AQ18" s="596"/>
      <c r="AR18" s="596"/>
      <c r="AS18" s="596"/>
      <c r="AT18" s="596"/>
      <c r="AU18" s="596"/>
      <c r="AV18" s="596"/>
      <c r="AW18" s="596"/>
      <c r="AX18" s="596"/>
      <c r="AY18" s="596"/>
      <c r="AZ18" s="596"/>
      <c r="BA18" s="596"/>
      <c r="BB18" s="596"/>
      <c r="BC18" s="611"/>
      <c r="BD18" s="31"/>
      <c r="BE18" s="1024"/>
      <c r="BF18" s="1025"/>
      <c r="BG18" s="1025"/>
      <c r="BH18" s="1025"/>
      <c r="BI18" s="1025"/>
      <c r="BJ18" s="1025"/>
      <c r="BK18" s="1025"/>
      <c r="BL18" s="1025"/>
      <c r="BM18" s="1025"/>
      <c r="BN18" s="1025"/>
      <c r="BO18" s="1025"/>
      <c r="BP18" s="1025"/>
      <c r="BQ18" s="1025"/>
      <c r="BR18" s="1025"/>
      <c r="BS18" s="1025"/>
      <c r="BT18" s="1025"/>
      <c r="BU18" s="1025"/>
      <c r="BV18" s="1025"/>
      <c r="BW18" s="1025"/>
      <c r="BX18" s="1025"/>
      <c r="BY18" s="1025"/>
      <c r="BZ18" s="1025"/>
      <c r="CA18" s="1025"/>
      <c r="CB18" s="1026"/>
      <c r="CC18" s="1068"/>
      <c r="CD18" s="1068"/>
      <c r="CE18" s="1068"/>
      <c r="CF18" s="1462"/>
      <c r="CG18" s="1463"/>
      <c r="CH18" s="1463"/>
      <c r="CI18" s="1463"/>
      <c r="CJ18" s="1463"/>
      <c r="CK18" s="1463"/>
      <c r="CL18" s="1463"/>
      <c r="CM18" s="1463"/>
      <c r="CN18" s="1463"/>
      <c r="CO18" s="1020"/>
      <c r="CP18" s="1020"/>
      <c r="CQ18" s="1020"/>
      <c r="CR18" s="1020"/>
      <c r="CS18" s="1020"/>
      <c r="CT18" s="1020"/>
      <c r="CU18" s="1020"/>
      <c r="CV18" s="1020"/>
      <c r="CW18" s="1020"/>
      <c r="CX18" s="1020"/>
      <c r="CY18" s="1020"/>
      <c r="CZ18" s="1020"/>
      <c r="DA18" s="1020"/>
      <c r="DB18" s="1020"/>
      <c r="DC18" s="1020"/>
      <c r="DD18" s="1020"/>
      <c r="DE18" s="1020"/>
      <c r="DF18" s="1020"/>
      <c r="DG18" s="1020"/>
      <c r="DH18" s="1020"/>
      <c r="DI18" s="1020"/>
      <c r="DJ18" s="1020"/>
      <c r="DK18" s="1020"/>
      <c r="DL18" s="1067"/>
      <c r="DM18" s="1067"/>
      <c r="DN18" s="1067"/>
      <c r="DO18" s="1067"/>
      <c r="DP18" s="1067"/>
      <c r="DQ18" s="1067"/>
      <c r="DR18" s="1067"/>
      <c r="DS18" s="1067"/>
      <c r="DT18" s="1067"/>
      <c r="DU18" s="1067"/>
      <c r="DV18" s="1064"/>
      <c r="DW18" s="1064"/>
      <c r="DX18" s="1064"/>
      <c r="DY18" s="1064"/>
      <c r="DZ18" s="1064"/>
      <c r="EA18" s="1064"/>
      <c r="EB18" s="1064"/>
      <c r="EC18" s="1064"/>
      <c r="ED18" s="1064"/>
      <c r="EE18" s="1064"/>
      <c r="EF18" s="1064"/>
      <c r="EG18" s="1064"/>
      <c r="EH18" s="1064"/>
      <c r="EI18" s="1064"/>
      <c r="EJ18" s="1064"/>
      <c r="EK18" s="1064"/>
      <c r="EL18" s="1065"/>
      <c r="EM18" s="31"/>
      <c r="EY18" s="148"/>
      <c r="EZ18" s="148"/>
      <c r="FA18" s="148"/>
    </row>
    <row r="19" spans="1:157" ht="5.25" customHeight="1" x14ac:dyDescent="0.15">
      <c r="A19" s="873"/>
      <c r="B19" s="873"/>
      <c r="C19" s="873"/>
      <c r="D19" s="185"/>
      <c r="E19" s="600"/>
      <c r="F19" s="600"/>
      <c r="G19" s="449"/>
      <c r="H19" s="449"/>
      <c r="I19" s="596"/>
      <c r="J19" s="596"/>
      <c r="K19" s="596"/>
      <c r="L19" s="596"/>
      <c r="M19" s="596"/>
      <c r="N19" s="596"/>
      <c r="O19" s="596"/>
      <c r="P19" s="596"/>
      <c r="Q19" s="596"/>
      <c r="R19" s="596"/>
      <c r="S19" s="596"/>
      <c r="T19" s="596"/>
      <c r="U19" s="596"/>
      <c r="V19" s="596"/>
      <c r="W19" s="596"/>
      <c r="X19" s="596"/>
      <c r="Y19" s="596"/>
      <c r="Z19" s="596"/>
      <c r="AA19" s="596"/>
      <c r="AB19" s="596"/>
      <c r="AC19" s="596"/>
      <c r="AD19" s="31"/>
      <c r="AE19" s="997"/>
      <c r="AF19" s="998"/>
      <c r="AG19" s="598"/>
      <c r="AH19" s="599"/>
      <c r="AI19" s="596"/>
      <c r="AJ19" s="596"/>
      <c r="AK19" s="596"/>
      <c r="AL19" s="596"/>
      <c r="AM19" s="596"/>
      <c r="AN19" s="596"/>
      <c r="AO19" s="596"/>
      <c r="AP19" s="596"/>
      <c r="AQ19" s="596"/>
      <c r="AR19" s="596"/>
      <c r="AS19" s="596"/>
      <c r="AT19" s="596"/>
      <c r="AU19" s="596"/>
      <c r="AV19" s="596"/>
      <c r="AW19" s="596"/>
      <c r="AX19" s="596"/>
      <c r="AY19" s="596"/>
      <c r="AZ19" s="596"/>
      <c r="BA19" s="596"/>
      <c r="BB19" s="596"/>
      <c r="BC19" s="611"/>
      <c r="BD19" s="31"/>
      <c r="BE19" s="1027"/>
      <c r="BF19" s="1028"/>
      <c r="BG19" s="1028"/>
      <c r="BH19" s="1028"/>
      <c r="BI19" s="1028"/>
      <c r="BJ19" s="1028"/>
      <c r="BK19" s="1028"/>
      <c r="BL19" s="1028"/>
      <c r="BM19" s="1028"/>
      <c r="BN19" s="1028"/>
      <c r="BO19" s="1028"/>
      <c r="BP19" s="1028"/>
      <c r="BQ19" s="1028"/>
      <c r="BR19" s="1028"/>
      <c r="BS19" s="1028"/>
      <c r="BT19" s="1028"/>
      <c r="BU19" s="1028"/>
      <c r="BV19" s="1028"/>
      <c r="BW19" s="1028"/>
      <c r="BX19" s="1028"/>
      <c r="BY19" s="1028"/>
      <c r="BZ19" s="1028"/>
      <c r="CA19" s="1028"/>
      <c r="CB19" s="1029"/>
      <c r="CC19" s="1068"/>
      <c r="CD19" s="1068"/>
      <c r="CE19" s="1068"/>
      <c r="CF19" s="1030" t="s">
        <v>239</v>
      </c>
      <c r="CG19" s="1030"/>
      <c r="CH19" s="1030"/>
      <c r="CI19" s="1030"/>
      <c r="CJ19" s="1030"/>
      <c r="CK19" s="1030"/>
      <c r="CL19" s="1030"/>
      <c r="CM19" s="1030"/>
      <c r="CN19" s="1030"/>
      <c r="CO19" s="1030"/>
      <c r="CP19" s="1030"/>
      <c r="CQ19" s="1030"/>
      <c r="CR19" s="1030"/>
      <c r="CS19" s="1030"/>
      <c r="CT19" s="1030"/>
      <c r="CU19" s="1030"/>
      <c r="CV19" s="1030"/>
      <c r="CW19" s="1030"/>
      <c r="CX19" s="1037" t="str">
        <f>IF(入力用!$D$4="","",入力用!$D$4)</f>
        <v/>
      </c>
      <c r="CY19" s="1037"/>
      <c r="CZ19" s="1037"/>
      <c r="DA19" s="1037"/>
      <c r="DB19" s="1037"/>
      <c r="DC19" s="1037"/>
      <c r="DD19" s="1037"/>
      <c r="DE19" s="1037"/>
      <c r="DF19" s="1037"/>
      <c r="DG19" s="1037"/>
      <c r="DH19" s="1037"/>
      <c r="DI19" s="1037"/>
      <c r="DJ19" s="1037"/>
      <c r="DK19" s="1037"/>
      <c r="DL19" s="1037"/>
      <c r="DM19" s="1037"/>
      <c r="DN19" s="1037"/>
      <c r="DO19" s="1037"/>
      <c r="DP19" s="1037"/>
      <c r="DQ19" s="1037"/>
      <c r="DR19" s="1037"/>
      <c r="DS19" s="1037"/>
      <c r="DT19" s="1037"/>
      <c r="DU19" s="1037"/>
      <c r="DV19" s="1037"/>
      <c r="DW19" s="1037"/>
      <c r="DX19" s="1037"/>
      <c r="DY19" s="1037"/>
      <c r="DZ19" s="1037"/>
      <c r="EA19" s="1037"/>
      <c r="EB19" s="1037"/>
      <c r="EC19" s="1037"/>
      <c r="ED19" s="1037"/>
      <c r="EE19" s="1037"/>
      <c r="EF19" s="1037"/>
      <c r="EG19" s="1037"/>
      <c r="EH19" s="1037"/>
      <c r="EI19" s="1037"/>
      <c r="EJ19" s="1037"/>
      <c r="EK19" s="1037"/>
      <c r="EL19" s="1037"/>
      <c r="EM19" s="31"/>
      <c r="EY19" s="148"/>
      <c r="EZ19" s="148"/>
      <c r="FA19" s="148"/>
    </row>
    <row r="20" spans="1:157" ht="5.25" customHeight="1" x14ac:dyDescent="0.15">
      <c r="A20" s="873"/>
      <c r="B20" s="873"/>
      <c r="C20" s="873"/>
      <c r="D20" s="185"/>
      <c r="E20" s="600"/>
      <c r="F20" s="600"/>
      <c r="G20" s="449"/>
      <c r="H20" s="449"/>
      <c r="I20" s="596"/>
      <c r="J20" s="596"/>
      <c r="K20" s="596"/>
      <c r="L20" s="596"/>
      <c r="M20" s="596"/>
      <c r="N20" s="596"/>
      <c r="O20" s="596"/>
      <c r="P20" s="596"/>
      <c r="Q20" s="596"/>
      <c r="R20" s="596"/>
      <c r="S20" s="596"/>
      <c r="T20" s="596"/>
      <c r="U20" s="596"/>
      <c r="V20" s="596"/>
      <c r="W20" s="596"/>
      <c r="X20" s="596"/>
      <c r="Y20" s="596"/>
      <c r="Z20" s="596"/>
      <c r="AA20" s="596"/>
      <c r="AB20" s="596"/>
      <c r="AC20" s="596"/>
      <c r="AD20" s="31"/>
      <c r="AE20" s="923"/>
      <c r="AF20" s="924"/>
      <c r="AG20" s="592"/>
      <c r="AH20" s="593"/>
      <c r="AI20" s="596"/>
      <c r="AJ20" s="596"/>
      <c r="AK20" s="596"/>
      <c r="AL20" s="596"/>
      <c r="AM20" s="596"/>
      <c r="AN20" s="596"/>
      <c r="AO20" s="596"/>
      <c r="AP20" s="596"/>
      <c r="AQ20" s="596"/>
      <c r="AR20" s="596"/>
      <c r="AS20" s="596"/>
      <c r="AT20" s="596"/>
      <c r="AU20" s="596"/>
      <c r="AV20" s="596"/>
      <c r="AW20" s="596"/>
      <c r="AX20" s="596"/>
      <c r="AY20" s="596"/>
      <c r="AZ20" s="596"/>
      <c r="BA20" s="596"/>
      <c r="BB20" s="596"/>
      <c r="BC20" s="611"/>
      <c r="BD20" s="31"/>
      <c r="BE20" s="761" t="s">
        <v>94</v>
      </c>
      <c r="BF20" s="761"/>
      <c r="BG20" s="761"/>
      <c r="BH20" s="763" t="s">
        <v>263</v>
      </c>
      <c r="BI20" s="763"/>
      <c r="BJ20" s="763"/>
      <c r="BK20" s="763"/>
      <c r="BL20" s="763"/>
      <c r="BM20" s="763" t="s">
        <v>92</v>
      </c>
      <c r="BN20" s="763"/>
      <c r="BO20" s="763"/>
      <c r="BP20" s="763"/>
      <c r="BQ20" s="763" t="s">
        <v>91</v>
      </c>
      <c r="BR20" s="763"/>
      <c r="BS20" s="763"/>
      <c r="BT20" s="763"/>
      <c r="BU20" s="763" t="s">
        <v>272</v>
      </c>
      <c r="BV20" s="763"/>
      <c r="BW20" s="763"/>
      <c r="BX20" s="763"/>
      <c r="BY20" s="763" t="s">
        <v>262</v>
      </c>
      <c r="BZ20" s="763"/>
      <c r="CA20" s="763"/>
      <c r="CB20" s="763"/>
      <c r="CC20" s="1068"/>
      <c r="CD20" s="1068"/>
      <c r="CE20" s="1068"/>
      <c r="CF20" s="1031"/>
      <c r="CG20" s="1031"/>
      <c r="CH20" s="1031"/>
      <c r="CI20" s="1031"/>
      <c r="CJ20" s="1031"/>
      <c r="CK20" s="1031"/>
      <c r="CL20" s="1031"/>
      <c r="CM20" s="1031"/>
      <c r="CN20" s="1031"/>
      <c r="CO20" s="1031"/>
      <c r="CP20" s="1031"/>
      <c r="CQ20" s="1031"/>
      <c r="CR20" s="1031"/>
      <c r="CS20" s="1031"/>
      <c r="CT20" s="1031"/>
      <c r="CU20" s="1031"/>
      <c r="CV20" s="1031"/>
      <c r="CW20" s="1031"/>
      <c r="CX20" s="1038"/>
      <c r="CY20" s="1038"/>
      <c r="CZ20" s="1038"/>
      <c r="DA20" s="1038"/>
      <c r="DB20" s="1038"/>
      <c r="DC20" s="1038"/>
      <c r="DD20" s="1038"/>
      <c r="DE20" s="1038"/>
      <c r="DF20" s="1038"/>
      <c r="DG20" s="1038"/>
      <c r="DH20" s="1038"/>
      <c r="DI20" s="1038"/>
      <c r="DJ20" s="1038"/>
      <c r="DK20" s="1038"/>
      <c r="DL20" s="1038"/>
      <c r="DM20" s="1038"/>
      <c r="DN20" s="1038"/>
      <c r="DO20" s="1038"/>
      <c r="DP20" s="1038"/>
      <c r="DQ20" s="1038"/>
      <c r="DR20" s="1038"/>
      <c r="DS20" s="1038"/>
      <c r="DT20" s="1038"/>
      <c r="DU20" s="1038"/>
      <c r="DV20" s="1038"/>
      <c r="DW20" s="1038"/>
      <c r="DX20" s="1038"/>
      <c r="DY20" s="1038"/>
      <c r="DZ20" s="1038"/>
      <c r="EA20" s="1038"/>
      <c r="EB20" s="1038"/>
      <c r="EC20" s="1038"/>
      <c r="ED20" s="1038"/>
      <c r="EE20" s="1038"/>
      <c r="EF20" s="1038"/>
      <c r="EG20" s="1038"/>
      <c r="EH20" s="1038"/>
      <c r="EI20" s="1038"/>
      <c r="EJ20" s="1038"/>
      <c r="EK20" s="1038"/>
      <c r="EL20" s="1038"/>
      <c r="EM20" s="31"/>
    </row>
    <row r="21" spans="1:157" ht="6" customHeight="1" x14ac:dyDescent="0.15">
      <c r="A21" s="873"/>
      <c r="B21" s="873"/>
      <c r="C21" s="873"/>
      <c r="D21" s="185"/>
      <c r="E21" s="31"/>
      <c r="F21" s="5"/>
      <c r="G21" s="5"/>
      <c r="H21" s="36"/>
      <c r="I21" s="596"/>
      <c r="J21" s="596"/>
      <c r="K21" s="596"/>
      <c r="L21" s="596"/>
      <c r="M21" s="596"/>
      <c r="N21" s="596"/>
      <c r="O21" s="596"/>
      <c r="P21" s="596"/>
      <c r="Q21" s="596"/>
      <c r="R21" s="596"/>
      <c r="S21" s="596"/>
      <c r="T21" s="596"/>
      <c r="U21" s="596"/>
      <c r="V21" s="596"/>
      <c r="W21" s="596"/>
      <c r="X21" s="596"/>
      <c r="Y21" s="596"/>
      <c r="Z21" s="596"/>
      <c r="AA21" s="596"/>
      <c r="AB21" s="596"/>
      <c r="AC21" s="596"/>
      <c r="AD21" s="31"/>
      <c r="AE21" s="5"/>
      <c r="AF21" s="31"/>
      <c r="AG21" s="36"/>
      <c r="AH21" s="31"/>
      <c r="AI21" s="596"/>
      <c r="AJ21" s="596"/>
      <c r="AK21" s="596"/>
      <c r="AL21" s="596"/>
      <c r="AM21" s="596"/>
      <c r="AN21" s="596"/>
      <c r="AO21" s="596"/>
      <c r="AP21" s="596"/>
      <c r="AQ21" s="596"/>
      <c r="AR21" s="596"/>
      <c r="AS21" s="596"/>
      <c r="AT21" s="596"/>
      <c r="AU21" s="596"/>
      <c r="AV21" s="596"/>
      <c r="AW21" s="596"/>
      <c r="AX21" s="596"/>
      <c r="AY21" s="596"/>
      <c r="AZ21" s="596"/>
      <c r="BA21" s="596"/>
      <c r="BB21" s="596"/>
      <c r="BC21" s="611"/>
      <c r="BD21" s="31"/>
      <c r="BE21" s="762"/>
      <c r="BF21" s="762"/>
      <c r="BG21" s="762"/>
      <c r="BH21" s="764"/>
      <c r="BI21" s="764"/>
      <c r="BJ21" s="764"/>
      <c r="BK21" s="764"/>
      <c r="BL21" s="764"/>
      <c r="BM21" s="764"/>
      <c r="BN21" s="764"/>
      <c r="BO21" s="764"/>
      <c r="BP21" s="764"/>
      <c r="BQ21" s="764"/>
      <c r="BR21" s="764"/>
      <c r="BS21" s="764"/>
      <c r="BT21" s="764"/>
      <c r="BU21" s="764"/>
      <c r="BV21" s="764"/>
      <c r="BW21" s="764"/>
      <c r="BX21" s="764"/>
      <c r="BY21" s="764"/>
      <c r="BZ21" s="764"/>
      <c r="CA21" s="764"/>
      <c r="CB21" s="764"/>
      <c r="CC21" s="1034" t="s">
        <v>178</v>
      </c>
      <c r="CD21" s="1034"/>
      <c r="CE21" s="1034"/>
      <c r="CF21" s="1034"/>
      <c r="CG21" s="1034"/>
      <c r="CH21" s="1034"/>
      <c r="CI21" s="1034"/>
      <c r="CJ21" s="1034"/>
      <c r="CK21" s="1034"/>
      <c r="CL21" s="1034"/>
      <c r="CM21" s="1034"/>
      <c r="CN21" s="1034"/>
      <c r="CO21" s="1034"/>
      <c r="CP21" s="1034"/>
      <c r="CQ21" s="1034"/>
      <c r="CR21" s="1034"/>
      <c r="CS21" s="1034"/>
      <c r="CT21" s="1034"/>
      <c r="CU21" s="1034"/>
      <c r="CV21" s="1034"/>
      <c r="CW21" s="1034"/>
      <c r="CX21" s="1034"/>
      <c r="CY21" s="1034"/>
      <c r="CZ21" s="1034"/>
      <c r="DA21" s="1034"/>
      <c r="DB21" s="1034"/>
      <c r="DC21" s="1034"/>
      <c r="DD21" s="1034"/>
      <c r="DE21" s="1034"/>
      <c r="DF21" s="1034"/>
      <c r="DG21" s="1034"/>
      <c r="DH21" s="1034" t="s">
        <v>274</v>
      </c>
      <c r="DI21" s="1034"/>
      <c r="DJ21" s="1034"/>
      <c r="DK21" s="1034"/>
      <c r="DL21" s="1034"/>
      <c r="DM21" s="1034"/>
      <c r="DN21" s="1034"/>
      <c r="DO21" s="1034"/>
      <c r="DP21" s="1034"/>
      <c r="DQ21" s="1034"/>
      <c r="DR21" s="1034"/>
      <c r="DS21" s="1034"/>
      <c r="DT21" s="1034"/>
      <c r="DU21" s="1034"/>
      <c r="DV21" s="1034"/>
      <c r="DW21" s="1034"/>
      <c r="DX21" s="1034"/>
      <c r="DY21" s="1034"/>
      <c r="DZ21" s="1034"/>
      <c r="EA21" s="1034"/>
      <c r="EB21" s="1034"/>
      <c r="EC21" s="1034"/>
      <c r="ED21" s="1034"/>
      <c r="EE21" s="1034"/>
      <c r="EF21" s="1034"/>
      <c r="EG21" s="1034"/>
      <c r="EH21" s="1034"/>
      <c r="EI21" s="1034"/>
      <c r="EJ21" s="1034"/>
      <c r="EK21" s="1034"/>
      <c r="EL21" s="1034"/>
      <c r="EM21" s="31"/>
    </row>
    <row r="22" spans="1:157" ht="6" customHeight="1" x14ac:dyDescent="0.15">
      <c r="A22" s="873"/>
      <c r="B22" s="873"/>
      <c r="C22" s="873"/>
      <c r="D22" s="875"/>
      <c r="E22" s="594"/>
      <c r="F22" s="31"/>
      <c r="G22" s="31"/>
      <c r="H22" s="31"/>
      <c r="I22" s="31"/>
      <c r="J22" s="31"/>
      <c r="K22" s="31"/>
      <c r="L22" s="31"/>
      <c r="M22" s="31"/>
      <c r="N22" s="31"/>
      <c r="O22" s="31"/>
      <c r="P22" s="31"/>
      <c r="Q22" s="31"/>
      <c r="R22" s="31"/>
      <c r="S22" s="31"/>
      <c r="T22" s="31"/>
      <c r="U22" s="31"/>
      <c r="V22" s="31"/>
      <c r="W22" s="31"/>
      <c r="X22" s="31"/>
      <c r="Y22" s="31"/>
      <c r="Z22" s="31"/>
      <c r="AA22" s="31"/>
      <c r="AB22" s="31"/>
      <c r="AC22" s="31"/>
      <c r="AD22" s="594"/>
      <c r="AE22" s="594"/>
      <c r="AF22" s="31"/>
      <c r="AG22" s="31"/>
      <c r="AH22" s="31"/>
      <c r="AI22" s="798" t="s">
        <v>296</v>
      </c>
      <c r="AJ22" s="798"/>
      <c r="AK22" s="798"/>
      <c r="AL22" s="798"/>
      <c r="AM22" s="798"/>
      <c r="AN22" s="798"/>
      <c r="AO22" s="798"/>
      <c r="AP22" s="798"/>
      <c r="AQ22" s="798"/>
      <c r="AR22" s="798"/>
      <c r="AS22" s="798"/>
      <c r="AT22" s="798"/>
      <c r="AU22" s="798"/>
      <c r="AV22" s="798"/>
      <c r="AW22" s="798"/>
      <c r="AX22" s="798"/>
      <c r="AY22" s="798"/>
      <c r="AZ22" s="798"/>
      <c r="BA22" s="798"/>
      <c r="BB22" s="798"/>
      <c r="BC22" s="799"/>
      <c r="BD22" s="31"/>
      <c r="BE22" s="762"/>
      <c r="BF22" s="762"/>
      <c r="BG22" s="762"/>
      <c r="BH22" s="982">
        <v>14</v>
      </c>
      <c r="BI22" s="982"/>
      <c r="BJ22" s="982"/>
      <c r="BK22" s="982"/>
      <c r="BL22" s="982"/>
      <c r="BM22" s="983" t="s">
        <v>264</v>
      </c>
      <c r="BN22" s="983"/>
      <c r="BO22" s="983"/>
      <c r="BP22" s="983"/>
      <c r="BQ22" s="983" t="s">
        <v>25</v>
      </c>
      <c r="BR22" s="983"/>
      <c r="BS22" s="983"/>
      <c r="BT22" s="983"/>
      <c r="BU22" s="972" t="str">
        <f>IF(入力用!D3="","",CHOOSE(MOD(SUMPRODUCT(MID(TEXT(入力用!D3,"000000000"),{1,2,3,4,5,6,7,8,9},1)*{2,9,8,7,6,5,4,3,2}),11)+1,1,0,9,8,7,6,5,4,3,2,1))</f>
        <v/>
      </c>
      <c r="BV22" s="972"/>
      <c r="BW22" s="972"/>
      <c r="BX22" s="972"/>
      <c r="BY22" s="983" t="s">
        <v>23</v>
      </c>
      <c r="BZ22" s="983"/>
      <c r="CA22" s="983"/>
      <c r="CB22" s="983"/>
      <c r="CC22" s="1069" t="s">
        <v>261</v>
      </c>
      <c r="CD22" s="1069"/>
      <c r="CE22" s="1069"/>
      <c r="CF22" s="1069"/>
      <c r="CG22" s="1069"/>
      <c r="CH22" s="1069"/>
      <c r="CI22" s="1069"/>
      <c r="CJ22" s="1069"/>
      <c r="CK22" s="1069"/>
      <c r="CL22" s="1069"/>
      <c r="CM22" s="1069"/>
      <c r="CN22" s="1069"/>
      <c r="CO22" s="1069"/>
      <c r="CP22" s="1069"/>
      <c r="CQ22" s="1069"/>
      <c r="CR22" s="1069"/>
      <c r="CS22" s="1069"/>
      <c r="CT22" s="1069"/>
      <c r="CU22" s="1069"/>
      <c r="CV22" s="1069"/>
      <c r="CW22" s="1069"/>
      <c r="CX22" s="1069"/>
      <c r="CY22" s="1069"/>
      <c r="CZ22" s="1069"/>
      <c r="DA22" s="1069"/>
      <c r="DB22" s="1069"/>
      <c r="DC22" s="1069"/>
      <c r="DD22" s="1069"/>
      <c r="DE22" s="1069"/>
      <c r="DF22" s="1069"/>
      <c r="DG22" s="1069"/>
      <c r="DH22" s="1069" t="s">
        <v>275</v>
      </c>
      <c r="DI22" s="1069"/>
      <c r="DJ22" s="1069"/>
      <c r="DK22" s="1069"/>
      <c r="DL22" s="1069"/>
      <c r="DM22" s="1069"/>
      <c r="DN22" s="1069"/>
      <c r="DO22" s="1069"/>
      <c r="DP22" s="1069"/>
      <c r="DQ22" s="1069"/>
      <c r="DR22" s="1069"/>
      <c r="DS22" s="1069"/>
      <c r="DT22" s="1069"/>
      <c r="DU22" s="1069"/>
      <c r="DV22" s="1069"/>
      <c r="DW22" s="1069"/>
      <c r="DX22" s="1069"/>
      <c r="DY22" s="1069"/>
      <c r="DZ22" s="1069"/>
      <c r="EA22" s="1069"/>
      <c r="EB22" s="1069"/>
      <c r="EC22" s="1069"/>
      <c r="ED22" s="1069"/>
      <c r="EE22" s="1069"/>
      <c r="EF22" s="1069"/>
      <c r="EG22" s="1069"/>
      <c r="EH22" s="1069"/>
      <c r="EI22" s="1069"/>
      <c r="EJ22" s="1069"/>
      <c r="EK22" s="1069"/>
      <c r="EL22" s="1069"/>
      <c r="EM22" s="31"/>
    </row>
    <row r="23" spans="1:157" ht="7.5" customHeight="1" x14ac:dyDescent="0.15">
      <c r="A23" s="873"/>
      <c r="B23" s="873"/>
      <c r="C23" s="873"/>
      <c r="D23" s="185"/>
      <c r="E23" s="600" t="str">
        <f>入力用!$C$36</f>
        <v/>
      </c>
      <c r="F23" s="600"/>
      <c r="G23" s="449" t="s">
        <v>26</v>
      </c>
      <c r="H23" s="449"/>
      <c r="I23" s="450" t="s">
        <v>15</v>
      </c>
      <c r="J23" s="450"/>
      <c r="K23" s="450"/>
      <c r="L23" s="450"/>
      <c r="M23" s="450"/>
      <c r="N23" s="450"/>
      <c r="O23" s="450"/>
      <c r="P23" s="450"/>
      <c r="Q23" s="450"/>
      <c r="R23" s="450"/>
      <c r="S23" s="450"/>
      <c r="T23" s="450"/>
      <c r="U23" s="450"/>
      <c r="V23" s="450"/>
      <c r="W23" s="450"/>
      <c r="X23" s="450"/>
      <c r="Y23" s="450"/>
      <c r="Z23" s="450"/>
      <c r="AA23" s="450"/>
      <c r="AB23" s="450"/>
      <c r="AC23" s="450"/>
      <c r="AD23" s="31"/>
      <c r="AE23" s="921" t="str">
        <f>入力用!$C$41</f>
        <v/>
      </c>
      <c r="AF23" s="922"/>
      <c r="AG23" s="590" t="s">
        <v>30</v>
      </c>
      <c r="AH23" s="591"/>
      <c r="AI23" s="798"/>
      <c r="AJ23" s="798"/>
      <c r="AK23" s="798"/>
      <c r="AL23" s="798"/>
      <c r="AM23" s="798"/>
      <c r="AN23" s="798"/>
      <c r="AO23" s="798"/>
      <c r="AP23" s="798"/>
      <c r="AQ23" s="798"/>
      <c r="AR23" s="798"/>
      <c r="AS23" s="798"/>
      <c r="AT23" s="798"/>
      <c r="AU23" s="798"/>
      <c r="AV23" s="798"/>
      <c r="AW23" s="798"/>
      <c r="AX23" s="798"/>
      <c r="AY23" s="798"/>
      <c r="AZ23" s="798"/>
      <c r="BA23" s="798"/>
      <c r="BB23" s="798"/>
      <c r="BC23" s="799"/>
      <c r="BD23" s="31"/>
      <c r="BE23" s="762"/>
      <c r="BF23" s="762"/>
      <c r="BG23" s="762"/>
      <c r="BH23" s="982"/>
      <c r="BI23" s="982"/>
      <c r="BJ23" s="982"/>
      <c r="BK23" s="982"/>
      <c r="BL23" s="982"/>
      <c r="BM23" s="983"/>
      <c r="BN23" s="983"/>
      <c r="BO23" s="983"/>
      <c r="BP23" s="983"/>
      <c r="BQ23" s="983"/>
      <c r="BR23" s="983"/>
      <c r="BS23" s="983"/>
      <c r="BT23" s="983"/>
      <c r="BU23" s="972"/>
      <c r="BV23" s="972"/>
      <c r="BW23" s="972"/>
      <c r="BX23" s="972"/>
      <c r="BY23" s="983"/>
      <c r="BZ23" s="983"/>
      <c r="CA23" s="983"/>
      <c r="CB23" s="983"/>
      <c r="CC23" s="1069"/>
      <c r="CD23" s="1069"/>
      <c r="CE23" s="1069"/>
      <c r="CF23" s="1069"/>
      <c r="CG23" s="1069"/>
      <c r="CH23" s="1069"/>
      <c r="CI23" s="1069"/>
      <c r="CJ23" s="1069"/>
      <c r="CK23" s="1069"/>
      <c r="CL23" s="1069"/>
      <c r="CM23" s="1069"/>
      <c r="CN23" s="1069"/>
      <c r="CO23" s="1069"/>
      <c r="CP23" s="1069"/>
      <c r="CQ23" s="1069"/>
      <c r="CR23" s="1069"/>
      <c r="CS23" s="1069"/>
      <c r="CT23" s="1069"/>
      <c r="CU23" s="1069"/>
      <c r="CV23" s="1069"/>
      <c r="CW23" s="1069"/>
      <c r="CX23" s="1069"/>
      <c r="CY23" s="1069"/>
      <c r="CZ23" s="1069"/>
      <c r="DA23" s="1069"/>
      <c r="DB23" s="1069"/>
      <c r="DC23" s="1069"/>
      <c r="DD23" s="1069"/>
      <c r="DE23" s="1069"/>
      <c r="DF23" s="1069"/>
      <c r="DG23" s="1069"/>
      <c r="DH23" s="1069"/>
      <c r="DI23" s="1069"/>
      <c r="DJ23" s="1069"/>
      <c r="DK23" s="1069"/>
      <c r="DL23" s="1069"/>
      <c r="DM23" s="1069"/>
      <c r="DN23" s="1069"/>
      <c r="DO23" s="1069"/>
      <c r="DP23" s="1069"/>
      <c r="DQ23" s="1069"/>
      <c r="DR23" s="1069"/>
      <c r="DS23" s="1069"/>
      <c r="DT23" s="1069"/>
      <c r="DU23" s="1069"/>
      <c r="DV23" s="1069"/>
      <c r="DW23" s="1069"/>
      <c r="DX23" s="1069"/>
      <c r="DY23" s="1069"/>
      <c r="DZ23" s="1069"/>
      <c r="EA23" s="1069"/>
      <c r="EB23" s="1069"/>
      <c r="EC23" s="1069"/>
      <c r="ED23" s="1069"/>
      <c r="EE23" s="1069"/>
      <c r="EF23" s="1069"/>
      <c r="EG23" s="1069"/>
      <c r="EH23" s="1069"/>
      <c r="EI23" s="1069"/>
      <c r="EJ23" s="1069"/>
      <c r="EK23" s="1069"/>
      <c r="EL23" s="1069"/>
      <c r="EM23" s="31"/>
    </row>
    <row r="24" spans="1:157" ht="7.5" customHeight="1" x14ac:dyDescent="0.15">
      <c r="A24" s="873"/>
      <c r="B24" s="873"/>
      <c r="C24" s="873"/>
      <c r="D24" s="185"/>
      <c r="E24" s="600"/>
      <c r="F24" s="600"/>
      <c r="G24" s="449"/>
      <c r="H24" s="449"/>
      <c r="I24" s="450"/>
      <c r="J24" s="450"/>
      <c r="K24" s="450"/>
      <c r="L24" s="450"/>
      <c r="M24" s="450"/>
      <c r="N24" s="450"/>
      <c r="O24" s="450"/>
      <c r="P24" s="450"/>
      <c r="Q24" s="450"/>
      <c r="R24" s="450"/>
      <c r="S24" s="450"/>
      <c r="T24" s="450"/>
      <c r="U24" s="450"/>
      <c r="V24" s="450"/>
      <c r="W24" s="450"/>
      <c r="X24" s="450"/>
      <c r="Y24" s="450"/>
      <c r="Z24" s="450"/>
      <c r="AA24" s="450"/>
      <c r="AB24" s="450"/>
      <c r="AC24" s="450"/>
      <c r="AD24" s="31"/>
      <c r="AE24" s="923"/>
      <c r="AF24" s="924"/>
      <c r="AG24" s="592"/>
      <c r="AH24" s="593"/>
      <c r="AI24" s="800" t="s">
        <v>297</v>
      </c>
      <c r="AJ24" s="800"/>
      <c r="AK24" s="800"/>
      <c r="AL24" s="800"/>
      <c r="AM24" s="800"/>
      <c r="AN24" s="800"/>
      <c r="AO24" s="800"/>
      <c r="AP24" s="800"/>
      <c r="AQ24" s="800"/>
      <c r="AR24" s="800"/>
      <c r="AS24" s="800"/>
      <c r="AT24" s="800"/>
      <c r="AU24" s="800"/>
      <c r="AV24" s="800"/>
      <c r="AW24" s="800"/>
      <c r="AX24" s="800"/>
      <c r="AY24" s="800"/>
      <c r="AZ24" s="800"/>
      <c r="BA24" s="800"/>
      <c r="BB24" s="800"/>
      <c r="BC24" s="801"/>
      <c r="BD24" s="31"/>
      <c r="BE24" s="755" t="s">
        <v>36</v>
      </c>
      <c r="BF24" s="756"/>
      <c r="BG24" s="756"/>
      <c r="BH24" s="756"/>
      <c r="BI24" s="756"/>
      <c r="BJ24" s="756"/>
      <c r="BK24" s="756"/>
      <c r="BL24" s="756"/>
      <c r="BM24" s="756"/>
      <c r="BN24" s="756"/>
      <c r="BO24" s="756"/>
      <c r="BP24" s="756"/>
      <c r="BQ24" s="756"/>
      <c r="BR24" s="756"/>
      <c r="BS24" s="756"/>
      <c r="BT24" s="756"/>
      <c r="BU24" s="756"/>
      <c r="BV24" s="756"/>
      <c r="BW24" s="756"/>
      <c r="BX24" s="756"/>
      <c r="BY24" s="738" t="s">
        <v>84</v>
      </c>
      <c r="BZ24" s="739"/>
      <c r="CA24" s="739"/>
      <c r="CB24" s="739"/>
      <c r="CC24" s="740"/>
      <c r="CD24" s="951"/>
      <c r="CE24" s="951"/>
      <c r="CF24" s="951"/>
      <c r="CG24" s="199"/>
      <c r="CH24" s="199"/>
      <c r="CI24" s="199"/>
      <c r="CJ24" s="199"/>
      <c r="CK24" s="199"/>
      <c r="CL24" s="199"/>
      <c r="CM24" s="199"/>
      <c r="CN24" s="945" t="s">
        <v>4</v>
      </c>
      <c r="CO24" s="945"/>
      <c r="CP24" s="945"/>
      <c r="CQ24" s="211"/>
      <c r="CR24" s="200"/>
      <c r="CS24" s="945" t="s">
        <v>1</v>
      </c>
      <c r="CT24" s="945"/>
      <c r="CU24" s="946"/>
      <c r="CV24" s="200"/>
      <c r="CW24" s="200"/>
      <c r="CX24" s="945" t="s">
        <v>2</v>
      </c>
      <c r="CY24" s="945"/>
      <c r="CZ24" s="945"/>
      <c r="DA24" s="212"/>
      <c r="DB24" s="200"/>
      <c r="DC24" s="945" t="s">
        <v>3</v>
      </c>
      <c r="DD24" s="945"/>
      <c r="DE24" s="953"/>
      <c r="DF24" s="200"/>
      <c r="DG24" s="200"/>
      <c r="DH24" s="945" t="s">
        <v>4</v>
      </c>
      <c r="DI24" s="945"/>
      <c r="DJ24" s="945"/>
      <c r="DK24" s="212"/>
      <c r="DL24" s="200"/>
      <c r="DM24" s="945" t="s">
        <v>5</v>
      </c>
      <c r="DN24" s="945"/>
      <c r="DO24" s="946"/>
      <c r="DP24" s="200"/>
      <c r="DQ24" s="200"/>
      <c r="DR24" s="945" t="s">
        <v>2</v>
      </c>
      <c r="DS24" s="945"/>
      <c r="DT24" s="945"/>
      <c r="DU24" s="211"/>
      <c r="DV24" s="200"/>
      <c r="DW24" s="945" t="s">
        <v>3</v>
      </c>
      <c r="DX24" s="945"/>
      <c r="DY24" s="946"/>
      <c r="DZ24" s="200"/>
      <c r="EA24" s="200"/>
      <c r="EB24" s="945" t="s">
        <v>4</v>
      </c>
      <c r="EC24" s="945"/>
      <c r="ED24" s="945"/>
      <c r="EE24" s="212"/>
      <c r="EF24" s="200"/>
      <c r="EG24" s="1438" t="s">
        <v>6</v>
      </c>
      <c r="EH24" s="1438"/>
      <c r="EI24" s="1438"/>
      <c r="EJ24" s="710"/>
      <c r="EK24" s="710"/>
      <c r="EL24" s="1016"/>
      <c r="EM24" s="31"/>
    </row>
    <row r="25" spans="1:157" ht="6" customHeight="1" x14ac:dyDescent="0.15">
      <c r="A25" s="873"/>
      <c r="B25" s="873"/>
      <c r="C25" s="873"/>
      <c r="D25" s="185"/>
      <c r="E25" s="31"/>
      <c r="F25" s="5"/>
      <c r="G25" s="5"/>
      <c r="H25" s="36"/>
      <c r="I25" s="31"/>
      <c r="J25" s="31"/>
      <c r="K25" s="31"/>
      <c r="L25" s="31"/>
      <c r="M25" s="31"/>
      <c r="N25" s="31"/>
      <c r="O25" s="31"/>
      <c r="P25" s="31"/>
      <c r="Q25" s="31"/>
      <c r="R25" s="31"/>
      <c r="S25" s="31"/>
      <c r="T25" s="31"/>
      <c r="U25" s="31"/>
      <c r="V25" s="31"/>
      <c r="W25" s="31"/>
      <c r="X25" s="31"/>
      <c r="Y25" s="31"/>
      <c r="Z25" s="31"/>
      <c r="AA25" s="31"/>
      <c r="AB25" s="31"/>
      <c r="AC25" s="31"/>
      <c r="AD25" s="5"/>
      <c r="AE25" s="36"/>
      <c r="AF25" s="31"/>
      <c r="AG25" s="31"/>
      <c r="AH25" s="31"/>
      <c r="AI25" s="800"/>
      <c r="AJ25" s="800"/>
      <c r="AK25" s="800"/>
      <c r="AL25" s="800"/>
      <c r="AM25" s="800"/>
      <c r="AN25" s="800"/>
      <c r="AO25" s="800"/>
      <c r="AP25" s="800"/>
      <c r="AQ25" s="800"/>
      <c r="AR25" s="800"/>
      <c r="AS25" s="800"/>
      <c r="AT25" s="800"/>
      <c r="AU25" s="800"/>
      <c r="AV25" s="800"/>
      <c r="AW25" s="800"/>
      <c r="AX25" s="800"/>
      <c r="AY25" s="800"/>
      <c r="AZ25" s="800"/>
      <c r="BA25" s="800"/>
      <c r="BB25" s="800"/>
      <c r="BC25" s="801"/>
      <c r="BD25" s="31"/>
      <c r="BE25" s="757"/>
      <c r="BF25" s="758"/>
      <c r="BG25" s="758"/>
      <c r="BH25" s="758"/>
      <c r="BI25" s="758"/>
      <c r="BJ25" s="758"/>
      <c r="BK25" s="758"/>
      <c r="BL25" s="758"/>
      <c r="BM25" s="758"/>
      <c r="BN25" s="758"/>
      <c r="BO25" s="758"/>
      <c r="BP25" s="758"/>
      <c r="BQ25" s="758"/>
      <c r="BR25" s="758"/>
      <c r="BS25" s="758"/>
      <c r="BT25" s="758"/>
      <c r="BU25" s="758"/>
      <c r="BV25" s="758"/>
      <c r="BW25" s="758"/>
      <c r="BX25" s="758"/>
      <c r="BY25" s="741"/>
      <c r="BZ25" s="742"/>
      <c r="CA25" s="742"/>
      <c r="CB25" s="742"/>
      <c r="CC25" s="743"/>
      <c r="CD25" s="729"/>
      <c r="CE25" s="729"/>
      <c r="CF25" s="729"/>
      <c r="CG25" s="524" t="str">
        <f>IF(LENB(N33)&gt;=3,LEFTB(RIGHTB(N33,2),2),N33)</f>
        <v/>
      </c>
      <c r="CH25" s="524"/>
      <c r="CI25" s="524"/>
      <c r="CJ25" s="524"/>
      <c r="CK25" s="524"/>
      <c r="CL25" s="524"/>
      <c r="CM25" s="524"/>
      <c r="CN25" s="524"/>
      <c r="CO25" s="524"/>
      <c r="CP25" s="167"/>
      <c r="CQ25" s="949" t="str">
        <f>R33</f>
        <v/>
      </c>
      <c r="CR25" s="529"/>
      <c r="CS25" s="529"/>
      <c r="CT25" s="529"/>
      <c r="CU25" s="947"/>
      <c r="CV25" s="529" t="str">
        <f>T33</f>
        <v/>
      </c>
      <c r="CW25" s="529"/>
      <c r="CX25" s="529"/>
      <c r="CY25" s="529"/>
      <c r="CZ25" s="529"/>
      <c r="DA25" s="940" t="str">
        <f>V33</f>
        <v/>
      </c>
      <c r="DB25" s="529"/>
      <c r="DC25" s="529"/>
      <c r="DD25" s="529"/>
      <c r="DE25" s="943"/>
      <c r="DF25" s="529" t="str">
        <f>X33</f>
        <v/>
      </c>
      <c r="DG25" s="529"/>
      <c r="DH25" s="529"/>
      <c r="DI25" s="529"/>
      <c r="DJ25" s="529"/>
      <c r="DK25" s="940" t="str">
        <f>Z33</f>
        <v/>
      </c>
      <c r="DL25" s="529"/>
      <c r="DM25" s="529"/>
      <c r="DN25" s="529"/>
      <c r="DO25" s="947"/>
      <c r="DP25" s="529" t="str">
        <f>AB33</f>
        <v/>
      </c>
      <c r="DQ25" s="529"/>
      <c r="DR25" s="529"/>
      <c r="DS25" s="529"/>
      <c r="DT25" s="529"/>
      <c r="DU25" s="949" t="str">
        <f>AD33</f>
        <v/>
      </c>
      <c r="DV25" s="529"/>
      <c r="DW25" s="529"/>
      <c r="DX25" s="529"/>
      <c r="DY25" s="947"/>
      <c r="DZ25" s="529" t="str">
        <f>AF33</f>
        <v/>
      </c>
      <c r="EA25" s="529"/>
      <c r="EB25" s="529"/>
      <c r="EC25" s="529"/>
      <c r="ED25" s="529"/>
      <c r="EE25" s="940" t="str">
        <f>IF(AH42&lt;&gt;"",AH33,"")</f>
        <v/>
      </c>
      <c r="EF25" s="529"/>
      <c r="EG25" s="529"/>
      <c r="EH25" s="529"/>
      <c r="EI25" s="529"/>
      <c r="EJ25" s="1017"/>
      <c r="EK25" s="1017"/>
      <c r="EL25" s="1018"/>
      <c r="EM25" s="30"/>
      <c r="EN25" s="29"/>
      <c r="EO25" s="29"/>
      <c r="EP25" s="29"/>
      <c r="EQ25" s="29"/>
      <c r="ER25" s="29"/>
    </row>
    <row r="26" spans="1:157" ht="6" customHeight="1" thickBot="1" x14ac:dyDescent="0.2">
      <c r="A26" s="873"/>
      <c r="B26" s="873"/>
      <c r="C26" s="873"/>
      <c r="D26" s="875"/>
      <c r="E26" s="594"/>
      <c r="F26" s="31"/>
      <c r="G26" s="31"/>
      <c r="H26" s="31"/>
      <c r="I26" s="596" t="s">
        <v>254</v>
      </c>
      <c r="J26" s="596"/>
      <c r="K26" s="596"/>
      <c r="L26" s="596"/>
      <c r="M26" s="596"/>
      <c r="N26" s="596"/>
      <c r="O26" s="596"/>
      <c r="P26" s="596"/>
      <c r="Q26" s="596"/>
      <c r="R26" s="596"/>
      <c r="S26" s="596"/>
      <c r="T26" s="596"/>
      <c r="U26" s="596"/>
      <c r="V26" s="596"/>
      <c r="W26" s="596"/>
      <c r="X26" s="596"/>
      <c r="Y26" s="596"/>
      <c r="Z26" s="596"/>
      <c r="AA26" s="596"/>
      <c r="AB26" s="596"/>
      <c r="AC26" s="596"/>
      <c r="AD26" s="594"/>
      <c r="AE26" s="594"/>
      <c r="AF26" s="31"/>
      <c r="AG26" s="31"/>
      <c r="AH26" s="31"/>
      <c r="AI26" s="969"/>
      <c r="AJ26" s="969"/>
      <c r="AK26" s="969"/>
      <c r="AL26" s="969"/>
      <c r="AM26" s="969"/>
      <c r="AN26" s="969"/>
      <c r="AO26" s="969"/>
      <c r="AP26" s="969"/>
      <c r="AQ26" s="969"/>
      <c r="AR26" s="969"/>
      <c r="AS26" s="969"/>
      <c r="AT26" s="969"/>
      <c r="AU26" s="969"/>
      <c r="AV26" s="969"/>
      <c r="AW26" s="969"/>
      <c r="AX26" s="969"/>
      <c r="AY26" s="969"/>
      <c r="AZ26" s="969"/>
      <c r="BA26" s="969"/>
      <c r="BB26" s="969"/>
      <c r="BC26" s="970"/>
      <c r="BD26" s="31"/>
      <c r="BE26" s="759"/>
      <c r="BF26" s="760"/>
      <c r="BG26" s="760"/>
      <c r="BH26" s="760"/>
      <c r="BI26" s="760"/>
      <c r="BJ26" s="760"/>
      <c r="BK26" s="760"/>
      <c r="BL26" s="760"/>
      <c r="BM26" s="760"/>
      <c r="BN26" s="760"/>
      <c r="BO26" s="760"/>
      <c r="BP26" s="760"/>
      <c r="BQ26" s="760"/>
      <c r="BR26" s="760"/>
      <c r="BS26" s="760"/>
      <c r="BT26" s="760"/>
      <c r="BU26" s="760"/>
      <c r="BV26" s="760"/>
      <c r="BW26" s="760"/>
      <c r="BX26" s="760"/>
      <c r="BY26" s="744"/>
      <c r="BZ26" s="745"/>
      <c r="CA26" s="745"/>
      <c r="CB26" s="745"/>
      <c r="CC26" s="746"/>
      <c r="CD26" s="201"/>
      <c r="CE26" s="201"/>
      <c r="CF26" s="201"/>
      <c r="CG26" s="952"/>
      <c r="CH26" s="952"/>
      <c r="CI26" s="952"/>
      <c r="CJ26" s="952"/>
      <c r="CK26" s="952"/>
      <c r="CL26" s="952"/>
      <c r="CM26" s="952"/>
      <c r="CN26" s="952"/>
      <c r="CO26" s="952"/>
      <c r="CP26" s="206"/>
      <c r="CQ26" s="950"/>
      <c r="CR26" s="942"/>
      <c r="CS26" s="942"/>
      <c r="CT26" s="942"/>
      <c r="CU26" s="948"/>
      <c r="CV26" s="942"/>
      <c r="CW26" s="942"/>
      <c r="CX26" s="942"/>
      <c r="CY26" s="942"/>
      <c r="CZ26" s="942"/>
      <c r="DA26" s="941"/>
      <c r="DB26" s="942"/>
      <c r="DC26" s="942"/>
      <c r="DD26" s="942"/>
      <c r="DE26" s="944"/>
      <c r="DF26" s="942"/>
      <c r="DG26" s="942"/>
      <c r="DH26" s="942"/>
      <c r="DI26" s="942"/>
      <c r="DJ26" s="942"/>
      <c r="DK26" s="941"/>
      <c r="DL26" s="942"/>
      <c r="DM26" s="942"/>
      <c r="DN26" s="942"/>
      <c r="DO26" s="948"/>
      <c r="DP26" s="942"/>
      <c r="DQ26" s="942"/>
      <c r="DR26" s="942"/>
      <c r="DS26" s="942"/>
      <c r="DT26" s="942"/>
      <c r="DU26" s="950"/>
      <c r="DV26" s="942"/>
      <c r="DW26" s="942"/>
      <c r="DX26" s="942"/>
      <c r="DY26" s="948"/>
      <c r="DZ26" s="942"/>
      <c r="EA26" s="942"/>
      <c r="EB26" s="942"/>
      <c r="EC26" s="942"/>
      <c r="ED26" s="942"/>
      <c r="EE26" s="941"/>
      <c r="EF26" s="942"/>
      <c r="EG26" s="942"/>
      <c r="EH26" s="942"/>
      <c r="EI26" s="942"/>
      <c r="EJ26" s="202"/>
      <c r="EK26" s="202"/>
      <c r="EL26" s="203"/>
      <c r="EM26" s="30"/>
      <c r="EN26" s="29"/>
      <c r="EO26" s="29"/>
      <c r="EP26" s="29"/>
      <c r="EQ26" s="29"/>
      <c r="ER26" s="29"/>
    </row>
    <row r="27" spans="1:157" ht="7.5" customHeight="1" thickTop="1" x14ac:dyDescent="0.15">
      <c r="A27" s="873"/>
      <c r="B27" s="873"/>
      <c r="C27" s="873"/>
      <c r="D27" s="185"/>
      <c r="E27" s="600" t="str">
        <f>入力用!$C$37</f>
        <v/>
      </c>
      <c r="F27" s="600"/>
      <c r="G27" s="449" t="s">
        <v>27</v>
      </c>
      <c r="H27" s="449"/>
      <c r="I27" s="596"/>
      <c r="J27" s="596"/>
      <c r="K27" s="596"/>
      <c r="L27" s="596"/>
      <c r="M27" s="596"/>
      <c r="N27" s="596"/>
      <c r="O27" s="596"/>
      <c r="P27" s="596"/>
      <c r="Q27" s="596"/>
      <c r="R27" s="596"/>
      <c r="S27" s="596"/>
      <c r="T27" s="596"/>
      <c r="U27" s="596"/>
      <c r="V27" s="596"/>
      <c r="W27" s="596"/>
      <c r="X27" s="596"/>
      <c r="Y27" s="596"/>
      <c r="Z27" s="596"/>
      <c r="AA27" s="596"/>
      <c r="AB27" s="596"/>
      <c r="AC27" s="596"/>
      <c r="AD27" s="31"/>
      <c r="AE27" s="613"/>
      <c r="AF27" s="613"/>
      <c r="AG27" s="824"/>
      <c r="AH27" s="824"/>
      <c r="AI27" s="969"/>
      <c r="AJ27" s="969"/>
      <c r="AK27" s="969"/>
      <c r="AL27" s="969"/>
      <c r="AM27" s="969"/>
      <c r="AN27" s="969"/>
      <c r="AO27" s="969"/>
      <c r="AP27" s="969"/>
      <c r="AQ27" s="969"/>
      <c r="AR27" s="969"/>
      <c r="AS27" s="969"/>
      <c r="AT27" s="969"/>
      <c r="AU27" s="969"/>
      <c r="AV27" s="969"/>
      <c r="AW27" s="969"/>
      <c r="AX27" s="969"/>
      <c r="AY27" s="969"/>
      <c r="AZ27" s="969"/>
      <c r="BA27" s="969"/>
      <c r="BB27" s="969"/>
      <c r="BC27" s="970"/>
      <c r="BD27" s="31"/>
      <c r="BE27" s="1115" t="s">
        <v>343</v>
      </c>
      <c r="BF27" s="1116"/>
      <c r="BG27" s="1116"/>
      <c r="BH27" s="1116"/>
      <c r="BI27" s="1116"/>
      <c r="BJ27" s="1116"/>
      <c r="BK27" s="1116"/>
      <c r="BL27" s="1116"/>
      <c r="BM27" s="1116"/>
      <c r="BN27" s="1116"/>
      <c r="BO27" s="1116"/>
      <c r="BP27" s="1116"/>
      <c r="BQ27" s="1116"/>
      <c r="BR27" s="1116"/>
      <c r="BS27" s="1116"/>
      <c r="BT27" s="1116"/>
      <c r="BU27" s="1116"/>
      <c r="BV27" s="1116"/>
      <c r="BW27" s="1116"/>
      <c r="BX27" s="1117"/>
      <c r="BY27" s="625" t="s">
        <v>24</v>
      </c>
      <c r="BZ27" s="626"/>
      <c r="CA27" s="626"/>
      <c r="CB27" s="626"/>
      <c r="CC27" s="627"/>
      <c r="CD27" s="736"/>
      <c r="CE27" s="737"/>
      <c r="CF27" s="737"/>
      <c r="CG27" s="623" t="str">
        <f>入力用!O25&amp;入力用!P25</f>
        <v/>
      </c>
      <c r="CH27" s="623"/>
      <c r="CI27" s="623"/>
      <c r="CJ27" s="623"/>
      <c r="CK27" s="623"/>
      <c r="CL27" s="623"/>
      <c r="CM27" s="623"/>
      <c r="CN27" s="623"/>
      <c r="CO27" s="623"/>
      <c r="CP27" s="207"/>
      <c r="CQ27" s="1072" t="str">
        <f>入力用!Q25</f>
        <v/>
      </c>
      <c r="CR27" s="1013"/>
      <c r="CS27" s="1013"/>
      <c r="CT27" s="1013"/>
      <c r="CU27" s="1073"/>
      <c r="CV27" s="1013" t="str">
        <f>入力用!R25</f>
        <v/>
      </c>
      <c r="CW27" s="1013"/>
      <c r="CX27" s="1013"/>
      <c r="CY27" s="1013"/>
      <c r="CZ27" s="1013"/>
      <c r="DA27" s="1012" t="str">
        <f>入力用!S25</f>
        <v/>
      </c>
      <c r="DB27" s="1013"/>
      <c r="DC27" s="1013"/>
      <c r="DD27" s="1013"/>
      <c r="DE27" s="1046"/>
      <c r="DF27" s="1013" t="str">
        <f>入力用!T25</f>
        <v/>
      </c>
      <c r="DG27" s="1013"/>
      <c r="DH27" s="1013"/>
      <c r="DI27" s="1013"/>
      <c r="DJ27" s="1013"/>
      <c r="DK27" s="1012" t="str">
        <f>入力用!U25</f>
        <v/>
      </c>
      <c r="DL27" s="1013"/>
      <c r="DM27" s="1013"/>
      <c r="DN27" s="1013"/>
      <c r="DO27" s="1073"/>
      <c r="DP27" s="1013" t="str">
        <f>入力用!V25</f>
        <v/>
      </c>
      <c r="DQ27" s="1013"/>
      <c r="DR27" s="1013"/>
      <c r="DS27" s="1013"/>
      <c r="DT27" s="1013"/>
      <c r="DU27" s="1072" t="str">
        <f>入力用!W25</f>
        <v/>
      </c>
      <c r="DV27" s="1013"/>
      <c r="DW27" s="1013"/>
      <c r="DX27" s="1013"/>
      <c r="DY27" s="1073"/>
      <c r="DZ27" s="1013" t="str">
        <f>入力用!X25</f>
        <v/>
      </c>
      <c r="EA27" s="1013"/>
      <c r="EB27" s="1013"/>
      <c r="EC27" s="1013"/>
      <c r="ED27" s="1013"/>
      <c r="EE27" s="1012" t="str">
        <f>IF(入力用!D25="","",入力用!Y25)</f>
        <v/>
      </c>
      <c r="EF27" s="1013"/>
      <c r="EG27" s="1013"/>
      <c r="EH27" s="1013"/>
      <c r="EI27" s="1013"/>
      <c r="EJ27" s="1009"/>
      <c r="EK27" s="1010"/>
      <c r="EL27" s="1011"/>
      <c r="EM27" s="30"/>
      <c r="EN27" s="29"/>
      <c r="EO27" s="29"/>
      <c r="EP27" s="30"/>
      <c r="EQ27" s="30"/>
      <c r="ER27" s="29"/>
    </row>
    <row r="28" spans="1:157" ht="7.5" customHeight="1" x14ac:dyDescent="0.15">
      <c r="A28" s="873"/>
      <c r="B28" s="873"/>
      <c r="C28" s="873"/>
      <c r="D28" s="185"/>
      <c r="E28" s="600"/>
      <c r="F28" s="600"/>
      <c r="G28" s="449"/>
      <c r="H28" s="449"/>
      <c r="I28" s="596"/>
      <c r="J28" s="596"/>
      <c r="K28" s="596"/>
      <c r="L28" s="596"/>
      <c r="M28" s="596"/>
      <c r="N28" s="596"/>
      <c r="O28" s="596"/>
      <c r="P28" s="596"/>
      <c r="Q28" s="596"/>
      <c r="R28" s="596"/>
      <c r="S28" s="596"/>
      <c r="T28" s="596"/>
      <c r="U28" s="596"/>
      <c r="V28" s="596"/>
      <c r="W28" s="596"/>
      <c r="X28" s="596"/>
      <c r="Y28" s="596"/>
      <c r="Z28" s="596"/>
      <c r="AA28" s="596"/>
      <c r="AB28" s="596"/>
      <c r="AC28" s="596"/>
      <c r="AD28" s="31"/>
      <c r="AE28" s="614"/>
      <c r="AF28" s="614"/>
      <c r="AG28" s="825"/>
      <c r="AH28" s="825"/>
      <c r="AI28" s="1000"/>
      <c r="AJ28" s="1000"/>
      <c r="AK28" s="1000"/>
      <c r="AL28" s="1000"/>
      <c r="AM28" s="1000"/>
      <c r="AN28" s="1000"/>
      <c r="AO28" s="1000"/>
      <c r="AP28" s="1000"/>
      <c r="AQ28" s="1000"/>
      <c r="AR28" s="1000"/>
      <c r="AS28" s="1000"/>
      <c r="AT28" s="1000"/>
      <c r="AU28" s="1000"/>
      <c r="AV28" s="1000"/>
      <c r="AW28" s="1000"/>
      <c r="AX28" s="1000"/>
      <c r="AY28" s="1000"/>
      <c r="AZ28" s="1000"/>
      <c r="BA28" s="1000"/>
      <c r="BB28" s="1000"/>
      <c r="BC28" s="1001"/>
      <c r="BD28" s="31"/>
      <c r="BE28" s="1109"/>
      <c r="BF28" s="1110"/>
      <c r="BG28" s="1110"/>
      <c r="BH28" s="1110"/>
      <c r="BI28" s="1110"/>
      <c r="BJ28" s="1110"/>
      <c r="BK28" s="1110"/>
      <c r="BL28" s="1110"/>
      <c r="BM28" s="1110"/>
      <c r="BN28" s="1110"/>
      <c r="BO28" s="1110"/>
      <c r="BP28" s="1110"/>
      <c r="BQ28" s="1110"/>
      <c r="BR28" s="1110"/>
      <c r="BS28" s="1110"/>
      <c r="BT28" s="1110"/>
      <c r="BU28" s="1110"/>
      <c r="BV28" s="1110"/>
      <c r="BW28" s="1110"/>
      <c r="BX28" s="1111"/>
      <c r="BY28" s="628"/>
      <c r="BZ28" s="629"/>
      <c r="CA28" s="629"/>
      <c r="CB28" s="629"/>
      <c r="CC28" s="630"/>
      <c r="CD28" s="188"/>
      <c r="CE28" s="188"/>
      <c r="CF28" s="188"/>
      <c r="CG28" s="624"/>
      <c r="CH28" s="624"/>
      <c r="CI28" s="624"/>
      <c r="CJ28" s="624"/>
      <c r="CK28" s="624"/>
      <c r="CL28" s="624"/>
      <c r="CM28" s="624"/>
      <c r="CN28" s="624"/>
      <c r="CO28" s="624"/>
      <c r="CP28" s="208"/>
      <c r="CQ28" s="1074"/>
      <c r="CR28" s="1015"/>
      <c r="CS28" s="1015"/>
      <c r="CT28" s="1015"/>
      <c r="CU28" s="1075"/>
      <c r="CV28" s="1015"/>
      <c r="CW28" s="1015"/>
      <c r="CX28" s="1015"/>
      <c r="CY28" s="1015"/>
      <c r="CZ28" s="1015"/>
      <c r="DA28" s="1014"/>
      <c r="DB28" s="1015"/>
      <c r="DC28" s="1015"/>
      <c r="DD28" s="1015"/>
      <c r="DE28" s="1047"/>
      <c r="DF28" s="1015"/>
      <c r="DG28" s="1015"/>
      <c r="DH28" s="1015"/>
      <c r="DI28" s="1015"/>
      <c r="DJ28" s="1015"/>
      <c r="DK28" s="1014"/>
      <c r="DL28" s="1015"/>
      <c r="DM28" s="1015"/>
      <c r="DN28" s="1015"/>
      <c r="DO28" s="1075"/>
      <c r="DP28" s="1015"/>
      <c r="DQ28" s="1015"/>
      <c r="DR28" s="1015"/>
      <c r="DS28" s="1015"/>
      <c r="DT28" s="1015"/>
      <c r="DU28" s="1074"/>
      <c r="DV28" s="1015"/>
      <c r="DW28" s="1015"/>
      <c r="DX28" s="1015"/>
      <c r="DY28" s="1075"/>
      <c r="DZ28" s="1015"/>
      <c r="EA28" s="1015"/>
      <c r="EB28" s="1015"/>
      <c r="EC28" s="1015"/>
      <c r="ED28" s="1015"/>
      <c r="EE28" s="1014"/>
      <c r="EF28" s="1015"/>
      <c r="EG28" s="1015"/>
      <c r="EH28" s="1015"/>
      <c r="EI28" s="1015"/>
      <c r="EJ28" s="204"/>
      <c r="EK28" s="204"/>
      <c r="EL28" s="205"/>
      <c r="EM28" s="30"/>
      <c r="EN28" s="29"/>
      <c r="EO28" s="29"/>
      <c r="ER28" s="29"/>
    </row>
    <row r="29" spans="1:157" ht="7.5" customHeight="1" x14ac:dyDescent="0.15">
      <c r="A29" s="995"/>
      <c r="B29" s="995"/>
      <c r="C29" s="995"/>
      <c r="D29" s="187"/>
      <c r="E29" s="188"/>
      <c r="F29" s="188"/>
      <c r="G29" s="188"/>
      <c r="H29" s="188"/>
      <c r="I29" s="876"/>
      <c r="J29" s="876"/>
      <c r="K29" s="876"/>
      <c r="L29" s="876"/>
      <c r="M29" s="876"/>
      <c r="N29" s="876"/>
      <c r="O29" s="876"/>
      <c r="P29" s="876"/>
      <c r="Q29" s="876"/>
      <c r="R29" s="876"/>
      <c r="S29" s="876"/>
      <c r="T29" s="876"/>
      <c r="U29" s="876"/>
      <c r="V29" s="876"/>
      <c r="W29" s="876"/>
      <c r="X29" s="876"/>
      <c r="Y29" s="876"/>
      <c r="Z29" s="876"/>
      <c r="AA29" s="876"/>
      <c r="AB29" s="876"/>
      <c r="AC29" s="876"/>
      <c r="AD29" s="189"/>
      <c r="AE29" s="190"/>
      <c r="AF29" s="188"/>
      <c r="AG29" s="188"/>
      <c r="AH29" s="188"/>
      <c r="AI29" s="1002"/>
      <c r="AJ29" s="1002"/>
      <c r="AK29" s="1002"/>
      <c r="AL29" s="1002"/>
      <c r="AM29" s="1002"/>
      <c r="AN29" s="1002"/>
      <c r="AO29" s="1002"/>
      <c r="AP29" s="1002"/>
      <c r="AQ29" s="1002"/>
      <c r="AR29" s="1002"/>
      <c r="AS29" s="1002"/>
      <c r="AT29" s="1002"/>
      <c r="AU29" s="1002"/>
      <c r="AV29" s="1002"/>
      <c r="AW29" s="1002"/>
      <c r="AX29" s="1002"/>
      <c r="AY29" s="1002"/>
      <c r="AZ29" s="1002"/>
      <c r="BA29" s="1002"/>
      <c r="BB29" s="1002"/>
      <c r="BC29" s="1003"/>
      <c r="BD29" s="31"/>
      <c r="BE29" s="1109" t="s">
        <v>80</v>
      </c>
      <c r="BF29" s="1110"/>
      <c r="BG29" s="1110"/>
      <c r="BH29" s="1110"/>
      <c r="BI29" s="1110"/>
      <c r="BJ29" s="1110"/>
      <c r="BK29" s="1110"/>
      <c r="BL29" s="1110"/>
      <c r="BM29" s="1110"/>
      <c r="BN29" s="1110"/>
      <c r="BO29" s="1110"/>
      <c r="BP29" s="1110"/>
      <c r="BQ29" s="1110"/>
      <c r="BR29" s="1110"/>
      <c r="BS29" s="1110"/>
      <c r="BT29" s="1110"/>
      <c r="BU29" s="1110"/>
      <c r="BV29" s="1110"/>
      <c r="BW29" s="1110"/>
      <c r="BX29" s="1111"/>
      <c r="BY29" s="1417" t="s">
        <v>34</v>
      </c>
      <c r="BZ29" s="1418"/>
      <c r="CA29" s="1418"/>
      <c r="CB29" s="1418"/>
      <c r="CC29" s="1419"/>
      <c r="CD29" s="729"/>
      <c r="CE29" s="594"/>
      <c r="CF29" s="594"/>
      <c r="CG29" s="524" t="str">
        <f>入力用!O26&amp;入力用!P26</f>
        <v/>
      </c>
      <c r="CH29" s="524"/>
      <c r="CI29" s="524"/>
      <c r="CJ29" s="524"/>
      <c r="CK29" s="524"/>
      <c r="CL29" s="524"/>
      <c r="CM29" s="524"/>
      <c r="CN29" s="524"/>
      <c r="CO29" s="524"/>
      <c r="CP29" s="167"/>
      <c r="CQ29" s="949" t="str">
        <f>入力用!Q26</f>
        <v/>
      </c>
      <c r="CR29" s="529"/>
      <c r="CS29" s="529"/>
      <c r="CT29" s="529"/>
      <c r="CU29" s="947"/>
      <c r="CV29" s="529" t="str">
        <f>入力用!R26</f>
        <v/>
      </c>
      <c r="CW29" s="529"/>
      <c r="CX29" s="529"/>
      <c r="CY29" s="529"/>
      <c r="CZ29" s="529"/>
      <c r="DA29" s="940" t="str">
        <f>入力用!S26</f>
        <v/>
      </c>
      <c r="DB29" s="529"/>
      <c r="DC29" s="529"/>
      <c r="DD29" s="529"/>
      <c r="DE29" s="943"/>
      <c r="DF29" s="529" t="str">
        <f>入力用!T26</f>
        <v/>
      </c>
      <c r="DG29" s="529"/>
      <c r="DH29" s="529"/>
      <c r="DI29" s="529"/>
      <c r="DJ29" s="529"/>
      <c r="DK29" s="940" t="str">
        <f>入力用!U26</f>
        <v/>
      </c>
      <c r="DL29" s="529"/>
      <c r="DM29" s="529"/>
      <c r="DN29" s="529"/>
      <c r="DO29" s="947"/>
      <c r="DP29" s="529" t="str">
        <f>入力用!V26</f>
        <v/>
      </c>
      <c r="DQ29" s="529"/>
      <c r="DR29" s="529"/>
      <c r="DS29" s="529"/>
      <c r="DT29" s="529"/>
      <c r="DU29" s="949" t="str">
        <f>入力用!W26</f>
        <v/>
      </c>
      <c r="DV29" s="529"/>
      <c r="DW29" s="529"/>
      <c r="DX29" s="529"/>
      <c r="DY29" s="947"/>
      <c r="DZ29" s="529" t="str">
        <f>入力用!X26</f>
        <v/>
      </c>
      <c r="EA29" s="529"/>
      <c r="EB29" s="529"/>
      <c r="EC29" s="529"/>
      <c r="ED29" s="529"/>
      <c r="EE29" s="940" t="str">
        <f>IF(入力用!D26="","",入力用!Y26)</f>
        <v/>
      </c>
      <c r="EF29" s="529"/>
      <c r="EG29" s="529"/>
      <c r="EH29" s="529"/>
      <c r="EI29" s="529"/>
      <c r="EJ29" s="710"/>
      <c r="EK29" s="711"/>
      <c r="EL29" s="712"/>
      <c r="EM29" s="30"/>
      <c r="EN29" s="29"/>
      <c r="EO29" s="29"/>
      <c r="EP29" s="30"/>
      <c r="EQ29" s="30"/>
      <c r="ER29" s="29"/>
    </row>
    <row r="30" spans="1:157" ht="7.5" customHeight="1" thickBot="1" x14ac:dyDescent="0.2">
      <c r="A30" s="802" t="s">
        <v>19</v>
      </c>
      <c r="B30" s="803"/>
      <c r="C30" s="803"/>
      <c r="D30" s="803"/>
      <c r="E30" s="803"/>
      <c r="F30" s="803"/>
      <c r="G30" s="803"/>
      <c r="H30" s="803"/>
      <c r="I30" s="803"/>
      <c r="J30" s="804"/>
      <c r="K30" s="176"/>
      <c r="L30" s="177"/>
      <c r="M30" s="177"/>
      <c r="N30" s="177"/>
      <c r="O30" s="177"/>
      <c r="P30" s="803" t="s">
        <v>17</v>
      </c>
      <c r="Q30" s="803"/>
      <c r="R30" s="803"/>
      <c r="S30" s="803"/>
      <c r="T30" s="803"/>
      <c r="U30" s="803"/>
      <c r="V30" s="803"/>
      <c r="W30" s="803"/>
      <c r="X30" s="803"/>
      <c r="Y30" s="803"/>
      <c r="Z30" s="803"/>
      <c r="AA30" s="803"/>
      <c r="AB30" s="803"/>
      <c r="AC30" s="803"/>
      <c r="AD30" s="803"/>
      <c r="AE30" s="803"/>
      <c r="AF30" s="803"/>
      <c r="AG30" s="803"/>
      <c r="AH30" s="173"/>
      <c r="AI30" s="178"/>
      <c r="AJ30" s="172"/>
      <c r="AK30" s="173"/>
      <c r="AL30" s="803" t="s">
        <v>18</v>
      </c>
      <c r="AM30" s="803"/>
      <c r="AN30" s="803"/>
      <c r="AO30" s="803"/>
      <c r="AP30" s="803"/>
      <c r="AQ30" s="803"/>
      <c r="AR30" s="803"/>
      <c r="AS30" s="803"/>
      <c r="AT30" s="803"/>
      <c r="AU30" s="803"/>
      <c r="AV30" s="803"/>
      <c r="AW30" s="803"/>
      <c r="AX30" s="803"/>
      <c r="AY30" s="803"/>
      <c r="AZ30" s="803"/>
      <c r="BA30" s="803"/>
      <c r="BB30" s="174"/>
      <c r="BC30" s="175"/>
      <c r="BD30" s="31"/>
      <c r="BE30" s="1112"/>
      <c r="BF30" s="1113"/>
      <c r="BG30" s="1113"/>
      <c r="BH30" s="1113"/>
      <c r="BI30" s="1113"/>
      <c r="BJ30" s="1113"/>
      <c r="BK30" s="1113"/>
      <c r="BL30" s="1113"/>
      <c r="BM30" s="1113"/>
      <c r="BN30" s="1113"/>
      <c r="BO30" s="1113"/>
      <c r="BP30" s="1113"/>
      <c r="BQ30" s="1113"/>
      <c r="BR30" s="1113"/>
      <c r="BS30" s="1113"/>
      <c r="BT30" s="1113"/>
      <c r="BU30" s="1113"/>
      <c r="BV30" s="1113"/>
      <c r="BW30" s="1113"/>
      <c r="BX30" s="1114"/>
      <c r="BY30" s="1420"/>
      <c r="BZ30" s="1421"/>
      <c r="CA30" s="1421"/>
      <c r="CB30" s="1421"/>
      <c r="CC30" s="1422"/>
      <c r="CD30" s="31"/>
      <c r="CE30" s="31"/>
      <c r="CF30" s="31"/>
      <c r="CG30" s="524"/>
      <c r="CH30" s="524"/>
      <c r="CI30" s="524"/>
      <c r="CJ30" s="524"/>
      <c r="CK30" s="524"/>
      <c r="CL30" s="524"/>
      <c r="CM30" s="524"/>
      <c r="CN30" s="524"/>
      <c r="CO30" s="524"/>
      <c r="CP30" s="167"/>
      <c r="CQ30" s="949"/>
      <c r="CR30" s="529"/>
      <c r="CS30" s="529"/>
      <c r="CT30" s="529"/>
      <c r="CU30" s="947"/>
      <c r="CV30" s="529"/>
      <c r="CW30" s="529"/>
      <c r="CX30" s="529"/>
      <c r="CY30" s="529"/>
      <c r="CZ30" s="529"/>
      <c r="DA30" s="940"/>
      <c r="DB30" s="529"/>
      <c r="DC30" s="529"/>
      <c r="DD30" s="529"/>
      <c r="DE30" s="943"/>
      <c r="DF30" s="529"/>
      <c r="DG30" s="529"/>
      <c r="DH30" s="529"/>
      <c r="DI30" s="529"/>
      <c r="DJ30" s="529"/>
      <c r="DK30" s="940"/>
      <c r="DL30" s="529"/>
      <c r="DM30" s="529"/>
      <c r="DN30" s="529"/>
      <c r="DO30" s="947"/>
      <c r="DP30" s="529"/>
      <c r="DQ30" s="529"/>
      <c r="DR30" s="529"/>
      <c r="DS30" s="529"/>
      <c r="DT30" s="529"/>
      <c r="DU30" s="949"/>
      <c r="DV30" s="529"/>
      <c r="DW30" s="529"/>
      <c r="DX30" s="529"/>
      <c r="DY30" s="947"/>
      <c r="DZ30" s="529"/>
      <c r="EA30" s="529"/>
      <c r="EB30" s="529"/>
      <c r="EC30" s="529"/>
      <c r="ED30" s="529"/>
      <c r="EE30" s="940"/>
      <c r="EF30" s="529"/>
      <c r="EG30" s="529"/>
      <c r="EH30" s="529"/>
      <c r="EI30" s="529"/>
      <c r="EJ30" s="193"/>
      <c r="EK30" s="193"/>
      <c r="EL30" s="213"/>
      <c r="EM30" s="30"/>
      <c r="EN30" s="29"/>
      <c r="EO30" s="29"/>
    </row>
    <row r="31" spans="1:157" ht="7.5" customHeight="1" x14ac:dyDescent="0.15">
      <c r="A31" s="811"/>
      <c r="B31" s="812"/>
      <c r="C31" s="812"/>
      <c r="D31" s="812"/>
      <c r="E31" s="812"/>
      <c r="F31" s="812"/>
      <c r="G31" s="812"/>
      <c r="H31" s="812"/>
      <c r="I31" s="812"/>
      <c r="J31" s="813"/>
      <c r="K31" s="179"/>
      <c r="L31" s="180"/>
      <c r="M31" s="180"/>
      <c r="N31" s="874"/>
      <c r="O31" s="874"/>
      <c r="P31" s="812"/>
      <c r="Q31" s="812"/>
      <c r="R31" s="812"/>
      <c r="S31" s="812"/>
      <c r="T31" s="812"/>
      <c r="U31" s="812"/>
      <c r="V31" s="812"/>
      <c r="W31" s="812"/>
      <c r="X31" s="812"/>
      <c r="Y31" s="812"/>
      <c r="Z31" s="812"/>
      <c r="AA31" s="812"/>
      <c r="AB31" s="812"/>
      <c r="AC31" s="812"/>
      <c r="AD31" s="812"/>
      <c r="AE31" s="812"/>
      <c r="AF31" s="812"/>
      <c r="AG31" s="812"/>
      <c r="AH31" s="747"/>
      <c r="AI31" s="748"/>
      <c r="AJ31" s="967"/>
      <c r="AK31" s="968"/>
      <c r="AL31" s="812"/>
      <c r="AM31" s="812"/>
      <c r="AN31" s="812"/>
      <c r="AO31" s="812"/>
      <c r="AP31" s="812"/>
      <c r="AQ31" s="812"/>
      <c r="AR31" s="812"/>
      <c r="AS31" s="812"/>
      <c r="AT31" s="812"/>
      <c r="AU31" s="812"/>
      <c r="AV31" s="812"/>
      <c r="AW31" s="812"/>
      <c r="AX31" s="812"/>
      <c r="AY31" s="812"/>
      <c r="AZ31" s="812"/>
      <c r="BA31" s="812"/>
      <c r="BB31" s="615"/>
      <c r="BC31" s="616"/>
      <c r="BD31" s="31"/>
      <c r="BE31" s="1120" t="s">
        <v>342</v>
      </c>
      <c r="BF31" s="1121"/>
      <c r="BG31" s="1121"/>
      <c r="BH31" s="1121"/>
      <c r="BI31" s="1121"/>
      <c r="BJ31" s="1121"/>
      <c r="BK31" s="1121"/>
      <c r="BL31" s="1121"/>
      <c r="BM31" s="1121"/>
      <c r="BN31" s="1121"/>
      <c r="BO31" s="1121"/>
      <c r="BP31" s="1121"/>
      <c r="BQ31" s="1121"/>
      <c r="BR31" s="1121"/>
      <c r="BS31" s="1121"/>
      <c r="BT31" s="1121"/>
      <c r="BU31" s="1121"/>
      <c r="BV31" s="1121"/>
      <c r="BW31" s="1121"/>
      <c r="BX31" s="1122"/>
      <c r="BY31" s="749" t="s">
        <v>35</v>
      </c>
      <c r="BZ31" s="750"/>
      <c r="CA31" s="750"/>
      <c r="CB31" s="750"/>
      <c r="CC31" s="751"/>
      <c r="CD31" s="1141"/>
      <c r="CE31" s="1142"/>
      <c r="CF31" s="1142"/>
      <c r="CG31" s="938" t="str">
        <f>入力用!O27&amp;入力用!P27</f>
        <v/>
      </c>
      <c r="CH31" s="938"/>
      <c r="CI31" s="938"/>
      <c r="CJ31" s="938"/>
      <c r="CK31" s="938"/>
      <c r="CL31" s="938"/>
      <c r="CM31" s="938"/>
      <c r="CN31" s="938"/>
      <c r="CO31" s="938"/>
      <c r="CP31" s="209"/>
      <c r="CQ31" s="1415" t="str">
        <f>入力用!Q27</f>
        <v/>
      </c>
      <c r="CR31" s="1041"/>
      <c r="CS31" s="1041"/>
      <c r="CT31" s="1041"/>
      <c r="CU31" s="1076"/>
      <c r="CV31" s="1041" t="str">
        <f>入力用!R27</f>
        <v/>
      </c>
      <c r="CW31" s="1041"/>
      <c r="CX31" s="1041"/>
      <c r="CY31" s="1041"/>
      <c r="CZ31" s="1041"/>
      <c r="DA31" s="1070" t="str">
        <f>入力用!S27</f>
        <v/>
      </c>
      <c r="DB31" s="1041"/>
      <c r="DC31" s="1041"/>
      <c r="DD31" s="1041"/>
      <c r="DE31" s="1139"/>
      <c r="DF31" s="1041" t="str">
        <f>入力用!T27</f>
        <v/>
      </c>
      <c r="DG31" s="1041"/>
      <c r="DH31" s="1041"/>
      <c r="DI31" s="1041"/>
      <c r="DJ31" s="1041"/>
      <c r="DK31" s="1070" t="str">
        <f>入力用!U27</f>
        <v/>
      </c>
      <c r="DL31" s="1041"/>
      <c r="DM31" s="1041"/>
      <c r="DN31" s="1041"/>
      <c r="DO31" s="1076"/>
      <c r="DP31" s="1041" t="str">
        <f>入力用!V27</f>
        <v/>
      </c>
      <c r="DQ31" s="1041"/>
      <c r="DR31" s="1041"/>
      <c r="DS31" s="1041"/>
      <c r="DT31" s="1041"/>
      <c r="DU31" s="1415" t="str">
        <f>入力用!W27</f>
        <v/>
      </c>
      <c r="DV31" s="1041"/>
      <c r="DW31" s="1041"/>
      <c r="DX31" s="1041"/>
      <c r="DY31" s="1076"/>
      <c r="DZ31" s="1041" t="str">
        <f>入力用!X27</f>
        <v/>
      </c>
      <c r="EA31" s="1041"/>
      <c r="EB31" s="1041"/>
      <c r="EC31" s="1041"/>
      <c r="ED31" s="1041"/>
      <c r="EE31" s="1070" t="str">
        <f>IF(SUM(入力用!D24,入力用!D27)=0,"",入力用!Y27)</f>
        <v/>
      </c>
      <c r="EF31" s="1041"/>
      <c r="EG31" s="1041"/>
      <c r="EH31" s="1041"/>
      <c r="EI31" s="1041"/>
      <c r="EJ31" s="1039"/>
      <c r="EK31" s="1039"/>
      <c r="EL31" s="1040"/>
      <c r="EM31" s="30"/>
      <c r="EN31" s="29"/>
      <c r="EO31" s="29"/>
      <c r="EP31" s="29"/>
      <c r="EQ31" s="29"/>
      <c r="ER31" s="29"/>
    </row>
    <row r="32" spans="1:157" ht="7.5" customHeight="1" thickBot="1" x14ac:dyDescent="0.2">
      <c r="A32" s="802" t="s">
        <v>20</v>
      </c>
      <c r="B32" s="803"/>
      <c r="C32" s="803"/>
      <c r="D32" s="803"/>
      <c r="E32" s="803"/>
      <c r="F32" s="803"/>
      <c r="G32" s="803"/>
      <c r="H32" s="803"/>
      <c r="I32" s="803"/>
      <c r="J32" s="804"/>
      <c r="K32" s="802">
        <v>11</v>
      </c>
      <c r="L32" s="803"/>
      <c r="M32" s="804"/>
      <c r="N32" s="168"/>
      <c r="O32" s="168"/>
      <c r="P32" s="826" t="s">
        <v>16</v>
      </c>
      <c r="Q32" s="827"/>
      <c r="R32" s="971" t="s">
        <v>1</v>
      </c>
      <c r="S32" s="966"/>
      <c r="T32" s="826" t="s">
        <v>2</v>
      </c>
      <c r="U32" s="827"/>
      <c r="V32" s="965" t="s">
        <v>3</v>
      </c>
      <c r="W32" s="1134"/>
      <c r="X32" s="826" t="s">
        <v>16</v>
      </c>
      <c r="Y32" s="827"/>
      <c r="Z32" s="965" t="s">
        <v>5</v>
      </c>
      <c r="AA32" s="966"/>
      <c r="AB32" s="826" t="s">
        <v>2</v>
      </c>
      <c r="AC32" s="827"/>
      <c r="AD32" s="971" t="s">
        <v>3</v>
      </c>
      <c r="AE32" s="966"/>
      <c r="AF32" s="965" t="s">
        <v>16</v>
      </c>
      <c r="AG32" s="966"/>
      <c r="AH32" s="961" t="s">
        <v>6</v>
      </c>
      <c r="AI32" s="962"/>
      <c r="AJ32" s="971" t="s">
        <v>16</v>
      </c>
      <c r="AK32" s="1134"/>
      <c r="AL32" s="963" t="s">
        <v>1</v>
      </c>
      <c r="AM32" s="964"/>
      <c r="AN32" s="1107" t="s">
        <v>2</v>
      </c>
      <c r="AO32" s="1108"/>
      <c r="AP32" s="963" t="s">
        <v>3</v>
      </c>
      <c r="AQ32" s="964"/>
      <c r="AR32" s="971" t="s">
        <v>16</v>
      </c>
      <c r="AS32" s="966"/>
      <c r="AT32" s="965" t="s">
        <v>5</v>
      </c>
      <c r="AU32" s="966"/>
      <c r="AV32" s="826" t="s">
        <v>2</v>
      </c>
      <c r="AW32" s="827"/>
      <c r="AX32" s="971" t="s">
        <v>3</v>
      </c>
      <c r="AY32" s="966"/>
      <c r="AZ32" s="965" t="s">
        <v>16</v>
      </c>
      <c r="BA32" s="966"/>
      <c r="BB32" s="1118" t="s">
        <v>6</v>
      </c>
      <c r="BC32" s="1119"/>
      <c r="BD32" s="31"/>
      <c r="BE32" s="1123"/>
      <c r="BF32" s="809"/>
      <c r="BG32" s="809"/>
      <c r="BH32" s="809"/>
      <c r="BI32" s="809"/>
      <c r="BJ32" s="809"/>
      <c r="BK32" s="809"/>
      <c r="BL32" s="809"/>
      <c r="BM32" s="809"/>
      <c r="BN32" s="809"/>
      <c r="BO32" s="809"/>
      <c r="BP32" s="809"/>
      <c r="BQ32" s="809"/>
      <c r="BR32" s="809"/>
      <c r="BS32" s="809"/>
      <c r="BT32" s="809"/>
      <c r="BU32" s="809"/>
      <c r="BV32" s="809"/>
      <c r="BW32" s="809"/>
      <c r="BX32" s="810"/>
      <c r="BY32" s="752"/>
      <c r="BZ32" s="753"/>
      <c r="CA32" s="753"/>
      <c r="CB32" s="753"/>
      <c r="CC32" s="754"/>
      <c r="CD32" s="192"/>
      <c r="CE32" s="192"/>
      <c r="CF32" s="192"/>
      <c r="CG32" s="939"/>
      <c r="CH32" s="939"/>
      <c r="CI32" s="939"/>
      <c r="CJ32" s="939"/>
      <c r="CK32" s="939"/>
      <c r="CL32" s="939"/>
      <c r="CM32" s="939"/>
      <c r="CN32" s="939"/>
      <c r="CO32" s="939"/>
      <c r="CP32" s="210"/>
      <c r="CQ32" s="1416"/>
      <c r="CR32" s="1042"/>
      <c r="CS32" s="1042"/>
      <c r="CT32" s="1042"/>
      <c r="CU32" s="1077"/>
      <c r="CV32" s="1042"/>
      <c r="CW32" s="1042"/>
      <c r="CX32" s="1042"/>
      <c r="CY32" s="1042"/>
      <c r="CZ32" s="1042"/>
      <c r="DA32" s="1071"/>
      <c r="DB32" s="1042"/>
      <c r="DC32" s="1042"/>
      <c r="DD32" s="1042"/>
      <c r="DE32" s="1140"/>
      <c r="DF32" s="1042"/>
      <c r="DG32" s="1042"/>
      <c r="DH32" s="1042"/>
      <c r="DI32" s="1042"/>
      <c r="DJ32" s="1042"/>
      <c r="DK32" s="1071"/>
      <c r="DL32" s="1042"/>
      <c r="DM32" s="1042"/>
      <c r="DN32" s="1042"/>
      <c r="DO32" s="1077"/>
      <c r="DP32" s="1042"/>
      <c r="DQ32" s="1042"/>
      <c r="DR32" s="1042"/>
      <c r="DS32" s="1042"/>
      <c r="DT32" s="1042"/>
      <c r="DU32" s="1416"/>
      <c r="DV32" s="1042"/>
      <c r="DW32" s="1042"/>
      <c r="DX32" s="1042"/>
      <c r="DY32" s="1077"/>
      <c r="DZ32" s="1042"/>
      <c r="EA32" s="1042"/>
      <c r="EB32" s="1042"/>
      <c r="EC32" s="1042"/>
      <c r="ED32" s="1042"/>
      <c r="EE32" s="1071"/>
      <c r="EF32" s="1042"/>
      <c r="EG32" s="1042"/>
      <c r="EH32" s="1042"/>
      <c r="EI32" s="1042"/>
      <c r="EJ32" s="193"/>
      <c r="EK32" s="193"/>
      <c r="EL32" s="194"/>
      <c r="EM32" s="30"/>
      <c r="EN32" s="29"/>
      <c r="EO32" s="29"/>
      <c r="EP32" s="29"/>
      <c r="EQ32" s="29"/>
      <c r="ER32" s="29"/>
    </row>
    <row r="33" spans="1:143" ht="6.75" customHeight="1" x14ac:dyDescent="0.15">
      <c r="A33" s="805"/>
      <c r="B33" s="806"/>
      <c r="C33" s="806"/>
      <c r="D33" s="806"/>
      <c r="E33" s="806"/>
      <c r="F33" s="806"/>
      <c r="G33" s="806"/>
      <c r="H33" s="806"/>
      <c r="I33" s="806"/>
      <c r="J33" s="807"/>
      <c r="K33" s="805"/>
      <c r="L33" s="806"/>
      <c r="M33" s="807"/>
      <c r="N33" s="912" t="str">
        <f>入力用!O21&amp;入力用!P21</f>
        <v/>
      </c>
      <c r="O33" s="912"/>
      <c r="P33" s="912"/>
      <c r="Q33" s="912"/>
      <c r="R33" s="954" t="str">
        <f>入力用!Q21</f>
        <v/>
      </c>
      <c r="S33" s="691"/>
      <c r="T33" s="686" t="str">
        <f>入力用!R21</f>
        <v/>
      </c>
      <c r="U33" s="687"/>
      <c r="V33" s="690" t="str">
        <f>入力用!S21</f>
        <v/>
      </c>
      <c r="W33" s="694"/>
      <c r="X33" s="686" t="str">
        <f>入力用!T21</f>
        <v/>
      </c>
      <c r="Y33" s="687"/>
      <c r="Z33" s="690" t="str">
        <f>入力用!U21</f>
        <v/>
      </c>
      <c r="AA33" s="691"/>
      <c r="AB33" s="686" t="str">
        <f>入力用!V21</f>
        <v/>
      </c>
      <c r="AC33" s="687"/>
      <c r="AD33" s="954" t="str">
        <f>入力用!W21</f>
        <v/>
      </c>
      <c r="AE33" s="691"/>
      <c r="AF33" s="690" t="str">
        <f>入力用!X21</f>
        <v/>
      </c>
      <c r="AG33" s="691"/>
      <c r="AH33" s="686" t="str">
        <f>IF(入力用!D21="","",入力用!Y21)</f>
        <v/>
      </c>
      <c r="AI33" s="687"/>
      <c r="AJ33" s="954" t="str">
        <f>入力用!O25&amp;入力用!P25</f>
        <v/>
      </c>
      <c r="AK33" s="694"/>
      <c r="AL33" s="617" t="str">
        <f>入力用!Q25</f>
        <v/>
      </c>
      <c r="AM33" s="618"/>
      <c r="AN33" s="1128" t="str">
        <f>入力用!R25</f>
        <v/>
      </c>
      <c r="AO33" s="1129"/>
      <c r="AP33" s="617" t="str">
        <f>入力用!S25</f>
        <v/>
      </c>
      <c r="AQ33" s="618"/>
      <c r="AR33" s="954" t="str">
        <f>入力用!T25</f>
        <v/>
      </c>
      <c r="AS33" s="691"/>
      <c r="AT33" s="690" t="str">
        <f>入力用!U25</f>
        <v/>
      </c>
      <c r="AU33" s="691"/>
      <c r="AV33" s="686" t="str">
        <f>入力用!V25</f>
        <v/>
      </c>
      <c r="AW33" s="687"/>
      <c r="AX33" s="954" t="str">
        <f>入力用!W25</f>
        <v/>
      </c>
      <c r="AY33" s="691"/>
      <c r="AZ33" s="690" t="str">
        <f>入力用!X25</f>
        <v/>
      </c>
      <c r="BA33" s="691"/>
      <c r="BB33" s="690" t="str">
        <f>IF(入力用!D25="","",入力用!Y25)</f>
        <v/>
      </c>
      <c r="BC33" s="694"/>
      <c r="BD33" s="31"/>
      <c r="BE33" s="1137" t="s">
        <v>89</v>
      </c>
      <c r="BF33" s="1137"/>
      <c r="BG33" s="1137"/>
      <c r="BH33" s="1137"/>
      <c r="BI33" s="1137"/>
      <c r="BJ33" s="1137"/>
      <c r="BK33" s="1137"/>
      <c r="BL33" s="1137"/>
      <c r="BM33" s="1137"/>
      <c r="BN33" s="1137"/>
      <c r="BO33" s="1137"/>
      <c r="BP33" s="1137"/>
      <c r="BQ33" s="1137"/>
      <c r="BR33" s="1137"/>
      <c r="BS33" s="1137"/>
      <c r="BT33" s="1137"/>
      <c r="BU33" s="1137"/>
      <c r="BV33" s="1137"/>
      <c r="BW33" s="621" t="s">
        <v>276</v>
      </c>
      <c r="BX33" s="621"/>
      <c r="BY33" s="621"/>
      <c r="BZ33" s="621"/>
      <c r="CA33" s="621"/>
      <c r="CB33" s="621"/>
      <c r="CC33" s="621"/>
      <c r="CD33" s="621"/>
      <c r="CE33" s="621"/>
      <c r="CF33" s="621"/>
      <c r="CG33" s="621"/>
      <c r="CH33" s="621"/>
      <c r="CI33" s="621"/>
      <c r="CJ33" s="621"/>
      <c r="CK33" s="621"/>
      <c r="CL33" s="621"/>
      <c r="CM33" s="621"/>
      <c r="CN33" s="621"/>
      <c r="CO33" s="621"/>
      <c r="CP33" s="621"/>
      <c r="CQ33" s="621"/>
      <c r="CR33" s="621"/>
      <c r="CS33" s="621"/>
      <c r="CT33" s="621"/>
      <c r="CU33" s="621"/>
      <c r="CV33" s="621"/>
      <c r="CW33" s="621"/>
      <c r="CX33" s="621"/>
      <c r="CY33" s="621"/>
      <c r="CZ33" s="621"/>
      <c r="DA33" s="621"/>
      <c r="DB33" s="621"/>
      <c r="DC33" s="1402" t="s">
        <v>88</v>
      </c>
      <c r="DD33" s="1403"/>
      <c r="DE33" s="1403"/>
      <c r="DF33" s="1404"/>
      <c r="DG33" s="1161" t="str">
        <f>IF(A1="","","納入申告書　　使用不可")</f>
        <v>納入申告書　　使用不可</v>
      </c>
      <c r="DH33" s="1161"/>
      <c r="DI33" s="1161"/>
      <c r="DJ33" s="1161"/>
      <c r="DK33" s="1161"/>
      <c r="DL33" s="1161"/>
      <c r="DM33" s="1161"/>
      <c r="DN33" s="1161"/>
      <c r="DO33" s="1161"/>
      <c r="DP33" s="1161"/>
      <c r="DQ33" s="1161"/>
      <c r="DR33" s="1161"/>
      <c r="DS33" s="1161"/>
      <c r="DT33" s="1161"/>
      <c r="DU33" s="1161"/>
      <c r="DV33" s="1161"/>
      <c r="DW33" s="1161"/>
      <c r="DX33" s="1161"/>
      <c r="DY33" s="1161"/>
      <c r="DZ33" s="1161"/>
      <c r="EA33" s="1161"/>
      <c r="EB33" s="1161"/>
      <c r="EC33" s="1161"/>
      <c r="ED33" s="1161"/>
      <c r="EE33" s="1161"/>
      <c r="EF33" s="1161"/>
      <c r="EG33" s="1161"/>
      <c r="EH33" s="1161"/>
      <c r="EI33" s="1161"/>
      <c r="EJ33" s="1161"/>
      <c r="EK33" s="1161"/>
      <c r="EL33" s="1161"/>
      <c r="EM33" s="31"/>
    </row>
    <row r="34" spans="1:143" ht="6.75" customHeight="1" x14ac:dyDescent="0.15">
      <c r="A34" s="811"/>
      <c r="B34" s="812"/>
      <c r="C34" s="812"/>
      <c r="D34" s="812"/>
      <c r="E34" s="812"/>
      <c r="F34" s="812"/>
      <c r="G34" s="812"/>
      <c r="H34" s="812"/>
      <c r="I34" s="812"/>
      <c r="J34" s="813"/>
      <c r="K34" s="811"/>
      <c r="L34" s="812"/>
      <c r="M34" s="813"/>
      <c r="N34" s="912"/>
      <c r="O34" s="912"/>
      <c r="P34" s="912"/>
      <c r="Q34" s="912"/>
      <c r="R34" s="959"/>
      <c r="S34" s="693"/>
      <c r="T34" s="696"/>
      <c r="U34" s="697"/>
      <c r="V34" s="692"/>
      <c r="W34" s="695"/>
      <c r="X34" s="696"/>
      <c r="Y34" s="697"/>
      <c r="Z34" s="692"/>
      <c r="AA34" s="693"/>
      <c r="AB34" s="696"/>
      <c r="AC34" s="697"/>
      <c r="AD34" s="959"/>
      <c r="AE34" s="693"/>
      <c r="AF34" s="692"/>
      <c r="AG34" s="693"/>
      <c r="AH34" s="696"/>
      <c r="AI34" s="697"/>
      <c r="AJ34" s="923"/>
      <c r="AK34" s="924"/>
      <c r="AL34" s="619"/>
      <c r="AM34" s="620"/>
      <c r="AN34" s="1130"/>
      <c r="AO34" s="1131"/>
      <c r="AP34" s="619"/>
      <c r="AQ34" s="620"/>
      <c r="AR34" s="923"/>
      <c r="AS34" s="733"/>
      <c r="AT34" s="732"/>
      <c r="AU34" s="733"/>
      <c r="AV34" s="696"/>
      <c r="AW34" s="697"/>
      <c r="AX34" s="923"/>
      <c r="AY34" s="733"/>
      <c r="AZ34" s="732"/>
      <c r="BA34" s="733"/>
      <c r="BB34" s="732"/>
      <c r="BC34" s="924"/>
      <c r="BD34" s="31"/>
      <c r="BE34" s="1138"/>
      <c r="BF34" s="1138"/>
      <c r="BG34" s="1138"/>
      <c r="BH34" s="1138"/>
      <c r="BI34" s="1138"/>
      <c r="BJ34" s="1138"/>
      <c r="BK34" s="1138"/>
      <c r="BL34" s="1138"/>
      <c r="BM34" s="1138"/>
      <c r="BN34" s="1138"/>
      <c r="BO34" s="1138"/>
      <c r="BP34" s="1138"/>
      <c r="BQ34" s="1138"/>
      <c r="BR34" s="1138"/>
      <c r="BS34" s="1138"/>
      <c r="BT34" s="1138"/>
      <c r="BU34" s="1138"/>
      <c r="BV34" s="1138"/>
      <c r="BW34" s="622"/>
      <c r="BX34" s="622"/>
      <c r="BY34" s="622"/>
      <c r="BZ34" s="622"/>
      <c r="CA34" s="622"/>
      <c r="CB34" s="622"/>
      <c r="CC34" s="622"/>
      <c r="CD34" s="622"/>
      <c r="CE34" s="622"/>
      <c r="CF34" s="622"/>
      <c r="CG34" s="622"/>
      <c r="CH34" s="622"/>
      <c r="CI34" s="622"/>
      <c r="CJ34" s="622"/>
      <c r="CK34" s="622"/>
      <c r="CL34" s="622"/>
      <c r="CM34" s="622"/>
      <c r="CN34" s="622"/>
      <c r="CO34" s="622"/>
      <c r="CP34" s="622"/>
      <c r="CQ34" s="622"/>
      <c r="CR34" s="622"/>
      <c r="CS34" s="622"/>
      <c r="CT34" s="622"/>
      <c r="CU34" s="622"/>
      <c r="CV34" s="622"/>
      <c r="CW34" s="622"/>
      <c r="CX34" s="622"/>
      <c r="CY34" s="622"/>
      <c r="CZ34" s="622"/>
      <c r="DA34" s="622"/>
      <c r="DB34" s="622"/>
      <c r="DC34" s="1405"/>
      <c r="DD34" s="1406"/>
      <c r="DE34" s="1406"/>
      <c r="DF34" s="1407"/>
      <c r="DG34" s="1162"/>
      <c r="DH34" s="1162"/>
      <c r="DI34" s="1162"/>
      <c r="DJ34" s="1162"/>
      <c r="DK34" s="1162"/>
      <c r="DL34" s="1162"/>
      <c r="DM34" s="1162"/>
      <c r="DN34" s="1162"/>
      <c r="DO34" s="1162"/>
      <c r="DP34" s="1162"/>
      <c r="DQ34" s="1162"/>
      <c r="DR34" s="1162"/>
      <c r="DS34" s="1162"/>
      <c r="DT34" s="1162"/>
      <c r="DU34" s="1162"/>
      <c r="DV34" s="1162"/>
      <c r="DW34" s="1162"/>
      <c r="DX34" s="1162"/>
      <c r="DY34" s="1162"/>
      <c r="DZ34" s="1162"/>
      <c r="EA34" s="1162"/>
      <c r="EB34" s="1162"/>
      <c r="EC34" s="1162"/>
      <c r="ED34" s="1162"/>
      <c r="EE34" s="1162"/>
      <c r="EF34" s="1162"/>
      <c r="EG34" s="1162"/>
      <c r="EH34" s="1162"/>
      <c r="EI34" s="1162"/>
      <c r="EJ34" s="1162"/>
      <c r="EK34" s="1162"/>
      <c r="EL34" s="1162"/>
      <c r="EM34" s="31"/>
    </row>
    <row r="35" spans="1:143" ht="6.75" customHeight="1" x14ac:dyDescent="0.15">
      <c r="A35" s="903" t="s">
        <v>22</v>
      </c>
      <c r="B35" s="904"/>
      <c r="C35" s="905"/>
      <c r="D35" s="755" t="s">
        <v>285</v>
      </c>
      <c r="E35" s="756"/>
      <c r="F35" s="756"/>
      <c r="G35" s="756"/>
      <c r="H35" s="756"/>
      <c r="I35" s="756"/>
      <c r="J35" s="898"/>
      <c r="K35" s="802">
        <v>12</v>
      </c>
      <c r="L35" s="803"/>
      <c r="M35" s="804"/>
      <c r="N35" s="181"/>
      <c r="O35" s="182"/>
      <c r="P35" s="916"/>
      <c r="Q35" s="916"/>
      <c r="R35" s="958"/>
      <c r="S35" s="957"/>
      <c r="T35" s="684"/>
      <c r="U35" s="685"/>
      <c r="V35" s="955"/>
      <c r="W35" s="956"/>
      <c r="X35" s="684"/>
      <c r="Y35" s="685"/>
      <c r="Z35" s="955"/>
      <c r="AA35" s="957"/>
      <c r="AB35" s="684"/>
      <c r="AC35" s="685"/>
      <c r="AD35" s="958"/>
      <c r="AE35" s="957"/>
      <c r="AF35" s="955"/>
      <c r="AG35" s="957"/>
      <c r="AH35" s="1143"/>
      <c r="AI35" s="1144"/>
      <c r="AJ35" s="1124"/>
      <c r="AK35" s="1124"/>
      <c r="AL35" s="1124"/>
      <c r="AM35" s="1124"/>
      <c r="AN35" s="1124"/>
      <c r="AO35" s="1124"/>
      <c r="AP35" s="1124"/>
      <c r="AQ35" s="1124"/>
      <c r="AR35" s="1124"/>
      <c r="AS35" s="1124"/>
      <c r="AT35" s="1124"/>
      <c r="AU35" s="1124"/>
      <c r="AV35" s="1124"/>
      <c r="AW35" s="1124"/>
      <c r="AX35" s="1124"/>
      <c r="AY35" s="1124"/>
      <c r="AZ35" s="1124"/>
      <c r="BA35" s="1124"/>
      <c r="BB35" s="1124"/>
      <c r="BC35" s="1125"/>
      <c r="BD35" s="31"/>
      <c r="BE35" s="1138"/>
      <c r="BF35" s="1138"/>
      <c r="BG35" s="1138"/>
      <c r="BH35" s="1138"/>
      <c r="BI35" s="1138"/>
      <c r="BJ35" s="1138"/>
      <c r="BK35" s="1138"/>
      <c r="BL35" s="1138"/>
      <c r="BM35" s="1138"/>
      <c r="BN35" s="1138"/>
      <c r="BO35" s="1138"/>
      <c r="BP35" s="1138"/>
      <c r="BQ35" s="1138"/>
      <c r="BR35" s="1138"/>
      <c r="BS35" s="1138"/>
      <c r="BT35" s="1138"/>
      <c r="BU35" s="1138"/>
      <c r="BV35" s="1138"/>
      <c r="BW35" s="622"/>
      <c r="BX35" s="622"/>
      <c r="BY35" s="622"/>
      <c r="BZ35" s="622"/>
      <c r="CA35" s="622"/>
      <c r="CB35" s="622"/>
      <c r="CC35" s="622"/>
      <c r="CD35" s="622"/>
      <c r="CE35" s="622"/>
      <c r="CF35" s="622"/>
      <c r="CG35" s="622"/>
      <c r="CH35" s="622"/>
      <c r="CI35" s="622"/>
      <c r="CJ35" s="622"/>
      <c r="CK35" s="622"/>
      <c r="CL35" s="622"/>
      <c r="CM35" s="622"/>
      <c r="CN35" s="622"/>
      <c r="CO35" s="622"/>
      <c r="CP35" s="622"/>
      <c r="CQ35" s="622"/>
      <c r="CR35" s="622"/>
      <c r="CS35" s="622"/>
      <c r="CT35" s="622"/>
      <c r="CU35" s="622"/>
      <c r="CV35" s="622"/>
      <c r="CW35" s="622"/>
      <c r="CX35" s="622"/>
      <c r="CY35" s="622"/>
      <c r="CZ35" s="622"/>
      <c r="DA35" s="622"/>
      <c r="DB35" s="622"/>
      <c r="DC35" s="1405"/>
      <c r="DD35" s="1406"/>
      <c r="DE35" s="1406"/>
      <c r="DF35" s="1407"/>
      <c r="DG35" s="1162"/>
      <c r="DH35" s="1162"/>
      <c r="DI35" s="1162"/>
      <c r="DJ35" s="1162"/>
      <c r="DK35" s="1162"/>
      <c r="DL35" s="1162"/>
      <c r="DM35" s="1162"/>
      <c r="DN35" s="1162"/>
      <c r="DO35" s="1162"/>
      <c r="DP35" s="1162"/>
      <c r="DQ35" s="1162"/>
      <c r="DR35" s="1162"/>
      <c r="DS35" s="1162"/>
      <c r="DT35" s="1162"/>
      <c r="DU35" s="1162"/>
      <c r="DV35" s="1162"/>
      <c r="DW35" s="1162"/>
      <c r="DX35" s="1162"/>
      <c r="DY35" s="1162"/>
      <c r="DZ35" s="1162"/>
      <c r="EA35" s="1162"/>
      <c r="EB35" s="1162"/>
      <c r="EC35" s="1162"/>
      <c r="ED35" s="1162"/>
      <c r="EE35" s="1162"/>
      <c r="EF35" s="1162"/>
      <c r="EG35" s="1162"/>
      <c r="EH35" s="1162"/>
      <c r="EI35" s="1162"/>
      <c r="EJ35" s="1162"/>
      <c r="EK35" s="1162"/>
      <c r="EL35" s="1162"/>
      <c r="EM35" s="31"/>
    </row>
    <row r="36" spans="1:143" ht="6.75" customHeight="1" x14ac:dyDescent="0.15">
      <c r="A36" s="906"/>
      <c r="B36" s="907"/>
      <c r="C36" s="908"/>
      <c r="D36" s="757"/>
      <c r="E36" s="758"/>
      <c r="F36" s="758"/>
      <c r="G36" s="758"/>
      <c r="H36" s="758"/>
      <c r="I36" s="758"/>
      <c r="J36" s="899"/>
      <c r="K36" s="805"/>
      <c r="L36" s="806"/>
      <c r="M36" s="807"/>
      <c r="N36" s="918" t="str">
        <f>IF(入力用!P22="-","△",IF(入力用!O22="-","△"&amp;入力用!P22,IF(LEFTB(RIGHTB(入力用!O22,2),1)="-","△"&amp;LEFTB(RIGHTB(入力用!O22,1),1)&amp;入力用!P22,入力用!O22&amp;入力用!P22)))</f>
        <v/>
      </c>
      <c r="O36" s="912"/>
      <c r="P36" s="912"/>
      <c r="Q36" s="912"/>
      <c r="R36" s="954" t="str">
        <f>IF(入力用!Q22="-","△",入力用!Q22)</f>
        <v/>
      </c>
      <c r="S36" s="691"/>
      <c r="T36" s="686" t="str">
        <f>IF(入力用!R22="-","△",入力用!R22)</f>
        <v/>
      </c>
      <c r="U36" s="687"/>
      <c r="V36" s="690" t="str">
        <f>IF(入力用!S22="-","△",入力用!S22)</f>
        <v/>
      </c>
      <c r="W36" s="694"/>
      <c r="X36" s="686" t="str">
        <f>IF(入力用!T22="-","△",入力用!T22)</f>
        <v/>
      </c>
      <c r="Y36" s="687"/>
      <c r="Z36" s="690" t="str">
        <f>IF(入力用!U22="-","△",入力用!U22)</f>
        <v/>
      </c>
      <c r="AA36" s="691"/>
      <c r="AB36" s="686" t="str">
        <f>IF(入力用!V22="-","△",入力用!V22)</f>
        <v/>
      </c>
      <c r="AC36" s="687"/>
      <c r="AD36" s="954" t="str">
        <f>IF(入力用!W22="-","△",入力用!W22)</f>
        <v/>
      </c>
      <c r="AE36" s="691"/>
      <c r="AF36" s="690" t="str">
        <f>IF(入力用!X22="-","△",入力用!X22)</f>
        <v/>
      </c>
      <c r="AG36" s="691"/>
      <c r="AH36" s="686" t="str">
        <f>IF(入力用!D22="","",入力用!Y22)</f>
        <v/>
      </c>
      <c r="AI36" s="694"/>
      <c r="AJ36" s="1126"/>
      <c r="AK36" s="1126"/>
      <c r="AL36" s="1126"/>
      <c r="AM36" s="1126"/>
      <c r="AN36" s="1126"/>
      <c r="AO36" s="1126"/>
      <c r="AP36" s="1126"/>
      <c r="AQ36" s="1126"/>
      <c r="AR36" s="1126"/>
      <c r="AS36" s="1126"/>
      <c r="AT36" s="1126"/>
      <c r="AU36" s="1126"/>
      <c r="AV36" s="1126"/>
      <c r="AW36" s="1126"/>
      <c r="AX36" s="1126"/>
      <c r="AY36" s="1126"/>
      <c r="AZ36" s="1126"/>
      <c r="BA36" s="1126"/>
      <c r="BB36" s="1126"/>
      <c r="BC36" s="1127"/>
      <c r="BD36" s="31"/>
      <c r="BE36" s="1323" t="s">
        <v>227</v>
      </c>
      <c r="BF36" s="1323"/>
      <c r="BG36" s="1323"/>
      <c r="BH36" s="1323"/>
      <c r="BI36" s="1323"/>
      <c r="BJ36" s="1323"/>
      <c r="BK36" s="1323"/>
      <c r="BL36" s="1323"/>
      <c r="BM36" s="1323"/>
      <c r="BN36" s="1323"/>
      <c r="BO36" s="1323"/>
      <c r="BP36" s="1323"/>
      <c r="BQ36" s="1323"/>
      <c r="BR36" s="1323"/>
      <c r="BS36" s="1323"/>
      <c r="BT36" s="1323"/>
      <c r="BU36" s="1323"/>
      <c r="BV36" s="1323"/>
      <c r="BW36" s="1400" t="s">
        <v>277</v>
      </c>
      <c r="BX36" s="1400"/>
      <c r="BY36" s="1400"/>
      <c r="BZ36" s="1400"/>
      <c r="CA36" s="1400"/>
      <c r="CB36" s="1400"/>
      <c r="CC36" s="1400"/>
      <c r="CD36" s="1400"/>
      <c r="CE36" s="1400"/>
      <c r="CF36" s="1400"/>
      <c r="CG36" s="1400"/>
      <c r="CH36" s="1400"/>
      <c r="CI36" s="1400"/>
      <c r="CJ36" s="1400"/>
      <c r="CK36" s="1400"/>
      <c r="CL36" s="1400"/>
      <c r="CM36" s="1400"/>
      <c r="CN36" s="1400"/>
      <c r="CO36" s="1400"/>
      <c r="CP36" s="1400"/>
      <c r="CQ36" s="1400"/>
      <c r="CR36" s="1400"/>
      <c r="CS36" s="1400"/>
      <c r="CT36" s="1400"/>
      <c r="CU36" s="1400"/>
      <c r="CV36" s="1400"/>
      <c r="CW36" s="1400"/>
      <c r="CX36" s="1400"/>
      <c r="CY36" s="1400"/>
      <c r="CZ36" s="1400"/>
      <c r="DA36" s="1400"/>
      <c r="DB36" s="1400"/>
      <c r="DC36" s="1405"/>
      <c r="DD36" s="1406"/>
      <c r="DE36" s="1406"/>
      <c r="DF36" s="1407"/>
      <c r="DG36" s="1162"/>
      <c r="DH36" s="1162"/>
      <c r="DI36" s="1162"/>
      <c r="DJ36" s="1162"/>
      <c r="DK36" s="1162"/>
      <c r="DL36" s="1162"/>
      <c r="DM36" s="1162"/>
      <c r="DN36" s="1162"/>
      <c r="DO36" s="1162"/>
      <c r="DP36" s="1162"/>
      <c r="DQ36" s="1162"/>
      <c r="DR36" s="1162"/>
      <c r="DS36" s="1162"/>
      <c r="DT36" s="1162"/>
      <c r="DU36" s="1162"/>
      <c r="DV36" s="1162"/>
      <c r="DW36" s="1162"/>
      <c r="DX36" s="1162"/>
      <c r="DY36" s="1162"/>
      <c r="DZ36" s="1162"/>
      <c r="EA36" s="1162"/>
      <c r="EB36" s="1162"/>
      <c r="EC36" s="1162"/>
      <c r="ED36" s="1162"/>
      <c r="EE36" s="1162"/>
      <c r="EF36" s="1162"/>
      <c r="EG36" s="1162"/>
      <c r="EH36" s="1162"/>
      <c r="EI36" s="1162"/>
      <c r="EJ36" s="1162"/>
      <c r="EK36" s="1162"/>
      <c r="EL36" s="1162"/>
      <c r="EM36" s="31"/>
    </row>
    <row r="37" spans="1:143" ht="6.75" customHeight="1" x14ac:dyDescent="0.15">
      <c r="A37" s="906"/>
      <c r="B37" s="907"/>
      <c r="C37" s="908"/>
      <c r="D37" s="913"/>
      <c r="E37" s="914"/>
      <c r="F37" s="914"/>
      <c r="G37" s="914"/>
      <c r="H37" s="914"/>
      <c r="I37" s="914"/>
      <c r="J37" s="915"/>
      <c r="K37" s="811"/>
      <c r="L37" s="812"/>
      <c r="M37" s="813"/>
      <c r="N37" s="919"/>
      <c r="O37" s="920"/>
      <c r="P37" s="920"/>
      <c r="Q37" s="920"/>
      <c r="R37" s="923"/>
      <c r="S37" s="733"/>
      <c r="T37" s="688"/>
      <c r="U37" s="689"/>
      <c r="V37" s="732"/>
      <c r="W37" s="924"/>
      <c r="X37" s="688"/>
      <c r="Y37" s="689"/>
      <c r="Z37" s="732"/>
      <c r="AA37" s="733"/>
      <c r="AB37" s="688"/>
      <c r="AC37" s="689"/>
      <c r="AD37" s="923"/>
      <c r="AE37" s="733"/>
      <c r="AF37" s="732"/>
      <c r="AG37" s="733"/>
      <c r="AH37" s="688"/>
      <c r="AI37" s="924"/>
      <c r="AJ37" s="1126"/>
      <c r="AK37" s="1126"/>
      <c r="AL37" s="1126"/>
      <c r="AM37" s="1126"/>
      <c r="AN37" s="1126"/>
      <c r="AO37" s="1126"/>
      <c r="AP37" s="1126"/>
      <c r="AQ37" s="1126"/>
      <c r="AR37" s="1126"/>
      <c r="AS37" s="1126"/>
      <c r="AT37" s="1126"/>
      <c r="AU37" s="1126"/>
      <c r="AV37" s="1126"/>
      <c r="AW37" s="1126"/>
      <c r="AX37" s="1126"/>
      <c r="AY37" s="1126"/>
      <c r="AZ37" s="1126"/>
      <c r="BA37" s="1126"/>
      <c r="BB37" s="1126"/>
      <c r="BC37" s="1127"/>
      <c r="BD37" s="31"/>
      <c r="BE37" s="1323"/>
      <c r="BF37" s="1323"/>
      <c r="BG37" s="1323"/>
      <c r="BH37" s="1323"/>
      <c r="BI37" s="1323"/>
      <c r="BJ37" s="1323"/>
      <c r="BK37" s="1323"/>
      <c r="BL37" s="1323"/>
      <c r="BM37" s="1323"/>
      <c r="BN37" s="1323"/>
      <c r="BO37" s="1323"/>
      <c r="BP37" s="1323"/>
      <c r="BQ37" s="1323"/>
      <c r="BR37" s="1323"/>
      <c r="BS37" s="1323"/>
      <c r="BT37" s="1323"/>
      <c r="BU37" s="1323"/>
      <c r="BV37" s="1323"/>
      <c r="BW37" s="1401"/>
      <c r="BX37" s="1401"/>
      <c r="BY37" s="1401"/>
      <c r="BZ37" s="1401"/>
      <c r="CA37" s="1401"/>
      <c r="CB37" s="1401"/>
      <c r="CC37" s="1401"/>
      <c r="CD37" s="1401"/>
      <c r="CE37" s="1401"/>
      <c r="CF37" s="1401"/>
      <c r="CG37" s="1401"/>
      <c r="CH37" s="1401"/>
      <c r="CI37" s="1401"/>
      <c r="CJ37" s="1401"/>
      <c r="CK37" s="1401"/>
      <c r="CL37" s="1401"/>
      <c r="CM37" s="1401"/>
      <c r="CN37" s="1401"/>
      <c r="CO37" s="1401"/>
      <c r="CP37" s="1401"/>
      <c r="CQ37" s="1401"/>
      <c r="CR37" s="1401"/>
      <c r="CS37" s="1401"/>
      <c r="CT37" s="1401"/>
      <c r="CU37" s="1401"/>
      <c r="CV37" s="1401"/>
      <c r="CW37" s="1401"/>
      <c r="CX37" s="1401"/>
      <c r="CY37" s="1401"/>
      <c r="CZ37" s="1401"/>
      <c r="DA37" s="1401"/>
      <c r="DB37" s="1401"/>
      <c r="DC37" s="1405"/>
      <c r="DD37" s="1406"/>
      <c r="DE37" s="1406"/>
      <c r="DF37" s="1407"/>
      <c r="DG37" s="1162"/>
      <c r="DH37" s="1162"/>
      <c r="DI37" s="1162"/>
      <c r="DJ37" s="1162"/>
      <c r="DK37" s="1162"/>
      <c r="DL37" s="1162"/>
      <c r="DM37" s="1162"/>
      <c r="DN37" s="1162"/>
      <c r="DO37" s="1162"/>
      <c r="DP37" s="1162"/>
      <c r="DQ37" s="1162"/>
      <c r="DR37" s="1162"/>
      <c r="DS37" s="1162"/>
      <c r="DT37" s="1162"/>
      <c r="DU37" s="1162"/>
      <c r="DV37" s="1162"/>
      <c r="DW37" s="1162"/>
      <c r="DX37" s="1162"/>
      <c r="DY37" s="1162"/>
      <c r="DZ37" s="1162"/>
      <c r="EA37" s="1162"/>
      <c r="EB37" s="1162"/>
      <c r="EC37" s="1162"/>
      <c r="ED37" s="1162"/>
      <c r="EE37" s="1162"/>
      <c r="EF37" s="1162"/>
      <c r="EG37" s="1162"/>
      <c r="EH37" s="1162"/>
      <c r="EI37" s="1162"/>
      <c r="EJ37" s="1162"/>
      <c r="EK37" s="1162"/>
      <c r="EL37" s="1162"/>
      <c r="EM37" s="31"/>
    </row>
    <row r="38" spans="1:143" ht="6.75" customHeight="1" x14ac:dyDescent="0.15">
      <c r="A38" s="906"/>
      <c r="B38" s="907"/>
      <c r="C38" s="908"/>
      <c r="D38" s="755" t="s">
        <v>21</v>
      </c>
      <c r="E38" s="756"/>
      <c r="F38" s="756"/>
      <c r="G38" s="756"/>
      <c r="H38" s="756"/>
      <c r="I38" s="756"/>
      <c r="J38" s="898"/>
      <c r="K38" s="802">
        <v>13</v>
      </c>
      <c r="L38" s="803"/>
      <c r="M38" s="804"/>
      <c r="N38" s="5"/>
      <c r="O38" s="5"/>
      <c r="P38" s="917"/>
      <c r="Q38" s="917"/>
      <c r="R38" s="1147"/>
      <c r="S38" s="1148"/>
      <c r="T38" s="1135"/>
      <c r="U38" s="1136"/>
      <c r="V38" s="1149"/>
      <c r="W38" s="1151"/>
      <c r="X38" s="1135"/>
      <c r="Y38" s="1136"/>
      <c r="Z38" s="1149"/>
      <c r="AA38" s="1148"/>
      <c r="AB38" s="1135"/>
      <c r="AC38" s="1136"/>
      <c r="AD38" s="1147"/>
      <c r="AE38" s="1148"/>
      <c r="AF38" s="1149"/>
      <c r="AG38" s="1148"/>
      <c r="AH38" s="1145"/>
      <c r="AI38" s="1146"/>
      <c r="AJ38" s="1257"/>
      <c r="AK38" s="1124"/>
      <c r="AL38" s="1124"/>
      <c r="AM38" s="1124"/>
      <c r="AN38" s="1124"/>
      <c r="AO38" s="1124"/>
      <c r="AP38" s="1124"/>
      <c r="AQ38" s="1124"/>
      <c r="AR38" s="1124"/>
      <c r="AS38" s="1124"/>
      <c r="AT38" s="1124"/>
      <c r="AU38" s="1124"/>
      <c r="AV38" s="1124"/>
      <c r="AW38" s="1124"/>
      <c r="AX38" s="1124"/>
      <c r="AY38" s="1124"/>
      <c r="AZ38" s="1124"/>
      <c r="BA38" s="1124"/>
      <c r="BB38" s="1124"/>
      <c r="BC38" s="1125"/>
      <c r="BD38" s="31"/>
      <c r="BE38" s="1323"/>
      <c r="BF38" s="1323"/>
      <c r="BG38" s="1323"/>
      <c r="BH38" s="1323"/>
      <c r="BI38" s="1323"/>
      <c r="BJ38" s="1323"/>
      <c r="BK38" s="1323"/>
      <c r="BL38" s="1323"/>
      <c r="BM38" s="1323"/>
      <c r="BN38" s="1323"/>
      <c r="BO38" s="1323"/>
      <c r="BP38" s="1323"/>
      <c r="BQ38" s="1323"/>
      <c r="BR38" s="1323"/>
      <c r="BS38" s="1323"/>
      <c r="BT38" s="1323"/>
      <c r="BU38" s="1323"/>
      <c r="BV38" s="1323"/>
      <c r="BW38" s="1132" t="s">
        <v>267</v>
      </c>
      <c r="BX38" s="1132"/>
      <c r="BY38" s="1132"/>
      <c r="BZ38" s="1132"/>
      <c r="CA38" s="1132"/>
      <c r="CB38" s="1132"/>
      <c r="CC38" s="1132"/>
      <c r="CD38" s="1132"/>
      <c r="CE38" s="1132"/>
      <c r="CF38" s="1132"/>
      <c r="CG38" s="1132"/>
      <c r="CH38" s="1132"/>
      <c r="CI38" s="1132"/>
      <c r="CJ38" s="1132"/>
      <c r="CK38" s="1132"/>
      <c r="CL38" s="1132"/>
      <c r="CM38" s="1132"/>
      <c r="CN38" s="1132"/>
      <c r="CO38" s="1132"/>
      <c r="CP38" s="1132"/>
      <c r="CQ38" s="1132"/>
      <c r="CR38" s="1132"/>
      <c r="CS38" s="1132"/>
      <c r="CT38" s="1132"/>
      <c r="CU38" s="1132"/>
      <c r="CV38" s="1132"/>
      <c r="CW38" s="1132"/>
      <c r="CX38" s="1132"/>
      <c r="CY38" s="1132"/>
      <c r="CZ38" s="1132"/>
      <c r="DA38" s="1132"/>
      <c r="DB38" s="1132"/>
      <c r="DC38" s="1405"/>
      <c r="DD38" s="1406"/>
      <c r="DE38" s="1406"/>
      <c r="DF38" s="1407"/>
      <c r="DG38" s="1162"/>
      <c r="DH38" s="1162"/>
      <c r="DI38" s="1162"/>
      <c r="DJ38" s="1162"/>
      <c r="DK38" s="1162"/>
      <c r="DL38" s="1162"/>
      <c r="DM38" s="1162"/>
      <c r="DN38" s="1162"/>
      <c r="DO38" s="1162"/>
      <c r="DP38" s="1162"/>
      <c r="DQ38" s="1162"/>
      <c r="DR38" s="1162"/>
      <c r="DS38" s="1162"/>
      <c r="DT38" s="1162"/>
      <c r="DU38" s="1162"/>
      <c r="DV38" s="1162"/>
      <c r="DW38" s="1162"/>
      <c r="DX38" s="1162"/>
      <c r="DY38" s="1162"/>
      <c r="DZ38" s="1162"/>
      <c r="EA38" s="1162"/>
      <c r="EB38" s="1162"/>
      <c r="EC38" s="1162"/>
      <c r="ED38" s="1162"/>
      <c r="EE38" s="1162"/>
      <c r="EF38" s="1162"/>
      <c r="EG38" s="1162"/>
      <c r="EH38" s="1162"/>
      <c r="EI38" s="1162"/>
      <c r="EJ38" s="1162"/>
      <c r="EK38" s="1162"/>
      <c r="EL38" s="1162"/>
      <c r="EM38" s="31"/>
    </row>
    <row r="39" spans="1:143" ht="6.75" customHeight="1" x14ac:dyDescent="0.15">
      <c r="A39" s="906"/>
      <c r="B39" s="907"/>
      <c r="C39" s="908"/>
      <c r="D39" s="757"/>
      <c r="E39" s="758"/>
      <c r="F39" s="758"/>
      <c r="G39" s="758"/>
      <c r="H39" s="758"/>
      <c r="I39" s="758"/>
      <c r="J39" s="899"/>
      <c r="K39" s="805"/>
      <c r="L39" s="806"/>
      <c r="M39" s="807"/>
      <c r="N39" s="912" t="str">
        <f>IF(入力用!P23="-","△",IF(入力用!O23="-","△"&amp;入力用!P23,IF(LEFTB(RIGHTB(入力用!O23,2),1)="-","△"&amp;LEFTB(RIGHTB(入力用!O23,1),1)&amp;入力用!P23,入力用!O23&amp;入力用!P23)))</f>
        <v/>
      </c>
      <c r="O39" s="912"/>
      <c r="P39" s="912"/>
      <c r="Q39" s="912"/>
      <c r="R39" s="954" t="str">
        <f>IF(入力用!Q23="-","△",入力用!Q23)</f>
        <v/>
      </c>
      <c r="S39" s="691"/>
      <c r="T39" s="686" t="str">
        <f>IF(入力用!R23="-","△",入力用!R23)</f>
        <v/>
      </c>
      <c r="U39" s="687"/>
      <c r="V39" s="690" t="str">
        <f>IF(入力用!S23="-","△",入力用!S23)</f>
        <v/>
      </c>
      <c r="W39" s="694"/>
      <c r="X39" s="686" t="str">
        <f>IF(入力用!T23="-","△",入力用!T23)</f>
        <v/>
      </c>
      <c r="Y39" s="687"/>
      <c r="Z39" s="690" t="str">
        <f>IF(入力用!U23="-","△",入力用!U23)</f>
        <v/>
      </c>
      <c r="AA39" s="691"/>
      <c r="AB39" s="686" t="str">
        <f>IF(入力用!V23="-","△",入力用!V23)</f>
        <v/>
      </c>
      <c r="AC39" s="687"/>
      <c r="AD39" s="954" t="str">
        <f>IF(入力用!W23="-","△",入力用!W23)</f>
        <v/>
      </c>
      <c r="AE39" s="691"/>
      <c r="AF39" s="690" t="str">
        <f>IF(入力用!X23="-","△",入力用!X23)</f>
        <v/>
      </c>
      <c r="AG39" s="691"/>
      <c r="AH39" s="686" t="str">
        <f>IF(入力用!D23="","",入力用!Y23)</f>
        <v/>
      </c>
      <c r="AI39" s="687"/>
      <c r="AJ39" s="1258"/>
      <c r="AK39" s="1126"/>
      <c r="AL39" s="1126"/>
      <c r="AM39" s="1126"/>
      <c r="AN39" s="1126"/>
      <c r="AO39" s="1126"/>
      <c r="AP39" s="1126"/>
      <c r="AQ39" s="1126"/>
      <c r="AR39" s="1126"/>
      <c r="AS39" s="1126"/>
      <c r="AT39" s="1126"/>
      <c r="AU39" s="1126"/>
      <c r="AV39" s="1126"/>
      <c r="AW39" s="1126"/>
      <c r="AX39" s="1126"/>
      <c r="AY39" s="1126"/>
      <c r="AZ39" s="1126"/>
      <c r="BA39" s="1126"/>
      <c r="BB39" s="1126"/>
      <c r="BC39" s="1127"/>
      <c r="BD39" s="31"/>
      <c r="BE39" s="1323"/>
      <c r="BF39" s="1323"/>
      <c r="BG39" s="1323"/>
      <c r="BH39" s="1323"/>
      <c r="BI39" s="1323"/>
      <c r="BJ39" s="1323"/>
      <c r="BK39" s="1323"/>
      <c r="BL39" s="1323"/>
      <c r="BM39" s="1323"/>
      <c r="BN39" s="1323"/>
      <c r="BO39" s="1323"/>
      <c r="BP39" s="1323"/>
      <c r="BQ39" s="1323"/>
      <c r="BR39" s="1323"/>
      <c r="BS39" s="1323"/>
      <c r="BT39" s="1323"/>
      <c r="BU39" s="1323"/>
      <c r="BV39" s="1323"/>
      <c r="BW39" s="1133"/>
      <c r="BX39" s="1133"/>
      <c r="BY39" s="1133"/>
      <c r="BZ39" s="1133"/>
      <c r="CA39" s="1133"/>
      <c r="CB39" s="1133"/>
      <c r="CC39" s="1133"/>
      <c r="CD39" s="1133"/>
      <c r="CE39" s="1133"/>
      <c r="CF39" s="1133"/>
      <c r="CG39" s="1133"/>
      <c r="CH39" s="1133"/>
      <c r="CI39" s="1133"/>
      <c r="CJ39" s="1133"/>
      <c r="CK39" s="1133"/>
      <c r="CL39" s="1133"/>
      <c r="CM39" s="1133"/>
      <c r="CN39" s="1133"/>
      <c r="CO39" s="1133"/>
      <c r="CP39" s="1133"/>
      <c r="CQ39" s="1133"/>
      <c r="CR39" s="1133"/>
      <c r="CS39" s="1133"/>
      <c r="CT39" s="1133"/>
      <c r="CU39" s="1133"/>
      <c r="CV39" s="1133"/>
      <c r="CW39" s="1133"/>
      <c r="CX39" s="1133"/>
      <c r="CY39" s="1133"/>
      <c r="CZ39" s="1133"/>
      <c r="DA39" s="1133"/>
      <c r="DB39" s="1133"/>
      <c r="DC39" s="1405"/>
      <c r="DD39" s="1406"/>
      <c r="DE39" s="1406"/>
      <c r="DF39" s="1407"/>
      <c r="DG39" s="1162"/>
      <c r="DH39" s="1162"/>
      <c r="DI39" s="1162"/>
      <c r="DJ39" s="1162"/>
      <c r="DK39" s="1162"/>
      <c r="DL39" s="1162"/>
      <c r="DM39" s="1162"/>
      <c r="DN39" s="1162"/>
      <c r="DO39" s="1162"/>
      <c r="DP39" s="1162"/>
      <c r="DQ39" s="1162"/>
      <c r="DR39" s="1162"/>
      <c r="DS39" s="1162"/>
      <c r="DT39" s="1162"/>
      <c r="DU39" s="1162"/>
      <c r="DV39" s="1162"/>
      <c r="DW39" s="1162"/>
      <c r="DX39" s="1162"/>
      <c r="DY39" s="1162"/>
      <c r="DZ39" s="1162"/>
      <c r="EA39" s="1162"/>
      <c r="EB39" s="1162"/>
      <c r="EC39" s="1162"/>
      <c r="ED39" s="1162"/>
      <c r="EE39" s="1162"/>
      <c r="EF39" s="1162"/>
      <c r="EG39" s="1162"/>
      <c r="EH39" s="1162"/>
      <c r="EI39" s="1162"/>
      <c r="EJ39" s="1162"/>
      <c r="EK39" s="1162"/>
      <c r="EL39" s="1162"/>
      <c r="EM39" s="31"/>
    </row>
    <row r="40" spans="1:143" ht="6.75" customHeight="1" thickBot="1" x14ac:dyDescent="0.2">
      <c r="A40" s="909"/>
      <c r="B40" s="910"/>
      <c r="C40" s="911"/>
      <c r="D40" s="900"/>
      <c r="E40" s="901"/>
      <c r="F40" s="901"/>
      <c r="G40" s="901"/>
      <c r="H40" s="901"/>
      <c r="I40" s="901"/>
      <c r="J40" s="902"/>
      <c r="K40" s="808"/>
      <c r="L40" s="809"/>
      <c r="M40" s="810"/>
      <c r="N40" s="912"/>
      <c r="O40" s="912"/>
      <c r="P40" s="912"/>
      <c r="Q40" s="912"/>
      <c r="R40" s="1152"/>
      <c r="S40" s="1153"/>
      <c r="T40" s="696"/>
      <c r="U40" s="697"/>
      <c r="V40" s="692"/>
      <c r="W40" s="695"/>
      <c r="X40" s="696"/>
      <c r="Y40" s="697"/>
      <c r="Z40" s="692"/>
      <c r="AA40" s="693"/>
      <c r="AB40" s="696"/>
      <c r="AC40" s="697"/>
      <c r="AD40" s="959"/>
      <c r="AE40" s="693"/>
      <c r="AF40" s="692"/>
      <c r="AG40" s="693"/>
      <c r="AH40" s="696"/>
      <c r="AI40" s="697"/>
      <c r="AJ40" s="1259"/>
      <c r="AK40" s="1260"/>
      <c r="AL40" s="1260"/>
      <c r="AM40" s="1260"/>
      <c r="AN40" s="1260"/>
      <c r="AO40" s="1260"/>
      <c r="AP40" s="1260"/>
      <c r="AQ40" s="1260"/>
      <c r="AR40" s="1260"/>
      <c r="AS40" s="1260"/>
      <c r="AT40" s="1260"/>
      <c r="AU40" s="1260"/>
      <c r="AV40" s="1260"/>
      <c r="AW40" s="1260"/>
      <c r="AX40" s="1260"/>
      <c r="AY40" s="1260"/>
      <c r="AZ40" s="1260"/>
      <c r="BA40" s="1260"/>
      <c r="BB40" s="1260"/>
      <c r="BC40" s="1261"/>
      <c r="BD40" s="31"/>
      <c r="BE40" s="1323" t="s">
        <v>228</v>
      </c>
      <c r="BF40" s="1323"/>
      <c r="BG40" s="1323"/>
      <c r="BH40" s="1323"/>
      <c r="BI40" s="1323"/>
      <c r="BJ40" s="1323"/>
      <c r="BK40" s="1323"/>
      <c r="BL40" s="1323"/>
      <c r="BM40" s="1323"/>
      <c r="BN40" s="1323"/>
      <c r="BO40" s="1323"/>
      <c r="BP40" s="1323"/>
      <c r="BQ40" s="1323"/>
      <c r="BR40" s="1323"/>
      <c r="BS40" s="1323"/>
      <c r="BT40" s="1323"/>
      <c r="BU40" s="1323"/>
      <c r="BV40" s="1323"/>
      <c r="BW40" s="1461" t="s">
        <v>286</v>
      </c>
      <c r="BX40" s="1461"/>
      <c r="BY40" s="1461"/>
      <c r="BZ40" s="1461"/>
      <c r="CA40" s="1461"/>
      <c r="CB40" s="1461"/>
      <c r="CC40" s="1461"/>
      <c r="CD40" s="1461"/>
      <c r="CE40" s="1461"/>
      <c r="CF40" s="1461"/>
      <c r="CG40" s="1461"/>
      <c r="CH40" s="1461"/>
      <c r="CI40" s="1461"/>
      <c r="CJ40" s="1461"/>
      <c r="CK40" s="1461"/>
      <c r="CL40" s="1461"/>
      <c r="CM40" s="1461"/>
      <c r="CN40" s="1461"/>
      <c r="CO40" s="1461"/>
      <c r="CP40" s="1461"/>
      <c r="CQ40" s="1461"/>
      <c r="CR40" s="1461"/>
      <c r="CS40" s="1461"/>
      <c r="CT40" s="1461"/>
      <c r="CU40" s="1461"/>
      <c r="CV40" s="1461"/>
      <c r="CW40" s="1461"/>
      <c r="CX40" s="1461"/>
      <c r="CY40" s="1461"/>
      <c r="CZ40" s="1461"/>
      <c r="DA40" s="1461"/>
      <c r="DB40" s="1461"/>
      <c r="DC40" s="1405"/>
      <c r="DD40" s="1406"/>
      <c r="DE40" s="1406"/>
      <c r="DF40" s="1407"/>
      <c r="DG40" s="1162"/>
      <c r="DH40" s="1162"/>
      <c r="DI40" s="1162"/>
      <c r="DJ40" s="1162"/>
      <c r="DK40" s="1162"/>
      <c r="DL40" s="1162"/>
      <c r="DM40" s="1162"/>
      <c r="DN40" s="1162"/>
      <c r="DO40" s="1162"/>
      <c r="DP40" s="1162"/>
      <c r="DQ40" s="1162"/>
      <c r="DR40" s="1162"/>
      <c r="DS40" s="1162"/>
      <c r="DT40" s="1162"/>
      <c r="DU40" s="1162"/>
      <c r="DV40" s="1162"/>
      <c r="DW40" s="1162"/>
      <c r="DX40" s="1162"/>
      <c r="DY40" s="1162"/>
      <c r="DZ40" s="1162"/>
      <c r="EA40" s="1162"/>
      <c r="EB40" s="1162"/>
      <c r="EC40" s="1162"/>
      <c r="ED40" s="1162"/>
      <c r="EE40" s="1162"/>
      <c r="EF40" s="1162"/>
      <c r="EG40" s="1162"/>
      <c r="EH40" s="1162"/>
      <c r="EI40" s="1162"/>
      <c r="EJ40" s="1162"/>
      <c r="EK40" s="1162"/>
      <c r="EL40" s="1162"/>
      <c r="EM40" s="31"/>
    </row>
    <row r="41" spans="1:143" ht="6.75" customHeight="1" x14ac:dyDescent="0.15">
      <c r="A41" s="1120" t="s">
        <v>8</v>
      </c>
      <c r="B41" s="1121"/>
      <c r="C41" s="1121"/>
      <c r="D41" s="1121"/>
      <c r="E41" s="1121"/>
      <c r="F41" s="1121"/>
      <c r="G41" s="1121"/>
      <c r="H41" s="1121"/>
      <c r="I41" s="1121"/>
      <c r="J41" s="1122"/>
      <c r="K41" s="1154">
        <v>14</v>
      </c>
      <c r="L41" s="1121"/>
      <c r="M41" s="1122"/>
      <c r="N41" s="183"/>
      <c r="O41" s="184"/>
      <c r="P41" s="735"/>
      <c r="Q41" s="1156"/>
      <c r="R41" s="1135"/>
      <c r="S41" s="1136"/>
      <c r="T41" s="1150"/>
      <c r="U41" s="1218"/>
      <c r="V41" s="1150"/>
      <c r="W41" s="1198"/>
      <c r="X41" s="1221"/>
      <c r="Y41" s="1218"/>
      <c r="Z41" s="1150"/>
      <c r="AA41" s="731"/>
      <c r="AB41" s="1221"/>
      <c r="AC41" s="1218"/>
      <c r="AD41" s="730"/>
      <c r="AE41" s="731"/>
      <c r="AF41" s="1150"/>
      <c r="AG41" s="731"/>
      <c r="AH41" s="1078"/>
      <c r="AI41" s="1079"/>
      <c r="AJ41" s="734"/>
      <c r="AK41" s="735"/>
      <c r="AL41" s="730"/>
      <c r="AM41" s="731"/>
      <c r="AN41" s="1150"/>
      <c r="AO41" s="731"/>
      <c r="AP41" s="1221"/>
      <c r="AQ41" s="1218"/>
      <c r="AR41" s="730"/>
      <c r="AS41" s="731"/>
      <c r="AT41" s="1150"/>
      <c r="AU41" s="731"/>
      <c r="AV41" s="1221"/>
      <c r="AW41" s="1218"/>
      <c r="AX41" s="730"/>
      <c r="AY41" s="731"/>
      <c r="AZ41" s="1150"/>
      <c r="BA41" s="731"/>
      <c r="BB41" s="1078"/>
      <c r="BC41" s="1079"/>
      <c r="BD41" s="31"/>
      <c r="BE41" s="1323"/>
      <c r="BF41" s="1323"/>
      <c r="BG41" s="1323"/>
      <c r="BH41" s="1323"/>
      <c r="BI41" s="1323"/>
      <c r="BJ41" s="1323"/>
      <c r="BK41" s="1323"/>
      <c r="BL41" s="1323"/>
      <c r="BM41" s="1323"/>
      <c r="BN41" s="1323"/>
      <c r="BO41" s="1323"/>
      <c r="BP41" s="1323"/>
      <c r="BQ41" s="1323"/>
      <c r="BR41" s="1323"/>
      <c r="BS41" s="1323"/>
      <c r="BT41" s="1323"/>
      <c r="BU41" s="1323"/>
      <c r="BV41" s="1323"/>
      <c r="BW41" s="1132"/>
      <c r="BX41" s="1132"/>
      <c r="BY41" s="1132"/>
      <c r="BZ41" s="1132"/>
      <c r="CA41" s="1132"/>
      <c r="CB41" s="1132"/>
      <c r="CC41" s="1132"/>
      <c r="CD41" s="1132"/>
      <c r="CE41" s="1132"/>
      <c r="CF41" s="1132"/>
      <c r="CG41" s="1132"/>
      <c r="CH41" s="1132"/>
      <c r="CI41" s="1132"/>
      <c r="CJ41" s="1132"/>
      <c r="CK41" s="1132"/>
      <c r="CL41" s="1132"/>
      <c r="CM41" s="1132"/>
      <c r="CN41" s="1132"/>
      <c r="CO41" s="1132"/>
      <c r="CP41" s="1132"/>
      <c r="CQ41" s="1132"/>
      <c r="CR41" s="1132"/>
      <c r="CS41" s="1132"/>
      <c r="CT41" s="1132"/>
      <c r="CU41" s="1132"/>
      <c r="CV41" s="1132"/>
      <c r="CW41" s="1132"/>
      <c r="CX41" s="1132"/>
      <c r="CY41" s="1132"/>
      <c r="CZ41" s="1132"/>
      <c r="DA41" s="1132"/>
      <c r="DB41" s="1132"/>
      <c r="DC41" s="1405"/>
      <c r="DD41" s="1406"/>
      <c r="DE41" s="1406"/>
      <c r="DF41" s="1407"/>
      <c r="DG41" s="1162"/>
      <c r="DH41" s="1162"/>
      <c r="DI41" s="1162"/>
      <c r="DJ41" s="1162"/>
      <c r="DK41" s="1162"/>
      <c r="DL41" s="1162"/>
      <c r="DM41" s="1162"/>
      <c r="DN41" s="1162"/>
      <c r="DO41" s="1162"/>
      <c r="DP41" s="1162"/>
      <c r="DQ41" s="1162"/>
      <c r="DR41" s="1162"/>
      <c r="DS41" s="1162"/>
      <c r="DT41" s="1162"/>
      <c r="DU41" s="1162"/>
      <c r="DV41" s="1162"/>
      <c r="DW41" s="1162"/>
      <c r="DX41" s="1162"/>
      <c r="DY41" s="1162"/>
      <c r="DZ41" s="1162"/>
      <c r="EA41" s="1162"/>
      <c r="EB41" s="1162"/>
      <c r="EC41" s="1162"/>
      <c r="ED41" s="1162"/>
      <c r="EE41" s="1162"/>
      <c r="EF41" s="1162"/>
      <c r="EG41" s="1162"/>
      <c r="EH41" s="1162"/>
      <c r="EI41" s="1162"/>
      <c r="EJ41" s="1162"/>
      <c r="EK41" s="1162"/>
      <c r="EL41" s="1162"/>
      <c r="EM41" s="31"/>
    </row>
    <row r="42" spans="1:143" ht="6.75" customHeight="1" x14ac:dyDescent="0.15">
      <c r="A42" s="1195"/>
      <c r="B42" s="806"/>
      <c r="C42" s="806"/>
      <c r="D42" s="806"/>
      <c r="E42" s="806"/>
      <c r="F42" s="806"/>
      <c r="G42" s="806"/>
      <c r="H42" s="806"/>
      <c r="I42" s="806"/>
      <c r="J42" s="807"/>
      <c r="K42" s="805"/>
      <c r="L42" s="806"/>
      <c r="M42" s="807"/>
      <c r="N42" s="918" t="str">
        <f>IF(入力用!P24="-","△",IF(入力用!O24="-","△"&amp;入力用!P24,IF(LEFTB(RIGHTB(入力用!O24,2),1)="-","△"&amp;LEFTB(RIGHTB(入力用!O24,1),1)&amp;入力用!P24,入力用!O24&amp;入力用!P24)))</f>
        <v/>
      </c>
      <c r="O42" s="912"/>
      <c r="P42" s="912"/>
      <c r="Q42" s="1157"/>
      <c r="R42" s="686" t="str">
        <f>IF(入力用!Q24="-","△",入力用!Q24)</f>
        <v/>
      </c>
      <c r="S42" s="687"/>
      <c r="T42" s="690" t="str">
        <f>IF(入力用!R24="-","△",入力用!R24)</f>
        <v/>
      </c>
      <c r="U42" s="687"/>
      <c r="V42" s="690" t="str">
        <f>IF(入力用!S24="-","△",入力用!S24)</f>
        <v/>
      </c>
      <c r="W42" s="694"/>
      <c r="X42" s="686" t="str">
        <f>IF(入力用!T24="-","△",入力用!T24)</f>
        <v/>
      </c>
      <c r="Y42" s="687"/>
      <c r="Z42" s="690" t="str">
        <f>IF(入力用!U24="-","△",入力用!U24)</f>
        <v/>
      </c>
      <c r="AA42" s="691"/>
      <c r="AB42" s="686" t="str">
        <f>IF(入力用!V24="-","△",入力用!V24)</f>
        <v/>
      </c>
      <c r="AC42" s="687"/>
      <c r="AD42" s="954" t="str">
        <f>IF(入力用!W24="-","△",入力用!W24)</f>
        <v/>
      </c>
      <c r="AE42" s="691"/>
      <c r="AF42" s="690" t="str">
        <f>IF(入力用!X24="-","△",入力用!X24)</f>
        <v/>
      </c>
      <c r="AG42" s="691"/>
      <c r="AH42" s="686" t="str">
        <f>IF(BB42&lt;&gt;"",入力用!Y24,IF(入力用!D21&gt;0,入力用!Y24,IF(入力用!D22&lt;&gt;0,入力用!Y24,IF(入力用!D24=0,"",入力用!Y24))))</f>
        <v/>
      </c>
      <c r="AI42" s="1196"/>
      <c r="AJ42" s="1168" t="str">
        <f>入力用!O25&amp;入力用!P25</f>
        <v/>
      </c>
      <c r="AK42" s="687"/>
      <c r="AL42" s="954" t="str">
        <f>入力用!Q25</f>
        <v/>
      </c>
      <c r="AM42" s="691"/>
      <c r="AN42" s="690" t="str">
        <f>入力用!R25</f>
        <v/>
      </c>
      <c r="AO42" s="691"/>
      <c r="AP42" s="686" t="str">
        <f>入力用!S25</f>
        <v/>
      </c>
      <c r="AQ42" s="687"/>
      <c r="AR42" s="954" t="str">
        <f>入力用!T25</f>
        <v/>
      </c>
      <c r="AS42" s="691"/>
      <c r="AT42" s="690" t="str">
        <f>入力用!U25</f>
        <v/>
      </c>
      <c r="AU42" s="691"/>
      <c r="AV42" s="686" t="str">
        <f>入力用!V25</f>
        <v/>
      </c>
      <c r="AW42" s="687"/>
      <c r="AX42" s="954" t="str">
        <f>入力用!W25</f>
        <v/>
      </c>
      <c r="AY42" s="691"/>
      <c r="AZ42" s="690" t="str">
        <f>入力用!X25</f>
        <v/>
      </c>
      <c r="BA42" s="691"/>
      <c r="BB42" s="686" t="str">
        <f>IF(入力用!D21&gt;0,入力用!Y25,IF(入力用!D22&lt;&gt;0,入力用!Y25,IF(入力用!D23&lt;&gt;0,入力用!Y25,IF(入力用!Y25&gt;0,入力用!Y25,""))))</f>
        <v/>
      </c>
      <c r="BC42" s="1196"/>
      <c r="BD42" s="31"/>
      <c r="BE42" s="1323"/>
      <c r="BF42" s="1323"/>
      <c r="BG42" s="1323"/>
      <c r="BH42" s="1323"/>
      <c r="BI42" s="1323"/>
      <c r="BJ42" s="1323"/>
      <c r="BK42" s="1323"/>
      <c r="BL42" s="1323"/>
      <c r="BM42" s="1323"/>
      <c r="BN42" s="1323"/>
      <c r="BO42" s="1323"/>
      <c r="BP42" s="1323"/>
      <c r="BQ42" s="1323"/>
      <c r="BR42" s="1323"/>
      <c r="BS42" s="1323"/>
      <c r="BT42" s="1323"/>
      <c r="BU42" s="1323"/>
      <c r="BV42" s="1323"/>
      <c r="BW42" s="1193" t="s">
        <v>266</v>
      </c>
      <c r="BX42" s="1193"/>
      <c r="BY42" s="1193"/>
      <c r="BZ42" s="1193"/>
      <c r="CA42" s="1193"/>
      <c r="CB42" s="1193"/>
      <c r="CC42" s="1193"/>
      <c r="CD42" s="1193"/>
      <c r="CE42" s="1193"/>
      <c r="CF42" s="1193"/>
      <c r="CG42" s="1193"/>
      <c r="CH42" s="1193"/>
      <c r="CI42" s="1193"/>
      <c r="CJ42" s="1193"/>
      <c r="CK42" s="1193"/>
      <c r="CL42" s="1193"/>
      <c r="CM42" s="1193"/>
      <c r="CN42" s="1193"/>
      <c r="CO42" s="1193"/>
      <c r="CP42" s="1193"/>
      <c r="CQ42" s="1193"/>
      <c r="CR42" s="1193"/>
      <c r="CS42" s="1193"/>
      <c r="CT42" s="1193"/>
      <c r="CU42" s="1193"/>
      <c r="CV42" s="1193"/>
      <c r="CW42" s="1193"/>
      <c r="CX42" s="1193"/>
      <c r="CY42" s="1193"/>
      <c r="CZ42" s="1193"/>
      <c r="DA42" s="1193"/>
      <c r="DB42" s="1193"/>
      <c r="DC42" s="1405"/>
      <c r="DD42" s="1406"/>
      <c r="DE42" s="1406"/>
      <c r="DF42" s="1407"/>
      <c r="DG42" s="1162"/>
      <c r="DH42" s="1162"/>
      <c r="DI42" s="1162"/>
      <c r="DJ42" s="1162"/>
      <c r="DK42" s="1162"/>
      <c r="DL42" s="1162"/>
      <c r="DM42" s="1162"/>
      <c r="DN42" s="1162"/>
      <c r="DO42" s="1162"/>
      <c r="DP42" s="1162"/>
      <c r="DQ42" s="1162"/>
      <c r="DR42" s="1162"/>
      <c r="DS42" s="1162"/>
      <c r="DT42" s="1162"/>
      <c r="DU42" s="1162"/>
      <c r="DV42" s="1162"/>
      <c r="DW42" s="1162"/>
      <c r="DX42" s="1162"/>
      <c r="DY42" s="1162"/>
      <c r="DZ42" s="1162"/>
      <c r="EA42" s="1162"/>
      <c r="EB42" s="1162"/>
      <c r="EC42" s="1162"/>
      <c r="ED42" s="1162"/>
      <c r="EE42" s="1162"/>
      <c r="EF42" s="1162"/>
      <c r="EG42" s="1162"/>
      <c r="EH42" s="1162"/>
      <c r="EI42" s="1162"/>
      <c r="EJ42" s="1162"/>
      <c r="EK42" s="1162"/>
      <c r="EL42" s="1162"/>
      <c r="EM42" s="31"/>
    </row>
    <row r="43" spans="1:143" ht="6.75" customHeight="1" thickBot="1" x14ac:dyDescent="0.2">
      <c r="A43" s="1123"/>
      <c r="B43" s="809"/>
      <c r="C43" s="809"/>
      <c r="D43" s="809"/>
      <c r="E43" s="809"/>
      <c r="F43" s="809"/>
      <c r="G43" s="809"/>
      <c r="H43" s="809"/>
      <c r="I43" s="809"/>
      <c r="J43" s="810"/>
      <c r="K43" s="808"/>
      <c r="L43" s="809"/>
      <c r="M43" s="810"/>
      <c r="N43" s="1158"/>
      <c r="O43" s="1159"/>
      <c r="P43" s="1159"/>
      <c r="Q43" s="1160"/>
      <c r="R43" s="935"/>
      <c r="S43" s="936"/>
      <c r="T43" s="1155"/>
      <c r="U43" s="936"/>
      <c r="V43" s="1155"/>
      <c r="W43" s="1220"/>
      <c r="X43" s="935"/>
      <c r="Y43" s="936"/>
      <c r="Z43" s="1155"/>
      <c r="AA43" s="1153"/>
      <c r="AB43" s="935"/>
      <c r="AC43" s="936"/>
      <c r="AD43" s="1152"/>
      <c r="AE43" s="1153"/>
      <c r="AF43" s="1155"/>
      <c r="AG43" s="1153"/>
      <c r="AH43" s="935"/>
      <c r="AI43" s="1197"/>
      <c r="AJ43" s="1169"/>
      <c r="AK43" s="936"/>
      <c r="AL43" s="1152"/>
      <c r="AM43" s="1153"/>
      <c r="AN43" s="1155"/>
      <c r="AO43" s="1153"/>
      <c r="AP43" s="935"/>
      <c r="AQ43" s="936"/>
      <c r="AR43" s="1152"/>
      <c r="AS43" s="1153"/>
      <c r="AT43" s="1155"/>
      <c r="AU43" s="1153"/>
      <c r="AV43" s="935"/>
      <c r="AW43" s="936"/>
      <c r="AX43" s="1152"/>
      <c r="AY43" s="1153"/>
      <c r="AZ43" s="1155"/>
      <c r="BA43" s="1153"/>
      <c r="BB43" s="935"/>
      <c r="BC43" s="1197"/>
      <c r="BD43" s="31"/>
      <c r="BE43" s="1323"/>
      <c r="BF43" s="1323"/>
      <c r="BG43" s="1323"/>
      <c r="BH43" s="1323"/>
      <c r="BI43" s="1323"/>
      <c r="BJ43" s="1323"/>
      <c r="BK43" s="1323"/>
      <c r="BL43" s="1323"/>
      <c r="BM43" s="1323"/>
      <c r="BN43" s="1323"/>
      <c r="BO43" s="1323"/>
      <c r="BP43" s="1323"/>
      <c r="BQ43" s="1323"/>
      <c r="BR43" s="1323"/>
      <c r="BS43" s="1323"/>
      <c r="BT43" s="1323"/>
      <c r="BU43" s="1323"/>
      <c r="BV43" s="1323"/>
      <c r="BW43" s="1194"/>
      <c r="BX43" s="1194"/>
      <c r="BY43" s="1194"/>
      <c r="BZ43" s="1194"/>
      <c r="CA43" s="1194"/>
      <c r="CB43" s="1194"/>
      <c r="CC43" s="1194"/>
      <c r="CD43" s="1194"/>
      <c r="CE43" s="1194"/>
      <c r="CF43" s="1194"/>
      <c r="CG43" s="1194"/>
      <c r="CH43" s="1194"/>
      <c r="CI43" s="1194"/>
      <c r="CJ43" s="1194"/>
      <c r="CK43" s="1194"/>
      <c r="CL43" s="1194"/>
      <c r="CM43" s="1194"/>
      <c r="CN43" s="1194"/>
      <c r="CO43" s="1194"/>
      <c r="CP43" s="1194"/>
      <c r="CQ43" s="1194"/>
      <c r="CR43" s="1194"/>
      <c r="CS43" s="1194"/>
      <c r="CT43" s="1194"/>
      <c r="CU43" s="1194"/>
      <c r="CV43" s="1194"/>
      <c r="CW43" s="1194"/>
      <c r="CX43" s="1194"/>
      <c r="CY43" s="1194"/>
      <c r="CZ43" s="1194"/>
      <c r="DA43" s="1194"/>
      <c r="DB43" s="1194"/>
      <c r="DC43" s="1405"/>
      <c r="DD43" s="1406"/>
      <c r="DE43" s="1406"/>
      <c r="DF43" s="1407"/>
      <c r="DG43" s="1162"/>
      <c r="DH43" s="1162"/>
      <c r="DI43" s="1162"/>
      <c r="DJ43" s="1162"/>
      <c r="DK43" s="1162"/>
      <c r="DL43" s="1162"/>
      <c r="DM43" s="1162"/>
      <c r="DN43" s="1162"/>
      <c r="DO43" s="1162"/>
      <c r="DP43" s="1162"/>
      <c r="DQ43" s="1162"/>
      <c r="DR43" s="1162"/>
      <c r="DS43" s="1162"/>
      <c r="DT43" s="1162"/>
      <c r="DU43" s="1162"/>
      <c r="DV43" s="1162"/>
      <c r="DW43" s="1162"/>
      <c r="DX43" s="1162"/>
      <c r="DY43" s="1162"/>
      <c r="DZ43" s="1162"/>
      <c r="EA43" s="1162"/>
      <c r="EB43" s="1162"/>
      <c r="EC43" s="1162"/>
      <c r="ED43" s="1162"/>
      <c r="EE43" s="1162"/>
      <c r="EF43" s="1162"/>
      <c r="EG43" s="1162"/>
      <c r="EH43" s="1162"/>
      <c r="EI43" s="1162"/>
      <c r="EJ43" s="1162"/>
      <c r="EK43" s="1162"/>
      <c r="EL43" s="1162"/>
      <c r="EM43" s="31"/>
    </row>
    <row r="44" spans="1:143" ht="6.75" customHeight="1" x14ac:dyDescent="0.15">
      <c r="A44" s="1171" t="s">
        <v>40</v>
      </c>
      <c r="B44" s="1172"/>
      <c r="C44" s="1173"/>
      <c r="D44" s="1084" t="str">
        <f>IF(入力用!D28="","",入力用!D28)</f>
        <v/>
      </c>
      <c r="E44" s="1085"/>
      <c r="F44" s="1085"/>
      <c r="G44" s="1085"/>
      <c r="H44" s="1085"/>
      <c r="I44" s="1085"/>
      <c r="J44" s="1085"/>
      <c r="K44" s="1085"/>
      <c r="L44" s="1085"/>
      <c r="M44" s="1085"/>
      <c r="N44" s="1085"/>
      <c r="O44" s="1085"/>
      <c r="P44" s="1085"/>
      <c r="Q44" s="1085"/>
      <c r="R44" s="1085"/>
      <c r="S44" s="1085"/>
      <c r="T44" s="1085"/>
      <c r="U44" s="1085"/>
      <c r="V44" s="1085"/>
      <c r="W44" s="1085"/>
      <c r="X44" s="1085"/>
      <c r="Y44" s="1085"/>
      <c r="Z44" s="1085"/>
      <c r="AA44" s="1085"/>
      <c r="AB44" s="1085"/>
      <c r="AC44" s="1085"/>
      <c r="AD44" s="1085"/>
      <c r="AE44" s="1085"/>
      <c r="AF44" s="1085"/>
      <c r="AG44" s="1085"/>
      <c r="AH44" s="1085"/>
      <c r="AI44" s="1085"/>
      <c r="AJ44" s="1085"/>
      <c r="AK44" s="1085"/>
      <c r="AL44" s="1085"/>
      <c r="AM44" s="1085"/>
      <c r="AN44" s="1085"/>
      <c r="AO44" s="1085"/>
      <c r="AP44" s="1085"/>
      <c r="AQ44" s="1085"/>
      <c r="AR44" s="1085"/>
      <c r="AS44" s="1085"/>
      <c r="AT44" s="1085"/>
      <c r="AU44" s="1085"/>
      <c r="AV44" s="1085"/>
      <c r="AW44" s="1085"/>
      <c r="AX44" s="1085"/>
      <c r="AY44" s="1085"/>
      <c r="AZ44" s="1085"/>
      <c r="BA44" s="1085"/>
      <c r="BB44" s="1085"/>
      <c r="BC44" s="1086"/>
      <c r="BD44" s="31"/>
      <c r="BE44" s="1459" t="s">
        <v>186</v>
      </c>
      <c r="BF44" s="1459"/>
      <c r="BG44" s="1459"/>
      <c r="BH44" s="1459"/>
      <c r="BI44" s="1459"/>
      <c r="BJ44" s="1459"/>
      <c r="BK44" s="1459"/>
      <c r="BL44" s="1459"/>
      <c r="BM44" s="1459"/>
      <c r="BN44" s="1459"/>
      <c r="BO44" s="1459"/>
      <c r="BP44" s="1459"/>
      <c r="BQ44" s="1459"/>
      <c r="BR44" s="1459"/>
      <c r="BS44" s="1459"/>
      <c r="BT44" s="1459"/>
      <c r="BU44" s="1459"/>
      <c r="BV44" s="1459"/>
      <c r="BW44" s="1459"/>
      <c r="BX44" s="1459"/>
      <c r="BY44" s="1459"/>
      <c r="BZ44" s="1459"/>
      <c r="CA44" s="1459"/>
      <c r="CB44" s="1459"/>
      <c r="CC44" s="1459"/>
      <c r="CD44" s="1459"/>
      <c r="CE44" s="1459"/>
      <c r="CF44" s="1459"/>
      <c r="CG44" s="1459"/>
      <c r="CH44" s="1459"/>
      <c r="CI44" s="1459"/>
      <c r="CJ44" s="1459"/>
      <c r="CK44" s="1459"/>
      <c r="CL44" s="1459"/>
      <c r="CM44" s="1459"/>
      <c r="CN44" s="1459"/>
      <c r="CO44" s="1459"/>
      <c r="CP44" s="1459"/>
      <c r="CQ44" s="1459"/>
      <c r="CR44" s="1459"/>
      <c r="CS44" s="1459"/>
      <c r="CT44" s="1459"/>
      <c r="CU44" s="1459"/>
      <c r="CV44" s="1459"/>
      <c r="CW44" s="1459"/>
      <c r="CX44" s="1459"/>
      <c r="CY44" s="1459"/>
      <c r="CZ44" s="1459"/>
      <c r="DA44" s="1459"/>
      <c r="DB44" s="1459"/>
      <c r="DC44" s="1405"/>
      <c r="DD44" s="1406"/>
      <c r="DE44" s="1406"/>
      <c r="DF44" s="1407"/>
      <c r="DG44" s="1162"/>
      <c r="DH44" s="1162"/>
      <c r="DI44" s="1162"/>
      <c r="DJ44" s="1162"/>
      <c r="DK44" s="1162"/>
      <c r="DL44" s="1162"/>
      <c r="DM44" s="1162"/>
      <c r="DN44" s="1162"/>
      <c r="DO44" s="1162"/>
      <c r="DP44" s="1162"/>
      <c r="DQ44" s="1162"/>
      <c r="DR44" s="1162"/>
      <c r="DS44" s="1162"/>
      <c r="DT44" s="1162"/>
      <c r="DU44" s="1162"/>
      <c r="DV44" s="1162"/>
      <c r="DW44" s="1162"/>
      <c r="DX44" s="1162"/>
      <c r="DY44" s="1162"/>
      <c r="DZ44" s="1162"/>
      <c r="EA44" s="1162"/>
      <c r="EB44" s="1162"/>
      <c r="EC44" s="1162"/>
      <c r="ED44" s="1162"/>
      <c r="EE44" s="1162"/>
      <c r="EF44" s="1162"/>
      <c r="EG44" s="1162"/>
      <c r="EH44" s="1162"/>
      <c r="EI44" s="1162"/>
      <c r="EJ44" s="1162"/>
      <c r="EK44" s="1162"/>
      <c r="EL44" s="1162"/>
      <c r="EM44" s="31"/>
    </row>
    <row r="45" spans="1:143" ht="6.75" customHeight="1" x14ac:dyDescent="0.15">
      <c r="A45" s="1174"/>
      <c r="B45" s="1175"/>
      <c r="C45" s="1176"/>
      <c r="D45" s="1084"/>
      <c r="E45" s="1085"/>
      <c r="F45" s="1085"/>
      <c r="G45" s="1085"/>
      <c r="H45" s="1085"/>
      <c r="I45" s="1085"/>
      <c r="J45" s="1085"/>
      <c r="K45" s="1085"/>
      <c r="L45" s="1085"/>
      <c r="M45" s="1085"/>
      <c r="N45" s="1085"/>
      <c r="O45" s="1085"/>
      <c r="P45" s="1085"/>
      <c r="Q45" s="1085"/>
      <c r="R45" s="1085"/>
      <c r="S45" s="1085"/>
      <c r="T45" s="1085"/>
      <c r="U45" s="1085"/>
      <c r="V45" s="1085"/>
      <c r="W45" s="1085"/>
      <c r="X45" s="1085"/>
      <c r="Y45" s="1085"/>
      <c r="Z45" s="1085"/>
      <c r="AA45" s="1085"/>
      <c r="AB45" s="1085"/>
      <c r="AC45" s="1085"/>
      <c r="AD45" s="1085"/>
      <c r="AE45" s="1085"/>
      <c r="AF45" s="1085"/>
      <c r="AG45" s="1085"/>
      <c r="AH45" s="1085"/>
      <c r="AI45" s="1085"/>
      <c r="AJ45" s="1085"/>
      <c r="AK45" s="1085"/>
      <c r="AL45" s="1085"/>
      <c r="AM45" s="1085"/>
      <c r="AN45" s="1085"/>
      <c r="AO45" s="1085"/>
      <c r="AP45" s="1085"/>
      <c r="AQ45" s="1085"/>
      <c r="AR45" s="1085"/>
      <c r="AS45" s="1085"/>
      <c r="AT45" s="1085"/>
      <c r="AU45" s="1085"/>
      <c r="AV45" s="1085"/>
      <c r="AW45" s="1085"/>
      <c r="AX45" s="1085"/>
      <c r="AY45" s="1085"/>
      <c r="AZ45" s="1085"/>
      <c r="BA45" s="1085"/>
      <c r="BB45" s="1085"/>
      <c r="BC45" s="1086"/>
      <c r="BD45" s="31"/>
      <c r="BE45" s="1460"/>
      <c r="BF45" s="1460"/>
      <c r="BG45" s="1460"/>
      <c r="BH45" s="1460"/>
      <c r="BI45" s="1460"/>
      <c r="BJ45" s="1460"/>
      <c r="BK45" s="1460"/>
      <c r="BL45" s="1460"/>
      <c r="BM45" s="1460"/>
      <c r="BN45" s="1460"/>
      <c r="BO45" s="1460"/>
      <c r="BP45" s="1460"/>
      <c r="BQ45" s="1460"/>
      <c r="BR45" s="1460"/>
      <c r="BS45" s="1460"/>
      <c r="BT45" s="1460"/>
      <c r="BU45" s="1460"/>
      <c r="BV45" s="1460"/>
      <c r="BW45" s="1460"/>
      <c r="BX45" s="1460"/>
      <c r="BY45" s="1460"/>
      <c r="BZ45" s="1460"/>
      <c r="CA45" s="1460"/>
      <c r="CB45" s="1460"/>
      <c r="CC45" s="1460"/>
      <c r="CD45" s="1460"/>
      <c r="CE45" s="1460"/>
      <c r="CF45" s="1460"/>
      <c r="CG45" s="1460"/>
      <c r="CH45" s="1460"/>
      <c r="CI45" s="1460"/>
      <c r="CJ45" s="1460"/>
      <c r="CK45" s="1460"/>
      <c r="CL45" s="1460"/>
      <c r="CM45" s="1460"/>
      <c r="CN45" s="1460"/>
      <c r="CO45" s="1460"/>
      <c r="CP45" s="1460"/>
      <c r="CQ45" s="1460"/>
      <c r="CR45" s="1460"/>
      <c r="CS45" s="1460"/>
      <c r="CT45" s="1460"/>
      <c r="CU45" s="1460"/>
      <c r="CV45" s="1460"/>
      <c r="CW45" s="1460"/>
      <c r="CX45" s="1460"/>
      <c r="CY45" s="1460"/>
      <c r="CZ45" s="1460"/>
      <c r="DA45" s="1460"/>
      <c r="DB45" s="1460"/>
      <c r="DC45" s="1405"/>
      <c r="DD45" s="1406"/>
      <c r="DE45" s="1406"/>
      <c r="DF45" s="1407"/>
      <c r="DG45" s="1162"/>
      <c r="DH45" s="1162"/>
      <c r="DI45" s="1162"/>
      <c r="DJ45" s="1162"/>
      <c r="DK45" s="1162"/>
      <c r="DL45" s="1162"/>
      <c r="DM45" s="1162"/>
      <c r="DN45" s="1162"/>
      <c r="DO45" s="1162"/>
      <c r="DP45" s="1162"/>
      <c r="DQ45" s="1162"/>
      <c r="DR45" s="1162"/>
      <c r="DS45" s="1162"/>
      <c r="DT45" s="1162"/>
      <c r="DU45" s="1162"/>
      <c r="DV45" s="1162"/>
      <c r="DW45" s="1162"/>
      <c r="DX45" s="1162"/>
      <c r="DY45" s="1162"/>
      <c r="DZ45" s="1162"/>
      <c r="EA45" s="1162"/>
      <c r="EB45" s="1162"/>
      <c r="EC45" s="1162"/>
      <c r="ED45" s="1162"/>
      <c r="EE45" s="1162"/>
      <c r="EF45" s="1162"/>
      <c r="EG45" s="1162"/>
      <c r="EH45" s="1162"/>
      <c r="EI45" s="1162"/>
      <c r="EJ45" s="1162"/>
      <c r="EK45" s="1162"/>
      <c r="EL45" s="1162"/>
      <c r="EM45" s="31"/>
    </row>
    <row r="46" spans="1:143" ht="13.5" customHeight="1" x14ac:dyDescent="0.15">
      <c r="A46" s="1177"/>
      <c r="B46" s="1178"/>
      <c r="C46" s="1179"/>
      <c r="D46" s="1087"/>
      <c r="E46" s="1088"/>
      <c r="F46" s="1088"/>
      <c r="G46" s="1088"/>
      <c r="H46" s="1088"/>
      <c r="I46" s="1088"/>
      <c r="J46" s="1088"/>
      <c r="K46" s="1088"/>
      <c r="L46" s="1088"/>
      <c r="M46" s="1088"/>
      <c r="N46" s="1088"/>
      <c r="O46" s="1088"/>
      <c r="P46" s="1088"/>
      <c r="Q46" s="1088"/>
      <c r="R46" s="1088"/>
      <c r="S46" s="1088"/>
      <c r="T46" s="1088"/>
      <c r="U46" s="1088"/>
      <c r="V46" s="1088"/>
      <c r="W46" s="1088"/>
      <c r="X46" s="1088"/>
      <c r="Y46" s="1088"/>
      <c r="Z46" s="1088"/>
      <c r="AA46" s="1088"/>
      <c r="AB46" s="1088"/>
      <c r="AC46" s="1088"/>
      <c r="AD46" s="1088"/>
      <c r="AE46" s="1088"/>
      <c r="AF46" s="1088"/>
      <c r="AG46" s="1088"/>
      <c r="AH46" s="1088"/>
      <c r="AI46" s="1088"/>
      <c r="AJ46" s="1088"/>
      <c r="AK46" s="1088"/>
      <c r="AL46" s="1088"/>
      <c r="AM46" s="1088"/>
      <c r="AN46" s="1088"/>
      <c r="AO46" s="1088"/>
      <c r="AP46" s="1088"/>
      <c r="AQ46" s="1088"/>
      <c r="AR46" s="1088"/>
      <c r="AS46" s="1088"/>
      <c r="AT46" s="1088"/>
      <c r="AU46" s="1088"/>
      <c r="AV46" s="1088"/>
      <c r="AW46" s="1088"/>
      <c r="AX46" s="1088"/>
      <c r="AY46" s="1088"/>
      <c r="AZ46" s="1088"/>
      <c r="BA46" s="1088"/>
      <c r="BB46" s="1088"/>
      <c r="BC46" s="1089"/>
      <c r="BD46" s="31"/>
      <c r="BE46" s="277"/>
      <c r="BF46" s="278"/>
      <c r="BG46" s="278"/>
      <c r="BH46" s="278"/>
      <c r="BI46" s="278"/>
      <c r="BJ46" s="278"/>
      <c r="BK46" s="278"/>
      <c r="BL46" s="278"/>
      <c r="BM46" s="278"/>
      <c r="BN46" s="278"/>
      <c r="BO46" s="278"/>
      <c r="BP46" s="278"/>
      <c r="BQ46" s="278"/>
      <c r="BR46" s="278"/>
      <c r="BS46" s="278"/>
      <c r="BT46" s="278"/>
      <c r="BU46" s="278"/>
      <c r="BV46" s="1411" t="s">
        <v>185</v>
      </c>
      <c r="BW46" s="1412"/>
      <c r="BX46" s="1412"/>
      <c r="BY46" s="1412"/>
      <c r="BZ46" s="1412"/>
      <c r="CA46" s="1412"/>
      <c r="CB46" s="1412"/>
      <c r="CC46" s="1412"/>
      <c r="CD46" s="1412"/>
      <c r="CE46" s="1412"/>
      <c r="CF46" s="1412"/>
      <c r="CG46" s="1412"/>
      <c r="CH46" s="1412"/>
      <c r="CI46" s="1412"/>
      <c r="CJ46" s="1412"/>
      <c r="CK46" s="1412"/>
      <c r="CL46" s="1412"/>
      <c r="CM46" s="1412"/>
      <c r="CN46" s="1412"/>
      <c r="CO46" s="1412"/>
      <c r="CP46" s="1412"/>
      <c r="CQ46" s="1412"/>
      <c r="CR46" s="1412"/>
      <c r="CS46" s="1412"/>
      <c r="CT46" s="1412"/>
      <c r="CU46" s="1412"/>
      <c r="CV46" s="1412"/>
      <c r="CW46" s="1412"/>
      <c r="CX46" s="1412"/>
      <c r="CY46" s="1412"/>
      <c r="CZ46" s="1412"/>
      <c r="DA46" s="1412"/>
      <c r="DB46" s="1412"/>
      <c r="DC46" s="1408"/>
      <c r="DD46" s="1409"/>
      <c r="DE46" s="1409"/>
      <c r="DF46" s="1410"/>
      <c r="DG46" s="1162"/>
      <c r="DH46" s="1162"/>
      <c r="DI46" s="1162"/>
      <c r="DJ46" s="1162"/>
      <c r="DK46" s="1162"/>
      <c r="DL46" s="1162"/>
      <c r="DM46" s="1162"/>
      <c r="DN46" s="1162"/>
      <c r="DO46" s="1162"/>
      <c r="DP46" s="1162"/>
      <c r="DQ46" s="1162"/>
      <c r="DR46" s="1162"/>
      <c r="DS46" s="1162"/>
      <c r="DT46" s="1162"/>
      <c r="DU46" s="1162"/>
      <c r="DV46" s="1162"/>
      <c r="DW46" s="1162"/>
      <c r="DX46" s="1162"/>
      <c r="DY46" s="1162"/>
      <c r="DZ46" s="1162"/>
      <c r="EA46" s="1162"/>
      <c r="EB46" s="1162"/>
      <c r="EC46" s="1162"/>
      <c r="ED46" s="1162"/>
      <c r="EE46" s="1162"/>
      <c r="EF46" s="1162"/>
      <c r="EG46" s="1162"/>
      <c r="EH46" s="1162"/>
      <c r="EI46" s="1162"/>
      <c r="EJ46" s="1162"/>
      <c r="EK46" s="1162"/>
      <c r="EL46" s="1162"/>
      <c r="EM46" s="31"/>
    </row>
    <row r="47" spans="1:143" ht="9.75" customHeight="1" x14ac:dyDescent="0.15">
      <c r="A47" s="765" t="s">
        <v>143</v>
      </c>
      <c r="B47" s="765"/>
      <c r="C47" s="765"/>
      <c r="D47" s="765"/>
      <c r="E47" s="765"/>
      <c r="F47" s="765"/>
      <c r="G47" s="765"/>
      <c r="H47" s="765"/>
      <c r="I47" s="765"/>
      <c r="J47" s="765"/>
      <c r="K47" s="765"/>
      <c r="L47" s="765"/>
      <c r="M47" s="765"/>
      <c r="N47" s="482" t="str">
        <f ca="1">TEXT(TODAY(),"YYYY.MM.DD")</f>
        <v>2021.04.16</v>
      </c>
      <c r="O47" s="482"/>
      <c r="P47" s="482"/>
      <c r="Q47" s="482"/>
      <c r="R47" s="482"/>
      <c r="S47" s="482"/>
      <c r="T47" s="482"/>
      <c r="U47" s="482"/>
      <c r="V47" s="482" t="str">
        <f ca="1">TEXT(NOW(),"H:MM:SS")</f>
        <v>15:23:02</v>
      </c>
      <c r="W47" s="482"/>
      <c r="X47" s="482"/>
      <c r="Y47" s="482"/>
      <c r="Z47" s="482"/>
      <c r="AA47" s="482"/>
      <c r="AB47" s="482"/>
      <c r="AC47" s="765" t="str">
        <f>入力等の手引き!A57</f>
        <v>（栃木県様式Ver.2.6：最終更新日 2021.04.20）</v>
      </c>
      <c r="AD47" s="765"/>
      <c r="AE47" s="765"/>
      <c r="AF47" s="765"/>
      <c r="AG47" s="765"/>
      <c r="AH47" s="765"/>
      <c r="AI47" s="765"/>
      <c r="AJ47" s="765"/>
      <c r="AK47" s="765"/>
      <c r="AL47" s="765"/>
      <c r="AM47" s="765"/>
      <c r="AN47" s="765"/>
      <c r="AO47" s="765"/>
      <c r="AP47" s="765"/>
      <c r="AQ47" s="765"/>
      <c r="AR47" s="765"/>
      <c r="AS47" s="765"/>
      <c r="AT47" s="765"/>
      <c r="AU47" s="765"/>
      <c r="AV47" s="765"/>
      <c r="AW47" s="765"/>
      <c r="AX47" s="765"/>
      <c r="AY47" s="765"/>
      <c r="AZ47" s="765"/>
      <c r="BA47" s="765"/>
      <c r="BB47" s="765"/>
      <c r="BC47" s="765"/>
      <c r="BD47" s="170"/>
      <c r="BE47" s="1170" t="s">
        <v>349</v>
      </c>
      <c r="BF47" s="1170"/>
      <c r="BG47" s="1170"/>
      <c r="BH47" s="1170"/>
      <c r="BI47" s="1170"/>
      <c r="BJ47" s="1170"/>
      <c r="BK47" s="1170"/>
      <c r="BL47" s="1170"/>
      <c r="BM47" s="1170"/>
      <c r="BN47" s="1170"/>
      <c r="BO47" s="1170"/>
      <c r="BP47" s="1170"/>
      <c r="BQ47" s="1170"/>
      <c r="BR47" s="1170"/>
      <c r="BS47" s="1170"/>
      <c r="BT47" s="1170"/>
      <c r="BU47" s="1170"/>
      <c r="BV47" s="1170"/>
      <c r="BW47" s="1170"/>
      <c r="BX47" s="1170"/>
      <c r="BY47" s="1170"/>
      <c r="BZ47" s="1170"/>
      <c r="CA47" s="1170"/>
      <c r="CB47" s="1170"/>
      <c r="CC47" s="1170"/>
      <c r="CD47" s="1170"/>
      <c r="CE47" s="1170"/>
      <c r="CF47" s="1170"/>
      <c r="CG47" s="1170"/>
      <c r="CH47" s="1170"/>
      <c r="CI47" s="1170"/>
      <c r="CJ47" s="1170"/>
      <c r="CK47" s="1170"/>
      <c r="CL47" s="1170"/>
      <c r="CM47" s="1170"/>
      <c r="CN47" s="1170"/>
      <c r="CO47" s="1170"/>
      <c r="CP47" s="1170"/>
      <c r="CQ47" s="1170"/>
      <c r="CR47" s="1170"/>
      <c r="CS47" s="1170"/>
      <c r="CT47" s="1170"/>
      <c r="CU47" s="1170"/>
      <c r="CV47" s="1170"/>
      <c r="CW47" s="1170"/>
      <c r="CX47" s="1170"/>
      <c r="CY47" s="1170"/>
      <c r="CZ47" s="1170"/>
      <c r="DA47" s="1170"/>
      <c r="DB47" s="1170"/>
      <c r="DC47" s="1170"/>
      <c r="DD47" s="1170"/>
      <c r="DE47" s="1170"/>
      <c r="DF47" s="1170"/>
      <c r="DG47" s="1170"/>
      <c r="DH47" s="1170"/>
      <c r="DI47" s="1170"/>
      <c r="DJ47" s="1170"/>
      <c r="DK47" s="1170"/>
      <c r="DL47" s="1170"/>
      <c r="DM47" s="1170"/>
      <c r="DN47" s="1170"/>
      <c r="DO47" s="1170"/>
      <c r="DP47" s="1170"/>
      <c r="DQ47" s="1170"/>
      <c r="DR47" s="1170"/>
      <c r="DS47" s="1170"/>
      <c r="DT47" s="1170"/>
      <c r="DU47" s="1170"/>
      <c r="DV47" s="1170"/>
      <c r="DW47" s="1170"/>
      <c r="DX47" s="1170"/>
      <c r="DY47" s="1170"/>
      <c r="DZ47" s="1170"/>
      <c r="EA47" s="1170"/>
      <c r="EB47" s="1170"/>
      <c r="EC47" s="1170"/>
      <c r="ED47" s="1170"/>
      <c r="EE47" s="1170"/>
      <c r="EF47" s="1170"/>
      <c r="EG47" s="1170"/>
      <c r="EH47" s="1170"/>
      <c r="EI47" s="1170"/>
      <c r="EJ47" s="1170"/>
      <c r="EK47" s="1170"/>
      <c r="EL47" s="1170"/>
      <c r="EM47" s="82"/>
    </row>
    <row r="48" spans="1:143" ht="6" customHeight="1" x14ac:dyDescent="0.15">
      <c r="A48" s="214"/>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5"/>
      <c r="AP48" s="215"/>
      <c r="AQ48" s="1188" t="s">
        <v>177</v>
      </c>
      <c r="AR48" s="1188"/>
      <c r="AS48" s="1188"/>
      <c r="AT48" s="1188"/>
      <c r="AU48" s="1188"/>
      <c r="AV48" s="1188"/>
      <c r="AW48" s="1188"/>
      <c r="AX48" s="1188"/>
      <c r="AY48" s="1188"/>
      <c r="AZ48" s="1188"/>
      <c r="BA48" s="1188"/>
      <c r="BB48" s="1188"/>
      <c r="BC48" s="1188"/>
      <c r="BD48" s="216"/>
      <c r="BE48" s="216"/>
      <c r="BF48" s="216"/>
      <c r="BG48" s="216"/>
      <c r="BH48" s="216"/>
      <c r="BI48" s="216"/>
      <c r="BJ48" s="216"/>
      <c r="BK48" s="216"/>
      <c r="BL48" s="216"/>
      <c r="BM48" s="216"/>
      <c r="BN48" s="216"/>
      <c r="BO48" s="216"/>
      <c r="BP48" s="216"/>
      <c r="BQ48" s="216"/>
      <c r="BR48" s="216"/>
      <c r="BS48" s="216"/>
      <c r="BT48" s="216"/>
      <c r="BU48" s="216"/>
      <c r="BV48" s="216"/>
      <c r="BW48" s="216"/>
      <c r="BX48" s="216"/>
      <c r="BY48" s="216"/>
      <c r="BZ48" s="216"/>
      <c r="CA48" s="216"/>
      <c r="CB48" s="216"/>
      <c r="CC48" s="216"/>
      <c r="CD48" s="216"/>
      <c r="CE48" s="216"/>
      <c r="CF48" s="216"/>
      <c r="CG48" s="216"/>
      <c r="CH48" s="216"/>
      <c r="CI48" s="216"/>
      <c r="CJ48" s="216"/>
      <c r="CK48" s="216"/>
      <c r="CL48" s="216"/>
      <c r="CM48" s="216"/>
      <c r="CN48" s="216"/>
      <c r="CO48" s="216"/>
      <c r="CP48" s="216"/>
      <c r="CQ48" s="216"/>
      <c r="CR48" s="216"/>
      <c r="CS48" s="216"/>
      <c r="CT48" s="216"/>
      <c r="CU48" s="216"/>
      <c r="CV48" s="216"/>
      <c r="CW48" s="216"/>
      <c r="CX48" s="216"/>
      <c r="CY48" s="216"/>
      <c r="CZ48" s="216"/>
      <c r="DA48" s="216"/>
      <c r="DB48" s="216"/>
      <c r="DC48" s="216"/>
      <c r="DD48" s="216"/>
      <c r="DE48" s="216"/>
      <c r="DF48" s="216"/>
      <c r="DG48" s="216"/>
      <c r="DH48" s="216"/>
      <c r="DI48" s="216"/>
      <c r="DJ48" s="216"/>
      <c r="DK48" s="216"/>
      <c r="DL48" s="216"/>
      <c r="DM48" s="216"/>
      <c r="DN48" s="216"/>
      <c r="DO48" s="216"/>
      <c r="DP48" s="216"/>
      <c r="DQ48" s="216"/>
      <c r="DR48" s="216"/>
      <c r="DS48" s="216"/>
      <c r="DT48" s="216"/>
      <c r="DU48" s="216"/>
      <c r="DV48" s="216"/>
      <c r="DW48" s="216"/>
      <c r="DX48" s="216"/>
      <c r="DY48" s="216"/>
      <c r="DZ48" s="216"/>
      <c r="EA48" s="216"/>
      <c r="EB48" s="216"/>
      <c r="EC48" s="216"/>
      <c r="ED48" s="216"/>
      <c r="EE48" s="216"/>
      <c r="EF48" s="216"/>
      <c r="EG48" s="216"/>
      <c r="EH48" s="216"/>
      <c r="EI48" s="216"/>
      <c r="EJ48" s="216"/>
      <c r="EK48" s="216"/>
      <c r="EL48" s="216"/>
      <c r="EM48" s="216"/>
    </row>
    <row r="49" spans="1:143" ht="6" customHeight="1" x14ac:dyDescent="0.15">
      <c r="A49" s="820" t="s">
        <v>237</v>
      </c>
      <c r="B49" s="820"/>
      <c r="C49" s="820"/>
      <c r="D49" s="820"/>
      <c r="E49" s="820"/>
      <c r="F49" s="820"/>
      <c r="G49" s="820"/>
      <c r="H49" s="820"/>
      <c r="I49" s="820"/>
      <c r="J49" s="820"/>
      <c r="K49" s="820"/>
      <c r="L49" s="820"/>
      <c r="M49" s="820"/>
      <c r="N49" s="820"/>
      <c r="O49" s="820"/>
      <c r="P49" s="820"/>
      <c r="Q49" s="820"/>
      <c r="R49" s="820"/>
      <c r="S49" s="820"/>
      <c r="T49" s="820"/>
      <c r="U49" s="820"/>
      <c r="V49" s="820"/>
      <c r="W49" s="820"/>
      <c r="X49" s="820"/>
      <c r="Y49" s="820"/>
      <c r="Z49" s="820"/>
      <c r="AA49" s="820"/>
      <c r="AB49" s="820"/>
      <c r="AC49" s="820"/>
      <c r="AD49" s="1324" t="s">
        <v>282</v>
      </c>
      <c r="AE49" s="1324"/>
      <c r="AF49" s="1324"/>
      <c r="AG49" s="1324"/>
      <c r="AH49" s="1324"/>
      <c r="AI49" s="1324"/>
      <c r="AJ49" s="1324"/>
      <c r="AK49" s="1324"/>
      <c r="AL49" s="217"/>
      <c r="AM49" s="217"/>
      <c r="AN49" s="217"/>
      <c r="AO49" s="215"/>
      <c r="AP49" s="215"/>
      <c r="AQ49" s="1189"/>
      <c r="AR49" s="1189"/>
      <c r="AS49" s="1189"/>
      <c r="AT49" s="1189"/>
      <c r="AU49" s="1189"/>
      <c r="AV49" s="1189"/>
      <c r="AW49" s="1189"/>
      <c r="AX49" s="1189"/>
      <c r="AY49" s="1189"/>
      <c r="AZ49" s="1189"/>
      <c r="BA49" s="1189"/>
      <c r="BB49" s="1189"/>
      <c r="BC49" s="1189"/>
      <c r="BD49" s="216"/>
      <c r="BE49" s="1487" t="s">
        <v>336</v>
      </c>
      <c r="BF49" s="1488"/>
      <c r="BG49" s="1488"/>
      <c r="BH49" s="1488"/>
      <c r="BI49" s="1488"/>
      <c r="BJ49" s="1488"/>
      <c r="BK49" s="1488"/>
      <c r="BL49" s="1488"/>
      <c r="BM49" s="1488"/>
      <c r="BN49" s="1488"/>
      <c r="BO49" s="1488"/>
      <c r="BP49" s="1488"/>
      <c r="BQ49" s="1488"/>
      <c r="BR49" s="1488"/>
      <c r="BS49" s="1488"/>
      <c r="BT49" s="1488"/>
      <c r="BU49" s="1488"/>
      <c r="BV49" s="1488"/>
      <c r="BW49" s="1488"/>
      <c r="BX49" s="1488"/>
      <c r="BY49" s="1488"/>
      <c r="BZ49" s="1488"/>
      <c r="CA49" s="1488"/>
      <c r="CB49" s="1488"/>
      <c r="CC49" s="716" t="s">
        <v>41</v>
      </c>
      <c r="CD49" s="716"/>
      <c r="CE49" s="716"/>
      <c r="CF49" s="1052" t="str">
        <f>$CF$3</f>
        <v>県･営</v>
      </c>
      <c r="CG49" s="1052"/>
      <c r="CH49" s="1052"/>
      <c r="CI49" s="1052"/>
      <c r="CJ49" s="1052"/>
      <c r="CK49" s="1052"/>
      <c r="CL49" s="1052"/>
      <c r="CM49" s="1052"/>
      <c r="CN49" s="1052"/>
      <c r="CO49" s="1052"/>
      <c r="CP49" s="1052"/>
      <c r="CQ49" s="1052"/>
      <c r="CR49" s="1052"/>
      <c r="CS49" s="1052"/>
      <c r="CT49" s="1052"/>
      <c r="CU49" s="1345" t="s">
        <v>42</v>
      </c>
      <c r="CV49" s="1345"/>
      <c r="CW49" s="1345"/>
      <c r="CX49" s="1345"/>
      <c r="CY49" s="1345"/>
      <c r="CZ49" s="1345"/>
      <c r="DA49" s="1345"/>
      <c r="DB49" s="1345"/>
      <c r="DC49" s="1345"/>
      <c r="DD49" s="1345"/>
      <c r="DE49" s="1345"/>
      <c r="DF49" s="1345"/>
      <c r="DG49" s="1345"/>
      <c r="DH49" s="1345"/>
      <c r="DI49" s="1345"/>
      <c r="DJ49" s="1345"/>
      <c r="DK49" s="1345"/>
      <c r="DL49" s="1345"/>
      <c r="DM49" s="1345"/>
      <c r="DN49" s="1345"/>
      <c r="DO49" s="1345"/>
      <c r="DP49" s="1163" t="str">
        <f>$DP$3</f>
        <v/>
      </c>
      <c r="DQ49" s="1163"/>
      <c r="DR49" s="1163"/>
      <c r="DS49" s="1163"/>
      <c r="DT49" s="1163"/>
      <c r="DU49" s="1163"/>
      <c r="DV49" s="1163"/>
      <c r="DW49" s="1163"/>
      <c r="DX49" s="1163"/>
      <c r="DY49" s="1163"/>
      <c r="DZ49" s="1163"/>
      <c r="EA49" s="1163"/>
      <c r="EB49" s="1163"/>
      <c r="EC49" s="1163"/>
      <c r="ED49" s="1163"/>
      <c r="EE49" s="1163"/>
      <c r="EF49" s="1163"/>
      <c r="EG49" s="1163"/>
      <c r="EH49" s="1163"/>
      <c r="EI49" s="1163"/>
      <c r="EJ49" s="1163"/>
      <c r="EK49" s="1163"/>
      <c r="EL49" s="1164"/>
      <c r="EM49" s="216"/>
    </row>
    <row r="50" spans="1:143" ht="6" customHeight="1" x14ac:dyDescent="0.15">
      <c r="A50" s="820"/>
      <c r="B50" s="820"/>
      <c r="C50" s="820"/>
      <c r="D50" s="820"/>
      <c r="E50" s="820"/>
      <c r="F50" s="820"/>
      <c r="G50" s="820"/>
      <c r="H50" s="820"/>
      <c r="I50" s="820"/>
      <c r="J50" s="820"/>
      <c r="K50" s="820"/>
      <c r="L50" s="820"/>
      <c r="M50" s="820"/>
      <c r="N50" s="820"/>
      <c r="O50" s="820"/>
      <c r="P50" s="820"/>
      <c r="Q50" s="820"/>
      <c r="R50" s="820"/>
      <c r="S50" s="820"/>
      <c r="T50" s="820"/>
      <c r="U50" s="820"/>
      <c r="V50" s="820"/>
      <c r="W50" s="820"/>
      <c r="X50" s="820"/>
      <c r="Y50" s="820"/>
      <c r="Z50" s="820"/>
      <c r="AA50" s="820"/>
      <c r="AB50" s="820"/>
      <c r="AC50" s="820"/>
      <c r="AD50" s="1324"/>
      <c r="AE50" s="1324"/>
      <c r="AF50" s="1324"/>
      <c r="AG50" s="1324"/>
      <c r="AH50" s="1324"/>
      <c r="AI50" s="1324"/>
      <c r="AJ50" s="1324"/>
      <c r="AK50" s="1324"/>
      <c r="AL50" s="217"/>
      <c r="AM50" s="217"/>
      <c r="AN50" s="217"/>
      <c r="AO50" s="1319" t="s">
        <v>182</v>
      </c>
      <c r="AP50" s="1319"/>
      <c r="AQ50" s="1319"/>
      <c r="AR50" s="1319"/>
      <c r="AS50" s="1319"/>
      <c r="AT50" s="1319"/>
      <c r="AU50" s="1319"/>
      <c r="AV50" s="1319"/>
      <c r="AW50" s="1319"/>
      <c r="AX50" s="1319"/>
      <c r="AY50" s="1319"/>
      <c r="AZ50" s="1319"/>
      <c r="BA50" s="1321" t="s">
        <v>181</v>
      </c>
      <c r="BB50" s="1321"/>
      <c r="BC50" s="1321"/>
      <c r="BD50" s="216"/>
      <c r="BE50" s="1489"/>
      <c r="BF50" s="1490"/>
      <c r="BG50" s="1490"/>
      <c r="BH50" s="1490"/>
      <c r="BI50" s="1490"/>
      <c r="BJ50" s="1490"/>
      <c r="BK50" s="1490"/>
      <c r="BL50" s="1490"/>
      <c r="BM50" s="1490"/>
      <c r="BN50" s="1490"/>
      <c r="BO50" s="1490"/>
      <c r="BP50" s="1490"/>
      <c r="BQ50" s="1490"/>
      <c r="BR50" s="1490"/>
      <c r="BS50" s="1490"/>
      <c r="BT50" s="1490"/>
      <c r="BU50" s="1490"/>
      <c r="BV50" s="1490"/>
      <c r="BW50" s="1490"/>
      <c r="BX50" s="1490"/>
      <c r="BY50" s="1490"/>
      <c r="BZ50" s="1490"/>
      <c r="CA50" s="1490"/>
      <c r="CB50" s="1490"/>
      <c r="CC50" s="716"/>
      <c r="CD50" s="716"/>
      <c r="CE50" s="716"/>
      <c r="CF50" s="1052"/>
      <c r="CG50" s="1052"/>
      <c r="CH50" s="1052"/>
      <c r="CI50" s="1052"/>
      <c r="CJ50" s="1052"/>
      <c r="CK50" s="1052"/>
      <c r="CL50" s="1052"/>
      <c r="CM50" s="1052"/>
      <c r="CN50" s="1052"/>
      <c r="CO50" s="1052"/>
      <c r="CP50" s="1052"/>
      <c r="CQ50" s="1052"/>
      <c r="CR50" s="1052"/>
      <c r="CS50" s="1052"/>
      <c r="CT50" s="1052"/>
      <c r="CU50" s="1346"/>
      <c r="CV50" s="1346"/>
      <c r="CW50" s="1346"/>
      <c r="CX50" s="1346"/>
      <c r="CY50" s="1346"/>
      <c r="CZ50" s="1346"/>
      <c r="DA50" s="1346"/>
      <c r="DB50" s="1346"/>
      <c r="DC50" s="1346"/>
      <c r="DD50" s="1346"/>
      <c r="DE50" s="1346"/>
      <c r="DF50" s="1346"/>
      <c r="DG50" s="1346"/>
      <c r="DH50" s="1346"/>
      <c r="DI50" s="1346"/>
      <c r="DJ50" s="1346"/>
      <c r="DK50" s="1346"/>
      <c r="DL50" s="1346"/>
      <c r="DM50" s="1346"/>
      <c r="DN50" s="1346"/>
      <c r="DO50" s="1346"/>
      <c r="DP50" s="1165"/>
      <c r="DQ50" s="1165"/>
      <c r="DR50" s="1165"/>
      <c r="DS50" s="1165"/>
      <c r="DT50" s="1165"/>
      <c r="DU50" s="1165"/>
      <c r="DV50" s="1165"/>
      <c r="DW50" s="1165"/>
      <c r="DX50" s="1165"/>
      <c r="DY50" s="1165"/>
      <c r="DZ50" s="1165"/>
      <c r="EA50" s="1165"/>
      <c r="EB50" s="1165"/>
      <c r="EC50" s="1165"/>
      <c r="ED50" s="1165"/>
      <c r="EE50" s="1165"/>
      <c r="EF50" s="1165"/>
      <c r="EG50" s="1165"/>
      <c r="EH50" s="1165"/>
      <c r="EI50" s="1165"/>
      <c r="EJ50" s="1165"/>
      <c r="EK50" s="1165"/>
      <c r="EL50" s="1166"/>
      <c r="EM50" s="216"/>
    </row>
    <row r="51" spans="1:143" ht="6" customHeight="1" x14ac:dyDescent="0.15">
      <c r="A51" s="820" t="s">
        <v>265</v>
      </c>
      <c r="B51" s="820"/>
      <c r="C51" s="820"/>
      <c r="D51" s="820"/>
      <c r="E51" s="820"/>
      <c r="F51" s="820"/>
      <c r="G51" s="820"/>
      <c r="H51" s="820"/>
      <c r="I51" s="820"/>
      <c r="J51" s="820"/>
      <c r="K51" s="820"/>
      <c r="L51" s="820"/>
      <c r="M51" s="820"/>
      <c r="N51" s="820"/>
      <c r="O51" s="820"/>
      <c r="P51" s="820"/>
      <c r="Q51" s="820"/>
      <c r="R51" s="820"/>
      <c r="S51" s="820"/>
      <c r="T51" s="820"/>
      <c r="U51" s="820"/>
      <c r="V51" s="820"/>
      <c r="W51" s="820"/>
      <c r="X51" s="820"/>
      <c r="Y51" s="820"/>
      <c r="Z51" s="820"/>
      <c r="AA51" s="820"/>
      <c r="AB51" s="820"/>
      <c r="AC51" s="820"/>
      <c r="AD51" s="1324"/>
      <c r="AE51" s="1324"/>
      <c r="AF51" s="1324"/>
      <c r="AG51" s="1324"/>
      <c r="AH51" s="1324"/>
      <c r="AI51" s="1324"/>
      <c r="AJ51" s="1324"/>
      <c r="AK51" s="1324"/>
      <c r="AL51" s="217"/>
      <c r="AM51" s="217"/>
      <c r="AN51" s="217"/>
      <c r="AO51" s="1319"/>
      <c r="AP51" s="1319"/>
      <c r="AQ51" s="1319"/>
      <c r="AR51" s="1319"/>
      <c r="AS51" s="1319"/>
      <c r="AT51" s="1319"/>
      <c r="AU51" s="1319"/>
      <c r="AV51" s="1319"/>
      <c r="AW51" s="1319"/>
      <c r="AX51" s="1319"/>
      <c r="AY51" s="1319"/>
      <c r="AZ51" s="1319"/>
      <c r="BA51" s="1321"/>
      <c r="BB51" s="1321"/>
      <c r="BC51" s="1321"/>
      <c r="BD51" s="216"/>
      <c r="BE51" s="218"/>
      <c r="BF51" s="219"/>
      <c r="BG51" s="219"/>
      <c r="BH51" s="219"/>
      <c r="BI51" s="1083"/>
      <c r="BJ51" s="1083"/>
      <c r="BK51" s="1083"/>
      <c r="BL51" s="1342"/>
      <c r="BM51" s="1342"/>
      <c r="BN51" s="1342"/>
      <c r="BO51" s="220"/>
      <c r="BP51" s="220"/>
      <c r="BQ51" s="220"/>
      <c r="BR51" s="1083"/>
      <c r="BS51" s="1083"/>
      <c r="BT51" s="1083"/>
      <c r="BU51" s="1342"/>
      <c r="BV51" s="1342"/>
      <c r="BW51" s="1342"/>
      <c r="BX51" s="221"/>
      <c r="BY51" s="221"/>
      <c r="BZ51" s="221"/>
      <c r="CA51" s="221"/>
      <c r="CB51" s="221"/>
      <c r="CC51" s="716"/>
      <c r="CD51" s="716"/>
      <c r="CE51" s="716"/>
      <c r="CF51" s="1043" t="str">
        <f>$CF$5</f>
        <v/>
      </c>
      <c r="CG51" s="1044"/>
      <c r="CH51" s="1044"/>
      <c r="CI51" s="1044"/>
      <c r="CJ51" s="1044"/>
      <c r="CK51" s="1044"/>
      <c r="CL51" s="1044"/>
      <c r="CM51" s="1044"/>
      <c r="CN51" s="1044"/>
      <c r="CO51" s="1044"/>
      <c r="CP51" s="1044"/>
      <c r="CQ51" s="1044"/>
      <c r="CR51" s="1044"/>
      <c r="CS51" s="1044"/>
      <c r="CT51" s="1044"/>
      <c r="CU51" s="1044"/>
      <c r="CV51" s="1044"/>
      <c r="CW51" s="1044"/>
      <c r="CX51" s="1044"/>
      <c r="CY51" s="1044"/>
      <c r="CZ51" s="1044"/>
      <c r="DA51" s="1044"/>
      <c r="DB51" s="1044"/>
      <c r="DC51" s="1044"/>
      <c r="DD51" s="1044"/>
      <c r="DE51" s="1044"/>
      <c r="DF51" s="1044"/>
      <c r="DG51" s="1044"/>
      <c r="DH51" s="1044"/>
      <c r="DI51" s="1044"/>
      <c r="DJ51" s="1044"/>
      <c r="DK51" s="1044"/>
      <c r="DL51" s="1044"/>
      <c r="DM51" s="1044"/>
      <c r="DN51" s="1044"/>
      <c r="DO51" s="1044"/>
      <c r="DP51" s="1044"/>
      <c r="DQ51" s="1044"/>
      <c r="DR51" s="1044"/>
      <c r="DS51" s="1044"/>
      <c r="DT51" s="1044"/>
      <c r="DU51" s="1044"/>
      <c r="DV51" s="1044"/>
      <c r="DW51" s="1044"/>
      <c r="DX51" s="1044"/>
      <c r="DY51" s="1044"/>
      <c r="DZ51" s="1044"/>
      <c r="EA51" s="1044"/>
      <c r="EB51" s="1044"/>
      <c r="EC51" s="1044"/>
      <c r="ED51" s="1044"/>
      <c r="EE51" s="1044"/>
      <c r="EF51" s="1044"/>
      <c r="EG51" s="1044"/>
      <c r="EH51" s="1044"/>
      <c r="EI51" s="1044"/>
      <c r="EJ51" s="1044"/>
      <c r="EK51" s="1044"/>
      <c r="EL51" s="1045"/>
      <c r="EM51" s="216"/>
    </row>
    <row r="52" spans="1:143" ht="6.75" customHeight="1" x14ac:dyDescent="0.15">
      <c r="A52" s="1186"/>
      <c r="B52" s="1186"/>
      <c r="C52" s="1186"/>
      <c r="D52" s="1186"/>
      <c r="E52" s="1186"/>
      <c r="F52" s="1186"/>
      <c r="G52" s="1186"/>
      <c r="H52" s="1186"/>
      <c r="I52" s="1186"/>
      <c r="J52" s="1186"/>
      <c r="K52" s="1186"/>
      <c r="L52" s="1186"/>
      <c r="M52" s="1186"/>
      <c r="N52" s="1186"/>
      <c r="O52" s="1186"/>
      <c r="P52" s="1186"/>
      <c r="Q52" s="1186"/>
      <c r="R52" s="1186"/>
      <c r="S52" s="1186"/>
      <c r="T52" s="1186"/>
      <c r="U52" s="1186"/>
      <c r="V52" s="1186"/>
      <c r="W52" s="1186"/>
      <c r="X52" s="1186"/>
      <c r="Y52" s="1186"/>
      <c r="Z52" s="1186"/>
      <c r="AA52" s="1186"/>
      <c r="AB52" s="1186"/>
      <c r="AC52" s="1186"/>
      <c r="AD52" s="222"/>
      <c r="AE52" s="222"/>
      <c r="AF52" s="222"/>
      <c r="AG52" s="222"/>
      <c r="AH52" s="222"/>
      <c r="AI52" s="222"/>
      <c r="AJ52" s="222"/>
      <c r="AK52" s="222"/>
      <c r="AL52" s="223"/>
      <c r="AM52" s="223"/>
      <c r="AN52" s="223"/>
      <c r="AO52" s="1320"/>
      <c r="AP52" s="1320"/>
      <c r="AQ52" s="1320"/>
      <c r="AR52" s="1320"/>
      <c r="AS52" s="1320"/>
      <c r="AT52" s="1320"/>
      <c r="AU52" s="1320"/>
      <c r="AV52" s="1320"/>
      <c r="AW52" s="1320"/>
      <c r="AX52" s="1320"/>
      <c r="AY52" s="1320"/>
      <c r="AZ52" s="1320"/>
      <c r="BA52" s="1322"/>
      <c r="BB52" s="1322"/>
      <c r="BC52" s="1322"/>
      <c r="BD52" s="216"/>
      <c r="BE52" s="678" t="str">
        <f>BE6</f>
        <v/>
      </c>
      <c r="BF52" s="679"/>
      <c r="BG52" s="679"/>
      <c r="BH52" s="679"/>
      <c r="BI52" s="719" t="str">
        <f>BI6</f>
        <v/>
      </c>
      <c r="BJ52" s="720"/>
      <c r="BK52" s="720"/>
      <c r="BL52" s="720"/>
      <c r="BM52" s="720"/>
      <c r="BN52" s="721"/>
      <c r="BO52" s="679" t="s">
        <v>9</v>
      </c>
      <c r="BP52" s="679"/>
      <c r="BQ52" s="679"/>
      <c r="BR52" s="719" t="str">
        <f>IF(入力用!F15&lt;&gt;"",入力用!F15,"")</f>
        <v/>
      </c>
      <c r="BS52" s="720"/>
      <c r="BT52" s="720"/>
      <c r="BU52" s="720"/>
      <c r="BV52" s="720"/>
      <c r="BW52" s="721"/>
      <c r="BX52" s="679" t="s">
        <v>31</v>
      </c>
      <c r="BY52" s="679"/>
      <c r="BZ52" s="679"/>
      <c r="CA52" s="679"/>
      <c r="CB52" s="224"/>
      <c r="CC52" s="716"/>
      <c r="CD52" s="716"/>
      <c r="CE52" s="716"/>
      <c r="CF52" s="1043"/>
      <c r="CG52" s="1044"/>
      <c r="CH52" s="1044"/>
      <c r="CI52" s="1044"/>
      <c r="CJ52" s="1044"/>
      <c r="CK52" s="1044"/>
      <c r="CL52" s="1044"/>
      <c r="CM52" s="1044"/>
      <c r="CN52" s="1044"/>
      <c r="CO52" s="1044"/>
      <c r="CP52" s="1044"/>
      <c r="CQ52" s="1044"/>
      <c r="CR52" s="1044"/>
      <c r="CS52" s="1044"/>
      <c r="CT52" s="1044"/>
      <c r="CU52" s="1044"/>
      <c r="CV52" s="1044"/>
      <c r="CW52" s="1044"/>
      <c r="CX52" s="1044"/>
      <c r="CY52" s="1044"/>
      <c r="CZ52" s="1044"/>
      <c r="DA52" s="1044"/>
      <c r="DB52" s="1044"/>
      <c r="DC52" s="1044"/>
      <c r="DD52" s="1044"/>
      <c r="DE52" s="1044"/>
      <c r="DF52" s="1044"/>
      <c r="DG52" s="1044"/>
      <c r="DH52" s="1044"/>
      <c r="DI52" s="1044"/>
      <c r="DJ52" s="1044"/>
      <c r="DK52" s="1044"/>
      <c r="DL52" s="1044"/>
      <c r="DM52" s="1044"/>
      <c r="DN52" s="1044"/>
      <c r="DO52" s="1044"/>
      <c r="DP52" s="1044"/>
      <c r="DQ52" s="1044"/>
      <c r="DR52" s="1044"/>
      <c r="DS52" s="1044"/>
      <c r="DT52" s="1044"/>
      <c r="DU52" s="1044"/>
      <c r="DV52" s="1044"/>
      <c r="DW52" s="1044"/>
      <c r="DX52" s="1044"/>
      <c r="DY52" s="1044"/>
      <c r="DZ52" s="1044"/>
      <c r="EA52" s="1044"/>
      <c r="EB52" s="1044"/>
      <c r="EC52" s="1044"/>
      <c r="ED52" s="1044"/>
      <c r="EE52" s="1044"/>
      <c r="EF52" s="1044"/>
      <c r="EG52" s="1044"/>
      <c r="EH52" s="1044"/>
      <c r="EI52" s="1044"/>
      <c r="EJ52" s="1044"/>
      <c r="EK52" s="1044"/>
      <c r="EL52" s="1045"/>
      <c r="EM52" s="216"/>
    </row>
    <row r="53" spans="1:143" ht="7.5" customHeight="1" x14ac:dyDescent="0.15">
      <c r="A53" s="821" t="s">
        <v>44</v>
      </c>
      <c r="B53" s="821"/>
      <c r="C53" s="821"/>
      <c r="D53" s="767"/>
      <c r="E53" s="768"/>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768"/>
      <c r="AE53" s="768"/>
      <c r="AF53" s="225"/>
      <c r="AG53" s="225"/>
      <c r="AH53" s="225"/>
      <c r="AI53" s="1349" t="s">
        <v>278</v>
      </c>
      <c r="AJ53" s="1350"/>
      <c r="AK53" s="1350"/>
      <c r="AL53" s="1350"/>
      <c r="AM53" s="1350"/>
      <c r="AN53" s="1350"/>
      <c r="AO53" s="1350"/>
      <c r="AP53" s="1350"/>
      <c r="AQ53" s="1350"/>
      <c r="AR53" s="1350"/>
      <c r="AS53" s="1350"/>
      <c r="AT53" s="1350"/>
      <c r="AU53" s="1350"/>
      <c r="AV53" s="1350"/>
      <c r="AW53" s="1350"/>
      <c r="AX53" s="1350"/>
      <c r="AY53" s="1350"/>
      <c r="AZ53" s="1350"/>
      <c r="BA53" s="1350"/>
      <c r="BB53" s="1350"/>
      <c r="BC53" s="1351"/>
      <c r="BD53" s="216"/>
      <c r="BE53" s="678"/>
      <c r="BF53" s="679"/>
      <c r="BG53" s="679"/>
      <c r="BH53" s="679"/>
      <c r="BI53" s="722"/>
      <c r="BJ53" s="723"/>
      <c r="BK53" s="723"/>
      <c r="BL53" s="723"/>
      <c r="BM53" s="723"/>
      <c r="BN53" s="724"/>
      <c r="BO53" s="679"/>
      <c r="BP53" s="679"/>
      <c r="BQ53" s="679"/>
      <c r="BR53" s="722"/>
      <c r="BS53" s="723"/>
      <c r="BT53" s="723"/>
      <c r="BU53" s="723"/>
      <c r="BV53" s="723"/>
      <c r="BW53" s="724"/>
      <c r="BX53" s="679"/>
      <c r="BY53" s="679"/>
      <c r="BZ53" s="679"/>
      <c r="CA53" s="679"/>
      <c r="CB53" s="224"/>
      <c r="CC53" s="716"/>
      <c r="CD53" s="716"/>
      <c r="CE53" s="716"/>
      <c r="CF53" s="1043"/>
      <c r="CG53" s="1044"/>
      <c r="CH53" s="1044"/>
      <c r="CI53" s="1044"/>
      <c r="CJ53" s="1044"/>
      <c r="CK53" s="1044"/>
      <c r="CL53" s="1044"/>
      <c r="CM53" s="1044"/>
      <c r="CN53" s="1044"/>
      <c r="CO53" s="1044"/>
      <c r="CP53" s="1044"/>
      <c r="CQ53" s="1044"/>
      <c r="CR53" s="1044"/>
      <c r="CS53" s="1044"/>
      <c r="CT53" s="1044"/>
      <c r="CU53" s="1044"/>
      <c r="CV53" s="1044"/>
      <c r="CW53" s="1044"/>
      <c r="CX53" s="1044"/>
      <c r="CY53" s="1044"/>
      <c r="CZ53" s="1044"/>
      <c r="DA53" s="1044"/>
      <c r="DB53" s="1044"/>
      <c r="DC53" s="1044"/>
      <c r="DD53" s="1044"/>
      <c r="DE53" s="1044"/>
      <c r="DF53" s="1044"/>
      <c r="DG53" s="1044"/>
      <c r="DH53" s="1044"/>
      <c r="DI53" s="1044"/>
      <c r="DJ53" s="1044"/>
      <c r="DK53" s="1044"/>
      <c r="DL53" s="1044"/>
      <c r="DM53" s="1044"/>
      <c r="DN53" s="1044"/>
      <c r="DO53" s="1044"/>
      <c r="DP53" s="1044"/>
      <c r="DQ53" s="1044"/>
      <c r="DR53" s="1044"/>
      <c r="DS53" s="1044"/>
      <c r="DT53" s="1044"/>
      <c r="DU53" s="1044"/>
      <c r="DV53" s="1044"/>
      <c r="DW53" s="1044"/>
      <c r="DX53" s="1044"/>
      <c r="DY53" s="1044"/>
      <c r="DZ53" s="1044"/>
      <c r="EA53" s="1044"/>
      <c r="EB53" s="1044"/>
      <c r="EC53" s="1044"/>
      <c r="ED53" s="1044"/>
      <c r="EE53" s="1044"/>
      <c r="EF53" s="1044"/>
      <c r="EG53" s="1044"/>
      <c r="EH53" s="1044"/>
      <c r="EI53" s="1044"/>
      <c r="EJ53" s="1044"/>
      <c r="EK53" s="1044"/>
      <c r="EL53" s="1045"/>
      <c r="EM53" s="216"/>
    </row>
    <row r="54" spans="1:143" ht="5.25" customHeight="1" x14ac:dyDescent="0.15">
      <c r="A54" s="821"/>
      <c r="B54" s="821"/>
      <c r="C54" s="821"/>
      <c r="D54" s="226"/>
      <c r="E54" s="1293" t="str">
        <f>入力用!$C$33</f>
        <v/>
      </c>
      <c r="F54" s="1293"/>
      <c r="G54" s="773" t="s">
        <v>324</v>
      </c>
      <c r="H54" s="773"/>
      <c r="I54" s="769" t="s">
        <v>232</v>
      </c>
      <c r="J54" s="769"/>
      <c r="K54" s="769"/>
      <c r="L54" s="769"/>
      <c r="M54" s="769"/>
      <c r="N54" s="769"/>
      <c r="O54" s="769"/>
      <c r="P54" s="769"/>
      <c r="Q54" s="769"/>
      <c r="R54" s="769"/>
      <c r="S54" s="769"/>
      <c r="T54" s="769"/>
      <c r="U54" s="769"/>
      <c r="V54" s="769"/>
      <c r="W54" s="769"/>
      <c r="X54" s="769"/>
      <c r="Y54" s="769"/>
      <c r="Z54" s="769"/>
      <c r="AA54" s="769"/>
      <c r="AB54" s="769"/>
      <c r="AC54" s="769"/>
      <c r="AD54" s="224"/>
      <c r="AE54" s="776" t="str">
        <f>入力用!$C$38</f>
        <v/>
      </c>
      <c r="AF54" s="776"/>
      <c r="AG54" s="766" t="s">
        <v>28</v>
      </c>
      <c r="AH54" s="766"/>
      <c r="AI54" s="701"/>
      <c r="AJ54" s="701"/>
      <c r="AK54" s="701"/>
      <c r="AL54" s="701"/>
      <c r="AM54" s="701"/>
      <c r="AN54" s="701"/>
      <c r="AO54" s="701"/>
      <c r="AP54" s="701"/>
      <c r="AQ54" s="701"/>
      <c r="AR54" s="701"/>
      <c r="AS54" s="701"/>
      <c r="AT54" s="701"/>
      <c r="AU54" s="701"/>
      <c r="AV54" s="701"/>
      <c r="AW54" s="701"/>
      <c r="AX54" s="701"/>
      <c r="AY54" s="701"/>
      <c r="AZ54" s="701"/>
      <c r="BA54" s="701"/>
      <c r="BB54" s="701"/>
      <c r="BC54" s="702"/>
      <c r="BD54" s="216"/>
      <c r="BE54" s="678"/>
      <c r="BF54" s="679"/>
      <c r="BG54" s="679"/>
      <c r="BH54" s="679"/>
      <c r="BI54" s="725"/>
      <c r="BJ54" s="726"/>
      <c r="BK54" s="726"/>
      <c r="BL54" s="726"/>
      <c r="BM54" s="726"/>
      <c r="BN54" s="727"/>
      <c r="BO54" s="679"/>
      <c r="BP54" s="679"/>
      <c r="BQ54" s="679"/>
      <c r="BR54" s="725"/>
      <c r="BS54" s="726"/>
      <c r="BT54" s="726"/>
      <c r="BU54" s="726"/>
      <c r="BV54" s="726"/>
      <c r="BW54" s="727"/>
      <c r="BX54" s="679"/>
      <c r="BY54" s="679"/>
      <c r="BZ54" s="679"/>
      <c r="CA54" s="679"/>
      <c r="CB54" s="224"/>
      <c r="CC54" s="716"/>
      <c r="CD54" s="716"/>
      <c r="CE54" s="716"/>
      <c r="CF54" s="1043"/>
      <c r="CG54" s="1044"/>
      <c r="CH54" s="1044"/>
      <c r="CI54" s="1044"/>
      <c r="CJ54" s="1044"/>
      <c r="CK54" s="1044"/>
      <c r="CL54" s="1044"/>
      <c r="CM54" s="1044"/>
      <c r="CN54" s="1044"/>
      <c r="CO54" s="1044"/>
      <c r="CP54" s="1044"/>
      <c r="CQ54" s="1044"/>
      <c r="CR54" s="1044"/>
      <c r="CS54" s="1044"/>
      <c r="CT54" s="1044"/>
      <c r="CU54" s="1044"/>
      <c r="CV54" s="1044"/>
      <c r="CW54" s="1044"/>
      <c r="CX54" s="1044"/>
      <c r="CY54" s="1044"/>
      <c r="CZ54" s="1044"/>
      <c r="DA54" s="1044"/>
      <c r="DB54" s="1044"/>
      <c r="DC54" s="1044"/>
      <c r="DD54" s="1044"/>
      <c r="DE54" s="1044"/>
      <c r="DF54" s="1044"/>
      <c r="DG54" s="1044"/>
      <c r="DH54" s="1044"/>
      <c r="DI54" s="1044"/>
      <c r="DJ54" s="1044"/>
      <c r="DK54" s="1044"/>
      <c r="DL54" s="1044"/>
      <c r="DM54" s="1044"/>
      <c r="DN54" s="1044"/>
      <c r="DO54" s="1044"/>
      <c r="DP54" s="1044"/>
      <c r="DQ54" s="1044"/>
      <c r="DR54" s="1044"/>
      <c r="DS54" s="1044"/>
      <c r="DT54" s="1044"/>
      <c r="DU54" s="1044"/>
      <c r="DV54" s="1044"/>
      <c r="DW54" s="1044"/>
      <c r="DX54" s="1044"/>
      <c r="DY54" s="1044"/>
      <c r="DZ54" s="1044"/>
      <c r="EA54" s="1044"/>
      <c r="EB54" s="1044"/>
      <c r="EC54" s="1044"/>
      <c r="ED54" s="1044"/>
      <c r="EE54" s="1044"/>
      <c r="EF54" s="1044"/>
      <c r="EG54" s="1044"/>
      <c r="EH54" s="1044"/>
      <c r="EI54" s="1044"/>
      <c r="EJ54" s="1044"/>
      <c r="EK54" s="1044"/>
      <c r="EL54" s="1045"/>
      <c r="EM54" s="216"/>
    </row>
    <row r="55" spans="1:143" ht="5.25" customHeight="1" x14ac:dyDescent="0.15">
      <c r="A55" s="821"/>
      <c r="B55" s="821"/>
      <c r="C55" s="821"/>
      <c r="D55" s="226"/>
      <c r="E55" s="1294"/>
      <c r="F55" s="1294"/>
      <c r="G55" s="774"/>
      <c r="H55" s="774"/>
      <c r="I55" s="769"/>
      <c r="J55" s="769"/>
      <c r="K55" s="769"/>
      <c r="L55" s="769"/>
      <c r="M55" s="769"/>
      <c r="N55" s="769"/>
      <c r="O55" s="769"/>
      <c r="P55" s="769"/>
      <c r="Q55" s="769"/>
      <c r="R55" s="769"/>
      <c r="S55" s="769"/>
      <c r="T55" s="769"/>
      <c r="U55" s="769"/>
      <c r="V55" s="769"/>
      <c r="W55" s="769"/>
      <c r="X55" s="769"/>
      <c r="Y55" s="769"/>
      <c r="Z55" s="769"/>
      <c r="AA55" s="769"/>
      <c r="AB55" s="769"/>
      <c r="AC55" s="769"/>
      <c r="AD55" s="224"/>
      <c r="AE55" s="776"/>
      <c r="AF55" s="776"/>
      <c r="AG55" s="766"/>
      <c r="AH55" s="766"/>
      <c r="AI55" s="701"/>
      <c r="AJ55" s="701"/>
      <c r="AK55" s="701"/>
      <c r="AL55" s="701"/>
      <c r="AM55" s="701"/>
      <c r="AN55" s="701"/>
      <c r="AO55" s="701"/>
      <c r="AP55" s="701"/>
      <c r="AQ55" s="701"/>
      <c r="AR55" s="701"/>
      <c r="AS55" s="701"/>
      <c r="AT55" s="701"/>
      <c r="AU55" s="701"/>
      <c r="AV55" s="701"/>
      <c r="AW55" s="701"/>
      <c r="AX55" s="701"/>
      <c r="AY55" s="701"/>
      <c r="AZ55" s="701"/>
      <c r="BA55" s="701"/>
      <c r="BB55" s="701"/>
      <c r="BC55" s="702"/>
      <c r="BD55" s="216"/>
      <c r="BE55" s="227"/>
      <c r="BF55" s="228"/>
      <c r="BG55" s="228"/>
      <c r="BH55" s="228"/>
      <c r="BI55" s="224"/>
      <c r="BJ55" s="224"/>
      <c r="BK55" s="224"/>
      <c r="BL55" s="224"/>
      <c r="BM55" s="224"/>
      <c r="BN55" s="224"/>
      <c r="BO55" s="224"/>
      <c r="BP55" s="224"/>
      <c r="BQ55" s="224"/>
      <c r="BR55" s="224"/>
      <c r="BS55" s="224"/>
      <c r="BT55" s="224"/>
      <c r="BU55" s="224"/>
      <c r="BV55" s="224"/>
      <c r="BW55" s="224"/>
      <c r="BX55" s="224"/>
      <c r="BY55" s="224"/>
      <c r="BZ55" s="224"/>
      <c r="CA55" s="224"/>
      <c r="CB55" s="224"/>
      <c r="CC55" s="716"/>
      <c r="CD55" s="716"/>
      <c r="CE55" s="716"/>
      <c r="CF55" s="1043"/>
      <c r="CG55" s="1044"/>
      <c r="CH55" s="1044"/>
      <c r="CI55" s="1044"/>
      <c r="CJ55" s="1044"/>
      <c r="CK55" s="1044"/>
      <c r="CL55" s="1044"/>
      <c r="CM55" s="1044"/>
      <c r="CN55" s="1044"/>
      <c r="CO55" s="1044"/>
      <c r="CP55" s="1044"/>
      <c r="CQ55" s="1044"/>
      <c r="CR55" s="1044"/>
      <c r="CS55" s="1044"/>
      <c r="CT55" s="1044"/>
      <c r="CU55" s="1044"/>
      <c r="CV55" s="1044"/>
      <c r="CW55" s="1044"/>
      <c r="CX55" s="1044"/>
      <c r="CY55" s="1044"/>
      <c r="CZ55" s="1044"/>
      <c r="DA55" s="1044"/>
      <c r="DB55" s="1044"/>
      <c r="DC55" s="1044"/>
      <c r="DD55" s="1044"/>
      <c r="DE55" s="1044"/>
      <c r="DF55" s="1044"/>
      <c r="DG55" s="1044"/>
      <c r="DH55" s="1044"/>
      <c r="DI55" s="1044"/>
      <c r="DJ55" s="1044"/>
      <c r="DK55" s="1044"/>
      <c r="DL55" s="1044"/>
      <c r="DM55" s="1044"/>
      <c r="DN55" s="1044"/>
      <c r="DO55" s="1044"/>
      <c r="DP55" s="1044"/>
      <c r="DQ55" s="1044"/>
      <c r="DR55" s="1044"/>
      <c r="DS55" s="1044"/>
      <c r="DT55" s="1044"/>
      <c r="DU55" s="1044"/>
      <c r="DV55" s="1044"/>
      <c r="DW55" s="1044"/>
      <c r="DX55" s="1044"/>
      <c r="DY55" s="1044"/>
      <c r="DZ55" s="1044"/>
      <c r="EA55" s="1044"/>
      <c r="EB55" s="1044"/>
      <c r="EC55" s="1044"/>
      <c r="ED55" s="1044"/>
      <c r="EE55" s="1044"/>
      <c r="EF55" s="1044"/>
      <c r="EG55" s="1044"/>
      <c r="EH55" s="1044"/>
      <c r="EI55" s="1044"/>
      <c r="EJ55" s="1044"/>
      <c r="EK55" s="1044"/>
      <c r="EL55" s="1045"/>
      <c r="EM55" s="216"/>
    </row>
    <row r="56" spans="1:143" ht="5.25" customHeight="1" x14ac:dyDescent="0.15">
      <c r="A56" s="821"/>
      <c r="B56" s="821"/>
      <c r="C56" s="821"/>
      <c r="D56" s="226"/>
      <c r="E56" s="1295"/>
      <c r="F56" s="1295"/>
      <c r="G56" s="775"/>
      <c r="H56" s="775"/>
      <c r="I56" s="769"/>
      <c r="J56" s="769"/>
      <c r="K56" s="769"/>
      <c r="L56" s="769"/>
      <c r="M56" s="769"/>
      <c r="N56" s="769"/>
      <c r="O56" s="769"/>
      <c r="P56" s="769"/>
      <c r="Q56" s="769"/>
      <c r="R56" s="769"/>
      <c r="S56" s="769"/>
      <c r="T56" s="769"/>
      <c r="U56" s="769"/>
      <c r="V56" s="769"/>
      <c r="W56" s="769"/>
      <c r="X56" s="769"/>
      <c r="Y56" s="769"/>
      <c r="Z56" s="769"/>
      <c r="AA56" s="769"/>
      <c r="AB56" s="769"/>
      <c r="AC56" s="769"/>
      <c r="AD56" s="224"/>
      <c r="AE56" s="776"/>
      <c r="AF56" s="776"/>
      <c r="AG56" s="766"/>
      <c r="AH56" s="766"/>
      <c r="AI56" s="701"/>
      <c r="AJ56" s="701"/>
      <c r="AK56" s="701"/>
      <c r="AL56" s="701"/>
      <c r="AM56" s="701"/>
      <c r="AN56" s="701"/>
      <c r="AO56" s="701"/>
      <c r="AP56" s="701"/>
      <c r="AQ56" s="701"/>
      <c r="AR56" s="701"/>
      <c r="AS56" s="701"/>
      <c r="AT56" s="701"/>
      <c r="AU56" s="701"/>
      <c r="AV56" s="701"/>
      <c r="AW56" s="701"/>
      <c r="AX56" s="701"/>
      <c r="AY56" s="701"/>
      <c r="AZ56" s="701"/>
      <c r="BA56" s="701"/>
      <c r="BB56" s="701"/>
      <c r="BC56" s="702"/>
      <c r="BD56" s="216"/>
      <c r="BE56" s="229"/>
      <c r="BF56" s="225"/>
      <c r="BG56" s="225"/>
      <c r="BH56" s="225"/>
      <c r="BI56" s="728"/>
      <c r="BJ56" s="728"/>
      <c r="BK56" s="1097"/>
      <c r="BL56" s="1097"/>
      <c r="BM56" s="225"/>
      <c r="BN56" s="225"/>
      <c r="BO56" s="728"/>
      <c r="BP56" s="728"/>
      <c r="BQ56" s="1097"/>
      <c r="BR56" s="1097"/>
      <c r="BS56" s="225"/>
      <c r="BT56" s="225"/>
      <c r="BU56" s="728"/>
      <c r="BV56" s="728"/>
      <c r="BW56" s="1097"/>
      <c r="BX56" s="1097"/>
      <c r="BY56" s="225"/>
      <c r="BZ56" s="225"/>
      <c r="CA56" s="225"/>
      <c r="CB56" s="230"/>
      <c r="CC56" s="716"/>
      <c r="CD56" s="716"/>
      <c r="CE56" s="716"/>
      <c r="CF56" s="717" t="str">
        <f>$CF$10</f>
        <v/>
      </c>
      <c r="CG56" s="718"/>
      <c r="CH56" s="718"/>
      <c r="CI56" s="718"/>
      <c r="CJ56" s="718"/>
      <c r="CK56" s="718"/>
      <c r="CL56" s="718"/>
      <c r="CM56" s="718"/>
      <c r="CN56" s="718"/>
      <c r="CO56" s="718"/>
      <c r="CP56" s="718"/>
      <c r="CQ56" s="718"/>
      <c r="CR56" s="718"/>
      <c r="CS56" s="718"/>
      <c r="CT56" s="718"/>
      <c r="CU56" s="718"/>
      <c r="CV56" s="718"/>
      <c r="CW56" s="718"/>
      <c r="CX56" s="718"/>
      <c r="CY56" s="718"/>
      <c r="CZ56" s="718"/>
      <c r="DA56" s="718"/>
      <c r="DB56" s="718"/>
      <c r="DC56" s="718"/>
      <c r="DD56" s="718"/>
      <c r="DE56" s="718"/>
      <c r="DF56" s="718"/>
      <c r="DG56" s="718"/>
      <c r="DH56" s="718"/>
      <c r="DI56" s="718"/>
      <c r="DJ56" s="718"/>
      <c r="DK56" s="718"/>
      <c r="DL56" s="718"/>
      <c r="DM56" s="718"/>
      <c r="DN56" s="718"/>
      <c r="DO56" s="718"/>
      <c r="DP56" s="718"/>
      <c r="DQ56" s="718"/>
      <c r="DR56" s="718"/>
      <c r="DS56" s="718"/>
      <c r="DT56" s="718"/>
      <c r="DU56" s="718"/>
      <c r="DV56" s="718"/>
      <c r="DW56" s="718"/>
      <c r="DX56" s="718"/>
      <c r="DY56" s="718"/>
      <c r="DZ56" s="718"/>
      <c r="EA56" s="718"/>
      <c r="EB56" s="718"/>
      <c r="EC56" s="718"/>
      <c r="ED56" s="718"/>
      <c r="EE56" s="718"/>
      <c r="EF56" s="718"/>
      <c r="EG56" s="231"/>
      <c r="EH56" s="231"/>
      <c r="EI56" s="231"/>
      <c r="EJ56" s="231"/>
      <c r="EK56" s="231"/>
      <c r="EL56" s="232"/>
      <c r="EM56" s="216"/>
    </row>
    <row r="57" spans="1:143" ht="6" customHeight="1" x14ac:dyDescent="0.15">
      <c r="A57" s="821"/>
      <c r="B57" s="821"/>
      <c r="C57" s="821"/>
      <c r="D57" s="226"/>
      <c r="E57" s="224"/>
      <c r="F57" s="233"/>
      <c r="G57" s="233"/>
      <c r="H57" s="23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34"/>
      <c r="AH57" s="224"/>
      <c r="AI57" s="701"/>
      <c r="AJ57" s="701"/>
      <c r="AK57" s="701"/>
      <c r="AL57" s="701"/>
      <c r="AM57" s="701"/>
      <c r="AN57" s="701"/>
      <c r="AO57" s="701"/>
      <c r="AP57" s="701"/>
      <c r="AQ57" s="701"/>
      <c r="AR57" s="701"/>
      <c r="AS57" s="701"/>
      <c r="AT57" s="701"/>
      <c r="AU57" s="701"/>
      <c r="AV57" s="701"/>
      <c r="AW57" s="701"/>
      <c r="AX57" s="701"/>
      <c r="AY57" s="701"/>
      <c r="AZ57" s="701"/>
      <c r="BA57" s="701"/>
      <c r="BB57" s="701"/>
      <c r="BC57" s="702"/>
      <c r="BD57" s="216"/>
      <c r="BE57" s="678" t="str">
        <f>BE11</f>
        <v/>
      </c>
      <c r="BF57" s="679"/>
      <c r="BG57" s="679"/>
      <c r="BH57" s="679"/>
      <c r="BI57" s="1205" t="str">
        <f>BI11</f>
        <v/>
      </c>
      <c r="BJ57" s="1206"/>
      <c r="BK57" s="1206"/>
      <c r="BL57" s="1207"/>
      <c r="BM57" s="1187" t="s">
        <v>9</v>
      </c>
      <c r="BN57" s="1187"/>
      <c r="BO57" s="1205" t="str">
        <f>IF(入力用!F16&lt;&gt;"",入力用!F16,"")</f>
        <v/>
      </c>
      <c r="BP57" s="1206"/>
      <c r="BQ57" s="1206"/>
      <c r="BR57" s="1207"/>
      <c r="BS57" s="1187" t="s">
        <v>10</v>
      </c>
      <c r="BT57" s="1187"/>
      <c r="BU57" s="1205" t="str">
        <f>IF(入力用!H16&lt;&gt;"",入力用!H16,"")</f>
        <v/>
      </c>
      <c r="BV57" s="1206"/>
      <c r="BW57" s="1206"/>
      <c r="BX57" s="1207"/>
      <c r="BY57" s="679" t="s">
        <v>32</v>
      </c>
      <c r="BZ57" s="679"/>
      <c r="CA57" s="679"/>
      <c r="CB57" s="680"/>
      <c r="CC57" s="716"/>
      <c r="CD57" s="716"/>
      <c r="CE57" s="716"/>
      <c r="CF57" s="717"/>
      <c r="CG57" s="718"/>
      <c r="CH57" s="718"/>
      <c r="CI57" s="718"/>
      <c r="CJ57" s="718"/>
      <c r="CK57" s="718"/>
      <c r="CL57" s="718"/>
      <c r="CM57" s="718"/>
      <c r="CN57" s="718"/>
      <c r="CO57" s="718"/>
      <c r="CP57" s="718"/>
      <c r="CQ57" s="718"/>
      <c r="CR57" s="718"/>
      <c r="CS57" s="718"/>
      <c r="CT57" s="718"/>
      <c r="CU57" s="718"/>
      <c r="CV57" s="718"/>
      <c r="CW57" s="718"/>
      <c r="CX57" s="718"/>
      <c r="CY57" s="718"/>
      <c r="CZ57" s="718"/>
      <c r="DA57" s="718"/>
      <c r="DB57" s="718"/>
      <c r="DC57" s="718"/>
      <c r="DD57" s="718"/>
      <c r="DE57" s="718"/>
      <c r="DF57" s="718"/>
      <c r="DG57" s="718"/>
      <c r="DH57" s="718"/>
      <c r="DI57" s="718"/>
      <c r="DJ57" s="718"/>
      <c r="DK57" s="718"/>
      <c r="DL57" s="718"/>
      <c r="DM57" s="718"/>
      <c r="DN57" s="718"/>
      <c r="DO57" s="718"/>
      <c r="DP57" s="718"/>
      <c r="DQ57" s="718"/>
      <c r="DR57" s="718"/>
      <c r="DS57" s="718"/>
      <c r="DT57" s="718"/>
      <c r="DU57" s="718"/>
      <c r="DV57" s="718"/>
      <c r="DW57" s="718"/>
      <c r="DX57" s="718"/>
      <c r="DY57" s="718"/>
      <c r="DZ57" s="718"/>
      <c r="EA57" s="718"/>
      <c r="EB57" s="718"/>
      <c r="EC57" s="718"/>
      <c r="ED57" s="718"/>
      <c r="EE57" s="718"/>
      <c r="EF57" s="718"/>
      <c r="EG57" s="231"/>
      <c r="EH57" s="231"/>
      <c r="EI57" s="231"/>
      <c r="EJ57" s="231"/>
      <c r="EK57" s="231"/>
      <c r="EL57" s="232"/>
      <c r="EM57" s="216"/>
    </row>
    <row r="58" spans="1:143" ht="6" customHeight="1" x14ac:dyDescent="0.15">
      <c r="A58" s="821"/>
      <c r="B58" s="821"/>
      <c r="C58" s="821"/>
      <c r="D58" s="770"/>
      <c r="E58" s="771"/>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771"/>
      <c r="AE58" s="771"/>
      <c r="AF58" s="224"/>
      <c r="AG58" s="224"/>
      <c r="AH58" s="224"/>
      <c r="AI58" s="224"/>
      <c r="AJ58" s="224"/>
      <c r="AK58" s="224"/>
      <c r="AL58" s="224"/>
      <c r="AM58" s="224"/>
      <c r="AN58" s="224"/>
      <c r="AO58" s="224"/>
      <c r="AP58" s="224"/>
      <c r="AQ58" s="224"/>
      <c r="AR58" s="224"/>
      <c r="AS58" s="224"/>
      <c r="AT58" s="224"/>
      <c r="AU58" s="224"/>
      <c r="AV58" s="224"/>
      <c r="AW58" s="224"/>
      <c r="AX58" s="224"/>
      <c r="AY58" s="224"/>
      <c r="AZ58" s="224"/>
      <c r="BA58" s="224"/>
      <c r="BB58" s="224"/>
      <c r="BC58" s="235"/>
      <c r="BD58" s="216"/>
      <c r="BE58" s="678"/>
      <c r="BF58" s="679"/>
      <c r="BG58" s="679"/>
      <c r="BH58" s="679"/>
      <c r="BI58" s="1208"/>
      <c r="BJ58" s="1209"/>
      <c r="BK58" s="1209"/>
      <c r="BL58" s="1210"/>
      <c r="BM58" s="1187"/>
      <c r="BN58" s="1187"/>
      <c r="BO58" s="1208"/>
      <c r="BP58" s="1209"/>
      <c r="BQ58" s="1209"/>
      <c r="BR58" s="1210"/>
      <c r="BS58" s="1187"/>
      <c r="BT58" s="1187"/>
      <c r="BU58" s="1208"/>
      <c r="BV58" s="1209"/>
      <c r="BW58" s="1209"/>
      <c r="BX58" s="1210"/>
      <c r="BY58" s="679"/>
      <c r="BZ58" s="679"/>
      <c r="CA58" s="679"/>
      <c r="CB58" s="680"/>
      <c r="CC58" s="716"/>
      <c r="CD58" s="716"/>
      <c r="CE58" s="716"/>
      <c r="CF58" s="717"/>
      <c r="CG58" s="718"/>
      <c r="CH58" s="718"/>
      <c r="CI58" s="718"/>
      <c r="CJ58" s="718"/>
      <c r="CK58" s="718"/>
      <c r="CL58" s="718"/>
      <c r="CM58" s="718"/>
      <c r="CN58" s="718"/>
      <c r="CO58" s="718"/>
      <c r="CP58" s="718"/>
      <c r="CQ58" s="718"/>
      <c r="CR58" s="718"/>
      <c r="CS58" s="718"/>
      <c r="CT58" s="718"/>
      <c r="CU58" s="718"/>
      <c r="CV58" s="718"/>
      <c r="CW58" s="718"/>
      <c r="CX58" s="718"/>
      <c r="CY58" s="718"/>
      <c r="CZ58" s="718"/>
      <c r="DA58" s="718"/>
      <c r="DB58" s="718"/>
      <c r="DC58" s="718"/>
      <c r="DD58" s="718"/>
      <c r="DE58" s="718"/>
      <c r="DF58" s="718"/>
      <c r="DG58" s="718"/>
      <c r="DH58" s="718"/>
      <c r="DI58" s="718"/>
      <c r="DJ58" s="718"/>
      <c r="DK58" s="718"/>
      <c r="DL58" s="718"/>
      <c r="DM58" s="718"/>
      <c r="DN58" s="718"/>
      <c r="DO58" s="718"/>
      <c r="DP58" s="718"/>
      <c r="DQ58" s="718"/>
      <c r="DR58" s="718"/>
      <c r="DS58" s="718"/>
      <c r="DT58" s="718"/>
      <c r="DU58" s="718"/>
      <c r="DV58" s="718"/>
      <c r="DW58" s="718"/>
      <c r="DX58" s="718"/>
      <c r="DY58" s="718"/>
      <c r="DZ58" s="718"/>
      <c r="EA58" s="718"/>
      <c r="EB58" s="718"/>
      <c r="EC58" s="718"/>
      <c r="ED58" s="718"/>
      <c r="EE58" s="718"/>
      <c r="EF58" s="718"/>
      <c r="EG58" s="231"/>
      <c r="EH58" s="231"/>
      <c r="EI58" s="231"/>
      <c r="EJ58" s="231"/>
      <c r="EK58" s="231"/>
      <c r="EL58" s="232"/>
      <c r="EM58" s="216"/>
    </row>
    <row r="59" spans="1:143" ht="5.25" customHeight="1" x14ac:dyDescent="0.15">
      <c r="A59" s="821"/>
      <c r="B59" s="821"/>
      <c r="C59" s="821"/>
      <c r="D59" s="226"/>
      <c r="E59" s="776" t="str">
        <f>入力用!$C$34</f>
        <v/>
      </c>
      <c r="F59" s="776"/>
      <c r="G59" s="766" t="s">
        <v>325</v>
      </c>
      <c r="H59" s="766"/>
      <c r="I59" s="769" t="s">
        <v>14</v>
      </c>
      <c r="J59" s="769"/>
      <c r="K59" s="769"/>
      <c r="L59" s="769"/>
      <c r="M59" s="769"/>
      <c r="N59" s="769"/>
      <c r="O59" s="769"/>
      <c r="P59" s="769"/>
      <c r="Q59" s="769"/>
      <c r="R59" s="769"/>
      <c r="S59" s="769"/>
      <c r="T59" s="769"/>
      <c r="U59" s="769"/>
      <c r="V59" s="769"/>
      <c r="W59" s="769"/>
      <c r="X59" s="769"/>
      <c r="Y59" s="769"/>
      <c r="Z59" s="769"/>
      <c r="AA59" s="769"/>
      <c r="AB59" s="769"/>
      <c r="AC59" s="769"/>
      <c r="AD59" s="224"/>
      <c r="AE59" s="776" t="str">
        <f>入力用!$C$39</f>
        <v/>
      </c>
      <c r="AF59" s="776"/>
      <c r="AG59" s="766" t="s">
        <v>326</v>
      </c>
      <c r="AH59" s="766"/>
      <c r="AI59" s="769" t="s">
        <v>87</v>
      </c>
      <c r="AJ59" s="769"/>
      <c r="AK59" s="769"/>
      <c r="AL59" s="769"/>
      <c r="AM59" s="769"/>
      <c r="AN59" s="769"/>
      <c r="AO59" s="769"/>
      <c r="AP59" s="769"/>
      <c r="AQ59" s="769"/>
      <c r="AR59" s="769"/>
      <c r="AS59" s="769"/>
      <c r="AT59" s="769"/>
      <c r="AU59" s="769"/>
      <c r="AV59" s="769"/>
      <c r="AW59" s="769"/>
      <c r="AX59" s="769"/>
      <c r="AY59" s="769"/>
      <c r="AZ59" s="769"/>
      <c r="BA59" s="769"/>
      <c r="BB59" s="769"/>
      <c r="BC59" s="1335"/>
      <c r="BD59" s="216"/>
      <c r="BE59" s="678"/>
      <c r="BF59" s="679"/>
      <c r="BG59" s="679"/>
      <c r="BH59" s="679"/>
      <c r="BI59" s="1211"/>
      <c r="BJ59" s="1212"/>
      <c r="BK59" s="1212"/>
      <c r="BL59" s="1213"/>
      <c r="BM59" s="1187"/>
      <c r="BN59" s="1187"/>
      <c r="BO59" s="1211"/>
      <c r="BP59" s="1212"/>
      <c r="BQ59" s="1212"/>
      <c r="BR59" s="1213"/>
      <c r="BS59" s="1187"/>
      <c r="BT59" s="1187"/>
      <c r="BU59" s="1211"/>
      <c r="BV59" s="1212"/>
      <c r="BW59" s="1212"/>
      <c r="BX59" s="1213"/>
      <c r="BY59" s="679"/>
      <c r="BZ59" s="679"/>
      <c r="CA59" s="679"/>
      <c r="CB59" s="680"/>
      <c r="CC59" s="716"/>
      <c r="CD59" s="716"/>
      <c r="CE59" s="716"/>
      <c r="CF59" s="717"/>
      <c r="CG59" s="718"/>
      <c r="CH59" s="718"/>
      <c r="CI59" s="718"/>
      <c r="CJ59" s="718"/>
      <c r="CK59" s="718"/>
      <c r="CL59" s="718"/>
      <c r="CM59" s="718"/>
      <c r="CN59" s="718"/>
      <c r="CO59" s="718"/>
      <c r="CP59" s="718"/>
      <c r="CQ59" s="718"/>
      <c r="CR59" s="718"/>
      <c r="CS59" s="718"/>
      <c r="CT59" s="718"/>
      <c r="CU59" s="718"/>
      <c r="CV59" s="718"/>
      <c r="CW59" s="718"/>
      <c r="CX59" s="718"/>
      <c r="CY59" s="718"/>
      <c r="CZ59" s="718"/>
      <c r="DA59" s="718"/>
      <c r="DB59" s="718"/>
      <c r="DC59" s="718"/>
      <c r="DD59" s="718"/>
      <c r="DE59" s="718"/>
      <c r="DF59" s="718"/>
      <c r="DG59" s="718"/>
      <c r="DH59" s="718"/>
      <c r="DI59" s="718"/>
      <c r="DJ59" s="718"/>
      <c r="DK59" s="718"/>
      <c r="DL59" s="718"/>
      <c r="DM59" s="718"/>
      <c r="DN59" s="718"/>
      <c r="DO59" s="718"/>
      <c r="DP59" s="718"/>
      <c r="DQ59" s="718"/>
      <c r="DR59" s="718"/>
      <c r="DS59" s="718"/>
      <c r="DT59" s="718"/>
      <c r="DU59" s="718"/>
      <c r="DV59" s="718"/>
      <c r="DW59" s="718"/>
      <c r="DX59" s="718"/>
      <c r="DY59" s="718"/>
      <c r="DZ59" s="718"/>
      <c r="EA59" s="718"/>
      <c r="EB59" s="718"/>
      <c r="EC59" s="718"/>
      <c r="ED59" s="718"/>
      <c r="EE59" s="718"/>
      <c r="EF59" s="718"/>
      <c r="EG59" s="231"/>
      <c r="EH59" s="231"/>
      <c r="EI59" s="231"/>
      <c r="EJ59" s="231"/>
      <c r="EK59" s="231"/>
      <c r="EL59" s="232"/>
      <c r="EM59" s="216"/>
    </row>
    <row r="60" spans="1:143" ht="5.25" customHeight="1" x14ac:dyDescent="0.15">
      <c r="A60" s="821"/>
      <c r="B60" s="821"/>
      <c r="C60" s="821"/>
      <c r="D60" s="226"/>
      <c r="E60" s="776"/>
      <c r="F60" s="776"/>
      <c r="G60" s="766"/>
      <c r="H60" s="766"/>
      <c r="I60" s="769"/>
      <c r="J60" s="769"/>
      <c r="K60" s="769"/>
      <c r="L60" s="769"/>
      <c r="M60" s="769"/>
      <c r="N60" s="769"/>
      <c r="O60" s="769"/>
      <c r="P60" s="769"/>
      <c r="Q60" s="769"/>
      <c r="R60" s="769"/>
      <c r="S60" s="769"/>
      <c r="T60" s="769"/>
      <c r="U60" s="769"/>
      <c r="V60" s="769"/>
      <c r="W60" s="769"/>
      <c r="X60" s="769"/>
      <c r="Y60" s="769"/>
      <c r="Z60" s="769"/>
      <c r="AA60" s="769"/>
      <c r="AB60" s="769"/>
      <c r="AC60" s="769"/>
      <c r="AD60" s="224"/>
      <c r="AE60" s="776"/>
      <c r="AF60" s="776"/>
      <c r="AG60" s="766"/>
      <c r="AH60" s="766"/>
      <c r="AI60" s="769"/>
      <c r="AJ60" s="769"/>
      <c r="AK60" s="769"/>
      <c r="AL60" s="769"/>
      <c r="AM60" s="769"/>
      <c r="AN60" s="769"/>
      <c r="AO60" s="769"/>
      <c r="AP60" s="769"/>
      <c r="AQ60" s="769"/>
      <c r="AR60" s="769"/>
      <c r="AS60" s="769"/>
      <c r="AT60" s="769"/>
      <c r="AU60" s="769"/>
      <c r="AV60" s="769"/>
      <c r="AW60" s="769"/>
      <c r="AX60" s="769"/>
      <c r="AY60" s="769"/>
      <c r="AZ60" s="769"/>
      <c r="BA60" s="769"/>
      <c r="BB60" s="769"/>
      <c r="BC60" s="1335"/>
      <c r="BD60" s="216"/>
      <c r="BE60" s="227"/>
      <c r="BF60" s="228"/>
      <c r="BG60" s="228"/>
      <c r="BH60" s="228"/>
      <c r="BI60" s="228"/>
      <c r="BJ60" s="228"/>
      <c r="BK60" s="228"/>
      <c r="BL60" s="228"/>
      <c r="BM60" s="228"/>
      <c r="BN60" s="228"/>
      <c r="BO60" s="228"/>
      <c r="BP60" s="228"/>
      <c r="BQ60" s="228"/>
      <c r="BR60" s="228"/>
      <c r="BS60" s="228"/>
      <c r="BT60" s="228"/>
      <c r="BU60" s="228"/>
      <c r="BV60" s="228"/>
      <c r="BW60" s="228"/>
      <c r="BX60" s="228"/>
      <c r="BY60" s="228"/>
      <c r="BZ60" s="228"/>
      <c r="CA60" s="228"/>
      <c r="CB60" s="236"/>
      <c r="CC60" s="716"/>
      <c r="CD60" s="716"/>
      <c r="CE60" s="716"/>
      <c r="CF60" s="1090" t="s">
        <v>287</v>
      </c>
      <c r="CG60" s="1091"/>
      <c r="CH60" s="1091"/>
      <c r="CI60" s="1091"/>
      <c r="CJ60" s="1091"/>
      <c r="CK60" s="1091"/>
      <c r="CL60" s="1091"/>
      <c r="CM60" s="1091"/>
      <c r="CN60" s="1091"/>
      <c r="CO60" s="237"/>
      <c r="CP60" s="1044" t="str">
        <f>$CP$14</f>
        <v/>
      </c>
      <c r="CQ60" s="1044"/>
      <c r="CR60" s="1044"/>
      <c r="CS60" s="1044"/>
      <c r="CT60" s="1044"/>
      <c r="CU60" s="1044"/>
      <c r="CV60" s="1044"/>
      <c r="CW60" s="1044"/>
      <c r="CX60" s="1044"/>
      <c r="CY60" s="1044"/>
      <c r="CZ60" s="1044"/>
      <c r="DA60" s="1044"/>
      <c r="DB60" s="1044"/>
      <c r="DC60" s="1044"/>
      <c r="DD60" s="1044"/>
      <c r="DE60" s="1044"/>
      <c r="DF60" s="1044"/>
      <c r="DG60" s="1044"/>
      <c r="DH60" s="1044"/>
      <c r="DI60" s="1044"/>
      <c r="DJ60" s="1044"/>
      <c r="DK60" s="1044"/>
      <c r="DL60" s="1044"/>
      <c r="DM60" s="1044"/>
      <c r="DN60" s="1044"/>
      <c r="DO60" s="1044"/>
      <c r="DP60" s="1044"/>
      <c r="DQ60" s="1044"/>
      <c r="DR60" s="1044"/>
      <c r="DS60" s="1044"/>
      <c r="DT60" s="1044"/>
      <c r="DU60" s="1044"/>
      <c r="DV60" s="1044"/>
      <c r="DW60" s="1044"/>
      <c r="DX60" s="1044"/>
      <c r="DY60" s="1044"/>
      <c r="DZ60" s="1044"/>
      <c r="EA60" s="1044"/>
      <c r="EB60" s="1044"/>
      <c r="EC60" s="1044"/>
      <c r="ED60" s="1044"/>
      <c r="EE60" s="1044"/>
      <c r="EF60" s="1044"/>
      <c r="EG60" s="1044"/>
      <c r="EH60" s="1044"/>
      <c r="EI60" s="1044"/>
      <c r="EJ60" s="1044"/>
      <c r="EK60" s="1044"/>
      <c r="EL60" s="1045"/>
      <c r="EM60" s="216"/>
    </row>
    <row r="61" spans="1:143" ht="5.25" customHeight="1" x14ac:dyDescent="0.15">
      <c r="A61" s="821"/>
      <c r="B61" s="821"/>
      <c r="C61" s="821"/>
      <c r="D61" s="226"/>
      <c r="E61" s="776"/>
      <c r="F61" s="776"/>
      <c r="G61" s="766"/>
      <c r="H61" s="766"/>
      <c r="I61" s="769"/>
      <c r="J61" s="769"/>
      <c r="K61" s="769"/>
      <c r="L61" s="769"/>
      <c r="M61" s="769"/>
      <c r="N61" s="769"/>
      <c r="O61" s="769"/>
      <c r="P61" s="769"/>
      <c r="Q61" s="769"/>
      <c r="R61" s="769"/>
      <c r="S61" s="769"/>
      <c r="T61" s="769"/>
      <c r="U61" s="769"/>
      <c r="V61" s="769"/>
      <c r="W61" s="769"/>
      <c r="X61" s="769"/>
      <c r="Y61" s="769"/>
      <c r="Z61" s="769"/>
      <c r="AA61" s="769"/>
      <c r="AB61" s="769"/>
      <c r="AC61" s="769"/>
      <c r="AD61" s="224"/>
      <c r="AE61" s="776"/>
      <c r="AF61" s="776"/>
      <c r="AG61" s="766"/>
      <c r="AH61" s="766"/>
      <c r="AI61" s="769"/>
      <c r="AJ61" s="769"/>
      <c r="AK61" s="769"/>
      <c r="AL61" s="769"/>
      <c r="AM61" s="769"/>
      <c r="AN61" s="769"/>
      <c r="AO61" s="769"/>
      <c r="AP61" s="769"/>
      <c r="AQ61" s="769"/>
      <c r="AR61" s="769"/>
      <c r="AS61" s="769"/>
      <c r="AT61" s="769"/>
      <c r="AU61" s="769"/>
      <c r="AV61" s="769"/>
      <c r="AW61" s="769"/>
      <c r="AX61" s="769"/>
      <c r="AY61" s="769"/>
      <c r="AZ61" s="769"/>
      <c r="BA61" s="769"/>
      <c r="BB61" s="769"/>
      <c r="BC61" s="1335"/>
      <c r="BD61" s="216"/>
      <c r="BE61" s="1056" t="s">
        <v>33</v>
      </c>
      <c r="BF61" s="1056"/>
      <c r="BG61" s="1056"/>
      <c r="BH61" s="1056"/>
      <c r="BI61" s="1056"/>
      <c r="BJ61" s="1056"/>
      <c r="BK61" s="1056"/>
      <c r="BL61" s="1056"/>
      <c r="BM61" s="1056"/>
      <c r="BN61" s="1056"/>
      <c r="BO61" s="1056"/>
      <c r="BP61" s="1056"/>
      <c r="BQ61" s="1056"/>
      <c r="BR61" s="1056"/>
      <c r="BS61" s="1056"/>
      <c r="BT61" s="1056"/>
      <c r="BU61" s="1056"/>
      <c r="BV61" s="1056"/>
      <c r="BW61" s="1056"/>
      <c r="BX61" s="1056"/>
      <c r="BY61" s="1056"/>
      <c r="BZ61" s="1056"/>
      <c r="CA61" s="1056"/>
      <c r="CB61" s="1056"/>
      <c r="CC61" s="716"/>
      <c r="CD61" s="716"/>
      <c r="CE61" s="716"/>
      <c r="CF61" s="1090"/>
      <c r="CG61" s="1091"/>
      <c r="CH61" s="1091"/>
      <c r="CI61" s="1091"/>
      <c r="CJ61" s="1091"/>
      <c r="CK61" s="1091"/>
      <c r="CL61" s="1091"/>
      <c r="CM61" s="1091"/>
      <c r="CN61" s="1091"/>
      <c r="CO61" s="237"/>
      <c r="CP61" s="1044"/>
      <c r="CQ61" s="1044"/>
      <c r="CR61" s="1044"/>
      <c r="CS61" s="1044"/>
      <c r="CT61" s="1044"/>
      <c r="CU61" s="1044"/>
      <c r="CV61" s="1044"/>
      <c r="CW61" s="1044"/>
      <c r="CX61" s="1044"/>
      <c r="CY61" s="1044"/>
      <c r="CZ61" s="1044"/>
      <c r="DA61" s="1044"/>
      <c r="DB61" s="1044"/>
      <c r="DC61" s="1044"/>
      <c r="DD61" s="1044"/>
      <c r="DE61" s="1044"/>
      <c r="DF61" s="1044"/>
      <c r="DG61" s="1044"/>
      <c r="DH61" s="1044"/>
      <c r="DI61" s="1044"/>
      <c r="DJ61" s="1044"/>
      <c r="DK61" s="1044"/>
      <c r="DL61" s="1044"/>
      <c r="DM61" s="1044"/>
      <c r="DN61" s="1044"/>
      <c r="DO61" s="1044"/>
      <c r="DP61" s="1044"/>
      <c r="DQ61" s="1044"/>
      <c r="DR61" s="1044"/>
      <c r="DS61" s="1044"/>
      <c r="DT61" s="1044"/>
      <c r="DU61" s="1044"/>
      <c r="DV61" s="1044"/>
      <c r="DW61" s="1044"/>
      <c r="DX61" s="1044"/>
      <c r="DY61" s="1044"/>
      <c r="DZ61" s="1044"/>
      <c r="EA61" s="1044"/>
      <c r="EB61" s="1044"/>
      <c r="EC61" s="1044"/>
      <c r="ED61" s="1044"/>
      <c r="EE61" s="1044"/>
      <c r="EF61" s="1044"/>
      <c r="EG61" s="1044"/>
      <c r="EH61" s="1044"/>
      <c r="EI61" s="1044"/>
      <c r="EJ61" s="1044"/>
      <c r="EK61" s="1044"/>
      <c r="EL61" s="1045"/>
      <c r="EM61" s="216"/>
    </row>
    <row r="62" spans="1:143" ht="6" customHeight="1" x14ac:dyDescent="0.15">
      <c r="A62" s="821"/>
      <c r="B62" s="821"/>
      <c r="C62" s="821"/>
      <c r="D62" s="226"/>
      <c r="E62" s="224"/>
      <c r="F62" s="233"/>
      <c r="G62" s="233"/>
      <c r="H62" s="23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33"/>
      <c r="AF62" s="224"/>
      <c r="AG62" s="234"/>
      <c r="AH62" s="224"/>
      <c r="AI62" s="224"/>
      <c r="AJ62" s="224"/>
      <c r="AK62" s="224"/>
      <c r="AL62" s="224"/>
      <c r="AM62" s="224"/>
      <c r="AN62" s="224"/>
      <c r="AO62" s="224"/>
      <c r="AP62" s="224"/>
      <c r="AQ62" s="224"/>
      <c r="AR62" s="224"/>
      <c r="AS62" s="224"/>
      <c r="AT62" s="224"/>
      <c r="AU62" s="224"/>
      <c r="AV62" s="224"/>
      <c r="AW62" s="224"/>
      <c r="AX62" s="224"/>
      <c r="AY62" s="224"/>
      <c r="AZ62" s="224"/>
      <c r="BA62" s="224"/>
      <c r="BB62" s="224"/>
      <c r="BC62" s="235"/>
      <c r="BD62" s="224"/>
      <c r="BE62" s="1056"/>
      <c r="BF62" s="1056"/>
      <c r="BG62" s="1056"/>
      <c r="BH62" s="1056"/>
      <c r="BI62" s="1056"/>
      <c r="BJ62" s="1056"/>
      <c r="BK62" s="1056"/>
      <c r="BL62" s="1056"/>
      <c r="BM62" s="1056"/>
      <c r="BN62" s="1056"/>
      <c r="BO62" s="1056"/>
      <c r="BP62" s="1056"/>
      <c r="BQ62" s="1056"/>
      <c r="BR62" s="1056"/>
      <c r="BS62" s="1056"/>
      <c r="BT62" s="1056"/>
      <c r="BU62" s="1056"/>
      <c r="BV62" s="1056"/>
      <c r="BW62" s="1056"/>
      <c r="BX62" s="1056"/>
      <c r="BY62" s="1056"/>
      <c r="BZ62" s="1056"/>
      <c r="CA62" s="1056"/>
      <c r="CB62" s="1056"/>
      <c r="CC62" s="716"/>
      <c r="CD62" s="716"/>
      <c r="CE62" s="716"/>
      <c r="CF62" s="1090" t="s">
        <v>328</v>
      </c>
      <c r="CG62" s="1091"/>
      <c r="CH62" s="1091"/>
      <c r="CI62" s="1091"/>
      <c r="CJ62" s="1091"/>
      <c r="CK62" s="1091"/>
      <c r="CL62" s="1091"/>
      <c r="CM62" s="1091"/>
      <c r="CN62" s="1091"/>
      <c r="CO62" s="1325" t="str">
        <f>$CO$16</f>
        <v/>
      </c>
      <c r="CP62" s="1325"/>
      <c r="CQ62" s="1325"/>
      <c r="CR62" s="1325"/>
      <c r="CS62" s="1325"/>
      <c r="CT62" s="1325"/>
      <c r="CU62" s="1325"/>
      <c r="CV62" s="1325"/>
      <c r="CW62" s="1325"/>
      <c r="CX62" s="1325"/>
      <c r="CY62" s="1325"/>
      <c r="CZ62" s="1325"/>
      <c r="DA62" s="1325"/>
      <c r="DB62" s="1325"/>
      <c r="DC62" s="1325"/>
      <c r="DD62" s="1325"/>
      <c r="DE62" s="1325"/>
      <c r="DF62" s="1325"/>
      <c r="DG62" s="1325"/>
      <c r="DH62" s="1325"/>
      <c r="DI62" s="1325"/>
      <c r="DJ62" s="1325"/>
      <c r="DK62" s="1325"/>
      <c r="DL62" s="1081" t="s">
        <v>329</v>
      </c>
      <c r="DM62" s="1081"/>
      <c r="DN62" s="1081"/>
      <c r="DO62" s="1081"/>
      <c r="DP62" s="1081"/>
      <c r="DQ62" s="1081"/>
      <c r="DR62" s="1081"/>
      <c r="DS62" s="1081"/>
      <c r="DT62" s="1081"/>
      <c r="DU62" s="1081"/>
      <c r="DV62" s="718" t="str">
        <f>$DV$16</f>
        <v/>
      </c>
      <c r="DW62" s="718"/>
      <c r="DX62" s="718"/>
      <c r="DY62" s="718"/>
      <c r="DZ62" s="718"/>
      <c r="EA62" s="718"/>
      <c r="EB62" s="718"/>
      <c r="EC62" s="718"/>
      <c r="ED62" s="718"/>
      <c r="EE62" s="718"/>
      <c r="EF62" s="718"/>
      <c r="EG62" s="718"/>
      <c r="EH62" s="718"/>
      <c r="EI62" s="718"/>
      <c r="EJ62" s="718"/>
      <c r="EK62" s="718"/>
      <c r="EL62" s="1094"/>
      <c r="EM62" s="216"/>
    </row>
    <row r="63" spans="1:143" ht="6" customHeight="1" x14ac:dyDescent="0.15">
      <c r="A63" s="821"/>
      <c r="B63" s="821"/>
      <c r="C63" s="821"/>
      <c r="D63" s="770"/>
      <c r="E63" s="771"/>
      <c r="F63" s="224"/>
      <c r="G63" s="224"/>
      <c r="H63" s="224"/>
      <c r="I63" s="1219" t="s">
        <v>279</v>
      </c>
      <c r="J63" s="701"/>
      <c r="K63" s="701"/>
      <c r="L63" s="701"/>
      <c r="M63" s="701"/>
      <c r="N63" s="701"/>
      <c r="O63" s="701"/>
      <c r="P63" s="701"/>
      <c r="Q63" s="701"/>
      <c r="R63" s="701"/>
      <c r="S63" s="701"/>
      <c r="T63" s="701"/>
      <c r="U63" s="701"/>
      <c r="V63" s="701"/>
      <c r="W63" s="701"/>
      <c r="X63" s="701"/>
      <c r="Y63" s="701"/>
      <c r="Z63" s="701"/>
      <c r="AA63" s="701"/>
      <c r="AB63" s="701"/>
      <c r="AC63" s="701"/>
      <c r="AD63" s="771"/>
      <c r="AE63" s="771"/>
      <c r="AF63" s="224"/>
      <c r="AG63" s="224"/>
      <c r="AH63" s="224"/>
      <c r="AI63" s="701" t="s">
        <v>236</v>
      </c>
      <c r="AJ63" s="701"/>
      <c r="AK63" s="701"/>
      <c r="AL63" s="701"/>
      <c r="AM63" s="701"/>
      <c r="AN63" s="701"/>
      <c r="AO63" s="701"/>
      <c r="AP63" s="701"/>
      <c r="AQ63" s="701"/>
      <c r="AR63" s="701"/>
      <c r="AS63" s="701"/>
      <c r="AT63" s="701"/>
      <c r="AU63" s="701"/>
      <c r="AV63" s="701"/>
      <c r="AW63" s="701"/>
      <c r="AX63" s="701"/>
      <c r="AY63" s="701"/>
      <c r="AZ63" s="701"/>
      <c r="BA63" s="701"/>
      <c r="BB63" s="701"/>
      <c r="BC63" s="702"/>
      <c r="BD63" s="224"/>
      <c r="BE63" s="1098" t="str">
        <f>$BE$17</f>
        <v/>
      </c>
      <c r="BF63" s="1099"/>
      <c r="BG63" s="1099"/>
      <c r="BH63" s="1099"/>
      <c r="BI63" s="1099"/>
      <c r="BJ63" s="1099"/>
      <c r="BK63" s="1099"/>
      <c r="BL63" s="1099"/>
      <c r="BM63" s="1099"/>
      <c r="BN63" s="1099"/>
      <c r="BO63" s="1099"/>
      <c r="BP63" s="1099"/>
      <c r="BQ63" s="1099"/>
      <c r="BR63" s="1099"/>
      <c r="BS63" s="1099"/>
      <c r="BT63" s="1099"/>
      <c r="BU63" s="1099"/>
      <c r="BV63" s="1099"/>
      <c r="BW63" s="1099"/>
      <c r="BX63" s="1099"/>
      <c r="BY63" s="1099"/>
      <c r="BZ63" s="1099"/>
      <c r="CA63" s="1099"/>
      <c r="CB63" s="1100"/>
      <c r="CC63" s="716"/>
      <c r="CD63" s="716"/>
      <c r="CE63" s="716"/>
      <c r="CF63" s="1090"/>
      <c r="CG63" s="1091"/>
      <c r="CH63" s="1091"/>
      <c r="CI63" s="1091"/>
      <c r="CJ63" s="1091"/>
      <c r="CK63" s="1091"/>
      <c r="CL63" s="1091"/>
      <c r="CM63" s="1091"/>
      <c r="CN63" s="1091"/>
      <c r="CO63" s="1325"/>
      <c r="CP63" s="1325"/>
      <c r="CQ63" s="1325"/>
      <c r="CR63" s="1325"/>
      <c r="CS63" s="1325"/>
      <c r="CT63" s="1325"/>
      <c r="CU63" s="1325"/>
      <c r="CV63" s="1325"/>
      <c r="CW63" s="1325"/>
      <c r="CX63" s="1325"/>
      <c r="CY63" s="1325"/>
      <c r="CZ63" s="1325"/>
      <c r="DA63" s="1325"/>
      <c r="DB63" s="1325"/>
      <c r="DC63" s="1325"/>
      <c r="DD63" s="1325"/>
      <c r="DE63" s="1325"/>
      <c r="DF63" s="1325"/>
      <c r="DG63" s="1325"/>
      <c r="DH63" s="1325"/>
      <c r="DI63" s="1325"/>
      <c r="DJ63" s="1325"/>
      <c r="DK63" s="1325"/>
      <c r="DL63" s="1081"/>
      <c r="DM63" s="1081"/>
      <c r="DN63" s="1081"/>
      <c r="DO63" s="1081"/>
      <c r="DP63" s="1081"/>
      <c r="DQ63" s="1081"/>
      <c r="DR63" s="1081"/>
      <c r="DS63" s="1081"/>
      <c r="DT63" s="1081"/>
      <c r="DU63" s="1081"/>
      <c r="DV63" s="718"/>
      <c r="DW63" s="718"/>
      <c r="DX63" s="718"/>
      <c r="DY63" s="718"/>
      <c r="DZ63" s="718"/>
      <c r="EA63" s="718"/>
      <c r="EB63" s="718"/>
      <c r="EC63" s="718"/>
      <c r="ED63" s="718"/>
      <c r="EE63" s="718"/>
      <c r="EF63" s="718"/>
      <c r="EG63" s="718"/>
      <c r="EH63" s="718"/>
      <c r="EI63" s="718"/>
      <c r="EJ63" s="718"/>
      <c r="EK63" s="718"/>
      <c r="EL63" s="1094"/>
      <c r="EM63" s="216"/>
    </row>
    <row r="64" spans="1:143" ht="5.25" customHeight="1" x14ac:dyDescent="0.15">
      <c r="A64" s="821"/>
      <c r="B64" s="821"/>
      <c r="C64" s="821"/>
      <c r="D64" s="226"/>
      <c r="E64" s="776" t="str">
        <f>入力用!$C$35</f>
        <v/>
      </c>
      <c r="F64" s="776"/>
      <c r="G64" s="766" t="s">
        <v>327</v>
      </c>
      <c r="H64" s="766"/>
      <c r="I64" s="701"/>
      <c r="J64" s="701"/>
      <c r="K64" s="701"/>
      <c r="L64" s="701"/>
      <c r="M64" s="701"/>
      <c r="N64" s="701"/>
      <c r="O64" s="701"/>
      <c r="P64" s="701"/>
      <c r="Q64" s="701"/>
      <c r="R64" s="701"/>
      <c r="S64" s="701"/>
      <c r="T64" s="701"/>
      <c r="U64" s="701"/>
      <c r="V64" s="701"/>
      <c r="W64" s="701"/>
      <c r="X64" s="701"/>
      <c r="Y64" s="701"/>
      <c r="Z64" s="701"/>
      <c r="AA64" s="701"/>
      <c r="AB64" s="701"/>
      <c r="AC64" s="701"/>
      <c r="AD64" s="224"/>
      <c r="AE64" s="1225" t="str">
        <f>入力用!$C$40</f>
        <v/>
      </c>
      <c r="AF64" s="1226"/>
      <c r="AG64" s="1331" t="s">
        <v>13</v>
      </c>
      <c r="AH64" s="1332"/>
      <c r="AI64" s="701"/>
      <c r="AJ64" s="701"/>
      <c r="AK64" s="701"/>
      <c r="AL64" s="701"/>
      <c r="AM64" s="701"/>
      <c r="AN64" s="701"/>
      <c r="AO64" s="701"/>
      <c r="AP64" s="701"/>
      <c r="AQ64" s="701"/>
      <c r="AR64" s="701"/>
      <c r="AS64" s="701"/>
      <c r="AT64" s="701"/>
      <c r="AU64" s="701"/>
      <c r="AV64" s="701"/>
      <c r="AW64" s="701"/>
      <c r="AX64" s="701"/>
      <c r="AY64" s="701"/>
      <c r="AZ64" s="701"/>
      <c r="BA64" s="701"/>
      <c r="BB64" s="701"/>
      <c r="BC64" s="702"/>
      <c r="BD64" s="224"/>
      <c r="BE64" s="1101"/>
      <c r="BF64" s="1102"/>
      <c r="BG64" s="1102"/>
      <c r="BH64" s="1102"/>
      <c r="BI64" s="1102"/>
      <c r="BJ64" s="1102"/>
      <c r="BK64" s="1102"/>
      <c r="BL64" s="1102"/>
      <c r="BM64" s="1102"/>
      <c r="BN64" s="1102"/>
      <c r="BO64" s="1102"/>
      <c r="BP64" s="1102"/>
      <c r="BQ64" s="1102"/>
      <c r="BR64" s="1102"/>
      <c r="BS64" s="1102"/>
      <c r="BT64" s="1102"/>
      <c r="BU64" s="1102"/>
      <c r="BV64" s="1102"/>
      <c r="BW64" s="1102"/>
      <c r="BX64" s="1102"/>
      <c r="BY64" s="1102"/>
      <c r="BZ64" s="1102"/>
      <c r="CA64" s="1102"/>
      <c r="CB64" s="1103"/>
      <c r="CC64" s="716"/>
      <c r="CD64" s="716"/>
      <c r="CE64" s="716"/>
      <c r="CF64" s="1092"/>
      <c r="CG64" s="1093"/>
      <c r="CH64" s="1093"/>
      <c r="CI64" s="1093"/>
      <c r="CJ64" s="1093"/>
      <c r="CK64" s="1093"/>
      <c r="CL64" s="1093"/>
      <c r="CM64" s="1093"/>
      <c r="CN64" s="1093"/>
      <c r="CO64" s="1326"/>
      <c r="CP64" s="1326"/>
      <c r="CQ64" s="1326"/>
      <c r="CR64" s="1326"/>
      <c r="CS64" s="1326"/>
      <c r="CT64" s="1326"/>
      <c r="CU64" s="1326"/>
      <c r="CV64" s="1326"/>
      <c r="CW64" s="1326"/>
      <c r="CX64" s="1326"/>
      <c r="CY64" s="1326"/>
      <c r="CZ64" s="1326"/>
      <c r="DA64" s="1326"/>
      <c r="DB64" s="1326"/>
      <c r="DC64" s="1326"/>
      <c r="DD64" s="1326"/>
      <c r="DE64" s="1326"/>
      <c r="DF64" s="1326"/>
      <c r="DG64" s="1326"/>
      <c r="DH64" s="1326"/>
      <c r="DI64" s="1326"/>
      <c r="DJ64" s="1326"/>
      <c r="DK64" s="1326"/>
      <c r="DL64" s="1082"/>
      <c r="DM64" s="1082"/>
      <c r="DN64" s="1082"/>
      <c r="DO64" s="1082"/>
      <c r="DP64" s="1082"/>
      <c r="DQ64" s="1082"/>
      <c r="DR64" s="1082"/>
      <c r="DS64" s="1082"/>
      <c r="DT64" s="1082"/>
      <c r="DU64" s="1082"/>
      <c r="DV64" s="1095"/>
      <c r="DW64" s="1095"/>
      <c r="DX64" s="1095"/>
      <c r="DY64" s="1095"/>
      <c r="DZ64" s="1095"/>
      <c r="EA64" s="1095"/>
      <c r="EB64" s="1095"/>
      <c r="EC64" s="1095"/>
      <c r="ED64" s="1095"/>
      <c r="EE64" s="1095"/>
      <c r="EF64" s="1095"/>
      <c r="EG64" s="1095"/>
      <c r="EH64" s="1095"/>
      <c r="EI64" s="1095"/>
      <c r="EJ64" s="1095"/>
      <c r="EK64" s="1095"/>
      <c r="EL64" s="1096"/>
      <c r="EM64" s="216"/>
    </row>
    <row r="65" spans="1:148" ht="5.25" customHeight="1" x14ac:dyDescent="0.15">
      <c r="A65" s="821"/>
      <c r="B65" s="821"/>
      <c r="C65" s="821"/>
      <c r="D65" s="226"/>
      <c r="E65" s="776"/>
      <c r="F65" s="776"/>
      <c r="G65" s="766"/>
      <c r="H65" s="766"/>
      <c r="I65" s="701"/>
      <c r="J65" s="701"/>
      <c r="K65" s="701"/>
      <c r="L65" s="701"/>
      <c r="M65" s="701"/>
      <c r="N65" s="701"/>
      <c r="O65" s="701"/>
      <c r="P65" s="701"/>
      <c r="Q65" s="701"/>
      <c r="R65" s="701"/>
      <c r="S65" s="701"/>
      <c r="T65" s="701"/>
      <c r="U65" s="701"/>
      <c r="V65" s="701"/>
      <c r="W65" s="701"/>
      <c r="X65" s="701"/>
      <c r="Y65" s="701"/>
      <c r="Z65" s="701"/>
      <c r="AA65" s="701"/>
      <c r="AB65" s="701"/>
      <c r="AC65" s="701"/>
      <c r="AD65" s="224"/>
      <c r="AE65" s="1340"/>
      <c r="AF65" s="1341"/>
      <c r="AG65" s="1343"/>
      <c r="AH65" s="1344"/>
      <c r="AI65" s="701"/>
      <c r="AJ65" s="701"/>
      <c r="AK65" s="701"/>
      <c r="AL65" s="701"/>
      <c r="AM65" s="701"/>
      <c r="AN65" s="701"/>
      <c r="AO65" s="701"/>
      <c r="AP65" s="701"/>
      <c r="AQ65" s="701"/>
      <c r="AR65" s="701"/>
      <c r="AS65" s="701"/>
      <c r="AT65" s="701"/>
      <c r="AU65" s="701"/>
      <c r="AV65" s="701"/>
      <c r="AW65" s="701"/>
      <c r="AX65" s="701"/>
      <c r="AY65" s="701"/>
      <c r="AZ65" s="701"/>
      <c r="BA65" s="701"/>
      <c r="BB65" s="701"/>
      <c r="BC65" s="702"/>
      <c r="BD65" s="224"/>
      <c r="BE65" s="1104"/>
      <c r="BF65" s="1105"/>
      <c r="BG65" s="1105"/>
      <c r="BH65" s="1105"/>
      <c r="BI65" s="1105"/>
      <c r="BJ65" s="1105"/>
      <c r="BK65" s="1105"/>
      <c r="BL65" s="1105"/>
      <c r="BM65" s="1105"/>
      <c r="BN65" s="1105"/>
      <c r="BO65" s="1105"/>
      <c r="BP65" s="1105"/>
      <c r="BQ65" s="1105"/>
      <c r="BR65" s="1105"/>
      <c r="BS65" s="1105"/>
      <c r="BT65" s="1105"/>
      <c r="BU65" s="1105"/>
      <c r="BV65" s="1105"/>
      <c r="BW65" s="1105"/>
      <c r="BX65" s="1105"/>
      <c r="BY65" s="1105"/>
      <c r="BZ65" s="1105"/>
      <c r="CA65" s="1105"/>
      <c r="CB65" s="1106"/>
      <c r="CC65" s="716"/>
      <c r="CD65" s="716"/>
      <c r="CE65" s="716"/>
      <c r="CF65" s="539" t="s">
        <v>239</v>
      </c>
      <c r="CG65" s="539"/>
      <c r="CH65" s="539"/>
      <c r="CI65" s="539"/>
      <c r="CJ65" s="539"/>
      <c r="CK65" s="539"/>
      <c r="CL65" s="539"/>
      <c r="CM65" s="539"/>
      <c r="CN65" s="539"/>
      <c r="CO65" s="539"/>
      <c r="CP65" s="539"/>
      <c r="CQ65" s="539"/>
      <c r="CR65" s="539"/>
      <c r="CS65" s="539"/>
      <c r="CT65" s="539"/>
      <c r="CU65" s="539"/>
      <c r="CV65" s="539"/>
      <c r="CW65" s="539"/>
      <c r="CX65" s="1485" t="str">
        <f>$CX$19</f>
        <v/>
      </c>
      <c r="CY65" s="1485"/>
      <c r="CZ65" s="1485"/>
      <c r="DA65" s="1485"/>
      <c r="DB65" s="1485"/>
      <c r="DC65" s="1485"/>
      <c r="DD65" s="1485"/>
      <c r="DE65" s="1485"/>
      <c r="DF65" s="1485"/>
      <c r="DG65" s="1485"/>
      <c r="DH65" s="1485"/>
      <c r="DI65" s="1485"/>
      <c r="DJ65" s="1485"/>
      <c r="DK65" s="1485"/>
      <c r="DL65" s="1485"/>
      <c r="DM65" s="1485"/>
      <c r="DN65" s="1485"/>
      <c r="DO65" s="1485"/>
      <c r="DP65" s="1485"/>
      <c r="DQ65" s="1485"/>
      <c r="DR65" s="1485"/>
      <c r="DS65" s="1485"/>
      <c r="DT65" s="1485"/>
      <c r="DU65" s="1485"/>
      <c r="DV65" s="1485"/>
      <c r="DW65" s="1485"/>
      <c r="DX65" s="1485"/>
      <c r="DY65" s="1485"/>
      <c r="DZ65" s="1485"/>
      <c r="EA65" s="1485"/>
      <c r="EB65" s="1485"/>
      <c r="EC65" s="1485"/>
      <c r="ED65" s="1485"/>
      <c r="EE65" s="1485"/>
      <c r="EF65" s="1485"/>
      <c r="EG65" s="1485"/>
      <c r="EH65" s="1485"/>
      <c r="EI65" s="1485"/>
      <c r="EJ65" s="1485"/>
      <c r="EK65" s="1485"/>
      <c r="EL65" s="1485"/>
      <c r="EM65" s="216"/>
    </row>
    <row r="66" spans="1:148" ht="5.25" customHeight="1" x14ac:dyDescent="0.15">
      <c r="A66" s="821"/>
      <c r="B66" s="821"/>
      <c r="C66" s="821"/>
      <c r="D66" s="226"/>
      <c r="E66" s="776"/>
      <c r="F66" s="776"/>
      <c r="G66" s="766"/>
      <c r="H66" s="766"/>
      <c r="I66" s="701"/>
      <c r="J66" s="701"/>
      <c r="K66" s="701"/>
      <c r="L66" s="701"/>
      <c r="M66" s="701"/>
      <c r="N66" s="701"/>
      <c r="O66" s="701"/>
      <c r="P66" s="701"/>
      <c r="Q66" s="701"/>
      <c r="R66" s="701"/>
      <c r="S66" s="701"/>
      <c r="T66" s="701"/>
      <c r="U66" s="701"/>
      <c r="V66" s="701"/>
      <c r="W66" s="701"/>
      <c r="X66" s="701"/>
      <c r="Y66" s="701"/>
      <c r="Z66" s="701"/>
      <c r="AA66" s="701"/>
      <c r="AB66" s="701"/>
      <c r="AC66" s="701"/>
      <c r="AD66" s="224"/>
      <c r="AE66" s="476"/>
      <c r="AF66" s="455"/>
      <c r="AG66" s="1333"/>
      <c r="AH66" s="1334"/>
      <c r="AI66" s="701"/>
      <c r="AJ66" s="701"/>
      <c r="AK66" s="701"/>
      <c r="AL66" s="701"/>
      <c r="AM66" s="701"/>
      <c r="AN66" s="701"/>
      <c r="AO66" s="701"/>
      <c r="AP66" s="701"/>
      <c r="AQ66" s="701"/>
      <c r="AR66" s="701"/>
      <c r="AS66" s="701"/>
      <c r="AT66" s="701"/>
      <c r="AU66" s="701"/>
      <c r="AV66" s="701"/>
      <c r="AW66" s="701"/>
      <c r="AX66" s="701"/>
      <c r="AY66" s="701"/>
      <c r="AZ66" s="701"/>
      <c r="BA66" s="701"/>
      <c r="BB66" s="701"/>
      <c r="BC66" s="702"/>
      <c r="BD66" s="224"/>
      <c r="BE66" s="1387" t="s">
        <v>94</v>
      </c>
      <c r="BF66" s="1387"/>
      <c r="BG66" s="1387"/>
      <c r="BH66" s="1215" t="s">
        <v>337</v>
      </c>
      <c r="BI66" s="1215"/>
      <c r="BJ66" s="1215"/>
      <c r="BK66" s="1215"/>
      <c r="BL66" s="1215"/>
      <c r="BM66" s="1215" t="s">
        <v>92</v>
      </c>
      <c r="BN66" s="1215"/>
      <c r="BO66" s="1215"/>
      <c r="BP66" s="1215"/>
      <c r="BQ66" s="1215" t="s">
        <v>91</v>
      </c>
      <c r="BR66" s="1215"/>
      <c r="BS66" s="1215"/>
      <c r="BT66" s="1215"/>
      <c r="BU66" s="1215" t="s">
        <v>338</v>
      </c>
      <c r="BV66" s="1215"/>
      <c r="BW66" s="1215"/>
      <c r="BX66" s="1215"/>
      <c r="BY66" s="1215" t="s">
        <v>262</v>
      </c>
      <c r="BZ66" s="1215"/>
      <c r="CA66" s="1215"/>
      <c r="CB66" s="1215"/>
      <c r="CC66" s="716"/>
      <c r="CD66" s="716"/>
      <c r="CE66" s="716"/>
      <c r="CF66" s="540"/>
      <c r="CG66" s="540"/>
      <c r="CH66" s="540"/>
      <c r="CI66" s="540"/>
      <c r="CJ66" s="540"/>
      <c r="CK66" s="540"/>
      <c r="CL66" s="540"/>
      <c r="CM66" s="540"/>
      <c r="CN66" s="540"/>
      <c r="CO66" s="540"/>
      <c r="CP66" s="540"/>
      <c r="CQ66" s="540"/>
      <c r="CR66" s="540"/>
      <c r="CS66" s="540"/>
      <c r="CT66" s="540"/>
      <c r="CU66" s="540"/>
      <c r="CV66" s="540"/>
      <c r="CW66" s="540"/>
      <c r="CX66" s="1486"/>
      <c r="CY66" s="1486"/>
      <c r="CZ66" s="1486"/>
      <c r="DA66" s="1486"/>
      <c r="DB66" s="1486"/>
      <c r="DC66" s="1486"/>
      <c r="DD66" s="1486"/>
      <c r="DE66" s="1486"/>
      <c r="DF66" s="1486"/>
      <c r="DG66" s="1486"/>
      <c r="DH66" s="1486"/>
      <c r="DI66" s="1486"/>
      <c r="DJ66" s="1486"/>
      <c r="DK66" s="1486"/>
      <c r="DL66" s="1486"/>
      <c r="DM66" s="1486"/>
      <c r="DN66" s="1486"/>
      <c r="DO66" s="1486"/>
      <c r="DP66" s="1486"/>
      <c r="DQ66" s="1486"/>
      <c r="DR66" s="1486"/>
      <c r="DS66" s="1486"/>
      <c r="DT66" s="1486"/>
      <c r="DU66" s="1486"/>
      <c r="DV66" s="1486"/>
      <c r="DW66" s="1486"/>
      <c r="DX66" s="1486"/>
      <c r="DY66" s="1486"/>
      <c r="DZ66" s="1486"/>
      <c r="EA66" s="1486"/>
      <c r="EB66" s="1486"/>
      <c r="EC66" s="1486"/>
      <c r="ED66" s="1486"/>
      <c r="EE66" s="1486"/>
      <c r="EF66" s="1486"/>
      <c r="EG66" s="1486"/>
      <c r="EH66" s="1486"/>
      <c r="EI66" s="1486"/>
      <c r="EJ66" s="1486"/>
      <c r="EK66" s="1486"/>
      <c r="EL66" s="1486"/>
      <c r="EM66" s="216"/>
    </row>
    <row r="67" spans="1:148" ht="6" customHeight="1" x14ac:dyDescent="0.15">
      <c r="A67" s="821"/>
      <c r="B67" s="821"/>
      <c r="C67" s="821"/>
      <c r="D67" s="226"/>
      <c r="E67" s="224"/>
      <c r="F67" s="233"/>
      <c r="G67" s="233"/>
      <c r="H67" s="234"/>
      <c r="I67" s="701"/>
      <c r="J67" s="701"/>
      <c r="K67" s="701"/>
      <c r="L67" s="701"/>
      <c r="M67" s="701"/>
      <c r="N67" s="701"/>
      <c r="O67" s="701"/>
      <c r="P67" s="701"/>
      <c r="Q67" s="701"/>
      <c r="R67" s="701"/>
      <c r="S67" s="701"/>
      <c r="T67" s="701"/>
      <c r="U67" s="701"/>
      <c r="V67" s="701"/>
      <c r="W67" s="701"/>
      <c r="X67" s="701"/>
      <c r="Y67" s="701"/>
      <c r="Z67" s="701"/>
      <c r="AA67" s="701"/>
      <c r="AB67" s="701"/>
      <c r="AC67" s="701"/>
      <c r="AD67" s="224"/>
      <c r="AE67" s="233"/>
      <c r="AF67" s="224"/>
      <c r="AG67" s="234"/>
      <c r="AH67" s="224"/>
      <c r="AI67" s="701"/>
      <c r="AJ67" s="701"/>
      <c r="AK67" s="701"/>
      <c r="AL67" s="701"/>
      <c r="AM67" s="701"/>
      <c r="AN67" s="701"/>
      <c r="AO67" s="701"/>
      <c r="AP67" s="701"/>
      <c r="AQ67" s="701"/>
      <c r="AR67" s="701"/>
      <c r="AS67" s="701"/>
      <c r="AT67" s="701"/>
      <c r="AU67" s="701"/>
      <c r="AV67" s="701"/>
      <c r="AW67" s="701"/>
      <c r="AX67" s="701"/>
      <c r="AY67" s="701"/>
      <c r="AZ67" s="701"/>
      <c r="BA67" s="701"/>
      <c r="BB67" s="701"/>
      <c r="BC67" s="702"/>
      <c r="BD67" s="224"/>
      <c r="BE67" s="1388"/>
      <c r="BF67" s="1388"/>
      <c r="BG67" s="1388"/>
      <c r="BH67" s="1216"/>
      <c r="BI67" s="1216"/>
      <c r="BJ67" s="1216"/>
      <c r="BK67" s="1216"/>
      <c r="BL67" s="1216"/>
      <c r="BM67" s="1216"/>
      <c r="BN67" s="1216"/>
      <c r="BO67" s="1216"/>
      <c r="BP67" s="1216"/>
      <c r="BQ67" s="1216"/>
      <c r="BR67" s="1216"/>
      <c r="BS67" s="1216"/>
      <c r="BT67" s="1216"/>
      <c r="BU67" s="1216"/>
      <c r="BV67" s="1216"/>
      <c r="BW67" s="1216"/>
      <c r="BX67" s="1216"/>
      <c r="BY67" s="1216"/>
      <c r="BZ67" s="1216"/>
      <c r="CA67" s="1216"/>
      <c r="CB67" s="1216"/>
      <c r="CC67" s="1056" t="s">
        <v>178</v>
      </c>
      <c r="CD67" s="1056"/>
      <c r="CE67" s="1056"/>
      <c r="CF67" s="1056"/>
      <c r="CG67" s="1056"/>
      <c r="CH67" s="1056"/>
      <c r="CI67" s="1056"/>
      <c r="CJ67" s="1056"/>
      <c r="CK67" s="1056"/>
      <c r="CL67" s="1056"/>
      <c r="CM67" s="1056"/>
      <c r="CN67" s="1056"/>
      <c r="CO67" s="1056"/>
      <c r="CP67" s="1056"/>
      <c r="CQ67" s="1056"/>
      <c r="CR67" s="1056"/>
      <c r="CS67" s="1056"/>
      <c r="CT67" s="1056"/>
      <c r="CU67" s="1056"/>
      <c r="CV67" s="1056"/>
      <c r="CW67" s="1056"/>
      <c r="CX67" s="1056"/>
      <c r="CY67" s="1056"/>
      <c r="CZ67" s="1056"/>
      <c r="DA67" s="1056"/>
      <c r="DB67" s="1056"/>
      <c r="DC67" s="1056"/>
      <c r="DD67" s="1056"/>
      <c r="DE67" s="1056"/>
      <c r="DF67" s="1056"/>
      <c r="DG67" s="1056"/>
      <c r="DH67" s="1056" t="s">
        <v>274</v>
      </c>
      <c r="DI67" s="1056"/>
      <c r="DJ67" s="1056"/>
      <c r="DK67" s="1056"/>
      <c r="DL67" s="1056"/>
      <c r="DM67" s="1056"/>
      <c r="DN67" s="1056"/>
      <c r="DO67" s="1056"/>
      <c r="DP67" s="1056"/>
      <c r="DQ67" s="1056"/>
      <c r="DR67" s="1056"/>
      <c r="DS67" s="1056"/>
      <c r="DT67" s="1056"/>
      <c r="DU67" s="1056"/>
      <c r="DV67" s="1056"/>
      <c r="DW67" s="1056"/>
      <c r="DX67" s="1056"/>
      <c r="DY67" s="1056"/>
      <c r="DZ67" s="1056"/>
      <c r="EA67" s="1056"/>
      <c r="EB67" s="1056"/>
      <c r="EC67" s="1056"/>
      <c r="ED67" s="1056"/>
      <c r="EE67" s="1056"/>
      <c r="EF67" s="1056"/>
      <c r="EG67" s="1056"/>
      <c r="EH67" s="1056"/>
      <c r="EI67" s="1056"/>
      <c r="EJ67" s="1056"/>
      <c r="EK67" s="1056"/>
      <c r="EL67" s="1056"/>
      <c r="EM67" s="216"/>
    </row>
    <row r="68" spans="1:148" ht="6" customHeight="1" x14ac:dyDescent="0.15">
      <c r="A68" s="821"/>
      <c r="B68" s="821"/>
      <c r="C68" s="821"/>
      <c r="D68" s="770"/>
      <c r="E68" s="771"/>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771"/>
      <c r="AE68" s="771"/>
      <c r="AF68" s="224"/>
      <c r="AG68" s="224"/>
      <c r="AH68" s="224"/>
      <c r="AI68" s="703" t="s">
        <v>235</v>
      </c>
      <c r="AJ68" s="703"/>
      <c r="AK68" s="703"/>
      <c r="AL68" s="703"/>
      <c r="AM68" s="703"/>
      <c r="AN68" s="703"/>
      <c r="AO68" s="703"/>
      <c r="AP68" s="703"/>
      <c r="AQ68" s="703"/>
      <c r="AR68" s="703"/>
      <c r="AS68" s="703"/>
      <c r="AT68" s="703"/>
      <c r="AU68" s="703"/>
      <c r="AV68" s="703"/>
      <c r="AW68" s="703"/>
      <c r="AX68" s="703"/>
      <c r="AY68" s="703"/>
      <c r="AZ68" s="703"/>
      <c r="BA68" s="703"/>
      <c r="BB68" s="703"/>
      <c r="BC68" s="704"/>
      <c r="BD68" s="224"/>
      <c r="BE68" s="1388"/>
      <c r="BF68" s="1388"/>
      <c r="BG68" s="1388"/>
      <c r="BH68" s="1306">
        <v>14</v>
      </c>
      <c r="BI68" s="1306"/>
      <c r="BJ68" s="1306"/>
      <c r="BK68" s="1306"/>
      <c r="BL68" s="1306"/>
      <c r="BM68" s="1214" t="s">
        <v>339</v>
      </c>
      <c r="BN68" s="1214"/>
      <c r="BO68" s="1214"/>
      <c r="BP68" s="1214"/>
      <c r="BQ68" s="1214" t="s">
        <v>340</v>
      </c>
      <c r="BR68" s="1214"/>
      <c r="BS68" s="1214"/>
      <c r="BT68" s="1214"/>
      <c r="BU68" s="1314" t="str">
        <f>$BU$22</f>
        <v/>
      </c>
      <c r="BV68" s="1314"/>
      <c r="BW68" s="1314"/>
      <c r="BX68" s="1314"/>
      <c r="BY68" s="1214" t="s">
        <v>339</v>
      </c>
      <c r="BZ68" s="1214"/>
      <c r="CA68" s="1214"/>
      <c r="CB68" s="1214"/>
      <c r="CC68" s="1080" t="s">
        <v>341</v>
      </c>
      <c r="CD68" s="1080"/>
      <c r="CE68" s="1080"/>
      <c r="CF68" s="1080"/>
      <c r="CG68" s="1080"/>
      <c r="CH68" s="1080"/>
      <c r="CI68" s="1080"/>
      <c r="CJ68" s="1080"/>
      <c r="CK68" s="1080"/>
      <c r="CL68" s="1080"/>
      <c r="CM68" s="1080"/>
      <c r="CN68" s="1080"/>
      <c r="CO68" s="1080"/>
      <c r="CP68" s="1080"/>
      <c r="CQ68" s="1080"/>
      <c r="CR68" s="1080"/>
      <c r="CS68" s="1080"/>
      <c r="CT68" s="1080"/>
      <c r="CU68" s="1080"/>
      <c r="CV68" s="1080"/>
      <c r="CW68" s="1080"/>
      <c r="CX68" s="1080"/>
      <c r="CY68" s="1080"/>
      <c r="CZ68" s="1080"/>
      <c r="DA68" s="1080"/>
      <c r="DB68" s="1080"/>
      <c r="DC68" s="1080"/>
      <c r="DD68" s="1080"/>
      <c r="DE68" s="1080"/>
      <c r="DF68" s="1080"/>
      <c r="DG68" s="1080"/>
      <c r="DH68" s="1080" t="s">
        <v>275</v>
      </c>
      <c r="DI68" s="1080"/>
      <c r="DJ68" s="1080"/>
      <c r="DK68" s="1080"/>
      <c r="DL68" s="1080"/>
      <c r="DM68" s="1080"/>
      <c r="DN68" s="1080"/>
      <c r="DO68" s="1080"/>
      <c r="DP68" s="1080"/>
      <c r="DQ68" s="1080"/>
      <c r="DR68" s="1080"/>
      <c r="DS68" s="1080"/>
      <c r="DT68" s="1080"/>
      <c r="DU68" s="1080"/>
      <c r="DV68" s="1080"/>
      <c r="DW68" s="1080"/>
      <c r="DX68" s="1080"/>
      <c r="DY68" s="1080"/>
      <c r="DZ68" s="1080"/>
      <c r="EA68" s="1080"/>
      <c r="EB68" s="1080"/>
      <c r="EC68" s="1080"/>
      <c r="ED68" s="1080"/>
      <c r="EE68" s="1080"/>
      <c r="EF68" s="1080"/>
      <c r="EG68" s="1080"/>
      <c r="EH68" s="1080"/>
      <c r="EI68" s="1080"/>
      <c r="EJ68" s="1080"/>
      <c r="EK68" s="1080"/>
      <c r="EL68" s="1080"/>
      <c r="EM68" s="216"/>
    </row>
    <row r="69" spans="1:148" ht="7.5" customHeight="1" x14ac:dyDescent="0.15">
      <c r="A69" s="821"/>
      <c r="B69" s="821"/>
      <c r="C69" s="821"/>
      <c r="D69" s="226"/>
      <c r="E69" s="776" t="str">
        <f>入力用!$C$36</f>
        <v/>
      </c>
      <c r="F69" s="776"/>
      <c r="G69" s="766" t="s">
        <v>26</v>
      </c>
      <c r="H69" s="766"/>
      <c r="I69" s="769" t="s">
        <v>15</v>
      </c>
      <c r="J69" s="769"/>
      <c r="K69" s="769"/>
      <c r="L69" s="769"/>
      <c r="M69" s="769"/>
      <c r="N69" s="769"/>
      <c r="O69" s="769"/>
      <c r="P69" s="769"/>
      <c r="Q69" s="769"/>
      <c r="R69" s="769"/>
      <c r="S69" s="769"/>
      <c r="T69" s="769"/>
      <c r="U69" s="769"/>
      <c r="V69" s="769"/>
      <c r="W69" s="769"/>
      <c r="X69" s="769"/>
      <c r="Y69" s="769"/>
      <c r="Z69" s="769"/>
      <c r="AA69" s="769"/>
      <c r="AB69" s="769"/>
      <c r="AC69" s="769"/>
      <c r="AD69" s="224"/>
      <c r="AE69" s="1225" t="str">
        <f>入力用!$C$41</f>
        <v/>
      </c>
      <c r="AF69" s="1226"/>
      <c r="AG69" s="1331" t="s">
        <v>30</v>
      </c>
      <c r="AH69" s="1332"/>
      <c r="AI69" s="703"/>
      <c r="AJ69" s="703"/>
      <c r="AK69" s="703"/>
      <c r="AL69" s="703"/>
      <c r="AM69" s="703"/>
      <c r="AN69" s="703"/>
      <c r="AO69" s="703"/>
      <c r="AP69" s="703"/>
      <c r="AQ69" s="703"/>
      <c r="AR69" s="703"/>
      <c r="AS69" s="703"/>
      <c r="AT69" s="703"/>
      <c r="AU69" s="703"/>
      <c r="AV69" s="703"/>
      <c r="AW69" s="703"/>
      <c r="AX69" s="703"/>
      <c r="AY69" s="703"/>
      <c r="AZ69" s="703"/>
      <c r="BA69" s="703"/>
      <c r="BB69" s="703"/>
      <c r="BC69" s="704"/>
      <c r="BD69" s="216"/>
      <c r="BE69" s="1388"/>
      <c r="BF69" s="1388"/>
      <c r="BG69" s="1388"/>
      <c r="BH69" s="1306"/>
      <c r="BI69" s="1306"/>
      <c r="BJ69" s="1306"/>
      <c r="BK69" s="1306"/>
      <c r="BL69" s="1306"/>
      <c r="BM69" s="1214"/>
      <c r="BN69" s="1214"/>
      <c r="BO69" s="1214"/>
      <c r="BP69" s="1214"/>
      <c r="BQ69" s="1214"/>
      <c r="BR69" s="1214"/>
      <c r="BS69" s="1214"/>
      <c r="BT69" s="1214"/>
      <c r="BU69" s="1314"/>
      <c r="BV69" s="1314"/>
      <c r="BW69" s="1314"/>
      <c r="BX69" s="1314"/>
      <c r="BY69" s="1214"/>
      <c r="BZ69" s="1214"/>
      <c r="CA69" s="1214"/>
      <c r="CB69" s="1214"/>
      <c r="CC69" s="1080"/>
      <c r="CD69" s="1080"/>
      <c r="CE69" s="1080"/>
      <c r="CF69" s="1080"/>
      <c r="CG69" s="1080"/>
      <c r="CH69" s="1080"/>
      <c r="CI69" s="1080"/>
      <c r="CJ69" s="1080"/>
      <c r="CK69" s="1080"/>
      <c r="CL69" s="1080"/>
      <c r="CM69" s="1080"/>
      <c r="CN69" s="1080"/>
      <c r="CO69" s="1080"/>
      <c r="CP69" s="1080"/>
      <c r="CQ69" s="1080"/>
      <c r="CR69" s="1080"/>
      <c r="CS69" s="1080"/>
      <c r="CT69" s="1080"/>
      <c r="CU69" s="1080"/>
      <c r="CV69" s="1080"/>
      <c r="CW69" s="1080"/>
      <c r="CX69" s="1080"/>
      <c r="CY69" s="1080"/>
      <c r="CZ69" s="1080"/>
      <c r="DA69" s="1080"/>
      <c r="DB69" s="1080"/>
      <c r="DC69" s="1080"/>
      <c r="DD69" s="1080"/>
      <c r="DE69" s="1080"/>
      <c r="DF69" s="1080"/>
      <c r="DG69" s="1080"/>
      <c r="DH69" s="1080"/>
      <c r="DI69" s="1080"/>
      <c r="DJ69" s="1080"/>
      <c r="DK69" s="1080"/>
      <c r="DL69" s="1080"/>
      <c r="DM69" s="1080"/>
      <c r="DN69" s="1080"/>
      <c r="DO69" s="1080"/>
      <c r="DP69" s="1080"/>
      <c r="DQ69" s="1080"/>
      <c r="DR69" s="1080"/>
      <c r="DS69" s="1080"/>
      <c r="DT69" s="1080"/>
      <c r="DU69" s="1080"/>
      <c r="DV69" s="1080"/>
      <c r="DW69" s="1080"/>
      <c r="DX69" s="1080"/>
      <c r="DY69" s="1080"/>
      <c r="DZ69" s="1080"/>
      <c r="EA69" s="1080"/>
      <c r="EB69" s="1080"/>
      <c r="EC69" s="1080"/>
      <c r="ED69" s="1080"/>
      <c r="EE69" s="1080"/>
      <c r="EF69" s="1080"/>
      <c r="EG69" s="1080"/>
      <c r="EH69" s="1080"/>
      <c r="EI69" s="1080"/>
      <c r="EJ69" s="1080"/>
      <c r="EK69" s="1080"/>
      <c r="EL69" s="1080"/>
      <c r="EM69" s="216"/>
    </row>
    <row r="70" spans="1:148" ht="7.5" customHeight="1" x14ac:dyDescent="0.15">
      <c r="A70" s="821"/>
      <c r="B70" s="821"/>
      <c r="C70" s="821"/>
      <c r="D70" s="226"/>
      <c r="E70" s="776"/>
      <c r="F70" s="776"/>
      <c r="G70" s="766"/>
      <c r="H70" s="766"/>
      <c r="I70" s="769"/>
      <c r="J70" s="769"/>
      <c r="K70" s="769"/>
      <c r="L70" s="769"/>
      <c r="M70" s="769"/>
      <c r="N70" s="769"/>
      <c r="O70" s="769"/>
      <c r="P70" s="769"/>
      <c r="Q70" s="769"/>
      <c r="R70" s="769"/>
      <c r="S70" s="769"/>
      <c r="T70" s="769"/>
      <c r="U70" s="769"/>
      <c r="V70" s="769"/>
      <c r="W70" s="769"/>
      <c r="X70" s="769"/>
      <c r="Y70" s="769"/>
      <c r="Z70" s="769"/>
      <c r="AA70" s="769"/>
      <c r="AB70" s="769"/>
      <c r="AC70" s="769"/>
      <c r="AD70" s="224"/>
      <c r="AE70" s="476"/>
      <c r="AF70" s="455"/>
      <c r="AG70" s="1333"/>
      <c r="AH70" s="1334"/>
      <c r="AI70" s="822" t="s">
        <v>234</v>
      </c>
      <c r="AJ70" s="822"/>
      <c r="AK70" s="822"/>
      <c r="AL70" s="822"/>
      <c r="AM70" s="822"/>
      <c r="AN70" s="822"/>
      <c r="AO70" s="822"/>
      <c r="AP70" s="822"/>
      <c r="AQ70" s="822"/>
      <c r="AR70" s="822"/>
      <c r="AS70" s="822"/>
      <c r="AT70" s="822"/>
      <c r="AU70" s="822"/>
      <c r="AV70" s="822"/>
      <c r="AW70" s="822"/>
      <c r="AX70" s="822"/>
      <c r="AY70" s="822"/>
      <c r="AZ70" s="822"/>
      <c r="BA70" s="822"/>
      <c r="BB70" s="822"/>
      <c r="BC70" s="823"/>
      <c r="BD70" s="216"/>
      <c r="BE70" s="631" t="s">
        <v>36</v>
      </c>
      <c r="BF70" s="632"/>
      <c r="BG70" s="632"/>
      <c r="BH70" s="632"/>
      <c r="BI70" s="632"/>
      <c r="BJ70" s="632"/>
      <c r="BK70" s="632"/>
      <c r="BL70" s="632"/>
      <c r="BM70" s="632"/>
      <c r="BN70" s="632"/>
      <c r="BO70" s="632"/>
      <c r="BP70" s="632"/>
      <c r="BQ70" s="632"/>
      <c r="BR70" s="632"/>
      <c r="BS70" s="632"/>
      <c r="BT70" s="632"/>
      <c r="BU70" s="632"/>
      <c r="BV70" s="632"/>
      <c r="BW70" s="632"/>
      <c r="BX70" s="632"/>
      <c r="BY70" s="1423" t="s">
        <v>339</v>
      </c>
      <c r="BZ70" s="1424"/>
      <c r="CA70" s="1424"/>
      <c r="CB70" s="1424"/>
      <c r="CC70" s="1425"/>
      <c r="CD70" s="705"/>
      <c r="CE70" s="705"/>
      <c r="CF70" s="705"/>
      <c r="CG70" s="238"/>
      <c r="CH70" s="238"/>
      <c r="CI70" s="238"/>
      <c r="CJ70" s="238"/>
      <c r="CK70" s="238"/>
      <c r="CL70" s="238"/>
      <c r="CM70" s="238"/>
      <c r="CN70" s="707" t="s">
        <v>4</v>
      </c>
      <c r="CO70" s="707"/>
      <c r="CP70" s="707"/>
      <c r="CQ70" s="239"/>
      <c r="CR70" s="240"/>
      <c r="CS70" s="707" t="s">
        <v>1</v>
      </c>
      <c r="CT70" s="707"/>
      <c r="CU70" s="708"/>
      <c r="CV70" s="240"/>
      <c r="CW70" s="240"/>
      <c r="CX70" s="707" t="s">
        <v>2</v>
      </c>
      <c r="CY70" s="707"/>
      <c r="CZ70" s="707"/>
      <c r="DA70" s="241"/>
      <c r="DB70" s="240"/>
      <c r="DC70" s="707" t="s">
        <v>3</v>
      </c>
      <c r="DD70" s="707"/>
      <c r="DE70" s="709"/>
      <c r="DF70" s="240"/>
      <c r="DG70" s="240"/>
      <c r="DH70" s="707" t="s">
        <v>4</v>
      </c>
      <c r="DI70" s="707"/>
      <c r="DJ70" s="707"/>
      <c r="DK70" s="241"/>
      <c r="DL70" s="240"/>
      <c r="DM70" s="707" t="s">
        <v>5</v>
      </c>
      <c r="DN70" s="707"/>
      <c r="DO70" s="708"/>
      <c r="DP70" s="240"/>
      <c r="DQ70" s="240"/>
      <c r="DR70" s="707" t="s">
        <v>2</v>
      </c>
      <c r="DS70" s="707"/>
      <c r="DT70" s="707"/>
      <c r="DU70" s="239"/>
      <c r="DV70" s="240"/>
      <c r="DW70" s="707" t="s">
        <v>3</v>
      </c>
      <c r="DX70" s="707"/>
      <c r="DY70" s="708"/>
      <c r="DZ70" s="240"/>
      <c r="EA70" s="240"/>
      <c r="EB70" s="707" t="s">
        <v>4</v>
      </c>
      <c r="EC70" s="707"/>
      <c r="ED70" s="707"/>
      <c r="EE70" s="241"/>
      <c r="EF70" s="240"/>
      <c r="EG70" s="1053" t="s">
        <v>6</v>
      </c>
      <c r="EH70" s="1053"/>
      <c r="EI70" s="1053"/>
      <c r="EJ70" s="1048"/>
      <c r="EK70" s="1048"/>
      <c r="EL70" s="1049"/>
      <c r="EM70" s="216"/>
    </row>
    <row r="71" spans="1:148" ht="6" customHeight="1" x14ac:dyDescent="0.15">
      <c r="A71" s="821"/>
      <c r="B71" s="821"/>
      <c r="C71" s="821"/>
      <c r="D71" s="226"/>
      <c r="E71" s="224"/>
      <c r="F71" s="233"/>
      <c r="G71" s="233"/>
      <c r="H71" s="234"/>
      <c r="I71" s="224"/>
      <c r="J71" s="224"/>
      <c r="K71" s="224"/>
      <c r="L71" s="224"/>
      <c r="M71" s="224"/>
      <c r="N71" s="224"/>
      <c r="O71" s="224"/>
      <c r="P71" s="224"/>
      <c r="Q71" s="224"/>
      <c r="R71" s="224"/>
      <c r="S71" s="224"/>
      <c r="T71" s="224"/>
      <c r="U71" s="224"/>
      <c r="V71" s="224"/>
      <c r="W71" s="224"/>
      <c r="X71" s="224"/>
      <c r="Y71" s="224"/>
      <c r="Z71" s="224"/>
      <c r="AA71" s="224"/>
      <c r="AB71" s="224"/>
      <c r="AC71" s="224"/>
      <c r="AD71" s="233"/>
      <c r="AE71" s="234"/>
      <c r="AF71" s="224"/>
      <c r="AG71" s="224"/>
      <c r="AH71" s="224"/>
      <c r="AI71" s="822"/>
      <c r="AJ71" s="822"/>
      <c r="AK71" s="822"/>
      <c r="AL71" s="822"/>
      <c r="AM71" s="822"/>
      <c r="AN71" s="822"/>
      <c r="AO71" s="822"/>
      <c r="AP71" s="822"/>
      <c r="AQ71" s="822"/>
      <c r="AR71" s="822"/>
      <c r="AS71" s="822"/>
      <c r="AT71" s="822"/>
      <c r="AU71" s="822"/>
      <c r="AV71" s="822"/>
      <c r="AW71" s="822"/>
      <c r="AX71" s="822"/>
      <c r="AY71" s="822"/>
      <c r="AZ71" s="822"/>
      <c r="BA71" s="822"/>
      <c r="BB71" s="822"/>
      <c r="BC71" s="823"/>
      <c r="BD71" s="216"/>
      <c r="BE71" s="633"/>
      <c r="BF71" s="634"/>
      <c r="BG71" s="634"/>
      <c r="BH71" s="634"/>
      <c r="BI71" s="634"/>
      <c r="BJ71" s="634"/>
      <c r="BK71" s="634"/>
      <c r="BL71" s="634"/>
      <c r="BM71" s="634"/>
      <c r="BN71" s="634"/>
      <c r="BO71" s="634"/>
      <c r="BP71" s="634"/>
      <c r="BQ71" s="634"/>
      <c r="BR71" s="634"/>
      <c r="BS71" s="634"/>
      <c r="BT71" s="634"/>
      <c r="BU71" s="634"/>
      <c r="BV71" s="634"/>
      <c r="BW71" s="634"/>
      <c r="BX71" s="634"/>
      <c r="BY71" s="1426"/>
      <c r="BZ71" s="1427"/>
      <c r="CA71" s="1427"/>
      <c r="CB71" s="1427"/>
      <c r="CC71" s="1428"/>
      <c r="CD71" s="706"/>
      <c r="CE71" s="706"/>
      <c r="CF71" s="706"/>
      <c r="CG71" s="1054" t="str">
        <f>CG25</f>
        <v/>
      </c>
      <c r="CH71" s="1054"/>
      <c r="CI71" s="1054"/>
      <c r="CJ71" s="1054"/>
      <c r="CK71" s="1054"/>
      <c r="CL71" s="1054"/>
      <c r="CM71" s="1054"/>
      <c r="CN71" s="1054"/>
      <c r="CO71" s="1054"/>
      <c r="CP71" s="242"/>
      <c r="CQ71" s="672" t="str">
        <f>CQ25</f>
        <v/>
      </c>
      <c r="CR71" s="673"/>
      <c r="CS71" s="673"/>
      <c r="CT71" s="673"/>
      <c r="CU71" s="674"/>
      <c r="CV71" s="673" t="str">
        <f>CV25</f>
        <v/>
      </c>
      <c r="CW71" s="673"/>
      <c r="CX71" s="673"/>
      <c r="CY71" s="673"/>
      <c r="CZ71" s="673"/>
      <c r="DA71" s="789" t="str">
        <f>DA25</f>
        <v/>
      </c>
      <c r="DB71" s="673"/>
      <c r="DC71" s="673"/>
      <c r="DD71" s="673"/>
      <c r="DE71" s="790"/>
      <c r="DF71" s="673" t="str">
        <f>DF25</f>
        <v/>
      </c>
      <c r="DG71" s="673"/>
      <c r="DH71" s="673"/>
      <c r="DI71" s="673"/>
      <c r="DJ71" s="673"/>
      <c r="DK71" s="789" t="str">
        <f>DK25</f>
        <v/>
      </c>
      <c r="DL71" s="673"/>
      <c r="DM71" s="673"/>
      <c r="DN71" s="673"/>
      <c r="DO71" s="674"/>
      <c r="DP71" s="673" t="str">
        <f>DP25</f>
        <v/>
      </c>
      <c r="DQ71" s="673"/>
      <c r="DR71" s="673"/>
      <c r="DS71" s="673"/>
      <c r="DT71" s="673"/>
      <c r="DU71" s="672" t="str">
        <f>DU25</f>
        <v/>
      </c>
      <c r="DV71" s="673"/>
      <c r="DW71" s="673"/>
      <c r="DX71" s="673"/>
      <c r="DY71" s="674"/>
      <c r="DZ71" s="673" t="str">
        <f>DZ25</f>
        <v/>
      </c>
      <c r="EA71" s="673"/>
      <c r="EB71" s="673"/>
      <c r="EC71" s="673"/>
      <c r="ED71" s="673"/>
      <c r="EE71" s="789" t="str">
        <f>EE25</f>
        <v/>
      </c>
      <c r="EF71" s="673"/>
      <c r="EG71" s="673"/>
      <c r="EH71" s="673"/>
      <c r="EI71" s="673"/>
      <c r="EJ71" s="1050"/>
      <c r="EK71" s="1050"/>
      <c r="EL71" s="1051"/>
      <c r="EM71" s="243"/>
      <c r="EN71" s="29"/>
      <c r="EO71" s="29"/>
      <c r="EP71" s="29"/>
      <c r="EQ71" s="29"/>
      <c r="ER71" s="29"/>
    </row>
    <row r="72" spans="1:148" ht="6" customHeight="1" thickBot="1" x14ac:dyDescent="0.2">
      <c r="A72" s="821"/>
      <c r="B72" s="821"/>
      <c r="C72" s="821"/>
      <c r="D72" s="770"/>
      <c r="E72" s="771"/>
      <c r="F72" s="224"/>
      <c r="G72" s="224"/>
      <c r="H72" s="224"/>
      <c r="I72" s="701" t="s">
        <v>254</v>
      </c>
      <c r="J72" s="701"/>
      <c r="K72" s="701"/>
      <c r="L72" s="701"/>
      <c r="M72" s="701"/>
      <c r="N72" s="701"/>
      <c r="O72" s="701"/>
      <c r="P72" s="701"/>
      <c r="Q72" s="701"/>
      <c r="R72" s="701"/>
      <c r="S72" s="701"/>
      <c r="T72" s="701"/>
      <c r="U72" s="701"/>
      <c r="V72" s="701"/>
      <c r="W72" s="701"/>
      <c r="X72" s="701"/>
      <c r="Y72" s="701"/>
      <c r="Z72" s="701"/>
      <c r="AA72" s="701"/>
      <c r="AB72" s="701"/>
      <c r="AC72" s="701"/>
      <c r="AD72" s="771"/>
      <c r="AE72" s="771"/>
      <c r="AF72" s="224"/>
      <c r="AG72" s="224"/>
      <c r="AH72" s="224"/>
      <c r="AI72" s="1327"/>
      <c r="AJ72" s="1327"/>
      <c r="AK72" s="1327"/>
      <c r="AL72" s="1327"/>
      <c r="AM72" s="1327"/>
      <c r="AN72" s="1327"/>
      <c r="AO72" s="1327"/>
      <c r="AP72" s="1327"/>
      <c r="AQ72" s="1327"/>
      <c r="AR72" s="1327"/>
      <c r="AS72" s="1327"/>
      <c r="AT72" s="1327"/>
      <c r="AU72" s="1327"/>
      <c r="AV72" s="1327"/>
      <c r="AW72" s="1327"/>
      <c r="AX72" s="1327"/>
      <c r="AY72" s="1327"/>
      <c r="AZ72" s="1327"/>
      <c r="BA72" s="1327"/>
      <c r="BB72" s="1327"/>
      <c r="BC72" s="1328"/>
      <c r="BD72" s="216"/>
      <c r="BE72" s="635"/>
      <c r="BF72" s="636"/>
      <c r="BG72" s="636"/>
      <c r="BH72" s="636"/>
      <c r="BI72" s="636"/>
      <c r="BJ72" s="636"/>
      <c r="BK72" s="636"/>
      <c r="BL72" s="636"/>
      <c r="BM72" s="636"/>
      <c r="BN72" s="636"/>
      <c r="BO72" s="636"/>
      <c r="BP72" s="636"/>
      <c r="BQ72" s="636"/>
      <c r="BR72" s="636"/>
      <c r="BS72" s="636"/>
      <c r="BT72" s="636"/>
      <c r="BU72" s="636"/>
      <c r="BV72" s="636"/>
      <c r="BW72" s="636"/>
      <c r="BX72" s="636"/>
      <c r="BY72" s="1429"/>
      <c r="BZ72" s="1430"/>
      <c r="CA72" s="1430"/>
      <c r="CB72" s="1430"/>
      <c r="CC72" s="1431"/>
      <c r="CD72" s="244"/>
      <c r="CE72" s="244"/>
      <c r="CF72" s="244"/>
      <c r="CG72" s="1055"/>
      <c r="CH72" s="1055"/>
      <c r="CI72" s="1055"/>
      <c r="CJ72" s="1055"/>
      <c r="CK72" s="1055"/>
      <c r="CL72" s="1055"/>
      <c r="CM72" s="1055"/>
      <c r="CN72" s="1055"/>
      <c r="CO72" s="1055"/>
      <c r="CP72" s="245"/>
      <c r="CQ72" s="1217"/>
      <c r="CR72" s="675"/>
      <c r="CS72" s="675"/>
      <c r="CT72" s="675"/>
      <c r="CU72" s="1062"/>
      <c r="CV72" s="675"/>
      <c r="CW72" s="675"/>
      <c r="CX72" s="675"/>
      <c r="CY72" s="675"/>
      <c r="CZ72" s="675"/>
      <c r="DA72" s="791"/>
      <c r="DB72" s="675"/>
      <c r="DC72" s="675"/>
      <c r="DD72" s="675"/>
      <c r="DE72" s="792"/>
      <c r="DF72" s="675"/>
      <c r="DG72" s="675"/>
      <c r="DH72" s="675"/>
      <c r="DI72" s="675"/>
      <c r="DJ72" s="675"/>
      <c r="DK72" s="791"/>
      <c r="DL72" s="675"/>
      <c r="DM72" s="675"/>
      <c r="DN72" s="675"/>
      <c r="DO72" s="1062"/>
      <c r="DP72" s="675"/>
      <c r="DQ72" s="675"/>
      <c r="DR72" s="675"/>
      <c r="DS72" s="675"/>
      <c r="DT72" s="675"/>
      <c r="DU72" s="1217"/>
      <c r="DV72" s="675"/>
      <c r="DW72" s="675"/>
      <c r="DX72" s="675"/>
      <c r="DY72" s="1062"/>
      <c r="DZ72" s="675"/>
      <c r="EA72" s="675"/>
      <c r="EB72" s="675"/>
      <c r="EC72" s="675"/>
      <c r="ED72" s="675"/>
      <c r="EE72" s="791"/>
      <c r="EF72" s="675"/>
      <c r="EG72" s="675"/>
      <c r="EH72" s="675"/>
      <c r="EI72" s="675"/>
      <c r="EJ72" s="246"/>
      <c r="EK72" s="246"/>
      <c r="EL72" s="247"/>
      <c r="EM72" s="243"/>
      <c r="EN72" s="29"/>
      <c r="EO72" s="29"/>
      <c r="EP72" s="29"/>
      <c r="EQ72" s="29"/>
      <c r="ER72" s="29"/>
    </row>
    <row r="73" spans="1:148" ht="7.5" customHeight="1" thickTop="1" x14ac:dyDescent="0.15">
      <c r="A73" s="821"/>
      <c r="B73" s="821"/>
      <c r="C73" s="821"/>
      <c r="D73" s="226"/>
      <c r="E73" s="776" t="str">
        <f>入力用!$C$37</f>
        <v/>
      </c>
      <c r="F73" s="776"/>
      <c r="G73" s="766" t="s">
        <v>27</v>
      </c>
      <c r="H73" s="766"/>
      <c r="I73" s="701"/>
      <c r="J73" s="701"/>
      <c r="K73" s="701"/>
      <c r="L73" s="701"/>
      <c r="M73" s="701"/>
      <c r="N73" s="701"/>
      <c r="O73" s="701"/>
      <c r="P73" s="701"/>
      <c r="Q73" s="701"/>
      <c r="R73" s="701"/>
      <c r="S73" s="701"/>
      <c r="T73" s="701"/>
      <c r="U73" s="701"/>
      <c r="V73" s="701"/>
      <c r="W73" s="701"/>
      <c r="X73" s="701"/>
      <c r="Y73" s="701"/>
      <c r="Z73" s="701"/>
      <c r="AA73" s="701"/>
      <c r="AB73" s="701"/>
      <c r="AC73" s="701"/>
      <c r="AD73" s="224"/>
      <c r="AE73" s="1222"/>
      <c r="AF73" s="1222"/>
      <c r="AG73" s="1329"/>
      <c r="AH73" s="1329"/>
      <c r="AI73" s="1327"/>
      <c r="AJ73" s="1327"/>
      <c r="AK73" s="1327"/>
      <c r="AL73" s="1327"/>
      <c r="AM73" s="1327"/>
      <c r="AN73" s="1327"/>
      <c r="AO73" s="1327"/>
      <c r="AP73" s="1327"/>
      <c r="AQ73" s="1327"/>
      <c r="AR73" s="1327"/>
      <c r="AS73" s="1327"/>
      <c r="AT73" s="1327"/>
      <c r="AU73" s="1327"/>
      <c r="AV73" s="1327"/>
      <c r="AW73" s="1327"/>
      <c r="AX73" s="1327"/>
      <c r="AY73" s="1327"/>
      <c r="AZ73" s="1327"/>
      <c r="BA73" s="1327"/>
      <c r="BB73" s="1327"/>
      <c r="BC73" s="1328"/>
      <c r="BD73" s="216"/>
      <c r="BE73" s="1199" t="s">
        <v>37</v>
      </c>
      <c r="BF73" s="1200"/>
      <c r="BG73" s="1200"/>
      <c r="BH73" s="1200"/>
      <c r="BI73" s="1200"/>
      <c r="BJ73" s="1200"/>
      <c r="BK73" s="1190" t="s">
        <v>18</v>
      </c>
      <c r="BL73" s="1191"/>
      <c r="BM73" s="1191"/>
      <c r="BN73" s="1191"/>
      <c r="BO73" s="1191"/>
      <c r="BP73" s="1191"/>
      <c r="BQ73" s="1191"/>
      <c r="BR73" s="1191"/>
      <c r="BS73" s="1191"/>
      <c r="BT73" s="1191"/>
      <c r="BU73" s="1191"/>
      <c r="BV73" s="1191"/>
      <c r="BW73" s="1191"/>
      <c r="BX73" s="1192"/>
      <c r="BY73" s="1308" t="s">
        <v>331</v>
      </c>
      <c r="BZ73" s="1309"/>
      <c r="CA73" s="1309"/>
      <c r="CB73" s="1309"/>
      <c r="CC73" s="1310"/>
      <c r="CD73" s="1060"/>
      <c r="CE73" s="1061"/>
      <c r="CF73" s="1061"/>
      <c r="CG73" s="637" t="str">
        <f>CG27</f>
        <v/>
      </c>
      <c r="CH73" s="637"/>
      <c r="CI73" s="637"/>
      <c r="CJ73" s="637"/>
      <c r="CK73" s="637"/>
      <c r="CL73" s="637"/>
      <c r="CM73" s="637"/>
      <c r="CN73" s="637"/>
      <c r="CO73" s="637"/>
      <c r="CP73" s="248"/>
      <c r="CQ73" s="660" t="str">
        <f>CQ27</f>
        <v/>
      </c>
      <c r="CR73" s="661"/>
      <c r="CS73" s="661"/>
      <c r="CT73" s="661"/>
      <c r="CU73" s="662"/>
      <c r="CV73" s="661" t="str">
        <f>CV27</f>
        <v/>
      </c>
      <c r="CW73" s="661"/>
      <c r="CX73" s="661"/>
      <c r="CY73" s="661"/>
      <c r="CZ73" s="661"/>
      <c r="DA73" s="666" t="str">
        <f>DA27</f>
        <v/>
      </c>
      <c r="DB73" s="661"/>
      <c r="DC73" s="661"/>
      <c r="DD73" s="661"/>
      <c r="DE73" s="667"/>
      <c r="DF73" s="661" t="str">
        <f>DF27</f>
        <v/>
      </c>
      <c r="DG73" s="661"/>
      <c r="DH73" s="661"/>
      <c r="DI73" s="661"/>
      <c r="DJ73" s="661"/>
      <c r="DK73" s="666" t="str">
        <f>DK27</f>
        <v/>
      </c>
      <c r="DL73" s="661"/>
      <c r="DM73" s="661"/>
      <c r="DN73" s="661"/>
      <c r="DO73" s="662"/>
      <c r="DP73" s="661" t="str">
        <f>DP27</f>
        <v/>
      </c>
      <c r="DQ73" s="661"/>
      <c r="DR73" s="661"/>
      <c r="DS73" s="661"/>
      <c r="DT73" s="661"/>
      <c r="DU73" s="660" t="str">
        <f>DU27</f>
        <v/>
      </c>
      <c r="DV73" s="661"/>
      <c r="DW73" s="661"/>
      <c r="DX73" s="661"/>
      <c r="DY73" s="662"/>
      <c r="DZ73" s="661" t="str">
        <f>DZ27</f>
        <v/>
      </c>
      <c r="EA73" s="661"/>
      <c r="EB73" s="661"/>
      <c r="EC73" s="661"/>
      <c r="ED73" s="661"/>
      <c r="EE73" s="666" t="str">
        <f>EE27</f>
        <v/>
      </c>
      <c r="EF73" s="661"/>
      <c r="EG73" s="661"/>
      <c r="EH73" s="661"/>
      <c r="EI73" s="661"/>
      <c r="EJ73" s="1057"/>
      <c r="EK73" s="1058"/>
      <c r="EL73" s="1059"/>
      <c r="EM73" s="243"/>
      <c r="EN73" s="29"/>
      <c r="EO73" s="29"/>
      <c r="EP73" s="30"/>
      <c r="EQ73" s="30"/>
      <c r="ER73" s="29"/>
    </row>
    <row r="74" spans="1:148" ht="7.5" customHeight="1" x14ac:dyDescent="0.15">
      <c r="A74" s="821"/>
      <c r="B74" s="821"/>
      <c r="C74" s="821"/>
      <c r="D74" s="226"/>
      <c r="E74" s="776"/>
      <c r="F74" s="776"/>
      <c r="G74" s="766"/>
      <c r="H74" s="766"/>
      <c r="I74" s="701"/>
      <c r="J74" s="701"/>
      <c r="K74" s="701"/>
      <c r="L74" s="701"/>
      <c r="M74" s="701"/>
      <c r="N74" s="701"/>
      <c r="O74" s="701"/>
      <c r="P74" s="701"/>
      <c r="Q74" s="701"/>
      <c r="R74" s="701"/>
      <c r="S74" s="701"/>
      <c r="T74" s="701"/>
      <c r="U74" s="701"/>
      <c r="V74" s="701"/>
      <c r="W74" s="701"/>
      <c r="X74" s="701"/>
      <c r="Y74" s="701"/>
      <c r="Z74" s="701"/>
      <c r="AA74" s="701"/>
      <c r="AB74" s="701"/>
      <c r="AC74" s="701"/>
      <c r="AD74" s="224"/>
      <c r="AE74" s="1223"/>
      <c r="AF74" s="1223"/>
      <c r="AG74" s="1330"/>
      <c r="AH74" s="1330"/>
      <c r="AI74" s="1336"/>
      <c r="AJ74" s="1336"/>
      <c r="AK74" s="1336"/>
      <c r="AL74" s="1336"/>
      <c r="AM74" s="1336"/>
      <c r="AN74" s="1336"/>
      <c r="AO74" s="1336"/>
      <c r="AP74" s="1336"/>
      <c r="AQ74" s="1336"/>
      <c r="AR74" s="1336"/>
      <c r="AS74" s="1336"/>
      <c r="AT74" s="1336"/>
      <c r="AU74" s="1336"/>
      <c r="AV74" s="1336"/>
      <c r="AW74" s="1336"/>
      <c r="AX74" s="1336"/>
      <c r="AY74" s="1336"/>
      <c r="AZ74" s="1336"/>
      <c r="BA74" s="1336"/>
      <c r="BB74" s="1336"/>
      <c r="BC74" s="1337"/>
      <c r="BD74" s="216"/>
      <c r="BE74" s="1201"/>
      <c r="BF74" s="1202"/>
      <c r="BG74" s="1202"/>
      <c r="BH74" s="1202"/>
      <c r="BI74" s="1202"/>
      <c r="BJ74" s="1202"/>
      <c r="BK74" s="681"/>
      <c r="BL74" s="646"/>
      <c r="BM74" s="646"/>
      <c r="BN74" s="646"/>
      <c r="BO74" s="646"/>
      <c r="BP74" s="646"/>
      <c r="BQ74" s="646"/>
      <c r="BR74" s="646"/>
      <c r="BS74" s="646"/>
      <c r="BT74" s="646"/>
      <c r="BU74" s="646"/>
      <c r="BV74" s="646"/>
      <c r="BW74" s="646"/>
      <c r="BX74" s="682"/>
      <c r="BY74" s="1311"/>
      <c r="BZ74" s="1312"/>
      <c r="CA74" s="1312"/>
      <c r="CB74" s="1312"/>
      <c r="CC74" s="1313"/>
      <c r="CD74" s="228"/>
      <c r="CE74" s="228"/>
      <c r="CF74" s="228"/>
      <c r="CG74" s="638"/>
      <c r="CH74" s="638"/>
      <c r="CI74" s="638"/>
      <c r="CJ74" s="638"/>
      <c r="CK74" s="638"/>
      <c r="CL74" s="638"/>
      <c r="CM74" s="638"/>
      <c r="CN74" s="638"/>
      <c r="CO74" s="638"/>
      <c r="CP74" s="249"/>
      <c r="CQ74" s="663"/>
      <c r="CR74" s="664"/>
      <c r="CS74" s="664"/>
      <c r="CT74" s="664"/>
      <c r="CU74" s="665"/>
      <c r="CV74" s="664"/>
      <c r="CW74" s="664"/>
      <c r="CX74" s="664"/>
      <c r="CY74" s="664"/>
      <c r="CZ74" s="664"/>
      <c r="DA74" s="668"/>
      <c r="DB74" s="664"/>
      <c r="DC74" s="664"/>
      <c r="DD74" s="664"/>
      <c r="DE74" s="669"/>
      <c r="DF74" s="664"/>
      <c r="DG74" s="664"/>
      <c r="DH74" s="664"/>
      <c r="DI74" s="664"/>
      <c r="DJ74" s="664"/>
      <c r="DK74" s="668"/>
      <c r="DL74" s="664"/>
      <c r="DM74" s="664"/>
      <c r="DN74" s="664"/>
      <c r="DO74" s="665"/>
      <c r="DP74" s="664"/>
      <c r="DQ74" s="664"/>
      <c r="DR74" s="664"/>
      <c r="DS74" s="664"/>
      <c r="DT74" s="664"/>
      <c r="DU74" s="663"/>
      <c r="DV74" s="664"/>
      <c r="DW74" s="664"/>
      <c r="DX74" s="664"/>
      <c r="DY74" s="665"/>
      <c r="DZ74" s="664"/>
      <c r="EA74" s="664"/>
      <c r="EB74" s="664"/>
      <c r="EC74" s="664"/>
      <c r="ED74" s="664"/>
      <c r="EE74" s="668"/>
      <c r="EF74" s="664"/>
      <c r="EG74" s="664"/>
      <c r="EH74" s="664"/>
      <c r="EI74" s="664"/>
      <c r="EJ74" s="250"/>
      <c r="EK74" s="250"/>
      <c r="EL74" s="251"/>
      <c r="EM74" s="243"/>
      <c r="EN74" s="29"/>
      <c r="EO74" s="29"/>
      <c r="ER74" s="29"/>
    </row>
    <row r="75" spans="1:148" ht="7.5" customHeight="1" x14ac:dyDescent="0.15">
      <c r="A75" s="821"/>
      <c r="B75" s="821"/>
      <c r="C75" s="821"/>
      <c r="D75" s="227"/>
      <c r="E75" s="228"/>
      <c r="F75" s="228"/>
      <c r="G75" s="228"/>
      <c r="H75" s="228"/>
      <c r="I75" s="772"/>
      <c r="J75" s="772"/>
      <c r="K75" s="772"/>
      <c r="L75" s="772"/>
      <c r="M75" s="772"/>
      <c r="N75" s="772"/>
      <c r="O75" s="772"/>
      <c r="P75" s="772"/>
      <c r="Q75" s="772"/>
      <c r="R75" s="772"/>
      <c r="S75" s="772"/>
      <c r="T75" s="772"/>
      <c r="U75" s="772"/>
      <c r="V75" s="772"/>
      <c r="W75" s="772"/>
      <c r="X75" s="772"/>
      <c r="Y75" s="772"/>
      <c r="Z75" s="772"/>
      <c r="AA75" s="772"/>
      <c r="AB75" s="772"/>
      <c r="AC75" s="772"/>
      <c r="AD75" s="252"/>
      <c r="AE75" s="253"/>
      <c r="AF75" s="228"/>
      <c r="AG75" s="228"/>
      <c r="AH75" s="228"/>
      <c r="AI75" s="1338"/>
      <c r="AJ75" s="1338"/>
      <c r="AK75" s="1338"/>
      <c r="AL75" s="1338"/>
      <c r="AM75" s="1338"/>
      <c r="AN75" s="1338"/>
      <c r="AO75" s="1338"/>
      <c r="AP75" s="1338"/>
      <c r="AQ75" s="1338"/>
      <c r="AR75" s="1338"/>
      <c r="AS75" s="1338"/>
      <c r="AT75" s="1338"/>
      <c r="AU75" s="1338"/>
      <c r="AV75" s="1338"/>
      <c r="AW75" s="1338"/>
      <c r="AX75" s="1338"/>
      <c r="AY75" s="1338"/>
      <c r="AZ75" s="1338"/>
      <c r="BA75" s="1338"/>
      <c r="BB75" s="1338"/>
      <c r="BC75" s="1339"/>
      <c r="BD75" s="216"/>
      <c r="BE75" s="1201"/>
      <c r="BF75" s="1202"/>
      <c r="BG75" s="1202"/>
      <c r="BH75" s="1202"/>
      <c r="BI75" s="1202"/>
      <c r="BJ75" s="1202"/>
      <c r="BK75" s="676" t="s">
        <v>38</v>
      </c>
      <c r="BL75" s="645"/>
      <c r="BM75" s="645"/>
      <c r="BN75" s="645"/>
      <c r="BO75" s="645"/>
      <c r="BP75" s="645"/>
      <c r="BQ75" s="645"/>
      <c r="BR75" s="645"/>
      <c r="BS75" s="645"/>
      <c r="BT75" s="645"/>
      <c r="BU75" s="645"/>
      <c r="BV75" s="645"/>
      <c r="BW75" s="645"/>
      <c r="BX75" s="677"/>
      <c r="BY75" s="1432" t="s">
        <v>34</v>
      </c>
      <c r="BZ75" s="1433"/>
      <c r="CA75" s="1433"/>
      <c r="CB75" s="1433"/>
      <c r="CC75" s="1434"/>
      <c r="CD75" s="706"/>
      <c r="CE75" s="771"/>
      <c r="CF75" s="771"/>
      <c r="CG75" s="1054" t="str">
        <f>CG29</f>
        <v/>
      </c>
      <c r="CH75" s="1054"/>
      <c r="CI75" s="1054"/>
      <c r="CJ75" s="1054"/>
      <c r="CK75" s="1054"/>
      <c r="CL75" s="1054"/>
      <c r="CM75" s="1054"/>
      <c r="CN75" s="1054"/>
      <c r="CO75" s="1054"/>
      <c r="CP75" s="242"/>
      <c r="CQ75" s="672" t="str">
        <f>CQ29</f>
        <v/>
      </c>
      <c r="CR75" s="673"/>
      <c r="CS75" s="673"/>
      <c r="CT75" s="673"/>
      <c r="CU75" s="674"/>
      <c r="CV75" s="673" t="str">
        <f>CV29</f>
        <v/>
      </c>
      <c r="CW75" s="673"/>
      <c r="CX75" s="673"/>
      <c r="CY75" s="673"/>
      <c r="CZ75" s="673"/>
      <c r="DA75" s="789" t="str">
        <f>DA29</f>
        <v/>
      </c>
      <c r="DB75" s="673"/>
      <c r="DC75" s="673"/>
      <c r="DD75" s="673"/>
      <c r="DE75" s="790"/>
      <c r="DF75" s="673" t="str">
        <f>DF29</f>
        <v/>
      </c>
      <c r="DG75" s="673"/>
      <c r="DH75" s="673"/>
      <c r="DI75" s="673"/>
      <c r="DJ75" s="673"/>
      <c r="DK75" s="789" t="str">
        <f>DK29</f>
        <v/>
      </c>
      <c r="DL75" s="673"/>
      <c r="DM75" s="673"/>
      <c r="DN75" s="673"/>
      <c r="DO75" s="674"/>
      <c r="DP75" s="673" t="str">
        <f>DP29</f>
        <v/>
      </c>
      <c r="DQ75" s="673"/>
      <c r="DR75" s="673"/>
      <c r="DS75" s="673"/>
      <c r="DT75" s="673"/>
      <c r="DU75" s="672" t="str">
        <f>DU29</f>
        <v/>
      </c>
      <c r="DV75" s="673"/>
      <c r="DW75" s="673"/>
      <c r="DX75" s="673"/>
      <c r="DY75" s="674"/>
      <c r="DZ75" s="673" t="str">
        <f>DZ29</f>
        <v/>
      </c>
      <c r="EA75" s="673"/>
      <c r="EB75" s="673"/>
      <c r="EC75" s="673"/>
      <c r="ED75" s="673"/>
      <c r="EE75" s="789" t="str">
        <f>EE29</f>
        <v/>
      </c>
      <c r="EF75" s="673"/>
      <c r="EG75" s="673"/>
      <c r="EH75" s="673"/>
      <c r="EI75" s="673"/>
      <c r="EJ75" s="1048"/>
      <c r="EK75" s="1439"/>
      <c r="EL75" s="1440"/>
      <c r="EM75" s="243"/>
      <c r="EN75" s="29"/>
      <c r="EO75" s="29"/>
      <c r="EP75" s="30"/>
      <c r="EQ75" s="30"/>
      <c r="ER75" s="29"/>
    </row>
    <row r="76" spans="1:148" ht="7.5" customHeight="1" thickBot="1" x14ac:dyDescent="0.2">
      <c r="A76" s="676" t="s">
        <v>19</v>
      </c>
      <c r="B76" s="645"/>
      <c r="C76" s="645"/>
      <c r="D76" s="645"/>
      <c r="E76" s="645"/>
      <c r="F76" s="645"/>
      <c r="G76" s="645"/>
      <c r="H76" s="645"/>
      <c r="I76" s="645"/>
      <c r="J76" s="677"/>
      <c r="K76" s="254"/>
      <c r="L76" s="255"/>
      <c r="M76" s="255"/>
      <c r="N76" s="255"/>
      <c r="O76" s="255"/>
      <c r="P76" s="645" t="s">
        <v>17</v>
      </c>
      <c r="Q76" s="645"/>
      <c r="R76" s="645"/>
      <c r="S76" s="645"/>
      <c r="T76" s="645"/>
      <c r="U76" s="645"/>
      <c r="V76" s="645"/>
      <c r="W76" s="645"/>
      <c r="X76" s="645"/>
      <c r="Y76" s="645"/>
      <c r="Z76" s="645"/>
      <c r="AA76" s="645"/>
      <c r="AB76" s="645"/>
      <c r="AC76" s="645"/>
      <c r="AD76" s="645"/>
      <c r="AE76" s="645"/>
      <c r="AF76" s="645"/>
      <c r="AG76" s="645"/>
      <c r="AH76" s="256"/>
      <c r="AI76" s="257"/>
      <c r="AJ76" s="258"/>
      <c r="AK76" s="256"/>
      <c r="AL76" s="645" t="s">
        <v>18</v>
      </c>
      <c r="AM76" s="645"/>
      <c r="AN76" s="645"/>
      <c r="AO76" s="645"/>
      <c r="AP76" s="645"/>
      <c r="AQ76" s="645"/>
      <c r="AR76" s="645"/>
      <c r="AS76" s="645"/>
      <c r="AT76" s="645"/>
      <c r="AU76" s="645"/>
      <c r="AV76" s="645"/>
      <c r="AW76" s="645"/>
      <c r="AX76" s="645"/>
      <c r="AY76" s="645"/>
      <c r="AZ76" s="645"/>
      <c r="BA76" s="645"/>
      <c r="BB76" s="225"/>
      <c r="BC76" s="230"/>
      <c r="BD76" s="216"/>
      <c r="BE76" s="1201"/>
      <c r="BF76" s="1202"/>
      <c r="BG76" s="1202"/>
      <c r="BH76" s="1202"/>
      <c r="BI76" s="1202"/>
      <c r="BJ76" s="1202"/>
      <c r="BK76" s="1266"/>
      <c r="BL76" s="1184"/>
      <c r="BM76" s="1184"/>
      <c r="BN76" s="1184"/>
      <c r="BO76" s="1184"/>
      <c r="BP76" s="1184"/>
      <c r="BQ76" s="1184"/>
      <c r="BR76" s="1184"/>
      <c r="BS76" s="1184"/>
      <c r="BT76" s="1184"/>
      <c r="BU76" s="1184"/>
      <c r="BV76" s="1184"/>
      <c r="BW76" s="1184"/>
      <c r="BX76" s="1185"/>
      <c r="BY76" s="1435"/>
      <c r="BZ76" s="1436"/>
      <c r="CA76" s="1436"/>
      <c r="CB76" s="1436"/>
      <c r="CC76" s="1437"/>
      <c r="CD76" s="224"/>
      <c r="CE76" s="224"/>
      <c r="CF76" s="224"/>
      <c r="CG76" s="1054"/>
      <c r="CH76" s="1054"/>
      <c r="CI76" s="1054"/>
      <c r="CJ76" s="1054"/>
      <c r="CK76" s="1054"/>
      <c r="CL76" s="1054"/>
      <c r="CM76" s="1054"/>
      <c r="CN76" s="1054"/>
      <c r="CO76" s="1054"/>
      <c r="CP76" s="242"/>
      <c r="CQ76" s="672"/>
      <c r="CR76" s="673"/>
      <c r="CS76" s="673"/>
      <c r="CT76" s="673"/>
      <c r="CU76" s="674"/>
      <c r="CV76" s="673"/>
      <c r="CW76" s="673"/>
      <c r="CX76" s="673"/>
      <c r="CY76" s="673"/>
      <c r="CZ76" s="673"/>
      <c r="DA76" s="789"/>
      <c r="DB76" s="673"/>
      <c r="DC76" s="673"/>
      <c r="DD76" s="673"/>
      <c r="DE76" s="790"/>
      <c r="DF76" s="673"/>
      <c r="DG76" s="673"/>
      <c r="DH76" s="673"/>
      <c r="DI76" s="673"/>
      <c r="DJ76" s="673"/>
      <c r="DK76" s="789"/>
      <c r="DL76" s="673"/>
      <c r="DM76" s="673"/>
      <c r="DN76" s="673"/>
      <c r="DO76" s="674"/>
      <c r="DP76" s="673"/>
      <c r="DQ76" s="673"/>
      <c r="DR76" s="673"/>
      <c r="DS76" s="673"/>
      <c r="DT76" s="673"/>
      <c r="DU76" s="672"/>
      <c r="DV76" s="673"/>
      <c r="DW76" s="673"/>
      <c r="DX76" s="673"/>
      <c r="DY76" s="674"/>
      <c r="DZ76" s="673"/>
      <c r="EA76" s="673"/>
      <c r="EB76" s="673"/>
      <c r="EC76" s="673"/>
      <c r="ED76" s="673"/>
      <c r="EE76" s="789"/>
      <c r="EF76" s="673"/>
      <c r="EG76" s="673"/>
      <c r="EH76" s="673"/>
      <c r="EI76" s="673"/>
      <c r="EJ76" s="259"/>
      <c r="EK76" s="259"/>
      <c r="EL76" s="260"/>
      <c r="EM76" s="243"/>
      <c r="EN76" s="29"/>
      <c r="EO76" s="29"/>
    </row>
    <row r="77" spans="1:148" ht="7.5" customHeight="1" x14ac:dyDescent="0.15">
      <c r="A77" s="681"/>
      <c r="B77" s="646"/>
      <c r="C77" s="646"/>
      <c r="D77" s="646"/>
      <c r="E77" s="646"/>
      <c r="F77" s="646"/>
      <c r="G77" s="646"/>
      <c r="H77" s="646"/>
      <c r="I77" s="646"/>
      <c r="J77" s="682"/>
      <c r="K77" s="261"/>
      <c r="L77" s="262"/>
      <c r="M77" s="262"/>
      <c r="N77" s="1224"/>
      <c r="O77" s="1224"/>
      <c r="P77" s="646"/>
      <c r="Q77" s="646"/>
      <c r="R77" s="646"/>
      <c r="S77" s="646"/>
      <c r="T77" s="646"/>
      <c r="U77" s="646"/>
      <c r="V77" s="646"/>
      <c r="W77" s="646"/>
      <c r="X77" s="646"/>
      <c r="Y77" s="646"/>
      <c r="Z77" s="646"/>
      <c r="AA77" s="646"/>
      <c r="AB77" s="646"/>
      <c r="AC77" s="646"/>
      <c r="AD77" s="646"/>
      <c r="AE77" s="646"/>
      <c r="AF77" s="646"/>
      <c r="AG77" s="646"/>
      <c r="AH77" s="483"/>
      <c r="AI77" s="484"/>
      <c r="AJ77" s="1364"/>
      <c r="AK77" s="1365"/>
      <c r="AL77" s="646"/>
      <c r="AM77" s="646"/>
      <c r="AN77" s="646"/>
      <c r="AO77" s="646"/>
      <c r="AP77" s="646"/>
      <c r="AQ77" s="646"/>
      <c r="AR77" s="646"/>
      <c r="AS77" s="646"/>
      <c r="AT77" s="646"/>
      <c r="AU77" s="646"/>
      <c r="AV77" s="646"/>
      <c r="AW77" s="646"/>
      <c r="AX77" s="646"/>
      <c r="AY77" s="646"/>
      <c r="AZ77" s="646"/>
      <c r="BA77" s="646"/>
      <c r="BB77" s="794"/>
      <c r="BC77" s="795"/>
      <c r="BD77" s="216"/>
      <c r="BE77" s="1201"/>
      <c r="BF77" s="1202"/>
      <c r="BG77" s="1202"/>
      <c r="BH77" s="1202"/>
      <c r="BI77" s="1202"/>
      <c r="BJ77" s="1202"/>
      <c r="BK77" s="1180" t="s">
        <v>39</v>
      </c>
      <c r="BL77" s="1181"/>
      <c r="BM77" s="1181"/>
      <c r="BN77" s="1181"/>
      <c r="BO77" s="1181"/>
      <c r="BP77" s="1181"/>
      <c r="BQ77" s="1181"/>
      <c r="BR77" s="1181"/>
      <c r="BS77" s="1181"/>
      <c r="BT77" s="1181"/>
      <c r="BU77" s="1181"/>
      <c r="BV77" s="1181"/>
      <c r="BW77" s="1181"/>
      <c r="BX77" s="1182"/>
      <c r="BY77" s="649" t="s">
        <v>35</v>
      </c>
      <c r="BZ77" s="650"/>
      <c r="CA77" s="650"/>
      <c r="CB77" s="650"/>
      <c r="CC77" s="651"/>
      <c r="CD77" s="656"/>
      <c r="CE77" s="657"/>
      <c r="CF77" s="657"/>
      <c r="CG77" s="658" t="str">
        <f>CG31</f>
        <v/>
      </c>
      <c r="CH77" s="658"/>
      <c r="CI77" s="658"/>
      <c r="CJ77" s="658"/>
      <c r="CK77" s="658"/>
      <c r="CL77" s="658"/>
      <c r="CM77" s="658"/>
      <c r="CN77" s="658"/>
      <c r="CO77" s="658"/>
      <c r="CP77" s="263"/>
      <c r="CQ77" s="490" t="str">
        <f>CQ31</f>
        <v/>
      </c>
      <c r="CR77" s="487"/>
      <c r="CS77" s="487"/>
      <c r="CT77" s="487"/>
      <c r="CU77" s="491"/>
      <c r="CV77" s="487" t="str">
        <f>CV31</f>
        <v/>
      </c>
      <c r="CW77" s="487"/>
      <c r="CX77" s="487"/>
      <c r="CY77" s="487"/>
      <c r="CZ77" s="487"/>
      <c r="DA77" s="670" t="str">
        <f>DA31</f>
        <v/>
      </c>
      <c r="DB77" s="487"/>
      <c r="DC77" s="487"/>
      <c r="DD77" s="487"/>
      <c r="DE77" s="1444"/>
      <c r="DF77" s="487" t="str">
        <f>DF31</f>
        <v/>
      </c>
      <c r="DG77" s="487"/>
      <c r="DH77" s="487"/>
      <c r="DI77" s="487"/>
      <c r="DJ77" s="487"/>
      <c r="DK77" s="670" t="str">
        <f>DK31</f>
        <v/>
      </c>
      <c r="DL77" s="487"/>
      <c r="DM77" s="487"/>
      <c r="DN77" s="487"/>
      <c r="DO77" s="491"/>
      <c r="DP77" s="487" t="str">
        <f>DP31</f>
        <v/>
      </c>
      <c r="DQ77" s="487"/>
      <c r="DR77" s="487"/>
      <c r="DS77" s="487"/>
      <c r="DT77" s="487"/>
      <c r="DU77" s="490" t="str">
        <f>DU31</f>
        <v/>
      </c>
      <c r="DV77" s="487"/>
      <c r="DW77" s="487"/>
      <c r="DX77" s="487"/>
      <c r="DY77" s="491"/>
      <c r="DZ77" s="487" t="str">
        <f>DZ31</f>
        <v/>
      </c>
      <c r="EA77" s="487"/>
      <c r="EB77" s="487"/>
      <c r="EC77" s="487"/>
      <c r="ED77" s="487"/>
      <c r="EE77" s="670" t="str">
        <f>EE31</f>
        <v/>
      </c>
      <c r="EF77" s="487"/>
      <c r="EG77" s="487"/>
      <c r="EH77" s="487"/>
      <c r="EI77" s="487"/>
      <c r="EJ77" s="1441"/>
      <c r="EK77" s="1441"/>
      <c r="EL77" s="1442"/>
      <c r="EM77" s="243"/>
      <c r="EN77" s="29"/>
      <c r="EO77" s="29"/>
      <c r="EP77" s="29"/>
      <c r="EQ77" s="29"/>
      <c r="ER77" s="29"/>
    </row>
    <row r="78" spans="1:148" ht="7.5" customHeight="1" thickBot="1" x14ac:dyDescent="0.2">
      <c r="A78" s="676" t="s">
        <v>20</v>
      </c>
      <c r="B78" s="645"/>
      <c r="C78" s="645"/>
      <c r="D78" s="645"/>
      <c r="E78" s="645"/>
      <c r="F78" s="645"/>
      <c r="G78" s="645"/>
      <c r="H78" s="645"/>
      <c r="I78" s="645"/>
      <c r="J78" s="677"/>
      <c r="K78" s="676">
        <v>11</v>
      </c>
      <c r="L78" s="645"/>
      <c r="M78" s="677"/>
      <c r="N78" s="264"/>
      <c r="O78" s="264"/>
      <c r="P78" s="647" t="s">
        <v>16</v>
      </c>
      <c r="Q78" s="648"/>
      <c r="R78" s="643" t="s">
        <v>1</v>
      </c>
      <c r="S78" s="486"/>
      <c r="T78" s="647" t="s">
        <v>2</v>
      </c>
      <c r="U78" s="648"/>
      <c r="V78" s="485" t="s">
        <v>3</v>
      </c>
      <c r="W78" s="644"/>
      <c r="X78" s="647" t="s">
        <v>16</v>
      </c>
      <c r="Y78" s="648"/>
      <c r="Z78" s="485" t="s">
        <v>5</v>
      </c>
      <c r="AA78" s="486"/>
      <c r="AB78" s="647" t="s">
        <v>2</v>
      </c>
      <c r="AC78" s="648"/>
      <c r="AD78" s="643" t="s">
        <v>3</v>
      </c>
      <c r="AE78" s="486"/>
      <c r="AF78" s="485" t="s">
        <v>16</v>
      </c>
      <c r="AG78" s="486"/>
      <c r="AH78" s="777" t="s">
        <v>6</v>
      </c>
      <c r="AI78" s="778"/>
      <c r="AJ78" s="643" t="s">
        <v>16</v>
      </c>
      <c r="AK78" s="644"/>
      <c r="AL78" s="639" t="s">
        <v>1</v>
      </c>
      <c r="AM78" s="640"/>
      <c r="AN78" s="779" t="s">
        <v>2</v>
      </c>
      <c r="AO78" s="780"/>
      <c r="AP78" s="639" t="s">
        <v>3</v>
      </c>
      <c r="AQ78" s="640"/>
      <c r="AR78" s="643" t="s">
        <v>16</v>
      </c>
      <c r="AS78" s="486"/>
      <c r="AT78" s="485" t="s">
        <v>5</v>
      </c>
      <c r="AU78" s="486"/>
      <c r="AV78" s="647" t="s">
        <v>2</v>
      </c>
      <c r="AW78" s="648"/>
      <c r="AX78" s="643" t="s">
        <v>3</v>
      </c>
      <c r="AY78" s="486"/>
      <c r="AZ78" s="485" t="s">
        <v>16</v>
      </c>
      <c r="BA78" s="486"/>
      <c r="BB78" s="641" t="s">
        <v>6</v>
      </c>
      <c r="BC78" s="642"/>
      <c r="BD78" s="265"/>
      <c r="BE78" s="1203"/>
      <c r="BF78" s="1204"/>
      <c r="BG78" s="1204"/>
      <c r="BH78" s="1204"/>
      <c r="BI78" s="1204"/>
      <c r="BJ78" s="1204"/>
      <c r="BK78" s="1183"/>
      <c r="BL78" s="1184"/>
      <c r="BM78" s="1184"/>
      <c r="BN78" s="1184"/>
      <c r="BO78" s="1184"/>
      <c r="BP78" s="1184"/>
      <c r="BQ78" s="1184"/>
      <c r="BR78" s="1184"/>
      <c r="BS78" s="1184"/>
      <c r="BT78" s="1184"/>
      <c r="BU78" s="1184"/>
      <c r="BV78" s="1184"/>
      <c r="BW78" s="1184"/>
      <c r="BX78" s="1185"/>
      <c r="BY78" s="652"/>
      <c r="BZ78" s="653"/>
      <c r="CA78" s="653"/>
      <c r="CB78" s="653"/>
      <c r="CC78" s="654"/>
      <c r="CD78" s="266"/>
      <c r="CE78" s="266"/>
      <c r="CF78" s="266"/>
      <c r="CG78" s="659"/>
      <c r="CH78" s="659"/>
      <c r="CI78" s="659"/>
      <c r="CJ78" s="659"/>
      <c r="CK78" s="659"/>
      <c r="CL78" s="659"/>
      <c r="CM78" s="659"/>
      <c r="CN78" s="659"/>
      <c r="CO78" s="659"/>
      <c r="CP78" s="267"/>
      <c r="CQ78" s="492"/>
      <c r="CR78" s="488"/>
      <c r="CS78" s="488"/>
      <c r="CT78" s="488"/>
      <c r="CU78" s="493"/>
      <c r="CV78" s="488"/>
      <c r="CW78" s="488"/>
      <c r="CX78" s="488"/>
      <c r="CY78" s="488"/>
      <c r="CZ78" s="488"/>
      <c r="DA78" s="671"/>
      <c r="DB78" s="488"/>
      <c r="DC78" s="488"/>
      <c r="DD78" s="488"/>
      <c r="DE78" s="1445"/>
      <c r="DF78" s="488"/>
      <c r="DG78" s="488"/>
      <c r="DH78" s="488"/>
      <c r="DI78" s="488"/>
      <c r="DJ78" s="488"/>
      <c r="DK78" s="671"/>
      <c r="DL78" s="488"/>
      <c r="DM78" s="488"/>
      <c r="DN78" s="488"/>
      <c r="DO78" s="493"/>
      <c r="DP78" s="488"/>
      <c r="DQ78" s="488"/>
      <c r="DR78" s="488"/>
      <c r="DS78" s="488"/>
      <c r="DT78" s="488"/>
      <c r="DU78" s="492"/>
      <c r="DV78" s="488"/>
      <c r="DW78" s="488"/>
      <c r="DX78" s="488"/>
      <c r="DY78" s="493"/>
      <c r="DZ78" s="488"/>
      <c r="EA78" s="488"/>
      <c r="EB78" s="488"/>
      <c r="EC78" s="488"/>
      <c r="ED78" s="488"/>
      <c r="EE78" s="671"/>
      <c r="EF78" s="488"/>
      <c r="EG78" s="488"/>
      <c r="EH78" s="488"/>
      <c r="EI78" s="488"/>
      <c r="EJ78" s="259"/>
      <c r="EK78" s="259"/>
      <c r="EL78" s="268"/>
      <c r="EM78" s="243"/>
      <c r="EN78" s="29"/>
      <c r="EO78" s="29"/>
      <c r="EP78" s="29"/>
      <c r="EQ78" s="29"/>
      <c r="ER78" s="29"/>
    </row>
    <row r="79" spans="1:148" ht="6.75" customHeight="1" x14ac:dyDescent="0.15">
      <c r="A79" s="678"/>
      <c r="B79" s="679"/>
      <c r="C79" s="679"/>
      <c r="D79" s="679"/>
      <c r="E79" s="679"/>
      <c r="F79" s="679"/>
      <c r="G79" s="679"/>
      <c r="H79" s="679"/>
      <c r="I79" s="679"/>
      <c r="J79" s="680"/>
      <c r="K79" s="678"/>
      <c r="L79" s="679"/>
      <c r="M79" s="680"/>
      <c r="N79" s="926" t="str">
        <f>N33</f>
        <v/>
      </c>
      <c r="O79" s="926"/>
      <c r="P79" s="926"/>
      <c r="Q79" s="926"/>
      <c r="R79" s="475" t="str">
        <f>R33</f>
        <v/>
      </c>
      <c r="S79" s="464"/>
      <c r="T79" s="460" t="str">
        <f>T33</f>
        <v/>
      </c>
      <c r="U79" s="461"/>
      <c r="V79" s="452" t="str">
        <f>V33</f>
        <v/>
      </c>
      <c r="W79" s="453"/>
      <c r="X79" s="460" t="str">
        <f>X33</f>
        <v/>
      </c>
      <c r="Y79" s="461"/>
      <c r="Z79" s="452" t="str">
        <f>Z33</f>
        <v/>
      </c>
      <c r="AA79" s="464"/>
      <c r="AB79" s="460" t="str">
        <f>AB33</f>
        <v/>
      </c>
      <c r="AC79" s="461"/>
      <c r="AD79" s="475" t="str">
        <f>AD33</f>
        <v/>
      </c>
      <c r="AE79" s="464"/>
      <c r="AF79" s="452" t="str">
        <f>AF33</f>
        <v/>
      </c>
      <c r="AG79" s="464"/>
      <c r="AH79" s="460" t="str">
        <f>AH33</f>
        <v/>
      </c>
      <c r="AI79" s="461"/>
      <c r="AJ79" s="475" t="str">
        <f>AJ33</f>
        <v/>
      </c>
      <c r="AK79" s="453"/>
      <c r="AL79" s="456" t="str">
        <f>AL33</f>
        <v/>
      </c>
      <c r="AM79" s="457"/>
      <c r="AN79" s="478" t="str">
        <f>AN33</f>
        <v/>
      </c>
      <c r="AO79" s="479"/>
      <c r="AP79" s="456" t="str">
        <f>AP33</f>
        <v/>
      </c>
      <c r="AQ79" s="457"/>
      <c r="AR79" s="475" t="str">
        <f>AR33</f>
        <v/>
      </c>
      <c r="AS79" s="464"/>
      <c r="AT79" s="452" t="str">
        <f>AT33</f>
        <v/>
      </c>
      <c r="AU79" s="464"/>
      <c r="AV79" s="460" t="str">
        <f>AV33</f>
        <v/>
      </c>
      <c r="AW79" s="461"/>
      <c r="AX79" s="475" t="str">
        <f>AX33</f>
        <v/>
      </c>
      <c r="AY79" s="464"/>
      <c r="AZ79" s="452" t="str">
        <f>AZ33</f>
        <v/>
      </c>
      <c r="BA79" s="464"/>
      <c r="BB79" s="452" t="str">
        <f>BB33</f>
        <v/>
      </c>
      <c r="BC79" s="453"/>
      <c r="BD79" s="216"/>
      <c r="BE79" s="539" t="s">
        <v>89</v>
      </c>
      <c r="BF79" s="539"/>
      <c r="BG79" s="539"/>
      <c r="BH79" s="539"/>
      <c r="BI79" s="539"/>
      <c r="BJ79" s="539"/>
      <c r="BK79" s="539"/>
      <c r="BL79" s="539"/>
      <c r="BM79" s="539"/>
      <c r="BN79" s="539"/>
      <c r="BO79" s="539"/>
      <c r="BP79" s="539"/>
      <c r="BQ79" s="539"/>
      <c r="BR79" s="539"/>
      <c r="BS79" s="539"/>
      <c r="BT79" s="539"/>
      <c r="BU79" s="539"/>
      <c r="BV79" s="539"/>
      <c r="BW79" s="509" t="s">
        <v>332</v>
      </c>
      <c r="BX79" s="509"/>
      <c r="BY79" s="509"/>
      <c r="BZ79" s="509"/>
      <c r="CA79" s="509"/>
      <c r="CB79" s="509"/>
      <c r="CC79" s="509"/>
      <c r="CD79" s="509"/>
      <c r="CE79" s="509"/>
      <c r="CF79" s="509"/>
      <c r="CG79" s="509"/>
      <c r="CH79" s="509"/>
      <c r="CI79" s="509"/>
      <c r="CJ79" s="509"/>
      <c r="CK79" s="509"/>
      <c r="CL79" s="509"/>
      <c r="CM79" s="509"/>
      <c r="CN79" s="509"/>
      <c r="CO79" s="509"/>
      <c r="CP79" s="509"/>
      <c r="CQ79" s="509"/>
      <c r="CR79" s="509"/>
      <c r="CS79" s="509"/>
      <c r="CT79" s="509"/>
      <c r="CU79" s="509"/>
      <c r="CV79" s="509"/>
      <c r="CW79" s="509"/>
      <c r="CX79" s="509"/>
      <c r="CY79" s="509"/>
      <c r="CZ79" s="509"/>
      <c r="DA79" s="509"/>
      <c r="DB79" s="509"/>
      <c r="DC79" s="1391" t="s">
        <v>43</v>
      </c>
      <c r="DD79" s="1392"/>
      <c r="DE79" s="1392"/>
      <c r="DF79" s="1393"/>
      <c r="DG79" s="1389" t="str">
        <f>$DG$33</f>
        <v>納入申告書　　使用不可</v>
      </c>
      <c r="DH79" s="1389"/>
      <c r="DI79" s="1389"/>
      <c r="DJ79" s="1389"/>
      <c r="DK79" s="1389"/>
      <c r="DL79" s="1389"/>
      <c r="DM79" s="1389"/>
      <c r="DN79" s="1389"/>
      <c r="DO79" s="1389"/>
      <c r="DP79" s="1389"/>
      <c r="DQ79" s="1389"/>
      <c r="DR79" s="1389"/>
      <c r="DS79" s="1389"/>
      <c r="DT79" s="1389"/>
      <c r="DU79" s="1389"/>
      <c r="DV79" s="1389"/>
      <c r="DW79" s="1389"/>
      <c r="DX79" s="1389"/>
      <c r="DY79" s="1389"/>
      <c r="DZ79" s="1389"/>
      <c r="EA79" s="1389"/>
      <c r="EB79" s="1389"/>
      <c r="EC79" s="1389"/>
      <c r="ED79" s="1389"/>
      <c r="EE79" s="1389"/>
      <c r="EF79" s="1389"/>
      <c r="EG79" s="1389"/>
      <c r="EH79" s="1389"/>
      <c r="EI79" s="1389"/>
      <c r="EJ79" s="1389"/>
      <c r="EK79" s="1389"/>
      <c r="EL79" s="1389"/>
      <c r="EM79" s="216"/>
    </row>
    <row r="80" spans="1:148" ht="6.75" customHeight="1" x14ac:dyDescent="0.15">
      <c r="A80" s="681"/>
      <c r="B80" s="646"/>
      <c r="C80" s="646"/>
      <c r="D80" s="646"/>
      <c r="E80" s="646"/>
      <c r="F80" s="646"/>
      <c r="G80" s="646"/>
      <c r="H80" s="646"/>
      <c r="I80" s="646"/>
      <c r="J80" s="682"/>
      <c r="K80" s="681"/>
      <c r="L80" s="646"/>
      <c r="M80" s="682"/>
      <c r="N80" s="926"/>
      <c r="O80" s="926"/>
      <c r="P80" s="926"/>
      <c r="Q80" s="926"/>
      <c r="R80" s="781"/>
      <c r="S80" s="468"/>
      <c r="T80" s="462"/>
      <c r="U80" s="463"/>
      <c r="V80" s="467"/>
      <c r="W80" s="655"/>
      <c r="X80" s="462"/>
      <c r="Y80" s="463"/>
      <c r="Z80" s="467"/>
      <c r="AA80" s="468"/>
      <c r="AB80" s="462"/>
      <c r="AC80" s="463"/>
      <c r="AD80" s="781"/>
      <c r="AE80" s="468"/>
      <c r="AF80" s="467"/>
      <c r="AG80" s="468"/>
      <c r="AH80" s="462"/>
      <c r="AI80" s="463"/>
      <c r="AJ80" s="476"/>
      <c r="AK80" s="455"/>
      <c r="AL80" s="458"/>
      <c r="AM80" s="459"/>
      <c r="AN80" s="480"/>
      <c r="AO80" s="481"/>
      <c r="AP80" s="458"/>
      <c r="AQ80" s="459"/>
      <c r="AR80" s="476"/>
      <c r="AS80" s="477"/>
      <c r="AT80" s="454"/>
      <c r="AU80" s="477"/>
      <c r="AV80" s="462"/>
      <c r="AW80" s="463"/>
      <c r="AX80" s="476"/>
      <c r="AY80" s="477"/>
      <c r="AZ80" s="454"/>
      <c r="BA80" s="477"/>
      <c r="BB80" s="454"/>
      <c r="BC80" s="455"/>
      <c r="BD80" s="216"/>
      <c r="BE80" s="540"/>
      <c r="BF80" s="540"/>
      <c r="BG80" s="540"/>
      <c r="BH80" s="540"/>
      <c r="BI80" s="540"/>
      <c r="BJ80" s="540"/>
      <c r="BK80" s="540"/>
      <c r="BL80" s="540"/>
      <c r="BM80" s="540"/>
      <c r="BN80" s="540"/>
      <c r="BO80" s="540"/>
      <c r="BP80" s="540"/>
      <c r="BQ80" s="540"/>
      <c r="BR80" s="540"/>
      <c r="BS80" s="540"/>
      <c r="BT80" s="540"/>
      <c r="BU80" s="540"/>
      <c r="BV80" s="540"/>
      <c r="BW80" s="510"/>
      <c r="BX80" s="510"/>
      <c r="BY80" s="510"/>
      <c r="BZ80" s="510"/>
      <c r="CA80" s="510"/>
      <c r="CB80" s="510"/>
      <c r="CC80" s="510"/>
      <c r="CD80" s="510"/>
      <c r="CE80" s="510"/>
      <c r="CF80" s="510"/>
      <c r="CG80" s="510"/>
      <c r="CH80" s="510"/>
      <c r="CI80" s="510"/>
      <c r="CJ80" s="510"/>
      <c r="CK80" s="510"/>
      <c r="CL80" s="510"/>
      <c r="CM80" s="510"/>
      <c r="CN80" s="510"/>
      <c r="CO80" s="510"/>
      <c r="CP80" s="510"/>
      <c r="CQ80" s="510"/>
      <c r="CR80" s="510"/>
      <c r="CS80" s="510"/>
      <c r="CT80" s="510"/>
      <c r="CU80" s="510"/>
      <c r="CV80" s="510"/>
      <c r="CW80" s="510"/>
      <c r="CX80" s="510"/>
      <c r="CY80" s="510"/>
      <c r="CZ80" s="510"/>
      <c r="DA80" s="510"/>
      <c r="DB80" s="510"/>
      <c r="DC80" s="1394"/>
      <c r="DD80" s="1395"/>
      <c r="DE80" s="1395"/>
      <c r="DF80" s="1396"/>
      <c r="DG80" s="1390"/>
      <c r="DH80" s="1390"/>
      <c r="DI80" s="1390"/>
      <c r="DJ80" s="1390"/>
      <c r="DK80" s="1390"/>
      <c r="DL80" s="1390"/>
      <c r="DM80" s="1390"/>
      <c r="DN80" s="1390"/>
      <c r="DO80" s="1390"/>
      <c r="DP80" s="1390"/>
      <c r="DQ80" s="1390"/>
      <c r="DR80" s="1390"/>
      <c r="DS80" s="1390"/>
      <c r="DT80" s="1390"/>
      <c r="DU80" s="1390"/>
      <c r="DV80" s="1390"/>
      <c r="DW80" s="1390"/>
      <c r="DX80" s="1390"/>
      <c r="DY80" s="1390"/>
      <c r="DZ80" s="1390"/>
      <c r="EA80" s="1390"/>
      <c r="EB80" s="1390"/>
      <c r="EC80" s="1390"/>
      <c r="ED80" s="1390"/>
      <c r="EE80" s="1390"/>
      <c r="EF80" s="1390"/>
      <c r="EG80" s="1390"/>
      <c r="EH80" s="1390"/>
      <c r="EI80" s="1390"/>
      <c r="EJ80" s="1390"/>
      <c r="EK80" s="1390"/>
      <c r="EL80" s="1390"/>
      <c r="EM80" s="216"/>
    </row>
    <row r="81" spans="1:183" ht="6.75" customHeight="1" x14ac:dyDescent="0.15">
      <c r="A81" s="1272" t="s">
        <v>22</v>
      </c>
      <c r="B81" s="1273"/>
      <c r="C81" s="1274"/>
      <c r="D81" s="631" t="s">
        <v>285</v>
      </c>
      <c r="E81" s="632"/>
      <c r="F81" s="632"/>
      <c r="G81" s="632"/>
      <c r="H81" s="632"/>
      <c r="I81" s="632"/>
      <c r="J81" s="1267"/>
      <c r="K81" s="676">
        <v>12</v>
      </c>
      <c r="L81" s="645"/>
      <c r="M81" s="677"/>
      <c r="N81" s="269"/>
      <c r="O81" s="270"/>
      <c r="P81" s="1167"/>
      <c r="Q81" s="1167"/>
      <c r="R81" s="782"/>
      <c r="S81" s="472"/>
      <c r="T81" s="931"/>
      <c r="U81" s="932"/>
      <c r="V81" s="471"/>
      <c r="W81" s="1287"/>
      <c r="X81" s="931"/>
      <c r="Y81" s="932"/>
      <c r="Z81" s="471"/>
      <c r="AA81" s="472"/>
      <c r="AB81" s="931"/>
      <c r="AC81" s="932"/>
      <c r="AD81" s="782"/>
      <c r="AE81" s="472"/>
      <c r="AF81" s="471"/>
      <c r="AG81" s="472"/>
      <c r="AH81" s="511"/>
      <c r="AI81" s="512"/>
      <c r="AJ81" s="495"/>
      <c r="AK81" s="495"/>
      <c r="AL81" s="495"/>
      <c r="AM81" s="495"/>
      <c r="AN81" s="495"/>
      <c r="AO81" s="495"/>
      <c r="AP81" s="495"/>
      <c r="AQ81" s="495"/>
      <c r="AR81" s="495"/>
      <c r="AS81" s="495"/>
      <c r="AT81" s="495"/>
      <c r="AU81" s="495"/>
      <c r="AV81" s="495"/>
      <c r="AW81" s="495"/>
      <c r="AX81" s="495"/>
      <c r="AY81" s="495"/>
      <c r="AZ81" s="495"/>
      <c r="BA81" s="495"/>
      <c r="BB81" s="495"/>
      <c r="BC81" s="496"/>
      <c r="BD81" s="216"/>
      <c r="BE81" s="540"/>
      <c r="BF81" s="540"/>
      <c r="BG81" s="540"/>
      <c r="BH81" s="540"/>
      <c r="BI81" s="540"/>
      <c r="BJ81" s="540"/>
      <c r="BK81" s="540"/>
      <c r="BL81" s="540"/>
      <c r="BM81" s="540"/>
      <c r="BN81" s="540"/>
      <c r="BO81" s="540"/>
      <c r="BP81" s="540"/>
      <c r="BQ81" s="540"/>
      <c r="BR81" s="540"/>
      <c r="BS81" s="540"/>
      <c r="BT81" s="540"/>
      <c r="BU81" s="540"/>
      <c r="BV81" s="540"/>
      <c r="BW81" s="510"/>
      <c r="BX81" s="510"/>
      <c r="BY81" s="510"/>
      <c r="BZ81" s="510"/>
      <c r="CA81" s="510"/>
      <c r="CB81" s="510"/>
      <c r="CC81" s="510"/>
      <c r="CD81" s="510"/>
      <c r="CE81" s="510"/>
      <c r="CF81" s="510"/>
      <c r="CG81" s="510"/>
      <c r="CH81" s="510"/>
      <c r="CI81" s="510"/>
      <c r="CJ81" s="510"/>
      <c r="CK81" s="510"/>
      <c r="CL81" s="510"/>
      <c r="CM81" s="510"/>
      <c r="CN81" s="510"/>
      <c r="CO81" s="510"/>
      <c r="CP81" s="510"/>
      <c r="CQ81" s="510"/>
      <c r="CR81" s="510"/>
      <c r="CS81" s="510"/>
      <c r="CT81" s="510"/>
      <c r="CU81" s="510"/>
      <c r="CV81" s="510"/>
      <c r="CW81" s="510"/>
      <c r="CX81" s="510"/>
      <c r="CY81" s="510"/>
      <c r="CZ81" s="510"/>
      <c r="DA81" s="510"/>
      <c r="DB81" s="510"/>
      <c r="DC81" s="1394"/>
      <c r="DD81" s="1395"/>
      <c r="DE81" s="1395"/>
      <c r="DF81" s="1396"/>
      <c r="DG81" s="1390"/>
      <c r="DH81" s="1390"/>
      <c r="DI81" s="1390"/>
      <c r="DJ81" s="1390"/>
      <c r="DK81" s="1390"/>
      <c r="DL81" s="1390"/>
      <c r="DM81" s="1390"/>
      <c r="DN81" s="1390"/>
      <c r="DO81" s="1390"/>
      <c r="DP81" s="1390"/>
      <c r="DQ81" s="1390"/>
      <c r="DR81" s="1390"/>
      <c r="DS81" s="1390"/>
      <c r="DT81" s="1390"/>
      <c r="DU81" s="1390"/>
      <c r="DV81" s="1390"/>
      <c r="DW81" s="1390"/>
      <c r="DX81" s="1390"/>
      <c r="DY81" s="1390"/>
      <c r="DZ81" s="1390"/>
      <c r="EA81" s="1390"/>
      <c r="EB81" s="1390"/>
      <c r="EC81" s="1390"/>
      <c r="ED81" s="1390"/>
      <c r="EE81" s="1390"/>
      <c r="EF81" s="1390"/>
      <c r="EG81" s="1390"/>
      <c r="EH81" s="1390"/>
      <c r="EI81" s="1390"/>
      <c r="EJ81" s="1390"/>
      <c r="EK81" s="1390"/>
      <c r="EL81" s="1390"/>
      <c r="EM81" s="216"/>
    </row>
    <row r="82" spans="1:183" ht="6.75" customHeight="1" x14ac:dyDescent="0.15">
      <c r="A82" s="1275"/>
      <c r="B82" s="1276"/>
      <c r="C82" s="1277"/>
      <c r="D82" s="633"/>
      <c r="E82" s="634"/>
      <c r="F82" s="634"/>
      <c r="G82" s="634"/>
      <c r="H82" s="634"/>
      <c r="I82" s="634"/>
      <c r="J82" s="1268"/>
      <c r="K82" s="678"/>
      <c r="L82" s="679"/>
      <c r="M82" s="680"/>
      <c r="N82" s="925" t="str">
        <f>N36</f>
        <v/>
      </c>
      <c r="O82" s="926"/>
      <c r="P82" s="926"/>
      <c r="Q82" s="926"/>
      <c r="R82" s="475" t="str">
        <f>R36</f>
        <v/>
      </c>
      <c r="S82" s="464"/>
      <c r="T82" s="460" t="str">
        <f>T36</f>
        <v/>
      </c>
      <c r="U82" s="461"/>
      <c r="V82" s="452" t="str">
        <f>V36</f>
        <v/>
      </c>
      <c r="W82" s="453"/>
      <c r="X82" s="460" t="str">
        <f>X36</f>
        <v/>
      </c>
      <c r="Y82" s="461"/>
      <c r="Z82" s="452" t="str">
        <f>Z36</f>
        <v/>
      </c>
      <c r="AA82" s="464"/>
      <c r="AB82" s="460" t="str">
        <f>AB36</f>
        <v/>
      </c>
      <c r="AC82" s="461"/>
      <c r="AD82" s="475" t="str">
        <f>AD36</f>
        <v/>
      </c>
      <c r="AE82" s="464"/>
      <c r="AF82" s="452" t="str">
        <f>AF36</f>
        <v/>
      </c>
      <c r="AG82" s="464"/>
      <c r="AH82" s="460" t="str">
        <f>AH36</f>
        <v/>
      </c>
      <c r="AI82" s="453"/>
      <c r="AJ82" s="498"/>
      <c r="AK82" s="498"/>
      <c r="AL82" s="498"/>
      <c r="AM82" s="498"/>
      <c r="AN82" s="498"/>
      <c r="AO82" s="498"/>
      <c r="AP82" s="498"/>
      <c r="AQ82" s="498"/>
      <c r="AR82" s="498"/>
      <c r="AS82" s="498"/>
      <c r="AT82" s="498"/>
      <c r="AU82" s="498"/>
      <c r="AV82" s="498"/>
      <c r="AW82" s="498"/>
      <c r="AX82" s="498"/>
      <c r="AY82" s="498"/>
      <c r="AZ82" s="498"/>
      <c r="BA82" s="498"/>
      <c r="BB82" s="498"/>
      <c r="BC82" s="499"/>
      <c r="BD82" s="216"/>
      <c r="BE82" s="541" t="s">
        <v>90</v>
      </c>
      <c r="BF82" s="541"/>
      <c r="BG82" s="541"/>
      <c r="BH82" s="541"/>
      <c r="BI82" s="541"/>
      <c r="BJ82" s="541"/>
      <c r="BK82" s="541"/>
      <c r="BL82" s="541"/>
      <c r="BM82" s="541"/>
      <c r="BN82" s="541"/>
      <c r="BO82" s="541"/>
      <c r="BP82" s="541"/>
      <c r="BQ82" s="541"/>
      <c r="BR82" s="541"/>
      <c r="BS82" s="541"/>
      <c r="BT82" s="541"/>
      <c r="BU82" s="541"/>
      <c r="BV82" s="541"/>
      <c r="BW82" s="507" t="s">
        <v>277</v>
      </c>
      <c r="BX82" s="507"/>
      <c r="BY82" s="507"/>
      <c r="BZ82" s="507"/>
      <c r="CA82" s="507"/>
      <c r="CB82" s="507"/>
      <c r="CC82" s="507"/>
      <c r="CD82" s="507"/>
      <c r="CE82" s="507"/>
      <c r="CF82" s="507"/>
      <c r="CG82" s="507"/>
      <c r="CH82" s="507"/>
      <c r="CI82" s="507"/>
      <c r="CJ82" s="507"/>
      <c r="CK82" s="507"/>
      <c r="CL82" s="507"/>
      <c r="CM82" s="507"/>
      <c r="CN82" s="507"/>
      <c r="CO82" s="507"/>
      <c r="CP82" s="507"/>
      <c r="CQ82" s="507"/>
      <c r="CR82" s="507"/>
      <c r="CS82" s="507"/>
      <c r="CT82" s="507"/>
      <c r="CU82" s="507"/>
      <c r="CV82" s="507"/>
      <c r="CW82" s="507"/>
      <c r="CX82" s="507"/>
      <c r="CY82" s="507"/>
      <c r="CZ82" s="507"/>
      <c r="DA82" s="507"/>
      <c r="DB82" s="507"/>
      <c r="DC82" s="1394"/>
      <c r="DD82" s="1395"/>
      <c r="DE82" s="1395"/>
      <c r="DF82" s="1396"/>
      <c r="DG82" s="1390"/>
      <c r="DH82" s="1390"/>
      <c r="DI82" s="1390"/>
      <c r="DJ82" s="1390"/>
      <c r="DK82" s="1390"/>
      <c r="DL82" s="1390"/>
      <c r="DM82" s="1390"/>
      <c r="DN82" s="1390"/>
      <c r="DO82" s="1390"/>
      <c r="DP82" s="1390"/>
      <c r="DQ82" s="1390"/>
      <c r="DR82" s="1390"/>
      <c r="DS82" s="1390"/>
      <c r="DT82" s="1390"/>
      <c r="DU82" s="1390"/>
      <c r="DV82" s="1390"/>
      <c r="DW82" s="1390"/>
      <c r="DX82" s="1390"/>
      <c r="DY82" s="1390"/>
      <c r="DZ82" s="1390"/>
      <c r="EA82" s="1390"/>
      <c r="EB82" s="1390"/>
      <c r="EC82" s="1390"/>
      <c r="ED82" s="1390"/>
      <c r="EE82" s="1390"/>
      <c r="EF82" s="1390"/>
      <c r="EG82" s="1390"/>
      <c r="EH82" s="1390"/>
      <c r="EI82" s="1390"/>
      <c r="EJ82" s="1390"/>
      <c r="EK82" s="1390"/>
      <c r="EL82" s="1390"/>
      <c r="EM82" s="216"/>
    </row>
    <row r="83" spans="1:183" ht="6.75" customHeight="1" x14ac:dyDescent="0.15">
      <c r="A83" s="1275"/>
      <c r="B83" s="1276"/>
      <c r="C83" s="1277"/>
      <c r="D83" s="1269"/>
      <c r="E83" s="1270"/>
      <c r="F83" s="1270"/>
      <c r="G83" s="1270"/>
      <c r="H83" s="1270"/>
      <c r="I83" s="1270"/>
      <c r="J83" s="1271"/>
      <c r="K83" s="681"/>
      <c r="L83" s="646"/>
      <c r="M83" s="682"/>
      <c r="N83" s="933"/>
      <c r="O83" s="934"/>
      <c r="P83" s="934"/>
      <c r="Q83" s="934"/>
      <c r="R83" s="476"/>
      <c r="S83" s="477"/>
      <c r="T83" s="469"/>
      <c r="U83" s="470"/>
      <c r="V83" s="454"/>
      <c r="W83" s="455"/>
      <c r="X83" s="469"/>
      <c r="Y83" s="470"/>
      <c r="Z83" s="454"/>
      <c r="AA83" s="477"/>
      <c r="AB83" s="469"/>
      <c r="AC83" s="470"/>
      <c r="AD83" s="476"/>
      <c r="AE83" s="477"/>
      <c r="AF83" s="454"/>
      <c r="AG83" s="477"/>
      <c r="AH83" s="469"/>
      <c r="AI83" s="455"/>
      <c r="AJ83" s="498"/>
      <c r="AK83" s="498"/>
      <c r="AL83" s="498"/>
      <c r="AM83" s="498"/>
      <c r="AN83" s="498"/>
      <c r="AO83" s="498"/>
      <c r="AP83" s="498"/>
      <c r="AQ83" s="498"/>
      <c r="AR83" s="498"/>
      <c r="AS83" s="498"/>
      <c r="AT83" s="498"/>
      <c r="AU83" s="498"/>
      <c r="AV83" s="498"/>
      <c r="AW83" s="498"/>
      <c r="AX83" s="498"/>
      <c r="AY83" s="498"/>
      <c r="AZ83" s="498"/>
      <c r="BA83" s="498"/>
      <c r="BB83" s="498"/>
      <c r="BC83" s="499"/>
      <c r="BD83" s="216"/>
      <c r="BE83" s="541"/>
      <c r="BF83" s="541"/>
      <c r="BG83" s="541"/>
      <c r="BH83" s="541"/>
      <c r="BI83" s="541"/>
      <c r="BJ83" s="541"/>
      <c r="BK83" s="541"/>
      <c r="BL83" s="541"/>
      <c r="BM83" s="541"/>
      <c r="BN83" s="541"/>
      <c r="BO83" s="541"/>
      <c r="BP83" s="541"/>
      <c r="BQ83" s="541"/>
      <c r="BR83" s="541"/>
      <c r="BS83" s="541"/>
      <c r="BT83" s="541"/>
      <c r="BU83" s="541"/>
      <c r="BV83" s="541"/>
      <c r="BW83" s="508"/>
      <c r="BX83" s="508"/>
      <c r="BY83" s="508"/>
      <c r="BZ83" s="508"/>
      <c r="CA83" s="508"/>
      <c r="CB83" s="508"/>
      <c r="CC83" s="508"/>
      <c r="CD83" s="508"/>
      <c r="CE83" s="508"/>
      <c r="CF83" s="508"/>
      <c r="CG83" s="508"/>
      <c r="CH83" s="508"/>
      <c r="CI83" s="508"/>
      <c r="CJ83" s="508"/>
      <c r="CK83" s="508"/>
      <c r="CL83" s="508"/>
      <c r="CM83" s="508"/>
      <c r="CN83" s="508"/>
      <c r="CO83" s="508"/>
      <c r="CP83" s="508"/>
      <c r="CQ83" s="508"/>
      <c r="CR83" s="508"/>
      <c r="CS83" s="508"/>
      <c r="CT83" s="508"/>
      <c r="CU83" s="508"/>
      <c r="CV83" s="508"/>
      <c r="CW83" s="508"/>
      <c r="CX83" s="508"/>
      <c r="CY83" s="508"/>
      <c r="CZ83" s="508"/>
      <c r="DA83" s="508"/>
      <c r="DB83" s="508"/>
      <c r="DC83" s="1394"/>
      <c r="DD83" s="1395"/>
      <c r="DE83" s="1395"/>
      <c r="DF83" s="1396"/>
      <c r="DG83" s="1390"/>
      <c r="DH83" s="1390"/>
      <c r="DI83" s="1390"/>
      <c r="DJ83" s="1390"/>
      <c r="DK83" s="1390"/>
      <c r="DL83" s="1390"/>
      <c r="DM83" s="1390"/>
      <c r="DN83" s="1390"/>
      <c r="DO83" s="1390"/>
      <c r="DP83" s="1390"/>
      <c r="DQ83" s="1390"/>
      <c r="DR83" s="1390"/>
      <c r="DS83" s="1390"/>
      <c r="DT83" s="1390"/>
      <c r="DU83" s="1390"/>
      <c r="DV83" s="1390"/>
      <c r="DW83" s="1390"/>
      <c r="DX83" s="1390"/>
      <c r="DY83" s="1390"/>
      <c r="DZ83" s="1390"/>
      <c r="EA83" s="1390"/>
      <c r="EB83" s="1390"/>
      <c r="EC83" s="1390"/>
      <c r="ED83" s="1390"/>
      <c r="EE83" s="1390"/>
      <c r="EF83" s="1390"/>
      <c r="EG83" s="1390"/>
      <c r="EH83" s="1390"/>
      <c r="EI83" s="1390"/>
      <c r="EJ83" s="1390"/>
      <c r="EK83" s="1390"/>
      <c r="EL83" s="1390"/>
      <c r="EM83" s="216"/>
    </row>
    <row r="84" spans="1:183" ht="6.75" customHeight="1" x14ac:dyDescent="0.15">
      <c r="A84" s="1275"/>
      <c r="B84" s="1276"/>
      <c r="C84" s="1277"/>
      <c r="D84" s="631" t="s">
        <v>21</v>
      </c>
      <c r="E84" s="632"/>
      <c r="F84" s="632"/>
      <c r="G84" s="632"/>
      <c r="H84" s="632"/>
      <c r="I84" s="632"/>
      <c r="J84" s="1267"/>
      <c r="K84" s="676">
        <v>13</v>
      </c>
      <c r="L84" s="645"/>
      <c r="M84" s="677"/>
      <c r="N84" s="233"/>
      <c r="O84" s="233"/>
      <c r="P84" s="1288"/>
      <c r="Q84" s="1288"/>
      <c r="R84" s="1281"/>
      <c r="S84" s="683"/>
      <c r="T84" s="503"/>
      <c r="U84" s="504"/>
      <c r="V84" s="473"/>
      <c r="W84" s="474"/>
      <c r="X84" s="503"/>
      <c r="Y84" s="504"/>
      <c r="Z84" s="473"/>
      <c r="AA84" s="683"/>
      <c r="AB84" s="503"/>
      <c r="AC84" s="504"/>
      <c r="AD84" s="1281"/>
      <c r="AE84" s="683"/>
      <c r="AF84" s="473"/>
      <c r="AG84" s="683"/>
      <c r="AH84" s="1362"/>
      <c r="AI84" s="1363"/>
      <c r="AJ84" s="494"/>
      <c r="AK84" s="495"/>
      <c r="AL84" s="495"/>
      <c r="AM84" s="495"/>
      <c r="AN84" s="495"/>
      <c r="AO84" s="495"/>
      <c r="AP84" s="495"/>
      <c r="AQ84" s="495"/>
      <c r="AR84" s="495"/>
      <c r="AS84" s="495"/>
      <c r="AT84" s="495"/>
      <c r="AU84" s="495"/>
      <c r="AV84" s="495"/>
      <c r="AW84" s="495"/>
      <c r="AX84" s="495"/>
      <c r="AY84" s="495"/>
      <c r="AZ84" s="495"/>
      <c r="BA84" s="495"/>
      <c r="BB84" s="495"/>
      <c r="BC84" s="496"/>
      <c r="BD84" s="216"/>
      <c r="BE84" s="541"/>
      <c r="BF84" s="541"/>
      <c r="BG84" s="541"/>
      <c r="BH84" s="541"/>
      <c r="BI84" s="541"/>
      <c r="BJ84" s="541"/>
      <c r="BK84" s="541"/>
      <c r="BL84" s="541"/>
      <c r="BM84" s="541"/>
      <c r="BN84" s="541"/>
      <c r="BO84" s="541"/>
      <c r="BP84" s="541"/>
      <c r="BQ84" s="541"/>
      <c r="BR84" s="541"/>
      <c r="BS84" s="541"/>
      <c r="BT84" s="541"/>
      <c r="BU84" s="541"/>
      <c r="BV84" s="541"/>
      <c r="BW84" s="1307" t="s">
        <v>333</v>
      </c>
      <c r="BX84" s="1307"/>
      <c r="BY84" s="1307"/>
      <c r="BZ84" s="1307"/>
      <c r="CA84" s="1307"/>
      <c r="CB84" s="1307"/>
      <c r="CC84" s="1307"/>
      <c r="CD84" s="1307"/>
      <c r="CE84" s="1307"/>
      <c r="CF84" s="1307"/>
      <c r="CG84" s="1307"/>
      <c r="CH84" s="1307"/>
      <c r="CI84" s="1307"/>
      <c r="CJ84" s="1307"/>
      <c r="CK84" s="1307"/>
      <c r="CL84" s="1307"/>
      <c r="CM84" s="1307"/>
      <c r="CN84" s="1307"/>
      <c r="CO84" s="1307"/>
      <c r="CP84" s="1307"/>
      <c r="CQ84" s="1307"/>
      <c r="CR84" s="1307"/>
      <c r="CS84" s="1307"/>
      <c r="CT84" s="1307"/>
      <c r="CU84" s="1307"/>
      <c r="CV84" s="1307"/>
      <c r="CW84" s="1307"/>
      <c r="CX84" s="1307"/>
      <c r="CY84" s="1307"/>
      <c r="CZ84" s="1307"/>
      <c r="DA84" s="1307"/>
      <c r="DB84" s="1307"/>
      <c r="DC84" s="1394"/>
      <c r="DD84" s="1395"/>
      <c r="DE84" s="1395"/>
      <c r="DF84" s="1396"/>
      <c r="DG84" s="1390"/>
      <c r="DH84" s="1390"/>
      <c r="DI84" s="1390"/>
      <c r="DJ84" s="1390"/>
      <c r="DK84" s="1390"/>
      <c r="DL84" s="1390"/>
      <c r="DM84" s="1390"/>
      <c r="DN84" s="1390"/>
      <c r="DO84" s="1390"/>
      <c r="DP84" s="1390"/>
      <c r="DQ84" s="1390"/>
      <c r="DR84" s="1390"/>
      <c r="DS84" s="1390"/>
      <c r="DT84" s="1390"/>
      <c r="DU84" s="1390"/>
      <c r="DV84" s="1390"/>
      <c r="DW84" s="1390"/>
      <c r="DX84" s="1390"/>
      <c r="DY84" s="1390"/>
      <c r="DZ84" s="1390"/>
      <c r="EA84" s="1390"/>
      <c r="EB84" s="1390"/>
      <c r="EC84" s="1390"/>
      <c r="ED84" s="1390"/>
      <c r="EE84" s="1390"/>
      <c r="EF84" s="1390"/>
      <c r="EG84" s="1390"/>
      <c r="EH84" s="1390"/>
      <c r="EI84" s="1390"/>
      <c r="EJ84" s="1390"/>
      <c r="EK84" s="1390"/>
      <c r="EL84" s="1390"/>
      <c r="EM84" s="216"/>
    </row>
    <row r="85" spans="1:183" ht="6.75" customHeight="1" x14ac:dyDescent="0.15">
      <c r="A85" s="1275"/>
      <c r="B85" s="1276"/>
      <c r="C85" s="1277"/>
      <c r="D85" s="633"/>
      <c r="E85" s="634"/>
      <c r="F85" s="634"/>
      <c r="G85" s="634"/>
      <c r="H85" s="634"/>
      <c r="I85" s="634"/>
      <c r="J85" s="1268"/>
      <c r="K85" s="678"/>
      <c r="L85" s="679"/>
      <c r="M85" s="680"/>
      <c r="N85" s="926" t="str">
        <f>N39</f>
        <v/>
      </c>
      <c r="O85" s="926"/>
      <c r="P85" s="926"/>
      <c r="Q85" s="926"/>
      <c r="R85" s="475" t="str">
        <f>R39</f>
        <v/>
      </c>
      <c r="S85" s="464"/>
      <c r="T85" s="460" t="str">
        <f>T39</f>
        <v/>
      </c>
      <c r="U85" s="461"/>
      <c r="V85" s="452" t="str">
        <f>V39</f>
        <v/>
      </c>
      <c r="W85" s="453"/>
      <c r="X85" s="460" t="str">
        <f>X39</f>
        <v/>
      </c>
      <c r="Y85" s="461"/>
      <c r="Z85" s="452" t="str">
        <f>Z39</f>
        <v/>
      </c>
      <c r="AA85" s="464"/>
      <c r="AB85" s="460" t="str">
        <f>AB39</f>
        <v/>
      </c>
      <c r="AC85" s="461"/>
      <c r="AD85" s="475" t="str">
        <f>AD39</f>
        <v/>
      </c>
      <c r="AE85" s="464"/>
      <c r="AF85" s="452" t="str">
        <f>AF39</f>
        <v/>
      </c>
      <c r="AG85" s="464"/>
      <c r="AH85" s="460" t="str">
        <f>AH39</f>
        <v/>
      </c>
      <c r="AI85" s="461"/>
      <c r="AJ85" s="497"/>
      <c r="AK85" s="498"/>
      <c r="AL85" s="498"/>
      <c r="AM85" s="498"/>
      <c r="AN85" s="498"/>
      <c r="AO85" s="498"/>
      <c r="AP85" s="498"/>
      <c r="AQ85" s="498"/>
      <c r="AR85" s="498"/>
      <c r="AS85" s="498"/>
      <c r="AT85" s="498"/>
      <c r="AU85" s="498"/>
      <c r="AV85" s="498"/>
      <c r="AW85" s="498"/>
      <c r="AX85" s="498"/>
      <c r="AY85" s="498"/>
      <c r="AZ85" s="498"/>
      <c r="BA85" s="498"/>
      <c r="BB85" s="498"/>
      <c r="BC85" s="499"/>
      <c r="BD85" s="216"/>
      <c r="BE85" s="541"/>
      <c r="BF85" s="541"/>
      <c r="BG85" s="541"/>
      <c r="BH85" s="541"/>
      <c r="BI85" s="541"/>
      <c r="BJ85" s="541"/>
      <c r="BK85" s="541"/>
      <c r="BL85" s="541"/>
      <c r="BM85" s="541"/>
      <c r="BN85" s="541"/>
      <c r="BO85" s="541"/>
      <c r="BP85" s="541"/>
      <c r="BQ85" s="541"/>
      <c r="BR85" s="541"/>
      <c r="BS85" s="541"/>
      <c r="BT85" s="541"/>
      <c r="BU85" s="541"/>
      <c r="BV85" s="541"/>
      <c r="BW85" s="509"/>
      <c r="BX85" s="509"/>
      <c r="BY85" s="509"/>
      <c r="BZ85" s="509"/>
      <c r="CA85" s="509"/>
      <c r="CB85" s="509"/>
      <c r="CC85" s="509"/>
      <c r="CD85" s="509"/>
      <c r="CE85" s="509"/>
      <c r="CF85" s="509"/>
      <c r="CG85" s="509"/>
      <c r="CH85" s="509"/>
      <c r="CI85" s="509"/>
      <c r="CJ85" s="509"/>
      <c r="CK85" s="509"/>
      <c r="CL85" s="509"/>
      <c r="CM85" s="509"/>
      <c r="CN85" s="509"/>
      <c r="CO85" s="509"/>
      <c r="CP85" s="509"/>
      <c r="CQ85" s="509"/>
      <c r="CR85" s="509"/>
      <c r="CS85" s="509"/>
      <c r="CT85" s="509"/>
      <c r="CU85" s="509"/>
      <c r="CV85" s="509"/>
      <c r="CW85" s="509"/>
      <c r="CX85" s="509"/>
      <c r="CY85" s="509"/>
      <c r="CZ85" s="509"/>
      <c r="DA85" s="509"/>
      <c r="DB85" s="509"/>
      <c r="DC85" s="1394"/>
      <c r="DD85" s="1395"/>
      <c r="DE85" s="1395"/>
      <c r="DF85" s="1396"/>
      <c r="DG85" s="1390"/>
      <c r="DH85" s="1390"/>
      <c r="DI85" s="1390"/>
      <c r="DJ85" s="1390"/>
      <c r="DK85" s="1390"/>
      <c r="DL85" s="1390"/>
      <c r="DM85" s="1390"/>
      <c r="DN85" s="1390"/>
      <c r="DO85" s="1390"/>
      <c r="DP85" s="1390"/>
      <c r="DQ85" s="1390"/>
      <c r="DR85" s="1390"/>
      <c r="DS85" s="1390"/>
      <c r="DT85" s="1390"/>
      <c r="DU85" s="1390"/>
      <c r="DV85" s="1390"/>
      <c r="DW85" s="1390"/>
      <c r="DX85" s="1390"/>
      <c r="DY85" s="1390"/>
      <c r="DZ85" s="1390"/>
      <c r="EA85" s="1390"/>
      <c r="EB85" s="1390"/>
      <c r="EC85" s="1390"/>
      <c r="ED85" s="1390"/>
      <c r="EE85" s="1390"/>
      <c r="EF85" s="1390"/>
      <c r="EG85" s="1390"/>
      <c r="EH85" s="1390"/>
      <c r="EI85" s="1390"/>
      <c r="EJ85" s="1390"/>
      <c r="EK85" s="1390"/>
      <c r="EL85" s="1390"/>
      <c r="EM85" s="216"/>
    </row>
    <row r="86" spans="1:183" ht="6.75" customHeight="1" thickBot="1" x14ac:dyDescent="0.2">
      <c r="A86" s="1278"/>
      <c r="B86" s="1279"/>
      <c r="C86" s="1280"/>
      <c r="D86" s="1282"/>
      <c r="E86" s="1283"/>
      <c r="F86" s="1283"/>
      <c r="G86" s="1283"/>
      <c r="H86" s="1283"/>
      <c r="I86" s="1283"/>
      <c r="J86" s="1284"/>
      <c r="K86" s="1266"/>
      <c r="L86" s="1184"/>
      <c r="M86" s="1185"/>
      <c r="N86" s="926"/>
      <c r="O86" s="926"/>
      <c r="P86" s="926"/>
      <c r="Q86" s="926"/>
      <c r="R86" s="597"/>
      <c r="S86" s="466"/>
      <c r="T86" s="462"/>
      <c r="U86" s="463"/>
      <c r="V86" s="467"/>
      <c r="W86" s="655"/>
      <c r="X86" s="462"/>
      <c r="Y86" s="463"/>
      <c r="Z86" s="467"/>
      <c r="AA86" s="468"/>
      <c r="AB86" s="462"/>
      <c r="AC86" s="463"/>
      <c r="AD86" s="781"/>
      <c r="AE86" s="468"/>
      <c r="AF86" s="467"/>
      <c r="AG86" s="468"/>
      <c r="AH86" s="462"/>
      <c r="AI86" s="463"/>
      <c r="AJ86" s="500"/>
      <c r="AK86" s="501"/>
      <c r="AL86" s="501"/>
      <c r="AM86" s="501"/>
      <c r="AN86" s="501"/>
      <c r="AO86" s="501"/>
      <c r="AP86" s="501"/>
      <c r="AQ86" s="501"/>
      <c r="AR86" s="501"/>
      <c r="AS86" s="501"/>
      <c r="AT86" s="501"/>
      <c r="AU86" s="501"/>
      <c r="AV86" s="501"/>
      <c r="AW86" s="501"/>
      <c r="AX86" s="501"/>
      <c r="AY86" s="501"/>
      <c r="AZ86" s="501"/>
      <c r="BA86" s="501"/>
      <c r="BB86" s="501"/>
      <c r="BC86" s="502"/>
      <c r="BD86" s="216"/>
      <c r="BE86" s="541" t="s">
        <v>213</v>
      </c>
      <c r="BF86" s="541"/>
      <c r="BG86" s="541"/>
      <c r="BH86" s="541"/>
      <c r="BI86" s="541"/>
      <c r="BJ86" s="541"/>
      <c r="BK86" s="541"/>
      <c r="BL86" s="541"/>
      <c r="BM86" s="541"/>
      <c r="BN86" s="541"/>
      <c r="BO86" s="541"/>
      <c r="BP86" s="541"/>
      <c r="BQ86" s="541"/>
      <c r="BR86" s="541"/>
      <c r="BS86" s="541"/>
      <c r="BT86" s="541"/>
      <c r="BU86" s="541"/>
      <c r="BV86" s="541"/>
      <c r="BW86" s="1443" t="s">
        <v>286</v>
      </c>
      <c r="BX86" s="1443"/>
      <c r="BY86" s="1443"/>
      <c r="BZ86" s="1443"/>
      <c r="CA86" s="1443"/>
      <c r="CB86" s="1443"/>
      <c r="CC86" s="1443"/>
      <c r="CD86" s="1443"/>
      <c r="CE86" s="1443"/>
      <c r="CF86" s="1443"/>
      <c r="CG86" s="1443"/>
      <c r="CH86" s="1443"/>
      <c r="CI86" s="1443"/>
      <c r="CJ86" s="1443"/>
      <c r="CK86" s="1443"/>
      <c r="CL86" s="1443"/>
      <c r="CM86" s="1443"/>
      <c r="CN86" s="1443"/>
      <c r="CO86" s="1443"/>
      <c r="CP86" s="1443"/>
      <c r="CQ86" s="1443"/>
      <c r="CR86" s="1443"/>
      <c r="CS86" s="1443"/>
      <c r="CT86" s="1443"/>
      <c r="CU86" s="1443"/>
      <c r="CV86" s="1443"/>
      <c r="CW86" s="1443"/>
      <c r="CX86" s="1443"/>
      <c r="CY86" s="1443"/>
      <c r="CZ86" s="1443"/>
      <c r="DA86" s="1443"/>
      <c r="DB86" s="1443"/>
      <c r="DC86" s="1394"/>
      <c r="DD86" s="1395"/>
      <c r="DE86" s="1395"/>
      <c r="DF86" s="1396"/>
      <c r="DG86" s="1390"/>
      <c r="DH86" s="1390"/>
      <c r="DI86" s="1390"/>
      <c r="DJ86" s="1390"/>
      <c r="DK86" s="1390"/>
      <c r="DL86" s="1390"/>
      <c r="DM86" s="1390"/>
      <c r="DN86" s="1390"/>
      <c r="DO86" s="1390"/>
      <c r="DP86" s="1390"/>
      <c r="DQ86" s="1390"/>
      <c r="DR86" s="1390"/>
      <c r="DS86" s="1390"/>
      <c r="DT86" s="1390"/>
      <c r="DU86" s="1390"/>
      <c r="DV86" s="1390"/>
      <c r="DW86" s="1390"/>
      <c r="DX86" s="1390"/>
      <c r="DY86" s="1390"/>
      <c r="DZ86" s="1390"/>
      <c r="EA86" s="1390"/>
      <c r="EB86" s="1390"/>
      <c r="EC86" s="1390"/>
      <c r="ED86" s="1390"/>
      <c r="EE86" s="1390"/>
      <c r="EF86" s="1390"/>
      <c r="EG86" s="1390"/>
      <c r="EH86" s="1390"/>
      <c r="EI86" s="1390"/>
      <c r="EJ86" s="1390"/>
      <c r="EK86" s="1390"/>
      <c r="EL86" s="1390"/>
      <c r="EM86" s="216"/>
    </row>
    <row r="87" spans="1:183" ht="6.75" customHeight="1" x14ac:dyDescent="0.15">
      <c r="A87" s="1180" t="s">
        <v>8</v>
      </c>
      <c r="B87" s="1181"/>
      <c r="C87" s="1181"/>
      <c r="D87" s="1181"/>
      <c r="E87" s="1181"/>
      <c r="F87" s="1181"/>
      <c r="G87" s="1181"/>
      <c r="H87" s="1181"/>
      <c r="I87" s="1181"/>
      <c r="J87" s="1182"/>
      <c r="K87" s="1286">
        <v>14</v>
      </c>
      <c r="L87" s="1181"/>
      <c r="M87" s="1182"/>
      <c r="N87" s="271"/>
      <c r="O87" s="272"/>
      <c r="P87" s="1249"/>
      <c r="Q87" s="1292"/>
      <c r="R87" s="503"/>
      <c r="S87" s="504"/>
      <c r="T87" s="783"/>
      <c r="U87" s="786"/>
      <c r="V87" s="783"/>
      <c r="W87" s="1291"/>
      <c r="X87" s="785"/>
      <c r="Y87" s="786"/>
      <c r="Z87" s="783"/>
      <c r="AA87" s="784"/>
      <c r="AB87" s="785"/>
      <c r="AC87" s="786"/>
      <c r="AD87" s="787"/>
      <c r="AE87" s="784"/>
      <c r="AF87" s="783"/>
      <c r="AG87" s="784"/>
      <c r="AH87" s="1289"/>
      <c r="AI87" s="1290"/>
      <c r="AJ87" s="1248"/>
      <c r="AK87" s="1249"/>
      <c r="AL87" s="787"/>
      <c r="AM87" s="784"/>
      <c r="AN87" s="783"/>
      <c r="AO87" s="784"/>
      <c r="AP87" s="785"/>
      <c r="AQ87" s="786"/>
      <c r="AR87" s="787"/>
      <c r="AS87" s="784"/>
      <c r="AT87" s="783"/>
      <c r="AU87" s="784"/>
      <c r="AV87" s="785"/>
      <c r="AW87" s="786"/>
      <c r="AX87" s="787"/>
      <c r="AY87" s="784"/>
      <c r="AZ87" s="783"/>
      <c r="BA87" s="784"/>
      <c r="BB87" s="1289"/>
      <c r="BC87" s="1290"/>
      <c r="BD87" s="216"/>
      <c r="BE87" s="541"/>
      <c r="BF87" s="541"/>
      <c r="BG87" s="541"/>
      <c r="BH87" s="541"/>
      <c r="BI87" s="541"/>
      <c r="BJ87" s="541"/>
      <c r="BK87" s="541"/>
      <c r="BL87" s="541"/>
      <c r="BM87" s="541"/>
      <c r="BN87" s="541"/>
      <c r="BO87" s="541"/>
      <c r="BP87" s="541"/>
      <c r="BQ87" s="541"/>
      <c r="BR87" s="541"/>
      <c r="BS87" s="541"/>
      <c r="BT87" s="541"/>
      <c r="BU87" s="541"/>
      <c r="BV87" s="541"/>
      <c r="BW87" s="1307"/>
      <c r="BX87" s="1307"/>
      <c r="BY87" s="1307"/>
      <c r="BZ87" s="1307"/>
      <c r="CA87" s="1307"/>
      <c r="CB87" s="1307"/>
      <c r="CC87" s="1307"/>
      <c r="CD87" s="1307"/>
      <c r="CE87" s="1307"/>
      <c r="CF87" s="1307"/>
      <c r="CG87" s="1307"/>
      <c r="CH87" s="1307"/>
      <c r="CI87" s="1307"/>
      <c r="CJ87" s="1307"/>
      <c r="CK87" s="1307"/>
      <c r="CL87" s="1307"/>
      <c r="CM87" s="1307"/>
      <c r="CN87" s="1307"/>
      <c r="CO87" s="1307"/>
      <c r="CP87" s="1307"/>
      <c r="CQ87" s="1307"/>
      <c r="CR87" s="1307"/>
      <c r="CS87" s="1307"/>
      <c r="CT87" s="1307"/>
      <c r="CU87" s="1307"/>
      <c r="CV87" s="1307"/>
      <c r="CW87" s="1307"/>
      <c r="CX87" s="1307"/>
      <c r="CY87" s="1307"/>
      <c r="CZ87" s="1307"/>
      <c r="DA87" s="1307"/>
      <c r="DB87" s="1307"/>
      <c r="DC87" s="1394"/>
      <c r="DD87" s="1395"/>
      <c r="DE87" s="1395"/>
      <c r="DF87" s="1396"/>
      <c r="DG87" s="1390"/>
      <c r="DH87" s="1390"/>
      <c r="DI87" s="1390"/>
      <c r="DJ87" s="1390"/>
      <c r="DK87" s="1390"/>
      <c r="DL87" s="1390"/>
      <c r="DM87" s="1390"/>
      <c r="DN87" s="1390"/>
      <c r="DO87" s="1390"/>
      <c r="DP87" s="1390"/>
      <c r="DQ87" s="1390"/>
      <c r="DR87" s="1390"/>
      <c r="DS87" s="1390"/>
      <c r="DT87" s="1390"/>
      <c r="DU87" s="1390"/>
      <c r="DV87" s="1390"/>
      <c r="DW87" s="1390"/>
      <c r="DX87" s="1390"/>
      <c r="DY87" s="1390"/>
      <c r="DZ87" s="1390"/>
      <c r="EA87" s="1390"/>
      <c r="EB87" s="1390"/>
      <c r="EC87" s="1390"/>
      <c r="ED87" s="1390"/>
      <c r="EE87" s="1390"/>
      <c r="EF87" s="1390"/>
      <c r="EG87" s="1390"/>
      <c r="EH87" s="1390"/>
      <c r="EI87" s="1390"/>
      <c r="EJ87" s="1390"/>
      <c r="EK87" s="1390"/>
      <c r="EL87" s="1390"/>
      <c r="EM87" s="216"/>
    </row>
    <row r="88" spans="1:183" ht="6.75" customHeight="1" x14ac:dyDescent="0.15">
      <c r="A88" s="1285"/>
      <c r="B88" s="679"/>
      <c r="C88" s="679"/>
      <c r="D88" s="679"/>
      <c r="E88" s="679"/>
      <c r="F88" s="679"/>
      <c r="G88" s="679"/>
      <c r="H88" s="679"/>
      <c r="I88" s="679"/>
      <c r="J88" s="680"/>
      <c r="K88" s="678"/>
      <c r="L88" s="679"/>
      <c r="M88" s="680"/>
      <c r="N88" s="925" t="str">
        <f>N42</f>
        <v/>
      </c>
      <c r="O88" s="926"/>
      <c r="P88" s="926"/>
      <c r="Q88" s="927"/>
      <c r="R88" s="460" t="str">
        <f>R42</f>
        <v/>
      </c>
      <c r="S88" s="461"/>
      <c r="T88" s="452" t="str">
        <f>T42</f>
        <v/>
      </c>
      <c r="U88" s="461"/>
      <c r="V88" s="452" t="str">
        <f>V42</f>
        <v/>
      </c>
      <c r="W88" s="453"/>
      <c r="X88" s="460" t="str">
        <f>X42</f>
        <v/>
      </c>
      <c r="Y88" s="461"/>
      <c r="Z88" s="452" t="str">
        <f>Z42</f>
        <v/>
      </c>
      <c r="AA88" s="464"/>
      <c r="AB88" s="460" t="str">
        <f>AB42</f>
        <v/>
      </c>
      <c r="AC88" s="461"/>
      <c r="AD88" s="475" t="str">
        <f>AD42</f>
        <v/>
      </c>
      <c r="AE88" s="464"/>
      <c r="AF88" s="452" t="str">
        <f>AF42</f>
        <v/>
      </c>
      <c r="AG88" s="464"/>
      <c r="AH88" s="460" t="str">
        <f>AH42</f>
        <v/>
      </c>
      <c r="AI88" s="796"/>
      <c r="AJ88" s="1251" t="str">
        <f>AJ42</f>
        <v/>
      </c>
      <c r="AK88" s="461"/>
      <c r="AL88" s="475" t="str">
        <f>AL42</f>
        <v/>
      </c>
      <c r="AM88" s="464"/>
      <c r="AN88" s="452" t="str">
        <f>AN42</f>
        <v/>
      </c>
      <c r="AO88" s="464"/>
      <c r="AP88" s="460" t="str">
        <f>AP42</f>
        <v/>
      </c>
      <c r="AQ88" s="461"/>
      <c r="AR88" s="475" t="str">
        <f>AR42</f>
        <v/>
      </c>
      <c r="AS88" s="464"/>
      <c r="AT88" s="452" t="str">
        <f>AT42</f>
        <v/>
      </c>
      <c r="AU88" s="464"/>
      <c r="AV88" s="460" t="str">
        <f>AV42</f>
        <v/>
      </c>
      <c r="AW88" s="461"/>
      <c r="AX88" s="475" t="str">
        <f>AX42</f>
        <v/>
      </c>
      <c r="AY88" s="464"/>
      <c r="AZ88" s="452" t="str">
        <f>AZ42</f>
        <v/>
      </c>
      <c r="BA88" s="464"/>
      <c r="BB88" s="460" t="str">
        <f>BB42</f>
        <v/>
      </c>
      <c r="BC88" s="796"/>
      <c r="BD88" s="216"/>
      <c r="BE88" s="541"/>
      <c r="BF88" s="541"/>
      <c r="BG88" s="541"/>
      <c r="BH88" s="541"/>
      <c r="BI88" s="541"/>
      <c r="BJ88" s="541"/>
      <c r="BK88" s="541"/>
      <c r="BL88" s="541"/>
      <c r="BM88" s="541"/>
      <c r="BN88" s="541"/>
      <c r="BO88" s="541"/>
      <c r="BP88" s="541"/>
      <c r="BQ88" s="541"/>
      <c r="BR88" s="541"/>
      <c r="BS88" s="541"/>
      <c r="BT88" s="541"/>
      <c r="BU88" s="541"/>
      <c r="BV88" s="541"/>
      <c r="BW88" s="1304" t="s">
        <v>334</v>
      </c>
      <c r="BX88" s="1304"/>
      <c r="BY88" s="1304"/>
      <c r="BZ88" s="1304"/>
      <c r="CA88" s="1304"/>
      <c r="CB88" s="1304"/>
      <c r="CC88" s="1304"/>
      <c r="CD88" s="1304"/>
      <c r="CE88" s="1304"/>
      <c r="CF88" s="1304"/>
      <c r="CG88" s="1304"/>
      <c r="CH88" s="1304"/>
      <c r="CI88" s="1304"/>
      <c r="CJ88" s="1304"/>
      <c r="CK88" s="1304"/>
      <c r="CL88" s="1304"/>
      <c r="CM88" s="1304"/>
      <c r="CN88" s="1304"/>
      <c r="CO88" s="1304"/>
      <c r="CP88" s="1304"/>
      <c r="CQ88" s="1304"/>
      <c r="CR88" s="1304"/>
      <c r="CS88" s="1304"/>
      <c r="CT88" s="1304"/>
      <c r="CU88" s="1304"/>
      <c r="CV88" s="1304"/>
      <c r="CW88" s="1304"/>
      <c r="CX88" s="1304"/>
      <c r="CY88" s="1304"/>
      <c r="CZ88" s="1304"/>
      <c r="DA88" s="1304"/>
      <c r="DB88" s="1304"/>
      <c r="DC88" s="1394"/>
      <c r="DD88" s="1395"/>
      <c r="DE88" s="1395"/>
      <c r="DF88" s="1396"/>
      <c r="DG88" s="1390"/>
      <c r="DH88" s="1390"/>
      <c r="DI88" s="1390"/>
      <c r="DJ88" s="1390"/>
      <c r="DK88" s="1390"/>
      <c r="DL88" s="1390"/>
      <c r="DM88" s="1390"/>
      <c r="DN88" s="1390"/>
      <c r="DO88" s="1390"/>
      <c r="DP88" s="1390"/>
      <c r="DQ88" s="1390"/>
      <c r="DR88" s="1390"/>
      <c r="DS88" s="1390"/>
      <c r="DT88" s="1390"/>
      <c r="DU88" s="1390"/>
      <c r="DV88" s="1390"/>
      <c r="DW88" s="1390"/>
      <c r="DX88" s="1390"/>
      <c r="DY88" s="1390"/>
      <c r="DZ88" s="1390"/>
      <c r="EA88" s="1390"/>
      <c r="EB88" s="1390"/>
      <c r="EC88" s="1390"/>
      <c r="ED88" s="1390"/>
      <c r="EE88" s="1390"/>
      <c r="EF88" s="1390"/>
      <c r="EG88" s="1390"/>
      <c r="EH88" s="1390"/>
      <c r="EI88" s="1390"/>
      <c r="EJ88" s="1390"/>
      <c r="EK88" s="1390"/>
      <c r="EL88" s="1390"/>
      <c r="EM88" s="216"/>
    </row>
    <row r="89" spans="1:183" ht="6.75" customHeight="1" thickBot="1" x14ac:dyDescent="0.2">
      <c r="A89" s="1183"/>
      <c r="B89" s="1184"/>
      <c r="C89" s="1184"/>
      <c r="D89" s="1184"/>
      <c r="E89" s="1184"/>
      <c r="F89" s="1184"/>
      <c r="G89" s="1184"/>
      <c r="H89" s="1184"/>
      <c r="I89" s="1184"/>
      <c r="J89" s="1185"/>
      <c r="K89" s="1266"/>
      <c r="L89" s="1184"/>
      <c r="M89" s="1185"/>
      <c r="N89" s="928"/>
      <c r="O89" s="929"/>
      <c r="P89" s="929"/>
      <c r="Q89" s="930"/>
      <c r="R89" s="505"/>
      <c r="S89" s="506"/>
      <c r="T89" s="465"/>
      <c r="U89" s="506"/>
      <c r="V89" s="465"/>
      <c r="W89" s="489"/>
      <c r="X89" s="505"/>
      <c r="Y89" s="506"/>
      <c r="Z89" s="465"/>
      <c r="AA89" s="466"/>
      <c r="AB89" s="505"/>
      <c r="AC89" s="506"/>
      <c r="AD89" s="597"/>
      <c r="AE89" s="466"/>
      <c r="AF89" s="465"/>
      <c r="AG89" s="466"/>
      <c r="AH89" s="505"/>
      <c r="AI89" s="797"/>
      <c r="AJ89" s="1252"/>
      <c r="AK89" s="506"/>
      <c r="AL89" s="597"/>
      <c r="AM89" s="466"/>
      <c r="AN89" s="465"/>
      <c r="AO89" s="466"/>
      <c r="AP89" s="505"/>
      <c r="AQ89" s="506"/>
      <c r="AR89" s="597"/>
      <c r="AS89" s="466"/>
      <c r="AT89" s="465"/>
      <c r="AU89" s="466"/>
      <c r="AV89" s="505"/>
      <c r="AW89" s="506"/>
      <c r="AX89" s="597"/>
      <c r="AY89" s="466"/>
      <c r="AZ89" s="465"/>
      <c r="BA89" s="466"/>
      <c r="BB89" s="505"/>
      <c r="BC89" s="797"/>
      <c r="BD89" s="216"/>
      <c r="BE89" s="541"/>
      <c r="BF89" s="541"/>
      <c r="BG89" s="541"/>
      <c r="BH89" s="541"/>
      <c r="BI89" s="541"/>
      <c r="BJ89" s="541"/>
      <c r="BK89" s="541"/>
      <c r="BL89" s="541"/>
      <c r="BM89" s="541"/>
      <c r="BN89" s="541"/>
      <c r="BO89" s="541"/>
      <c r="BP89" s="541"/>
      <c r="BQ89" s="541"/>
      <c r="BR89" s="541"/>
      <c r="BS89" s="541"/>
      <c r="BT89" s="541"/>
      <c r="BU89" s="541"/>
      <c r="BV89" s="541"/>
      <c r="BW89" s="1305"/>
      <c r="BX89" s="1305"/>
      <c r="BY89" s="1305"/>
      <c r="BZ89" s="1305"/>
      <c r="CA89" s="1305"/>
      <c r="CB89" s="1305"/>
      <c r="CC89" s="1305"/>
      <c r="CD89" s="1305"/>
      <c r="CE89" s="1305"/>
      <c r="CF89" s="1305"/>
      <c r="CG89" s="1305"/>
      <c r="CH89" s="1305"/>
      <c r="CI89" s="1305"/>
      <c r="CJ89" s="1305"/>
      <c r="CK89" s="1305"/>
      <c r="CL89" s="1305"/>
      <c r="CM89" s="1305"/>
      <c r="CN89" s="1305"/>
      <c r="CO89" s="1305"/>
      <c r="CP89" s="1305"/>
      <c r="CQ89" s="1305"/>
      <c r="CR89" s="1305"/>
      <c r="CS89" s="1305"/>
      <c r="CT89" s="1305"/>
      <c r="CU89" s="1305"/>
      <c r="CV89" s="1305"/>
      <c r="CW89" s="1305"/>
      <c r="CX89" s="1305"/>
      <c r="CY89" s="1305"/>
      <c r="CZ89" s="1305"/>
      <c r="DA89" s="1305"/>
      <c r="DB89" s="1305"/>
      <c r="DC89" s="1394"/>
      <c r="DD89" s="1395"/>
      <c r="DE89" s="1395"/>
      <c r="DF89" s="1396"/>
      <c r="DG89" s="1390"/>
      <c r="DH89" s="1390"/>
      <c r="DI89" s="1390"/>
      <c r="DJ89" s="1390"/>
      <c r="DK89" s="1390"/>
      <c r="DL89" s="1390"/>
      <c r="DM89" s="1390"/>
      <c r="DN89" s="1390"/>
      <c r="DO89" s="1390"/>
      <c r="DP89" s="1390"/>
      <c r="DQ89" s="1390"/>
      <c r="DR89" s="1390"/>
      <c r="DS89" s="1390"/>
      <c r="DT89" s="1390"/>
      <c r="DU89" s="1390"/>
      <c r="DV89" s="1390"/>
      <c r="DW89" s="1390"/>
      <c r="DX89" s="1390"/>
      <c r="DY89" s="1390"/>
      <c r="DZ89" s="1390"/>
      <c r="EA89" s="1390"/>
      <c r="EB89" s="1390"/>
      <c r="EC89" s="1390"/>
      <c r="ED89" s="1390"/>
      <c r="EE89" s="1390"/>
      <c r="EF89" s="1390"/>
      <c r="EG89" s="1390"/>
      <c r="EH89" s="1390"/>
      <c r="EI89" s="1390"/>
      <c r="EJ89" s="1390"/>
      <c r="EK89" s="1390"/>
      <c r="EL89" s="1390"/>
      <c r="EM89" s="216"/>
    </row>
    <row r="90" spans="1:183" ht="6.75" customHeight="1" x14ac:dyDescent="0.15">
      <c r="A90" s="575" t="s">
        <v>40</v>
      </c>
      <c r="B90" s="576"/>
      <c r="C90" s="577"/>
      <c r="D90" s="1464" t="str">
        <f>$D$44</f>
        <v/>
      </c>
      <c r="E90" s="1465"/>
      <c r="F90" s="1465"/>
      <c r="G90" s="1465"/>
      <c r="H90" s="1465"/>
      <c r="I90" s="1465"/>
      <c r="J90" s="1465"/>
      <c r="K90" s="1465"/>
      <c r="L90" s="1465"/>
      <c r="M90" s="1465"/>
      <c r="N90" s="1465"/>
      <c r="O90" s="1465"/>
      <c r="P90" s="1465"/>
      <c r="Q90" s="1465"/>
      <c r="R90" s="1465"/>
      <c r="S90" s="1465"/>
      <c r="T90" s="1465"/>
      <c r="U90" s="1465"/>
      <c r="V90" s="1465"/>
      <c r="W90" s="1465"/>
      <c r="X90" s="1465"/>
      <c r="Y90" s="1465"/>
      <c r="Z90" s="1465"/>
      <c r="AA90" s="1465"/>
      <c r="AB90" s="1465"/>
      <c r="AC90" s="1465"/>
      <c r="AD90" s="1465"/>
      <c r="AE90" s="1465"/>
      <c r="AF90" s="1465"/>
      <c r="AG90" s="1465"/>
      <c r="AH90" s="1465"/>
      <c r="AI90" s="1465"/>
      <c r="AJ90" s="1465"/>
      <c r="AK90" s="1465"/>
      <c r="AL90" s="1465"/>
      <c r="AM90" s="1465"/>
      <c r="AN90" s="1465"/>
      <c r="AO90" s="1465"/>
      <c r="AP90" s="1465"/>
      <c r="AQ90" s="1465"/>
      <c r="AR90" s="1465"/>
      <c r="AS90" s="1465"/>
      <c r="AT90" s="1465"/>
      <c r="AU90" s="1465"/>
      <c r="AV90" s="1465"/>
      <c r="AW90" s="1465"/>
      <c r="AX90" s="1465"/>
      <c r="AY90" s="1465"/>
      <c r="AZ90" s="1465"/>
      <c r="BA90" s="1465"/>
      <c r="BB90" s="1465"/>
      <c r="BC90" s="1466"/>
      <c r="BD90" s="216"/>
      <c r="BE90" s="1413" t="s">
        <v>81</v>
      </c>
      <c r="BF90" s="1413"/>
      <c r="BG90" s="1413"/>
      <c r="BH90" s="1413"/>
      <c r="BI90" s="1413"/>
      <c r="BJ90" s="1413"/>
      <c r="BK90" s="1413"/>
      <c r="BL90" s="1413"/>
      <c r="BM90" s="1413"/>
      <c r="BN90" s="1413"/>
      <c r="BO90" s="1413"/>
      <c r="BP90" s="1413"/>
      <c r="BQ90" s="1413"/>
      <c r="BR90" s="1413"/>
      <c r="BS90" s="1413"/>
      <c r="BT90" s="1413"/>
      <c r="BU90" s="1413"/>
      <c r="BV90" s="1413"/>
      <c r="BW90" s="1413"/>
      <c r="BX90" s="1413"/>
      <c r="BY90" s="1413"/>
      <c r="BZ90" s="1413"/>
      <c r="CA90" s="1413"/>
      <c r="CB90" s="1413"/>
      <c r="CC90" s="1413"/>
      <c r="CD90" s="1413"/>
      <c r="CE90" s="1413"/>
      <c r="CF90" s="1413"/>
      <c r="CG90" s="1413"/>
      <c r="CH90" s="1413"/>
      <c r="CI90" s="1413"/>
      <c r="CJ90" s="1413"/>
      <c r="CK90" s="1413"/>
      <c r="CL90" s="1413"/>
      <c r="CM90" s="1413"/>
      <c r="CN90" s="1413"/>
      <c r="CO90" s="1413"/>
      <c r="CP90" s="1413"/>
      <c r="CQ90" s="1413"/>
      <c r="CR90" s="1413"/>
      <c r="CS90" s="1413"/>
      <c r="CT90" s="1413"/>
      <c r="CU90" s="1413"/>
      <c r="CV90" s="1413"/>
      <c r="CW90" s="1413"/>
      <c r="CX90" s="1413"/>
      <c r="CY90" s="1413"/>
      <c r="CZ90" s="1413"/>
      <c r="DA90" s="1413"/>
      <c r="DB90" s="1413"/>
      <c r="DC90" s="1394"/>
      <c r="DD90" s="1395"/>
      <c r="DE90" s="1395"/>
      <c r="DF90" s="1396"/>
      <c r="DG90" s="1390"/>
      <c r="DH90" s="1390"/>
      <c r="DI90" s="1390"/>
      <c r="DJ90" s="1390"/>
      <c r="DK90" s="1390"/>
      <c r="DL90" s="1390"/>
      <c r="DM90" s="1390"/>
      <c r="DN90" s="1390"/>
      <c r="DO90" s="1390"/>
      <c r="DP90" s="1390"/>
      <c r="DQ90" s="1390"/>
      <c r="DR90" s="1390"/>
      <c r="DS90" s="1390"/>
      <c r="DT90" s="1390"/>
      <c r="DU90" s="1390"/>
      <c r="DV90" s="1390"/>
      <c r="DW90" s="1390"/>
      <c r="DX90" s="1390"/>
      <c r="DY90" s="1390"/>
      <c r="DZ90" s="1390"/>
      <c r="EA90" s="1390"/>
      <c r="EB90" s="1390"/>
      <c r="EC90" s="1390"/>
      <c r="ED90" s="1390"/>
      <c r="EE90" s="1390"/>
      <c r="EF90" s="1390"/>
      <c r="EG90" s="1390"/>
      <c r="EH90" s="1390"/>
      <c r="EI90" s="1390"/>
      <c r="EJ90" s="1390"/>
      <c r="EK90" s="1390"/>
      <c r="EL90" s="1390"/>
      <c r="EM90" s="216"/>
    </row>
    <row r="91" spans="1:183" ht="6.75" customHeight="1" x14ac:dyDescent="0.15">
      <c r="A91" s="578"/>
      <c r="B91" s="579"/>
      <c r="C91" s="580"/>
      <c r="D91" s="1464"/>
      <c r="E91" s="1465"/>
      <c r="F91" s="1465"/>
      <c r="G91" s="1465"/>
      <c r="H91" s="1465"/>
      <c r="I91" s="1465"/>
      <c r="J91" s="1465"/>
      <c r="K91" s="1465"/>
      <c r="L91" s="1465"/>
      <c r="M91" s="1465"/>
      <c r="N91" s="1465"/>
      <c r="O91" s="1465"/>
      <c r="P91" s="1465"/>
      <c r="Q91" s="1465"/>
      <c r="R91" s="1465"/>
      <c r="S91" s="1465"/>
      <c r="T91" s="1465"/>
      <c r="U91" s="1465"/>
      <c r="V91" s="1465"/>
      <c r="W91" s="1465"/>
      <c r="X91" s="1465"/>
      <c r="Y91" s="1465"/>
      <c r="Z91" s="1465"/>
      <c r="AA91" s="1465"/>
      <c r="AB91" s="1465"/>
      <c r="AC91" s="1465"/>
      <c r="AD91" s="1465"/>
      <c r="AE91" s="1465"/>
      <c r="AF91" s="1465"/>
      <c r="AG91" s="1465"/>
      <c r="AH91" s="1465"/>
      <c r="AI91" s="1465"/>
      <c r="AJ91" s="1465"/>
      <c r="AK91" s="1465"/>
      <c r="AL91" s="1465"/>
      <c r="AM91" s="1465"/>
      <c r="AN91" s="1465"/>
      <c r="AO91" s="1465"/>
      <c r="AP91" s="1465"/>
      <c r="AQ91" s="1465"/>
      <c r="AR91" s="1465"/>
      <c r="AS91" s="1465"/>
      <c r="AT91" s="1465"/>
      <c r="AU91" s="1465"/>
      <c r="AV91" s="1465"/>
      <c r="AW91" s="1465"/>
      <c r="AX91" s="1465"/>
      <c r="AY91" s="1465"/>
      <c r="AZ91" s="1465"/>
      <c r="BA91" s="1465"/>
      <c r="BB91" s="1465"/>
      <c r="BC91" s="1466"/>
      <c r="BD91" s="216"/>
      <c r="BE91" s="1414"/>
      <c r="BF91" s="1414"/>
      <c r="BG91" s="1414"/>
      <c r="BH91" s="1414"/>
      <c r="BI91" s="1414"/>
      <c r="BJ91" s="1414"/>
      <c r="BK91" s="1414"/>
      <c r="BL91" s="1414"/>
      <c r="BM91" s="1414"/>
      <c r="BN91" s="1414"/>
      <c r="BO91" s="1414"/>
      <c r="BP91" s="1414"/>
      <c r="BQ91" s="1414"/>
      <c r="BR91" s="1414"/>
      <c r="BS91" s="1414"/>
      <c r="BT91" s="1414"/>
      <c r="BU91" s="1414"/>
      <c r="BV91" s="1414"/>
      <c r="BW91" s="1414"/>
      <c r="BX91" s="1414"/>
      <c r="BY91" s="1414"/>
      <c r="BZ91" s="1414"/>
      <c r="CA91" s="1414"/>
      <c r="CB91" s="1414"/>
      <c r="CC91" s="1414"/>
      <c r="CD91" s="1414"/>
      <c r="CE91" s="1414"/>
      <c r="CF91" s="1414"/>
      <c r="CG91" s="1414"/>
      <c r="CH91" s="1414"/>
      <c r="CI91" s="1414"/>
      <c r="CJ91" s="1414"/>
      <c r="CK91" s="1414"/>
      <c r="CL91" s="1414"/>
      <c r="CM91" s="1414"/>
      <c r="CN91" s="1414"/>
      <c r="CO91" s="1414"/>
      <c r="CP91" s="1414"/>
      <c r="CQ91" s="1414"/>
      <c r="CR91" s="1414"/>
      <c r="CS91" s="1414"/>
      <c r="CT91" s="1414"/>
      <c r="CU91" s="1414"/>
      <c r="CV91" s="1414"/>
      <c r="CW91" s="1414"/>
      <c r="CX91" s="1414"/>
      <c r="CY91" s="1414"/>
      <c r="CZ91" s="1414"/>
      <c r="DA91" s="1414"/>
      <c r="DB91" s="1414"/>
      <c r="DC91" s="1394"/>
      <c r="DD91" s="1395"/>
      <c r="DE91" s="1395"/>
      <c r="DF91" s="1396"/>
      <c r="DG91" s="1390"/>
      <c r="DH91" s="1390"/>
      <c r="DI91" s="1390"/>
      <c r="DJ91" s="1390"/>
      <c r="DK91" s="1390"/>
      <c r="DL91" s="1390"/>
      <c r="DM91" s="1390"/>
      <c r="DN91" s="1390"/>
      <c r="DO91" s="1390"/>
      <c r="DP91" s="1390"/>
      <c r="DQ91" s="1390"/>
      <c r="DR91" s="1390"/>
      <c r="DS91" s="1390"/>
      <c r="DT91" s="1390"/>
      <c r="DU91" s="1390"/>
      <c r="DV91" s="1390"/>
      <c r="DW91" s="1390"/>
      <c r="DX91" s="1390"/>
      <c r="DY91" s="1390"/>
      <c r="DZ91" s="1390"/>
      <c r="EA91" s="1390"/>
      <c r="EB91" s="1390"/>
      <c r="EC91" s="1390"/>
      <c r="ED91" s="1390"/>
      <c r="EE91" s="1390"/>
      <c r="EF91" s="1390"/>
      <c r="EG91" s="1390"/>
      <c r="EH91" s="1390"/>
      <c r="EI91" s="1390"/>
      <c r="EJ91" s="1390"/>
      <c r="EK91" s="1390"/>
      <c r="EL91" s="1390"/>
      <c r="EM91" s="216"/>
    </row>
    <row r="92" spans="1:183" ht="13.5" customHeight="1" x14ac:dyDescent="0.15">
      <c r="A92" s="581"/>
      <c r="B92" s="582"/>
      <c r="C92" s="583"/>
      <c r="D92" s="1467"/>
      <c r="E92" s="1468"/>
      <c r="F92" s="1468"/>
      <c r="G92" s="1468"/>
      <c r="H92" s="1468"/>
      <c r="I92" s="1468"/>
      <c r="J92" s="1468"/>
      <c r="K92" s="1468"/>
      <c r="L92" s="1468"/>
      <c r="M92" s="1468"/>
      <c r="N92" s="1468"/>
      <c r="O92" s="1468"/>
      <c r="P92" s="1468"/>
      <c r="Q92" s="1468"/>
      <c r="R92" s="1468"/>
      <c r="S92" s="1468"/>
      <c r="T92" s="1468"/>
      <c r="U92" s="1468"/>
      <c r="V92" s="1468"/>
      <c r="W92" s="1468"/>
      <c r="X92" s="1468"/>
      <c r="Y92" s="1468"/>
      <c r="Z92" s="1468"/>
      <c r="AA92" s="1468"/>
      <c r="AB92" s="1468"/>
      <c r="AC92" s="1468"/>
      <c r="AD92" s="1468"/>
      <c r="AE92" s="1468"/>
      <c r="AF92" s="1468"/>
      <c r="AG92" s="1468"/>
      <c r="AH92" s="1468"/>
      <c r="AI92" s="1468"/>
      <c r="AJ92" s="1468"/>
      <c r="AK92" s="1468"/>
      <c r="AL92" s="1468"/>
      <c r="AM92" s="1468"/>
      <c r="AN92" s="1468"/>
      <c r="AO92" s="1468"/>
      <c r="AP92" s="1468"/>
      <c r="AQ92" s="1468"/>
      <c r="AR92" s="1468"/>
      <c r="AS92" s="1468"/>
      <c r="AT92" s="1468"/>
      <c r="AU92" s="1468"/>
      <c r="AV92" s="1468"/>
      <c r="AW92" s="1468"/>
      <c r="AX92" s="1468"/>
      <c r="AY92" s="1468"/>
      <c r="AZ92" s="1468"/>
      <c r="BA92" s="1468"/>
      <c r="BB92" s="1468"/>
      <c r="BC92" s="1469"/>
      <c r="BD92" s="216"/>
      <c r="BE92" s="279"/>
      <c r="BF92" s="280"/>
      <c r="BG92" s="280"/>
      <c r="BH92" s="280"/>
      <c r="BI92" s="280"/>
      <c r="BJ92" s="280"/>
      <c r="BK92" s="280"/>
      <c r="BL92" s="280"/>
      <c r="BM92" s="280"/>
      <c r="BN92" s="280"/>
      <c r="BO92" s="280"/>
      <c r="BP92" s="280"/>
      <c r="BQ92" s="280"/>
      <c r="BR92" s="280"/>
      <c r="BS92" s="280"/>
      <c r="BT92" s="280"/>
      <c r="BU92" s="280"/>
      <c r="BV92" s="560" t="s">
        <v>335</v>
      </c>
      <c r="BW92" s="561"/>
      <c r="BX92" s="561"/>
      <c r="BY92" s="561"/>
      <c r="BZ92" s="561"/>
      <c r="CA92" s="561"/>
      <c r="CB92" s="561"/>
      <c r="CC92" s="561"/>
      <c r="CD92" s="561"/>
      <c r="CE92" s="561"/>
      <c r="CF92" s="561"/>
      <c r="CG92" s="561"/>
      <c r="CH92" s="561"/>
      <c r="CI92" s="561"/>
      <c r="CJ92" s="561"/>
      <c r="CK92" s="561"/>
      <c r="CL92" s="561"/>
      <c r="CM92" s="561"/>
      <c r="CN92" s="561"/>
      <c r="CO92" s="561"/>
      <c r="CP92" s="561"/>
      <c r="CQ92" s="561"/>
      <c r="CR92" s="561"/>
      <c r="CS92" s="561"/>
      <c r="CT92" s="561"/>
      <c r="CU92" s="561"/>
      <c r="CV92" s="561"/>
      <c r="CW92" s="561"/>
      <c r="CX92" s="561"/>
      <c r="CY92" s="561"/>
      <c r="CZ92" s="561"/>
      <c r="DA92" s="561"/>
      <c r="DB92" s="561"/>
      <c r="DC92" s="1397"/>
      <c r="DD92" s="1398"/>
      <c r="DE92" s="1398"/>
      <c r="DF92" s="1399"/>
      <c r="DG92" s="1390"/>
      <c r="DH92" s="1390"/>
      <c r="DI92" s="1390"/>
      <c r="DJ92" s="1390"/>
      <c r="DK92" s="1390"/>
      <c r="DL92" s="1390"/>
      <c r="DM92" s="1390"/>
      <c r="DN92" s="1390"/>
      <c r="DO92" s="1390"/>
      <c r="DP92" s="1390"/>
      <c r="DQ92" s="1390"/>
      <c r="DR92" s="1390"/>
      <c r="DS92" s="1390"/>
      <c r="DT92" s="1390"/>
      <c r="DU92" s="1390"/>
      <c r="DV92" s="1390"/>
      <c r="DW92" s="1390"/>
      <c r="DX92" s="1390"/>
      <c r="DY92" s="1390"/>
      <c r="DZ92" s="1390"/>
      <c r="EA92" s="1390"/>
      <c r="EB92" s="1390"/>
      <c r="EC92" s="1390"/>
      <c r="ED92" s="1390"/>
      <c r="EE92" s="1390"/>
      <c r="EF92" s="1390"/>
      <c r="EG92" s="1390"/>
      <c r="EH92" s="1390"/>
      <c r="EI92" s="1390"/>
      <c r="EJ92" s="1390"/>
      <c r="EK92" s="1390"/>
      <c r="EL92" s="1390"/>
      <c r="EM92" s="216"/>
    </row>
    <row r="93" spans="1:183" ht="9.75" customHeight="1" x14ac:dyDescent="0.15">
      <c r="A93" s="586" t="s">
        <v>143</v>
      </c>
      <c r="B93" s="586"/>
      <c r="C93" s="586"/>
      <c r="D93" s="586"/>
      <c r="E93" s="586"/>
      <c r="F93" s="586"/>
      <c r="G93" s="586"/>
      <c r="H93" s="586"/>
      <c r="I93" s="586"/>
      <c r="J93" s="586"/>
      <c r="K93" s="586"/>
      <c r="L93" s="586"/>
      <c r="M93" s="586"/>
      <c r="N93" s="588" t="str">
        <f ca="1">TEXT(TODAY(),"YYYY.MM.DD")</f>
        <v>2021.04.16</v>
      </c>
      <c r="O93" s="588"/>
      <c r="P93" s="588"/>
      <c r="Q93" s="588"/>
      <c r="R93" s="588"/>
      <c r="S93" s="588"/>
      <c r="T93" s="588"/>
      <c r="U93" s="588"/>
      <c r="V93" s="588" t="str">
        <f ca="1">TEXT(NOW(),"H:MM:SS")</f>
        <v>15:23:02</v>
      </c>
      <c r="W93" s="588"/>
      <c r="X93" s="588"/>
      <c r="Y93" s="588"/>
      <c r="Z93" s="588"/>
      <c r="AA93" s="588"/>
      <c r="AB93" s="588"/>
      <c r="AC93" s="586" t="str">
        <f>入力等の手引き!A57</f>
        <v>（栃木県様式Ver.2.6：最終更新日 2021.04.20）</v>
      </c>
      <c r="AD93" s="586"/>
      <c r="AE93" s="586"/>
      <c r="AF93" s="586"/>
      <c r="AG93" s="586"/>
      <c r="AH93" s="586"/>
      <c r="AI93" s="586"/>
      <c r="AJ93" s="586"/>
      <c r="AK93" s="586"/>
      <c r="AL93" s="586"/>
      <c r="AM93" s="586"/>
      <c r="AN93" s="586"/>
      <c r="AO93" s="586"/>
      <c r="AP93" s="586"/>
      <c r="AQ93" s="586"/>
      <c r="AR93" s="586"/>
      <c r="AS93" s="586"/>
      <c r="AT93" s="586"/>
      <c r="AU93" s="586"/>
      <c r="AV93" s="586"/>
      <c r="AW93" s="586"/>
      <c r="AX93" s="586"/>
      <c r="AY93" s="586"/>
      <c r="AZ93" s="586"/>
      <c r="BA93" s="586"/>
      <c r="BB93" s="586"/>
      <c r="BC93" s="586"/>
      <c r="BD93" s="273"/>
      <c r="BE93" s="1452" t="s">
        <v>352</v>
      </c>
      <c r="BF93" s="1452"/>
      <c r="BG93" s="1452"/>
      <c r="BH93" s="1452"/>
      <c r="BI93" s="1452"/>
      <c r="BJ93" s="1452"/>
      <c r="BK93" s="1452"/>
      <c r="BL93" s="1452"/>
      <c r="BM93" s="1452"/>
      <c r="BN93" s="1452"/>
      <c r="BO93" s="1452"/>
      <c r="BP93" s="1452"/>
      <c r="BQ93" s="1452"/>
      <c r="BR93" s="1452"/>
      <c r="BS93" s="1452"/>
      <c r="BT93" s="1452"/>
      <c r="BU93" s="1452"/>
      <c r="BV93" s="1452"/>
      <c r="BW93" s="1452"/>
      <c r="BX93" s="1452"/>
      <c r="BY93" s="1452"/>
      <c r="BZ93" s="1452"/>
      <c r="CA93" s="1452"/>
      <c r="CB93" s="1452"/>
      <c r="CC93" s="1452"/>
      <c r="CD93" s="1452"/>
      <c r="CE93" s="1452"/>
      <c r="CF93" s="1452"/>
      <c r="CG93" s="1452"/>
      <c r="CH93" s="1452"/>
      <c r="CI93" s="1452"/>
      <c r="CJ93" s="1452"/>
      <c r="CK93" s="1452"/>
      <c r="CL93" s="1452"/>
      <c r="CM93" s="1452"/>
      <c r="CN93" s="1452"/>
      <c r="CO93" s="1452"/>
      <c r="CP93" s="1452"/>
      <c r="CQ93" s="1452"/>
      <c r="CR93" s="1452"/>
      <c r="CS93" s="1452"/>
      <c r="CT93" s="1452"/>
      <c r="CU93" s="1452"/>
      <c r="CV93" s="1452"/>
      <c r="CW93" s="1452"/>
      <c r="CX93" s="1452"/>
      <c r="CY93" s="1452"/>
      <c r="CZ93" s="1452"/>
      <c r="DA93" s="1452"/>
      <c r="DB93" s="1452"/>
      <c r="DC93" s="1452"/>
      <c r="DD93" s="1452"/>
      <c r="DE93" s="1452"/>
      <c r="DF93" s="1452"/>
      <c r="DG93" s="1452"/>
      <c r="DH93" s="1452"/>
      <c r="DI93" s="1452"/>
      <c r="DJ93" s="1452"/>
      <c r="DK93" s="1452"/>
      <c r="DL93" s="1452"/>
      <c r="DM93" s="1452"/>
      <c r="DN93" s="1452"/>
      <c r="DO93" s="1452"/>
      <c r="DP93" s="1452"/>
      <c r="DQ93" s="1452"/>
      <c r="DR93" s="1452"/>
      <c r="DS93" s="1452"/>
      <c r="DT93" s="1452"/>
      <c r="DU93" s="1452"/>
      <c r="DV93" s="1452"/>
      <c r="DW93" s="1452"/>
      <c r="DX93" s="1452"/>
      <c r="DY93" s="1452"/>
      <c r="DZ93" s="1452"/>
      <c r="EA93" s="1452"/>
      <c r="EB93" s="1452"/>
      <c r="EC93" s="1452"/>
      <c r="ED93" s="1452"/>
      <c r="EE93" s="1452"/>
      <c r="EF93" s="1452"/>
      <c r="EG93" s="1452"/>
      <c r="EH93" s="1452"/>
      <c r="EI93" s="1452"/>
      <c r="EJ93" s="1452"/>
      <c r="EK93" s="1452"/>
      <c r="EL93" s="1452"/>
      <c r="EM93" s="274"/>
    </row>
    <row r="94" spans="1:183" ht="15" customHeight="1" x14ac:dyDescent="0.15">
      <c r="A94" s="793" t="s">
        <v>215</v>
      </c>
      <c r="B94" s="793"/>
      <c r="C94" s="793"/>
      <c r="D94" s="793"/>
      <c r="E94" s="793"/>
      <c r="F94" s="793"/>
      <c r="G94" s="793"/>
      <c r="H94" s="793"/>
      <c r="I94" s="793"/>
      <c r="J94" s="793"/>
      <c r="K94" s="793"/>
      <c r="L94" s="793"/>
      <c r="M94" s="793"/>
      <c r="N94" s="793"/>
      <c r="O94" s="793"/>
      <c r="P94" s="793"/>
      <c r="Q94" s="793"/>
      <c r="R94" s="793"/>
      <c r="S94" s="793"/>
      <c r="T94" s="793"/>
      <c r="U94" s="793"/>
      <c r="V94" s="793"/>
      <c r="W94" s="793"/>
      <c r="X94" s="793"/>
      <c r="Y94" s="793"/>
      <c r="Z94" s="793"/>
      <c r="AA94" s="793"/>
      <c r="AB94" s="793"/>
      <c r="AC94" s="793"/>
      <c r="AD94" s="793"/>
      <c r="AE94" s="793"/>
      <c r="AF94" s="793"/>
      <c r="AG94" s="793"/>
      <c r="AH94" s="793"/>
      <c r="AI94" s="793"/>
      <c r="AJ94" s="793"/>
      <c r="AK94" s="793"/>
      <c r="AL94" s="793"/>
      <c r="AM94" s="793"/>
      <c r="AN94" s="793"/>
      <c r="AO94" s="793"/>
      <c r="AP94" s="793"/>
      <c r="AQ94" s="793"/>
      <c r="AR94" s="793"/>
      <c r="AS94" s="793"/>
      <c r="AT94" s="793"/>
      <c r="AU94" s="793"/>
      <c r="AV94" s="793"/>
      <c r="AW94" s="793"/>
      <c r="AX94" s="793"/>
      <c r="AY94" s="793"/>
      <c r="AZ94" s="793"/>
      <c r="BA94" s="793"/>
      <c r="BB94" s="793"/>
      <c r="BC94" s="793"/>
      <c r="BD94" s="793"/>
      <c r="BE94" s="793"/>
      <c r="BF94" s="793"/>
      <c r="BG94" s="793"/>
      <c r="BH94" s="793"/>
      <c r="BI94" s="793"/>
      <c r="BJ94" s="793"/>
      <c r="BK94" s="793"/>
      <c r="BL94" s="793"/>
      <c r="BM94" s="793"/>
      <c r="BN94" s="793"/>
      <c r="BO94" s="793"/>
      <c r="BP94" s="793"/>
      <c r="BQ94" s="793"/>
      <c r="BR94" s="793"/>
      <c r="BS94" s="793"/>
      <c r="BT94" s="793"/>
      <c r="BU94" s="793"/>
      <c r="BV94" s="793"/>
      <c r="BW94" s="793"/>
      <c r="BX94" s="793"/>
      <c r="BY94" s="793"/>
      <c r="BZ94" s="793"/>
      <c r="CA94" s="793"/>
      <c r="CB94" s="793"/>
      <c r="CC94" s="793"/>
      <c r="CD94" s="793"/>
      <c r="CE94" s="793"/>
      <c r="CF94" s="793"/>
      <c r="CG94" s="793"/>
      <c r="CH94" s="793"/>
      <c r="CI94" s="793"/>
      <c r="CJ94" s="793"/>
      <c r="CK94" s="793"/>
      <c r="CL94" s="793"/>
      <c r="CM94" s="793"/>
      <c r="CN94" s="793"/>
      <c r="CO94" s="793"/>
      <c r="CP94" s="793"/>
      <c r="CQ94" s="793"/>
      <c r="CR94" s="793"/>
      <c r="CS94" s="793"/>
      <c r="CT94" s="793"/>
      <c r="CU94" s="793"/>
      <c r="CV94" s="793"/>
      <c r="CW94" s="793"/>
      <c r="CX94" s="793"/>
      <c r="CY94" s="793"/>
      <c r="CZ94" s="793"/>
      <c r="DA94" s="793"/>
      <c r="DB94" s="793"/>
      <c r="DC94" s="793"/>
      <c r="DD94" s="793"/>
      <c r="DE94" s="793"/>
      <c r="DF94" s="793"/>
      <c r="DG94" s="793"/>
      <c r="DH94" s="793"/>
      <c r="DI94" s="793"/>
      <c r="DJ94" s="793"/>
      <c r="DK94" s="793"/>
      <c r="DL94" s="793"/>
      <c r="DM94" s="793"/>
      <c r="DN94" s="793"/>
      <c r="DO94" s="793"/>
      <c r="DP94" s="793"/>
      <c r="DQ94" s="793"/>
      <c r="DR94" s="793"/>
      <c r="DS94" s="793"/>
      <c r="DT94" s="793"/>
      <c r="DU94" s="793"/>
      <c r="DV94" s="793"/>
      <c r="DW94" s="793"/>
      <c r="DX94" s="793"/>
      <c r="DY94" s="793"/>
      <c r="DZ94" s="793"/>
      <c r="EA94" s="793"/>
      <c r="EB94" s="793"/>
      <c r="EC94" s="793"/>
      <c r="ED94" s="793"/>
      <c r="EE94" s="793"/>
      <c r="EF94" s="793"/>
      <c r="EG94" s="793"/>
      <c r="EH94" s="793"/>
      <c r="EI94" s="793"/>
      <c r="EJ94" s="793"/>
      <c r="EK94" s="793"/>
      <c r="EL94" s="793"/>
      <c r="EM94" s="793"/>
      <c r="FQ94" s="31"/>
      <c r="FR94" s="31"/>
      <c r="FS94" s="31"/>
      <c r="FT94" s="31"/>
      <c r="FU94" s="31"/>
      <c r="FV94" s="31"/>
      <c r="FW94" s="31"/>
      <c r="FX94" s="31"/>
      <c r="FY94" s="31"/>
      <c r="FZ94" s="31"/>
      <c r="GA94" s="31"/>
    </row>
    <row r="95" spans="1:183" ht="6.75" customHeight="1" x14ac:dyDescent="0.1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FQ95" s="31"/>
      <c r="FR95" s="31"/>
      <c r="FS95" s="31"/>
      <c r="FT95" s="31"/>
      <c r="FU95" s="31"/>
      <c r="FV95" s="31"/>
      <c r="FW95" s="31"/>
      <c r="FX95" s="31"/>
      <c r="FY95" s="31"/>
      <c r="FZ95" s="31"/>
      <c r="GA95" s="31"/>
    </row>
    <row r="96" spans="1:183" ht="6" customHeight="1" x14ac:dyDescent="0.15">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275"/>
      <c r="AN96" s="275"/>
      <c r="AO96" s="275"/>
      <c r="AP96" s="275"/>
      <c r="AQ96" s="584" t="s">
        <v>177</v>
      </c>
      <c r="AR96" s="584"/>
      <c r="AS96" s="584"/>
      <c r="AT96" s="584"/>
      <c r="AU96" s="584"/>
      <c r="AV96" s="584"/>
      <c r="AW96" s="584"/>
      <c r="AX96" s="584"/>
      <c r="AY96" s="584"/>
      <c r="AZ96" s="584"/>
      <c r="BA96" s="584"/>
      <c r="BB96" s="584"/>
      <c r="BC96" s="584"/>
      <c r="BD96" s="90"/>
      <c r="BE96" s="90"/>
      <c r="BF96" s="90"/>
      <c r="BG96" s="90"/>
      <c r="BH96" s="90"/>
      <c r="BI96" s="90"/>
      <c r="BJ96" s="90"/>
      <c r="BK96" s="90"/>
      <c r="BL96" s="90"/>
      <c r="BM96" s="90"/>
      <c r="BN96" s="90"/>
      <c r="BO96" s="90"/>
      <c r="BP96" s="90"/>
      <c r="BQ96" s="90"/>
      <c r="BR96" s="90"/>
      <c r="BS96" s="90"/>
      <c r="BT96" s="90"/>
      <c r="BU96" s="90"/>
      <c r="BV96" s="90"/>
      <c r="BW96" s="90"/>
      <c r="BX96" s="90"/>
      <c r="BY96" s="90"/>
      <c r="BZ96" s="90"/>
      <c r="CA96" s="90"/>
      <c r="CB96" s="90"/>
      <c r="CC96" s="90"/>
      <c r="CD96" s="90"/>
      <c r="CE96" s="90"/>
      <c r="CF96" s="90"/>
      <c r="CG96" s="90"/>
      <c r="CH96" s="90"/>
      <c r="CI96" s="90"/>
      <c r="CJ96" s="90"/>
      <c r="CK96" s="90"/>
      <c r="CL96" s="90"/>
      <c r="CM96" s="90"/>
      <c r="CN96" s="90"/>
      <c r="CO96" s="90"/>
      <c r="CP96" s="90"/>
      <c r="CQ96" s="90"/>
      <c r="CR96" s="90"/>
      <c r="CS96" s="90"/>
      <c r="CT96" s="90"/>
      <c r="CU96" s="90"/>
      <c r="CV96" s="90"/>
      <c r="CW96" s="90"/>
      <c r="CX96" s="90"/>
      <c r="CY96" s="90"/>
      <c r="CZ96" s="90"/>
      <c r="DA96" s="90"/>
      <c r="DB96" s="90"/>
      <c r="DC96" s="90"/>
      <c r="DD96" s="90"/>
      <c r="DE96" s="90"/>
      <c r="DF96" s="90"/>
      <c r="DG96" s="90"/>
      <c r="DH96" s="90"/>
      <c r="DI96" s="90"/>
      <c r="DJ96" s="90"/>
      <c r="DK96" s="90"/>
      <c r="DL96" s="90"/>
      <c r="DM96" s="90"/>
      <c r="DN96" s="90"/>
      <c r="DO96" s="90"/>
      <c r="DP96" s="90"/>
      <c r="DQ96" s="90"/>
      <c r="DR96" s="90"/>
      <c r="DS96" s="90"/>
      <c r="DT96" s="90"/>
      <c r="DU96" s="90"/>
      <c r="DV96" s="90"/>
      <c r="DW96" s="90"/>
      <c r="DX96" s="90"/>
      <c r="DY96" s="90"/>
      <c r="DZ96" s="90"/>
      <c r="EA96" s="90"/>
      <c r="EB96" s="90"/>
      <c r="EC96" s="90"/>
      <c r="ED96" s="90"/>
      <c r="EE96" s="90"/>
      <c r="EF96" s="90"/>
      <c r="EG96" s="90"/>
      <c r="EH96" s="90"/>
      <c r="EI96" s="90"/>
      <c r="EJ96" s="90"/>
      <c r="EK96" s="90"/>
      <c r="EL96" s="90"/>
      <c r="EM96" s="90"/>
    </row>
    <row r="97" spans="1:143" ht="6" customHeight="1" x14ac:dyDescent="0.1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0"/>
      <c r="AA97" s="30"/>
      <c r="AB97" s="30"/>
      <c r="AC97" s="39"/>
      <c r="AD97" s="589" t="s">
        <v>282</v>
      </c>
      <c r="AE97" s="589"/>
      <c r="AF97" s="589"/>
      <c r="AG97" s="589"/>
      <c r="AH97" s="589"/>
      <c r="AI97" s="589"/>
      <c r="AJ97" s="589"/>
      <c r="AK97" s="589"/>
      <c r="AL97" s="31"/>
      <c r="AM97" s="276"/>
      <c r="AN97" s="276"/>
      <c r="AO97" s="276"/>
      <c r="AP97" s="276"/>
      <c r="AQ97" s="585"/>
      <c r="AR97" s="585"/>
      <c r="AS97" s="585"/>
      <c r="AT97" s="585"/>
      <c r="AU97" s="585"/>
      <c r="AV97" s="585"/>
      <c r="AW97" s="585"/>
      <c r="AX97" s="585"/>
      <c r="AY97" s="585"/>
      <c r="AZ97" s="585"/>
      <c r="BA97" s="585"/>
      <c r="BB97" s="585"/>
      <c r="BC97" s="585"/>
      <c r="BD97" s="31"/>
      <c r="BE97" s="1227" t="s">
        <v>231</v>
      </c>
      <c r="BF97" s="1228"/>
      <c r="BG97" s="1228"/>
      <c r="BH97" s="1228"/>
      <c r="BI97" s="1228"/>
      <c r="BJ97" s="1228"/>
      <c r="BK97" s="1228"/>
      <c r="BL97" s="1228"/>
      <c r="BM97" s="1228"/>
      <c r="BN97" s="1228"/>
      <c r="BO97" s="1228"/>
      <c r="BP97" s="1228"/>
      <c r="BQ97" s="1228"/>
      <c r="BR97" s="1228"/>
      <c r="BS97" s="1228"/>
      <c r="BT97" s="1228"/>
      <c r="BU97" s="1228"/>
      <c r="BV97" s="1228"/>
      <c r="BW97" s="1228"/>
      <c r="BX97" s="1228"/>
      <c r="BY97" s="1228"/>
      <c r="BZ97" s="1228"/>
      <c r="CA97" s="1228"/>
      <c r="CB97" s="1228"/>
      <c r="CC97" s="862" t="s">
        <v>41</v>
      </c>
      <c r="CD97" s="862"/>
      <c r="CE97" s="862"/>
      <c r="CF97" s="859" t="str">
        <f>$CF$3</f>
        <v>県･営</v>
      </c>
      <c r="CG97" s="859"/>
      <c r="CH97" s="859"/>
      <c r="CI97" s="859"/>
      <c r="CJ97" s="859"/>
      <c r="CK97" s="859"/>
      <c r="CL97" s="859"/>
      <c r="CM97" s="859"/>
      <c r="CN97" s="859"/>
      <c r="CO97" s="859"/>
      <c r="CP97" s="859"/>
      <c r="CQ97" s="859"/>
      <c r="CR97" s="859"/>
      <c r="CS97" s="859"/>
      <c r="CT97" s="859"/>
      <c r="CU97" s="1246" t="s">
        <v>42</v>
      </c>
      <c r="CV97" s="1246"/>
      <c r="CW97" s="1246"/>
      <c r="CX97" s="1246"/>
      <c r="CY97" s="1246"/>
      <c r="CZ97" s="1246"/>
      <c r="DA97" s="1246"/>
      <c r="DB97" s="1246"/>
      <c r="DC97" s="1246"/>
      <c r="DD97" s="1246"/>
      <c r="DE97" s="1246"/>
      <c r="DF97" s="1246"/>
      <c r="DG97" s="1246"/>
      <c r="DH97" s="1246"/>
      <c r="DI97" s="1246"/>
      <c r="DJ97" s="1246"/>
      <c r="DK97" s="1246"/>
      <c r="DL97" s="1246"/>
      <c r="DM97" s="1246"/>
      <c r="DN97" s="1246"/>
      <c r="DO97" s="1246"/>
      <c r="DP97" s="869" t="str">
        <f>$DP$3</f>
        <v/>
      </c>
      <c r="DQ97" s="869"/>
      <c r="DR97" s="869"/>
      <c r="DS97" s="869"/>
      <c r="DT97" s="869"/>
      <c r="DU97" s="869"/>
      <c r="DV97" s="869"/>
      <c r="DW97" s="869"/>
      <c r="DX97" s="869"/>
      <c r="DY97" s="869"/>
      <c r="DZ97" s="869"/>
      <c r="EA97" s="869"/>
      <c r="EB97" s="869"/>
      <c r="EC97" s="869"/>
      <c r="ED97" s="869"/>
      <c r="EE97" s="869"/>
      <c r="EF97" s="869"/>
      <c r="EG97" s="869"/>
      <c r="EH97" s="869"/>
      <c r="EI97" s="869"/>
      <c r="EJ97" s="869"/>
      <c r="EK97" s="869"/>
      <c r="EL97" s="870"/>
      <c r="EM97" s="31"/>
    </row>
    <row r="98" spans="1:143" ht="6" customHeight="1" x14ac:dyDescent="0.1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0"/>
      <c r="AA98" s="30"/>
      <c r="AB98" s="30"/>
      <c r="AC98" s="39"/>
      <c r="AD98" s="589"/>
      <c r="AE98" s="589"/>
      <c r="AF98" s="589"/>
      <c r="AG98" s="589"/>
      <c r="AH98" s="589"/>
      <c r="AI98" s="589"/>
      <c r="AJ98" s="589"/>
      <c r="AK98" s="589"/>
      <c r="AL98" s="31"/>
      <c r="AM98" s="878" t="s">
        <v>348</v>
      </c>
      <c r="AN98" s="878"/>
      <c r="AO98" s="878"/>
      <c r="AP98" s="878"/>
      <c r="AQ98" s="878"/>
      <c r="AR98" s="878"/>
      <c r="AS98" s="878"/>
      <c r="AT98" s="878"/>
      <c r="AU98" s="878"/>
      <c r="AV98" s="878"/>
      <c r="AW98" s="878"/>
      <c r="AX98" s="878"/>
      <c r="AY98" s="878"/>
      <c r="AZ98" s="878"/>
      <c r="BA98" s="607" t="s">
        <v>181</v>
      </c>
      <c r="BB98" s="607"/>
      <c r="BC98" s="607"/>
      <c r="BD98" s="31"/>
      <c r="BE98" s="1229"/>
      <c r="BF98" s="1230"/>
      <c r="BG98" s="1230"/>
      <c r="BH98" s="1230"/>
      <c r="BI98" s="1230"/>
      <c r="BJ98" s="1230"/>
      <c r="BK98" s="1230"/>
      <c r="BL98" s="1230"/>
      <c r="BM98" s="1230"/>
      <c r="BN98" s="1230"/>
      <c r="BO98" s="1230"/>
      <c r="BP98" s="1230"/>
      <c r="BQ98" s="1230"/>
      <c r="BR98" s="1230"/>
      <c r="BS98" s="1230"/>
      <c r="BT98" s="1230"/>
      <c r="BU98" s="1230"/>
      <c r="BV98" s="1230"/>
      <c r="BW98" s="1230"/>
      <c r="BX98" s="1230"/>
      <c r="BY98" s="1230"/>
      <c r="BZ98" s="1230"/>
      <c r="CA98" s="1230"/>
      <c r="CB98" s="1230"/>
      <c r="CC98" s="862"/>
      <c r="CD98" s="862"/>
      <c r="CE98" s="862"/>
      <c r="CF98" s="859"/>
      <c r="CG98" s="859"/>
      <c r="CH98" s="859"/>
      <c r="CI98" s="859"/>
      <c r="CJ98" s="859"/>
      <c r="CK98" s="859"/>
      <c r="CL98" s="859"/>
      <c r="CM98" s="859"/>
      <c r="CN98" s="859"/>
      <c r="CO98" s="859"/>
      <c r="CP98" s="859"/>
      <c r="CQ98" s="859"/>
      <c r="CR98" s="859"/>
      <c r="CS98" s="859"/>
      <c r="CT98" s="859"/>
      <c r="CU98" s="1247"/>
      <c r="CV98" s="1247"/>
      <c r="CW98" s="1247"/>
      <c r="CX98" s="1247"/>
      <c r="CY98" s="1247"/>
      <c r="CZ98" s="1247"/>
      <c r="DA98" s="1247"/>
      <c r="DB98" s="1247"/>
      <c r="DC98" s="1247"/>
      <c r="DD98" s="1247"/>
      <c r="DE98" s="1247"/>
      <c r="DF98" s="1247"/>
      <c r="DG98" s="1247"/>
      <c r="DH98" s="1247"/>
      <c r="DI98" s="1247"/>
      <c r="DJ98" s="1247"/>
      <c r="DK98" s="1247"/>
      <c r="DL98" s="1247"/>
      <c r="DM98" s="1247"/>
      <c r="DN98" s="1247"/>
      <c r="DO98" s="1247"/>
      <c r="DP98" s="871"/>
      <c r="DQ98" s="871"/>
      <c r="DR98" s="871"/>
      <c r="DS98" s="871"/>
      <c r="DT98" s="871"/>
      <c r="DU98" s="871"/>
      <c r="DV98" s="871"/>
      <c r="DW98" s="871"/>
      <c r="DX98" s="871"/>
      <c r="DY98" s="871"/>
      <c r="DZ98" s="871"/>
      <c r="EA98" s="871"/>
      <c r="EB98" s="871"/>
      <c r="EC98" s="871"/>
      <c r="ED98" s="871"/>
      <c r="EE98" s="871"/>
      <c r="EF98" s="871"/>
      <c r="EG98" s="871"/>
      <c r="EH98" s="871"/>
      <c r="EI98" s="871"/>
      <c r="EJ98" s="871"/>
      <c r="EK98" s="871"/>
      <c r="EL98" s="872"/>
      <c r="EM98" s="31"/>
    </row>
    <row r="99" spans="1:143" ht="6" customHeight="1" x14ac:dyDescent="0.1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0"/>
      <c r="AA99" s="30"/>
      <c r="AB99" s="30"/>
      <c r="AC99" s="39"/>
      <c r="AD99" s="589"/>
      <c r="AE99" s="589"/>
      <c r="AF99" s="589"/>
      <c r="AG99" s="589"/>
      <c r="AH99" s="589"/>
      <c r="AI99" s="589"/>
      <c r="AJ99" s="589"/>
      <c r="AK99" s="589"/>
      <c r="AL99" s="32"/>
      <c r="AM99" s="878"/>
      <c r="AN99" s="878"/>
      <c r="AO99" s="878"/>
      <c r="AP99" s="878"/>
      <c r="AQ99" s="878"/>
      <c r="AR99" s="878"/>
      <c r="AS99" s="878"/>
      <c r="AT99" s="878"/>
      <c r="AU99" s="878"/>
      <c r="AV99" s="878"/>
      <c r="AW99" s="878"/>
      <c r="AX99" s="878"/>
      <c r="AY99" s="878"/>
      <c r="AZ99" s="878"/>
      <c r="BA99" s="607"/>
      <c r="BB99" s="607"/>
      <c r="BC99" s="607"/>
      <c r="BD99" s="31"/>
      <c r="BE99" s="281"/>
      <c r="BF99" s="282"/>
      <c r="BG99" s="282"/>
      <c r="BH99" s="282"/>
      <c r="BI99" s="612"/>
      <c r="BJ99" s="612"/>
      <c r="BK99" s="612"/>
      <c r="BL99" s="1008"/>
      <c r="BM99" s="1008"/>
      <c r="BN99" s="1008"/>
      <c r="BO99" s="283"/>
      <c r="BP99" s="283"/>
      <c r="BQ99" s="283"/>
      <c r="BR99" s="612"/>
      <c r="BS99" s="612"/>
      <c r="BT99" s="612"/>
      <c r="BU99" s="1008"/>
      <c r="BV99" s="1008"/>
      <c r="BW99" s="1008"/>
      <c r="BX99" s="284"/>
      <c r="BY99" s="284"/>
      <c r="BZ99" s="284"/>
      <c r="CA99" s="284"/>
      <c r="CB99" s="284"/>
      <c r="CC99" s="862"/>
      <c r="CD99" s="862"/>
      <c r="CE99" s="862"/>
      <c r="CF99" s="1317" t="str">
        <f>$CF$5</f>
        <v/>
      </c>
      <c r="CG99" s="699"/>
      <c r="CH99" s="699"/>
      <c r="CI99" s="699"/>
      <c r="CJ99" s="699"/>
      <c r="CK99" s="699"/>
      <c r="CL99" s="699"/>
      <c r="CM99" s="699"/>
      <c r="CN99" s="699"/>
      <c r="CO99" s="699"/>
      <c r="CP99" s="699"/>
      <c r="CQ99" s="699"/>
      <c r="CR99" s="699"/>
      <c r="CS99" s="699"/>
      <c r="CT99" s="699"/>
      <c r="CU99" s="699"/>
      <c r="CV99" s="699"/>
      <c r="CW99" s="699"/>
      <c r="CX99" s="699"/>
      <c r="CY99" s="699"/>
      <c r="CZ99" s="699"/>
      <c r="DA99" s="699"/>
      <c r="DB99" s="699"/>
      <c r="DC99" s="699"/>
      <c r="DD99" s="699"/>
      <c r="DE99" s="699"/>
      <c r="DF99" s="699"/>
      <c r="DG99" s="699"/>
      <c r="DH99" s="699"/>
      <c r="DI99" s="699"/>
      <c r="DJ99" s="699"/>
      <c r="DK99" s="699"/>
      <c r="DL99" s="699"/>
      <c r="DM99" s="699"/>
      <c r="DN99" s="699"/>
      <c r="DO99" s="699"/>
      <c r="DP99" s="699"/>
      <c r="DQ99" s="699"/>
      <c r="DR99" s="699"/>
      <c r="DS99" s="699"/>
      <c r="DT99" s="699"/>
      <c r="DU99" s="699"/>
      <c r="DV99" s="699"/>
      <c r="DW99" s="699"/>
      <c r="DX99" s="699"/>
      <c r="DY99" s="699"/>
      <c r="DZ99" s="699"/>
      <c r="EA99" s="699"/>
      <c r="EB99" s="699"/>
      <c r="EC99" s="699"/>
      <c r="ED99" s="699"/>
      <c r="EE99" s="699"/>
      <c r="EF99" s="699"/>
      <c r="EG99" s="699"/>
      <c r="EH99" s="699"/>
      <c r="EI99" s="699"/>
      <c r="EJ99" s="699"/>
      <c r="EK99" s="699"/>
      <c r="EL99" s="863"/>
      <c r="EM99" s="31"/>
    </row>
    <row r="100" spans="1:143" ht="6.75" customHeight="1" x14ac:dyDescent="0.1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9"/>
      <c r="AA100" s="39"/>
      <c r="AB100" s="39"/>
      <c r="AC100" s="39"/>
      <c r="AD100" s="31"/>
      <c r="AE100" s="31"/>
      <c r="AF100" s="31"/>
      <c r="AG100" s="31"/>
      <c r="AH100" s="31"/>
      <c r="AI100" s="31"/>
      <c r="AJ100" s="31"/>
      <c r="AK100" s="31"/>
      <c r="AL100" s="32"/>
      <c r="AM100" s="878"/>
      <c r="AN100" s="878"/>
      <c r="AO100" s="878"/>
      <c r="AP100" s="878"/>
      <c r="AQ100" s="878"/>
      <c r="AR100" s="878"/>
      <c r="AS100" s="878"/>
      <c r="AT100" s="878"/>
      <c r="AU100" s="878"/>
      <c r="AV100" s="878"/>
      <c r="AW100" s="878"/>
      <c r="AX100" s="878"/>
      <c r="AY100" s="878"/>
      <c r="AZ100" s="878"/>
      <c r="BA100" s="607"/>
      <c r="BB100" s="607"/>
      <c r="BC100" s="607"/>
      <c r="BD100" s="31"/>
      <c r="BE100" s="1250" t="str">
        <f>BE6</f>
        <v/>
      </c>
      <c r="BF100" s="514"/>
      <c r="BG100" s="514"/>
      <c r="BH100" s="514"/>
      <c r="BI100" s="551" t="str">
        <f>BI6</f>
        <v/>
      </c>
      <c r="BJ100" s="552"/>
      <c r="BK100" s="552"/>
      <c r="BL100" s="552"/>
      <c r="BM100" s="552"/>
      <c r="BN100" s="553"/>
      <c r="BO100" s="514" t="s">
        <v>9</v>
      </c>
      <c r="BP100" s="514"/>
      <c r="BQ100" s="514"/>
      <c r="BR100" s="551" t="str">
        <f>IF(入力用!F15&lt;&gt;"",入力用!F15,"")</f>
        <v/>
      </c>
      <c r="BS100" s="552"/>
      <c r="BT100" s="552"/>
      <c r="BU100" s="552"/>
      <c r="BV100" s="552"/>
      <c r="BW100" s="553"/>
      <c r="BX100" s="514" t="s">
        <v>31</v>
      </c>
      <c r="BY100" s="514"/>
      <c r="BZ100" s="514"/>
      <c r="CA100" s="514"/>
      <c r="CB100" s="285"/>
      <c r="CC100" s="862"/>
      <c r="CD100" s="862"/>
      <c r="CE100" s="862"/>
      <c r="CF100" s="1317"/>
      <c r="CG100" s="699"/>
      <c r="CH100" s="699"/>
      <c r="CI100" s="699"/>
      <c r="CJ100" s="699"/>
      <c r="CK100" s="699"/>
      <c r="CL100" s="699"/>
      <c r="CM100" s="699"/>
      <c r="CN100" s="699"/>
      <c r="CO100" s="699"/>
      <c r="CP100" s="699"/>
      <c r="CQ100" s="699"/>
      <c r="CR100" s="699"/>
      <c r="CS100" s="699"/>
      <c r="CT100" s="699"/>
      <c r="CU100" s="699"/>
      <c r="CV100" s="699"/>
      <c r="CW100" s="699"/>
      <c r="CX100" s="699"/>
      <c r="CY100" s="699"/>
      <c r="CZ100" s="699"/>
      <c r="DA100" s="699"/>
      <c r="DB100" s="699"/>
      <c r="DC100" s="699"/>
      <c r="DD100" s="699"/>
      <c r="DE100" s="699"/>
      <c r="DF100" s="699"/>
      <c r="DG100" s="699"/>
      <c r="DH100" s="699"/>
      <c r="DI100" s="699"/>
      <c r="DJ100" s="699"/>
      <c r="DK100" s="699"/>
      <c r="DL100" s="699"/>
      <c r="DM100" s="699"/>
      <c r="DN100" s="699"/>
      <c r="DO100" s="699"/>
      <c r="DP100" s="699"/>
      <c r="DQ100" s="699"/>
      <c r="DR100" s="699"/>
      <c r="DS100" s="699"/>
      <c r="DT100" s="699"/>
      <c r="DU100" s="699"/>
      <c r="DV100" s="699"/>
      <c r="DW100" s="699"/>
      <c r="DX100" s="699"/>
      <c r="DY100" s="699"/>
      <c r="DZ100" s="699"/>
      <c r="EA100" s="699"/>
      <c r="EB100" s="699"/>
      <c r="EC100" s="699"/>
      <c r="ED100" s="699"/>
      <c r="EE100" s="699"/>
      <c r="EF100" s="699"/>
      <c r="EG100" s="699"/>
      <c r="EH100" s="699"/>
      <c r="EI100" s="699"/>
      <c r="EJ100" s="699"/>
      <c r="EK100" s="699"/>
      <c r="EL100" s="863"/>
      <c r="EM100" s="31"/>
    </row>
    <row r="101" spans="1:143" ht="6.75" customHeight="1" x14ac:dyDescent="0.15">
      <c r="A101" s="40"/>
      <c r="B101" s="40"/>
      <c r="C101" s="40"/>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1"/>
      <c r="BE101" s="1250"/>
      <c r="BF101" s="514"/>
      <c r="BG101" s="514"/>
      <c r="BH101" s="514"/>
      <c r="BI101" s="554"/>
      <c r="BJ101" s="555"/>
      <c r="BK101" s="555"/>
      <c r="BL101" s="555"/>
      <c r="BM101" s="555"/>
      <c r="BN101" s="556"/>
      <c r="BO101" s="514"/>
      <c r="BP101" s="514"/>
      <c r="BQ101" s="514"/>
      <c r="BR101" s="554"/>
      <c r="BS101" s="555"/>
      <c r="BT101" s="555"/>
      <c r="BU101" s="555"/>
      <c r="BV101" s="555"/>
      <c r="BW101" s="556"/>
      <c r="BX101" s="514"/>
      <c r="BY101" s="514"/>
      <c r="BZ101" s="514"/>
      <c r="CA101" s="514"/>
      <c r="CB101" s="285"/>
      <c r="CC101" s="862"/>
      <c r="CD101" s="862"/>
      <c r="CE101" s="862"/>
      <c r="CF101" s="1317"/>
      <c r="CG101" s="699"/>
      <c r="CH101" s="699"/>
      <c r="CI101" s="699"/>
      <c r="CJ101" s="699"/>
      <c r="CK101" s="699"/>
      <c r="CL101" s="699"/>
      <c r="CM101" s="699"/>
      <c r="CN101" s="699"/>
      <c r="CO101" s="699"/>
      <c r="CP101" s="699"/>
      <c r="CQ101" s="699"/>
      <c r="CR101" s="699"/>
      <c r="CS101" s="699"/>
      <c r="CT101" s="699"/>
      <c r="CU101" s="699"/>
      <c r="CV101" s="699"/>
      <c r="CW101" s="699"/>
      <c r="CX101" s="699"/>
      <c r="CY101" s="699"/>
      <c r="CZ101" s="699"/>
      <c r="DA101" s="699"/>
      <c r="DB101" s="699"/>
      <c r="DC101" s="699"/>
      <c r="DD101" s="699"/>
      <c r="DE101" s="699"/>
      <c r="DF101" s="699"/>
      <c r="DG101" s="699"/>
      <c r="DH101" s="699"/>
      <c r="DI101" s="699"/>
      <c r="DJ101" s="699"/>
      <c r="DK101" s="699"/>
      <c r="DL101" s="699"/>
      <c r="DM101" s="699"/>
      <c r="DN101" s="699"/>
      <c r="DO101" s="699"/>
      <c r="DP101" s="699"/>
      <c r="DQ101" s="699"/>
      <c r="DR101" s="699"/>
      <c r="DS101" s="699"/>
      <c r="DT101" s="699"/>
      <c r="DU101" s="699"/>
      <c r="DV101" s="699"/>
      <c r="DW101" s="699"/>
      <c r="DX101" s="699"/>
      <c r="DY101" s="699"/>
      <c r="DZ101" s="699"/>
      <c r="EA101" s="699"/>
      <c r="EB101" s="699"/>
      <c r="EC101" s="699"/>
      <c r="ED101" s="699"/>
      <c r="EE101" s="699"/>
      <c r="EF101" s="699"/>
      <c r="EG101" s="699"/>
      <c r="EH101" s="699"/>
      <c r="EI101" s="699"/>
      <c r="EJ101" s="699"/>
      <c r="EK101" s="699"/>
      <c r="EL101" s="863"/>
      <c r="EM101" s="31"/>
    </row>
    <row r="102" spans="1:143" ht="6.75" customHeight="1" x14ac:dyDescent="0.15">
      <c r="A102" s="40"/>
      <c r="B102" s="40"/>
      <c r="C102" s="40"/>
      <c r="D102" s="31"/>
      <c r="E102" s="41"/>
      <c r="F102" s="41"/>
      <c r="G102" s="42"/>
      <c r="H102" s="42"/>
      <c r="I102" s="33"/>
      <c r="J102" s="33"/>
      <c r="K102" s="33"/>
      <c r="L102" s="33"/>
      <c r="M102" s="33"/>
      <c r="N102" s="33"/>
      <c r="O102" s="33"/>
      <c r="P102" s="33"/>
      <c r="Q102" s="33"/>
      <c r="R102" s="33"/>
      <c r="S102" s="33"/>
      <c r="T102" s="33"/>
      <c r="U102" s="33"/>
      <c r="V102" s="33"/>
      <c r="W102" s="33"/>
      <c r="X102" s="33"/>
      <c r="Y102" s="33"/>
      <c r="Z102" s="33"/>
      <c r="AA102" s="33"/>
      <c r="AB102" s="33"/>
      <c r="AC102" s="33"/>
      <c r="AD102" s="31"/>
      <c r="AE102" s="41"/>
      <c r="AF102" s="41"/>
      <c r="AG102" s="42"/>
      <c r="AH102" s="42"/>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1"/>
      <c r="BE102" s="1250"/>
      <c r="BF102" s="514"/>
      <c r="BG102" s="514"/>
      <c r="BH102" s="514"/>
      <c r="BI102" s="557"/>
      <c r="BJ102" s="558"/>
      <c r="BK102" s="558"/>
      <c r="BL102" s="558"/>
      <c r="BM102" s="558"/>
      <c r="BN102" s="559"/>
      <c r="BO102" s="514"/>
      <c r="BP102" s="514"/>
      <c r="BQ102" s="514"/>
      <c r="BR102" s="557"/>
      <c r="BS102" s="558"/>
      <c r="BT102" s="558"/>
      <c r="BU102" s="558"/>
      <c r="BV102" s="558"/>
      <c r="BW102" s="559"/>
      <c r="BX102" s="514"/>
      <c r="BY102" s="514"/>
      <c r="BZ102" s="514"/>
      <c r="CA102" s="514"/>
      <c r="CB102" s="285"/>
      <c r="CC102" s="862"/>
      <c r="CD102" s="862"/>
      <c r="CE102" s="862"/>
      <c r="CF102" s="1317"/>
      <c r="CG102" s="699"/>
      <c r="CH102" s="699"/>
      <c r="CI102" s="699"/>
      <c r="CJ102" s="699"/>
      <c r="CK102" s="699"/>
      <c r="CL102" s="699"/>
      <c r="CM102" s="699"/>
      <c r="CN102" s="699"/>
      <c r="CO102" s="699"/>
      <c r="CP102" s="699"/>
      <c r="CQ102" s="699"/>
      <c r="CR102" s="699"/>
      <c r="CS102" s="699"/>
      <c r="CT102" s="699"/>
      <c r="CU102" s="699"/>
      <c r="CV102" s="699"/>
      <c r="CW102" s="699"/>
      <c r="CX102" s="699"/>
      <c r="CY102" s="699"/>
      <c r="CZ102" s="699"/>
      <c r="DA102" s="699"/>
      <c r="DB102" s="699"/>
      <c r="DC102" s="699"/>
      <c r="DD102" s="699"/>
      <c r="DE102" s="699"/>
      <c r="DF102" s="699"/>
      <c r="DG102" s="699"/>
      <c r="DH102" s="699"/>
      <c r="DI102" s="699"/>
      <c r="DJ102" s="699"/>
      <c r="DK102" s="699"/>
      <c r="DL102" s="699"/>
      <c r="DM102" s="699"/>
      <c r="DN102" s="699"/>
      <c r="DO102" s="699"/>
      <c r="DP102" s="699"/>
      <c r="DQ102" s="699"/>
      <c r="DR102" s="699"/>
      <c r="DS102" s="699"/>
      <c r="DT102" s="699"/>
      <c r="DU102" s="699"/>
      <c r="DV102" s="699"/>
      <c r="DW102" s="699"/>
      <c r="DX102" s="699"/>
      <c r="DY102" s="699"/>
      <c r="DZ102" s="699"/>
      <c r="EA102" s="699"/>
      <c r="EB102" s="699"/>
      <c r="EC102" s="699"/>
      <c r="ED102" s="699"/>
      <c r="EE102" s="699"/>
      <c r="EF102" s="699"/>
      <c r="EG102" s="699"/>
      <c r="EH102" s="699"/>
      <c r="EI102" s="699"/>
      <c r="EJ102" s="699"/>
      <c r="EK102" s="699"/>
      <c r="EL102" s="863"/>
      <c r="EM102" s="31"/>
    </row>
    <row r="103" spans="1:143" ht="2.25" customHeight="1" x14ac:dyDescent="0.15">
      <c r="A103" s="40"/>
      <c r="B103" s="40"/>
      <c r="C103" s="40"/>
      <c r="D103" s="31"/>
      <c r="E103" s="41"/>
      <c r="F103" s="41"/>
      <c r="G103" s="42"/>
      <c r="H103" s="42"/>
      <c r="I103" s="33"/>
      <c r="J103" s="33"/>
      <c r="K103" s="33"/>
      <c r="L103" s="33"/>
      <c r="M103" s="33"/>
      <c r="N103" s="33"/>
      <c r="O103" s="33"/>
      <c r="P103" s="33"/>
      <c r="Q103" s="33"/>
      <c r="R103" s="33"/>
      <c r="S103" s="33"/>
      <c r="T103" s="33"/>
      <c r="U103" s="33"/>
      <c r="V103" s="33"/>
      <c r="W103" s="33"/>
      <c r="X103" s="33"/>
      <c r="Y103" s="33"/>
      <c r="Z103" s="33"/>
      <c r="AA103" s="33"/>
      <c r="AB103" s="33"/>
      <c r="AC103" s="33"/>
      <c r="AD103" s="31"/>
      <c r="AE103" s="41"/>
      <c r="AF103" s="41"/>
      <c r="AG103" s="42"/>
      <c r="AH103" s="42"/>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1"/>
      <c r="BE103" s="286"/>
      <c r="BF103" s="287"/>
      <c r="BG103" s="287"/>
      <c r="BH103" s="287"/>
      <c r="BI103" s="285"/>
      <c r="BJ103" s="285"/>
      <c r="BK103" s="285"/>
      <c r="BL103" s="285"/>
      <c r="BM103" s="285"/>
      <c r="BN103" s="285"/>
      <c r="BO103" s="285"/>
      <c r="BP103" s="285"/>
      <c r="BQ103" s="285"/>
      <c r="BR103" s="285"/>
      <c r="BS103" s="285"/>
      <c r="BT103" s="285"/>
      <c r="BU103" s="285"/>
      <c r="BV103" s="285"/>
      <c r="BW103" s="285"/>
      <c r="BX103" s="285"/>
      <c r="BY103" s="285"/>
      <c r="BZ103" s="285"/>
      <c r="CA103" s="285"/>
      <c r="CB103" s="285"/>
      <c r="CC103" s="862"/>
      <c r="CD103" s="862"/>
      <c r="CE103" s="862"/>
      <c r="CF103" s="1317"/>
      <c r="CG103" s="699"/>
      <c r="CH103" s="699"/>
      <c r="CI103" s="699"/>
      <c r="CJ103" s="699"/>
      <c r="CK103" s="699"/>
      <c r="CL103" s="699"/>
      <c r="CM103" s="699"/>
      <c r="CN103" s="699"/>
      <c r="CO103" s="699"/>
      <c r="CP103" s="699"/>
      <c r="CQ103" s="699"/>
      <c r="CR103" s="699"/>
      <c r="CS103" s="699"/>
      <c r="CT103" s="699"/>
      <c r="CU103" s="699"/>
      <c r="CV103" s="699"/>
      <c r="CW103" s="699"/>
      <c r="CX103" s="699"/>
      <c r="CY103" s="699"/>
      <c r="CZ103" s="699"/>
      <c r="DA103" s="699"/>
      <c r="DB103" s="699"/>
      <c r="DC103" s="699"/>
      <c r="DD103" s="699"/>
      <c r="DE103" s="699"/>
      <c r="DF103" s="699"/>
      <c r="DG103" s="699"/>
      <c r="DH103" s="699"/>
      <c r="DI103" s="699"/>
      <c r="DJ103" s="699"/>
      <c r="DK103" s="699"/>
      <c r="DL103" s="699"/>
      <c r="DM103" s="699"/>
      <c r="DN103" s="699"/>
      <c r="DO103" s="699"/>
      <c r="DP103" s="699"/>
      <c r="DQ103" s="699"/>
      <c r="DR103" s="699"/>
      <c r="DS103" s="699"/>
      <c r="DT103" s="699"/>
      <c r="DU103" s="699"/>
      <c r="DV103" s="699"/>
      <c r="DW103" s="699"/>
      <c r="DX103" s="699"/>
      <c r="DY103" s="699"/>
      <c r="DZ103" s="699"/>
      <c r="EA103" s="699"/>
      <c r="EB103" s="699"/>
      <c r="EC103" s="699"/>
      <c r="ED103" s="699"/>
      <c r="EE103" s="699"/>
      <c r="EF103" s="699"/>
      <c r="EG103" s="699"/>
      <c r="EH103" s="699"/>
      <c r="EI103" s="699"/>
      <c r="EJ103" s="699"/>
      <c r="EK103" s="699"/>
      <c r="EL103" s="863"/>
      <c r="EM103" s="31"/>
    </row>
    <row r="104" spans="1:143" ht="8.25" customHeight="1" x14ac:dyDescent="0.15">
      <c r="A104" s="40"/>
      <c r="B104" s="40"/>
      <c r="C104" s="40"/>
      <c r="D104" s="31"/>
      <c r="E104" s="41"/>
      <c r="F104" s="41"/>
      <c r="G104" s="42"/>
      <c r="H104" s="42"/>
      <c r="I104" s="33"/>
      <c r="J104" s="33"/>
      <c r="K104" s="33"/>
      <c r="L104" s="33"/>
      <c r="M104" s="33"/>
      <c r="N104" s="33"/>
      <c r="O104" s="33"/>
      <c r="P104" s="33"/>
      <c r="Q104" s="33"/>
      <c r="R104" s="33"/>
      <c r="S104" s="33"/>
      <c r="T104" s="33"/>
      <c r="U104" s="33"/>
      <c r="V104" s="33"/>
      <c r="W104" s="33"/>
      <c r="X104" s="33"/>
      <c r="Y104" s="33"/>
      <c r="Z104" s="33"/>
      <c r="AA104" s="33"/>
      <c r="AB104" s="33"/>
      <c r="AC104" s="33"/>
      <c r="AD104" s="31"/>
      <c r="AE104" s="41"/>
      <c r="AF104" s="41"/>
      <c r="AG104" s="42"/>
      <c r="AH104" s="42"/>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1"/>
      <c r="BE104" s="288"/>
      <c r="BF104" s="289"/>
      <c r="BG104" s="289"/>
      <c r="BH104" s="289"/>
      <c r="BI104" s="1318"/>
      <c r="BJ104" s="1318"/>
      <c r="BK104" s="513"/>
      <c r="BL104" s="513"/>
      <c r="BM104" s="289"/>
      <c r="BN104" s="289"/>
      <c r="BO104" s="1318"/>
      <c r="BP104" s="1318"/>
      <c r="BQ104" s="513"/>
      <c r="BR104" s="513"/>
      <c r="BS104" s="289"/>
      <c r="BT104" s="289"/>
      <c r="BU104" s="1318"/>
      <c r="BV104" s="1318"/>
      <c r="BW104" s="513"/>
      <c r="BX104" s="513"/>
      <c r="BY104" s="289"/>
      <c r="BZ104" s="289"/>
      <c r="CA104" s="289"/>
      <c r="CB104" s="290"/>
      <c r="CC104" s="862"/>
      <c r="CD104" s="862"/>
      <c r="CE104" s="862"/>
      <c r="CF104" s="1451" t="str">
        <f>$CF$10</f>
        <v/>
      </c>
      <c r="CG104" s="1036"/>
      <c r="CH104" s="1036"/>
      <c r="CI104" s="1036"/>
      <c r="CJ104" s="1036"/>
      <c r="CK104" s="1036"/>
      <c r="CL104" s="1036"/>
      <c r="CM104" s="1036"/>
      <c r="CN104" s="1036"/>
      <c r="CO104" s="1036"/>
      <c r="CP104" s="1036"/>
      <c r="CQ104" s="1036"/>
      <c r="CR104" s="1036"/>
      <c r="CS104" s="1036"/>
      <c r="CT104" s="1036"/>
      <c r="CU104" s="1036"/>
      <c r="CV104" s="1036"/>
      <c r="CW104" s="1036"/>
      <c r="CX104" s="1036"/>
      <c r="CY104" s="1036"/>
      <c r="CZ104" s="1036"/>
      <c r="DA104" s="1036"/>
      <c r="DB104" s="1036"/>
      <c r="DC104" s="1036"/>
      <c r="DD104" s="1036"/>
      <c r="DE104" s="1036"/>
      <c r="DF104" s="1036"/>
      <c r="DG104" s="1036"/>
      <c r="DH104" s="1036"/>
      <c r="DI104" s="1036"/>
      <c r="DJ104" s="1036"/>
      <c r="DK104" s="1036"/>
      <c r="DL104" s="1036"/>
      <c r="DM104" s="1036"/>
      <c r="DN104" s="1036"/>
      <c r="DO104" s="1036"/>
      <c r="DP104" s="1036"/>
      <c r="DQ104" s="1036"/>
      <c r="DR104" s="1036"/>
      <c r="DS104" s="1036"/>
      <c r="DT104" s="1036"/>
      <c r="DU104" s="1036"/>
      <c r="DV104" s="1036"/>
      <c r="DW104" s="1036"/>
      <c r="DX104" s="1036"/>
      <c r="DY104" s="1036"/>
      <c r="DZ104" s="1036"/>
      <c r="EA104" s="1036"/>
      <c r="EB104" s="1036"/>
      <c r="EC104" s="1036"/>
      <c r="ED104" s="1036"/>
      <c r="EE104" s="1036"/>
      <c r="EF104" s="1036"/>
      <c r="EG104" s="291"/>
      <c r="EH104" s="291"/>
      <c r="EI104" s="291"/>
      <c r="EJ104" s="291"/>
      <c r="EK104" s="291"/>
      <c r="EL104" s="292"/>
      <c r="EM104" s="31"/>
    </row>
    <row r="105" spans="1:143" ht="3" customHeight="1" x14ac:dyDescent="0.15">
      <c r="A105" s="40"/>
      <c r="B105" s="40"/>
      <c r="C105" s="40"/>
      <c r="D105" s="31"/>
      <c r="E105" s="31"/>
      <c r="F105" s="5"/>
      <c r="G105" s="5"/>
      <c r="H105" s="36"/>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6"/>
      <c r="AH105" s="31"/>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1"/>
      <c r="BE105" s="1250" t="str">
        <f>BE11</f>
        <v/>
      </c>
      <c r="BF105" s="514"/>
      <c r="BG105" s="514"/>
      <c r="BH105" s="514"/>
      <c r="BI105" s="542" t="str">
        <f>BI11</f>
        <v/>
      </c>
      <c r="BJ105" s="543"/>
      <c r="BK105" s="543"/>
      <c r="BL105" s="544"/>
      <c r="BM105" s="1361" t="s">
        <v>9</v>
      </c>
      <c r="BN105" s="1361"/>
      <c r="BO105" s="542" t="str">
        <f>IF(入力用!F16&lt;&gt;"",入力用!F16,"")</f>
        <v/>
      </c>
      <c r="BP105" s="543"/>
      <c r="BQ105" s="543"/>
      <c r="BR105" s="544"/>
      <c r="BS105" s="1361" t="s">
        <v>10</v>
      </c>
      <c r="BT105" s="1361"/>
      <c r="BU105" s="542" t="str">
        <f>IF(入力用!H16&lt;&gt;"",入力用!H16,"")</f>
        <v/>
      </c>
      <c r="BV105" s="543"/>
      <c r="BW105" s="543"/>
      <c r="BX105" s="544"/>
      <c r="BY105" s="514" t="s">
        <v>32</v>
      </c>
      <c r="BZ105" s="514"/>
      <c r="CA105" s="514"/>
      <c r="CB105" s="894"/>
      <c r="CC105" s="862"/>
      <c r="CD105" s="862"/>
      <c r="CE105" s="862"/>
      <c r="CF105" s="1451"/>
      <c r="CG105" s="1036"/>
      <c r="CH105" s="1036"/>
      <c r="CI105" s="1036"/>
      <c r="CJ105" s="1036"/>
      <c r="CK105" s="1036"/>
      <c r="CL105" s="1036"/>
      <c r="CM105" s="1036"/>
      <c r="CN105" s="1036"/>
      <c r="CO105" s="1036"/>
      <c r="CP105" s="1036"/>
      <c r="CQ105" s="1036"/>
      <c r="CR105" s="1036"/>
      <c r="CS105" s="1036"/>
      <c r="CT105" s="1036"/>
      <c r="CU105" s="1036"/>
      <c r="CV105" s="1036"/>
      <c r="CW105" s="1036"/>
      <c r="CX105" s="1036"/>
      <c r="CY105" s="1036"/>
      <c r="CZ105" s="1036"/>
      <c r="DA105" s="1036"/>
      <c r="DB105" s="1036"/>
      <c r="DC105" s="1036"/>
      <c r="DD105" s="1036"/>
      <c r="DE105" s="1036"/>
      <c r="DF105" s="1036"/>
      <c r="DG105" s="1036"/>
      <c r="DH105" s="1036"/>
      <c r="DI105" s="1036"/>
      <c r="DJ105" s="1036"/>
      <c r="DK105" s="1036"/>
      <c r="DL105" s="1036"/>
      <c r="DM105" s="1036"/>
      <c r="DN105" s="1036"/>
      <c r="DO105" s="1036"/>
      <c r="DP105" s="1036"/>
      <c r="DQ105" s="1036"/>
      <c r="DR105" s="1036"/>
      <c r="DS105" s="1036"/>
      <c r="DT105" s="1036"/>
      <c r="DU105" s="1036"/>
      <c r="DV105" s="1036"/>
      <c r="DW105" s="1036"/>
      <c r="DX105" s="1036"/>
      <c r="DY105" s="1036"/>
      <c r="DZ105" s="1036"/>
      <c r="EA105" s="1036"/>
      <c r="EB105" s="1036"/>
      <c r="EC105" s="1036"/>
      <c r="ED105" s="1036"/>
      <c r="EE105" s="1036"/>
      <c r="EF105" s="1036"/>
      <c r="EG105" s="291"/>
      <c r="EH105" s="291"/>
      <c r="EI105" s="291"/>
      <c r="EJ105" s="291"/>
      <c r="EK105" s="291"/>
      <c r="EL105" s="292"/>
      <c r="EM105" s="31"/>
    </row>
    <row r="106" spans="1:143" ht="6" customHeight="1" x14ac:dyDescent="0.15">
      <c r="A106" s="40"/>
      <c r="B106" s="40"/>
      <c r="C106" s="40"/>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1250"/>
      <c r="BF106" s="514"/>
      <c r="BG106" s="514"/>
      <c r="BH106" s="514"/>
      <c r="BI106" s="545"/>
      <c r="BJ106" s="546"/>
      <c r="BK106" s="546"/>
      <c r="BL106" s="547"/>
      <c r="BM106" s="1361"/>
      <c r="BN106" s="1361"/>
      <c r="BO106" s="545"/>
      <c r="BP106" s="546"/>
      <c r="BQ106" s="546"/>
      <c r="BR106" s="547"/>
      <c r="BS106" s="1361"/>
      <c r="BT106" s="1361"/>
      <c r="BU106" s="545"/>
      <c r="BV106" s="546"/>
      <c r="BW106" s="546"/>
      <c r="BX106" s="547"/>
      <c r="BY106" s="514"/>
      <c r="BZ106" s="514"/>
      <c r="CA106" s="514"/>
      <c r="CB106" s="894"/>
      <c r="CC106" s="862"/>
      <c r="CD106" s="862"/>
      <c r="CE106" s="862"/>
      <c r="CF106" s="1451"/>
      <c r="CG106" s="1036"/>
      <c r="CH106" s="1036"/>
      <c r="CI106" s="1036"/>
      <c r="CJ106" s="1036"/>
      <c r="CK106" s="1036"/>
      <c r="CL106" s="1036"/>
      <c r="CM106" s="1036"/>
      <c r="CN106" s="1036"/>
      <c r="CO106" s="1036"/>
      <c r="CP106" s="1036"/>
      <c r="CQ106" s="1036"/>
      <c r="CR106" s="1036"/>
      <c r="CS106" s="1036"/>
      <c r="CT106" s="1036"/>
      <c r="CU106" s="1036"/>
      <c r="CV106" s="1036"/>
      <c r="CW106" s="1036"/>
      <c r="CX106" s="1036"/>
      <c r="CY106" s="1036"/>
      <c r="CZ106" s="1036"/>
      <c r="DA106" s="1036"/>
      <c r="DB106" s="1036"/>
      <c r="DC106" s="1036"/>
      <c r="DD106" s="1036"/>
      <c r="DE106" s="1036"/>
      <c r="DF106" s="1036"/>
      <c r="DG106" s="1036"/>
      <c r="DH106" s="1036"/>
      <c r="DI106" s="1036"/>
      <c r="DJ106" s="1036"/>
      <c r="DK106" s="1036"/>
      <c r="DL106" s="1036"/>
      <c r="DM106" s="1036"/>
      <c r="DN106" s="1036"/>
      <c r="DO106" s="1036"/>
      <c r="DP106" s="1036"/>
      <c r="DQ106" s="1036"/>
      <c r="DR106" s="1036"/>
      <c r="DS106" s="1036"/>
      <c r="DT106" s="1036"/>
      <c r="DU106" s="1036"/>
      <c r="DV106" s="1036"/>
      <c r="DW106" s="1036"/>
      <c r="DX106" s="1036"/>
      <c r="DY106" s="1036"/>
      <c r="DZ106" s="1036"/>
      <c r="EA106" s="1036"/>
      <c r="EB106" s="1036"/>
      <c r="EC106" s="1036"/>
      <c r="ED106" s="1036"/>
      <c r="EE106" s="1036"/>
      <c r="EF106" s="1036"/>
      <c r="EG106" s="291"/>
      <c r="EH106" s="291"/>
      <c r="EI106" s="291"/>
      <c r="EJ106" s="291"/>
      <c r="EK106" s="291"/>
      <c r="EL106" s="292"/>
      <c r="EM106" s="31"/>
    </row>
    <row r="107" spans="1:143" ht="9.75" customHeight="1" x14ac:dyDescent="0.15">
      <c r="A107" s="40"/>
      <c r="B107" s="40"/>
      <c r="C107" s="40"/>
      <c r="D107" s="31"/>
      <c r="E107" s="41"/>
      <c r="F107" s="41"/>
      <c r="G107" s="42"/>
      <c r="H107" s="42"/>
      <c r="I107" s="33"/>
      <c r="J107" s="33"/>
      <c r="K107" s="33"/>
      <c r="L107" s="33"/>
      <c r="M107" s="33"/>
      <c r="N107" s="33"/>
      <c r="O107" s="33"/>
      <c r="P107" s="33"/>
      <c r="Q107" s="33"/>
      <c r="R107" s="33"/>
      <c r="S107" s="33"/>
      <c r="T107" s="33"/>
      <c r="U107" s="33"/>
      <c r="V107" s="33"/>
      <c r="W107" s="33"/>
      <c r="X107" s="33"/>
      <c r="Y107" s="33"/>
      <c r="Z107" s="33"/>
      <c r="AA107" s="33"/>
      <c r="AB107" s="33"/>
      <c r="AC107" s="33"/>
      <c r="AD107" s="31"/>
      <c r="AE107" s="41"/>
      <c r="AF107" s="41"/>
      <c r="AG107" s="42"/>
      <c r="AH107" s="42"/>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1"/>
      <c r="BE107" s="1250"/>
      <c r="BF107" s="514"/>
      <c r="BG107" s="514"/>
      <c r="BH107" s="514"/>
      <c r="BI107" s="548"/>
      <c r="BJ107" s="549"/>
      <c r="BK107" s="549"/>
      <c r="BL107" s="550"/>
      <c r="BM107" s="1361"/>
      <c r="BN107" s="1361"/>
      <c r="BO107" s="548"/>
      <c r="BP107" s="549"/>
      <c r="BQ107" s="549"/>
      <c r="BR107" s="550"/>
      <c r="BS107" s="1361"/>
      <c r="BT107" s="1361"/>
      <c r="BU107" s="548"/>
      <c r="BV107" s="549"/>
      <c r="BW107" s="549"/>
      <c r="BX107" s="550"/>
      <c r="BY107" s="514"/>
      <c r="BZ107" s="514"/>
      <c r="CA107" s="514"/>
      <c r="CB107" s="894"/>
      <c r="CC107" s="862"/>
      <c r="CD107" s="862"/>
      <c r="CE107" s="862"/>
      <c r="CF107" s="1451"/>
      <c r="CG107" s="1036"/>
      <c r="CH107" s="1036"/>
      <c r="CI107" s="1036"/>
      <c r="CJ107" s="1036"/>
      <c r="CK107" s="1036"/>
      <c r="CL107" s="1036"/>
      <c r="CM107" s="1036"/>
      <c r="CN107" s="1036"/>
      <c r="CO107" s="1036"/>
      <c r="CP107" s="1036"/>
      <c r="CQ107" s="1036"/>
      <c r="CR107" s="1036"/>
      <c r="CS107" s="1036"/>
      <c r="CT107" s="1036"/>
      <c r="CU107" s="1036"/>
      <c r="CV107" s="1036"/>
      <c r="CW107" s="1036"/>
      <c r="CX107" s="1036"/>
      <c r="CY107" s="1036"/>
      <c r="CZ107" s="1036"/>
      <c r="DA107" s="1036"/>
      <c r="DB107" s="1036"/>
      <c r="DC107" s="1036"/>
      <c r="DD107" s="1036"/>
      <c r="DE107" s="1036"/>
      <c r="DF107" s="1036"/>
      <c r="DG107" s="1036"/>
      <c r="DH107" s="1036"/>
      <c r="DI107" s="1036"/>
      <c r="DJ107" s="1036"/>
      <c r="DK107" s="1036"/>
      <c r="DL107" s="1036"/>
      <c r="DM107" s="1036"/>
      <c r="DN107" s="1036"/>
      <c r="DO107" s="1036"/>
      <c r="DP107" s="1036"/>
      <c r="DQ107" s="1036"/>
      <c r="DR107" s="1036"/>
      <c r="DS107" s="1036"/>
      <c r="DT107" s="1036"/>
      <c r="DU107" s="1036"/>
      <c r="DV107" s="1036"/>
      <c r="DW107" s="1036"/>
      <c r="DX107" s="1036"/>
      <c r="DY107" s="1036"/>
      <c r="DZ107" s="1036"/>
      <c r="EA107" s="1036"/>
      <c r="EB107" s="1036"/>
      <c r="EC107" s="1036"/>
      <c r="ED107" s="1036"/>
      <c r="EE107" s="1036"/>
      <c r="EF107" s="1036"/>
      <c r="EG107" s="291"/>
      <c r="EH107" s="291"/>
      <c r="EI107" s="291"/>
      <c r="EJ107" s="291"/>
      <c r="EK107" s="291"/>
      <c r="EL107" s="292"/>
      <c r="EM107" s="31"/>
    </row>
    <row r="108" spans="1:143" ht="5.25" customHeight="1" x14ac:dyDescent="0.15">
      <c r="A108" s="40"/>
      <c r="B108" s="40"/>
      <c r="C108" s="40"/>
      <c r="D108" s="31"/>
      <c r="E108" s="41"/>
      <c r="F108" s="41"/>
      <c r="G108" s="42"/>
      <c r="H108" s="42"/>
      <c r="I108" s="33"/>
      <c r="J108" s="33"/>
      <c r="K108" s="33"/>
      <c r="L108" s="33"/>
      <c r="M108" s="33"/>
      <c r="N108" s="33"/>
      <c r="O108" s="33"/>
      <c r="P108" s="33"/>
      <c r="Q108" s="33"/>
      <c r="R108" s="33"/>
      <c r="S108" s="33"/>
      <c r="T108" s="33"/>
      <c r="U108" s="33"/>
      <c r="V108" s="33"/>
      <c r="W108" s="33"/>
      <c r="X108" s="33"/>
      <c r="Y108" s="33"/>
      <c r="Z108" s="33"/>
      <c r="AA108" s="33"/>
      <c r="AB108" s="33"/>
      <c r="AC108" s="33"/>
      <c r="AD108" s="31"/>
      <c r="AE108" s="41"/>
      <c r="AF108" s="41"/>
      <c r="AG108" s="42"/>
      <c r="AH108" s="42"/>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1"/>
      <c r="BE108" s="286"/>
      <c r="BF108" s="287"/>
      <c r="BG108" s="287"/>
      <c r="BH108" s="287"/>
      <c r="BI108" s="287"/>
      <c r="BJ108" s="287"/>
      <c r="BK108" s="287"/>
      <c r="BL108" s="287"/>
      <c r="BM108" s="287"/>
      <c r="BN108" s="287"/>
      <c r="BO108" s="287"/>
      <c r="BP108" s="287"/>
      <c r="BQ108" s="287"/>
      <c r="BR108" s="287"/>
      <c r="BS108" s="287"/>
      <c r="BT108" s="287"/>
      <c r="BU108" s="287"/>
      <c r="BV108" s="287"/>
      <c r="BW108" s="287"/>
      <c r="BX108" s="287"/>
      <c r="BY108" s="287"/>
      <c r="BZ108" s="287"/>
      <c r="CA108" s="287"/>
      <c r="CB108" s="293"/>
      <c r="CC108" s="862"/>
      <c r="CD108" s="862"/>
      <c r="CE108" s="862"/>
      <c r="CF108" s="1315" t="s">
        <v>344</v>
      </c>
      <c r="CG108" s="1316"/>
      <c r="CH108" s="1316"/>
      <c r="CI108" s="1316"/>
      <c r="CJ108" s="1316"/>
      <c r="CK108" s="1316"/>
      <c r="CL108" s="1316"/>
      <c r="CM108" s="1316"/>
      <c r="CN108" s="1316"/>
      <c r="CO108" s="294"/>
      <c r="CP108" s="699" t="str">
        <f>$CP$14</f>
        <v/>
      </c>
      <c r="CQ108" s="699"/>
      <c r="CR108" s="699"/>
      <c r="CS108" s="699"/>
      <c r="CT108" s="699"/>
      <c r="CU108" s="699"/>
      <c r="CV108" s="699"/>
      <c r="CW108" s="699"/>
      <c r="CX108" s="699"/>
      <c r="CY108" s="699"/>
      <c r="CZ108" s="699"/>
      <c r="DA108" s="699"/>
      <c r="DB108" s="699"/>
      <c r="DC108" s="699"/>
      <c r="DD108" s="699"/>
      <c r="DE108" s="699"/>
      <c r="DF108" s="699"/>
      <c r="DG108" s="699"/>
      <c r="DH108" s="699"/>
      <c r="DI108" s="699"/>
      <c r="DJ108" s="699"/>
      <c r="DK108" s="699"/>
      <c r="DL108" s="699"/>
      <c r="DM108" s="699"/>
      <c r="DN108" s="699"/>
      <c r="DO108" s="699"/>
      <c r="DP108" s="699"/>
      <c r="DQ108" s="699"/>
      <c r="DR108" s="699"/>
      <c r="DS108" s="699"/>
      <c r="DT108" s="699"/>
      <c r="DU108" s="699"/>
      <c r="DV108" s="699"/>
      <c r="DW108" s="699"/>
      <c r="DX108" s="699"/>
      <c r="DY108" s="699"/>
      <c r="DZ108" s="699"/>
      <c r="EA108" s="699"/>
      <c r="EB108" s="699"/>
      <c r="EC108" s="699"/>
      <c r="ED108" s="699"/>
      <c r="EE108" s="699"/>
      <c r="EF108" s="699"/>
      <c r="EG108" s="699"/>
      <c r="EH108" s="699"/>
      <c r="EI108" s="699"/>
      <c r="EJ108" s="699"/>
      <c r="EK108" s="699"/>
      <c r="EL108" s="863"/>
      <c r="EM108" s="31"/>
    </row>
    <row r="109" spans="1:143" ht="6" customHeight="1" x14ac:dyDescent="0.15">
      <c r="A109" s="40"/>
      <c r="B109" s="40"/>
      <c r="C109" s="40"/>
      <c r="D109" s="31"/>
      <c r="E109" s="41"/>
      <c r="F109" s="41"/>
      <c r="G109" s="42"/>
      <c r="H109" s="42"/>
      <c r="I109" s="33"/>
      <c r="J109" s="33"/>
      <c r="K109" s="33"/>
      <c r="L109" s="33"/>
      <c r="M109" s="33"/>
      <c r="N109" s="33"/>
      <c r="O109" s="33"/>
      <c r="P109" s="33"/>
      <c r="Q109" s="33"/>
      <c r="R109" s="33"/>
      <c r="S109" s="33"/>
      <c r="T109" s="33"/>
      <c r="U109" s="33"/>
      <c r="V109" s="33"/>
      <c r="W109" s="33"/>
      <c r="X109" s="33"/>
      <c r="Y109" s="33"/>
      <c r="Z109" s="33"/>
      <c r="AA109" s="33"/>
      <c r="AB109" s="33"/>
      <c r="AC109" s="33"/>
      <c r="AD109" s="31"/>
      <c r="AE109" s="41"/>
      <c r="AF109" s="41"/>
      <c r="AG109" s="42"/>
      <c r="AH109" s="42"/>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1"/>
      <c r="BE109" s="1366" t="s">
        <v>33</v>
      </c>
      <c r="BF109" s="1366"/>
      <c r="BG109" s="1366"/>
      <c r="BH109" s="1366"/>
      <c r="BI109" s="1366"/>
      <c r="BJ109" s="1366"/>
      <c r="BK109" s="1366"/>
      <c r="BL109" s="1366"/>
      <c r="BM109" s="1366"/>
      <c r="BN109" s="1366"/>
      <c r="BO109" s="1366"/>
      <c r="BP109" s="1366"/>
      <c r="BQ109" s="1366"/>
      <c r="BR109" s="1366"/>
      <c r="BS109" s="1366"/>
      <c r="BT109" s="1366"/>
      <c r="BU109" s="1366"/>
      <c r="BV109" s="1366"/>
      <c r="BW109" s="1366"/>
      <c r="BX109" s="1366"/>
      <c r="BY109" s="1366"/>
      <c r="BZ109" s="1366"/>
      <c r="CA109" s="1366"/>
      <c r="CB109" s="1366"/>
      <c r="CC109" s="862"/>
      <c r="CD109" s="862"/>
      <c r="CE109" s="862"/>
      <c r="CF109" s="1315"/>
      <c r="CG109" s="1316"/>
      <c r="CH109" s="1316"/>
      <c r="CI109" s="1316"/>
      <c r="CJ109" s="1316"/>
      <c r="CK109" s="1316"/>
      <c r="CL109" s="1316"/>
      <c r="CM109" s="1316"/>
      <c r="CN109" s="1316"/>
      <c r="CO109" s="294"/>
      <c r="CP109" s="699"/>
      <c r="CQ109" s="699"/>
      <c r="CR109" s="699"/>
      <c r="CS109" s="699"/>
      <c r="CT109" s="699"/>
      <c r="CU109" s="699"/>
      <c r="CV109" s="699"/>
      <c r="CW109" s="699"/>
      <c r="CX109" s="699"/>
      <c r="CY109" s="699"/>
      <c r="CZ109" s="699"/>
      <c r="DA109" s="699"/>
      <c r="DB109" s="699"/>
      <c r="DC109" s="699"/>
      <c r="DD109" s="699"/>
      <c r="DE109" s="699"/>
      <c r="DF109" s="699"/>
      <c r="DG109" s="699"/>
      <c r="DH109" s="699"/>
      <c r="DI109" s="699"/>
      <c r="DJ109" s="699"/>
      <c r="DK109" s="699"/>
      <c r="DL109" s="699"/>
      <c r="DM109" s="699"/>
      <c r="DN109" s="699"/>
      <c r="DO109" s="699"/>
      <c r="DP109" s="699"/>
      <c r="DQ109" s="699"/>
      <c r="DR109" s="699"/>
      <c r="DS109" s="699"/>
      <c r="DT109" s="699"/>
      <c r="DU109" s="699"/>
      <c r="DV109" s="699"/>
      <c r="DW109" s="699"/>
      <c r="DX109" s="699"/>
      <c r="DY109" s="699"/>
      <c r="DZ109" s="699"/>
      <c r="EA109" s="699"/>
      <c r="EB109" s="699"/>
      <c r="EC109" s="699"/>
      <c r="ED109" s="699"/>
      <c r="EE109" s="699"/>
      <c r="EF109" s="699"/>
      <c r="EG109" s="699"/>
      <c r="EH109" s="699"/>
      <c r="EI109" s="699"/>
      <c r="EJ109" s="699"/>
      <c r="EK109" s="699"/>
      <c r="EL109" s="863"/>
      <c r="EM109" s="31"/>
    </row>
    <row r="110" spans="1:143" ht="3" customHeight="1" x14ac:dyDescent="0.15">
      <c r="A110" s="40"/>
      <c r="B110" s="40"/>
      <c r="C110" s="40"/>
      <c r="D110" s="31"/>
      <c r="E110" s="31"/>
      <c r="F110" s="5"/>
      <c r="G110" s="5"/>
      <c r="H110" s="36"/>
      <c r="I110" s="31"/>
      <c r="J110" s="31"/>
      <c r="K110" s="31"/>
      <c r="L110" s="31"/>
      <c r="M110" s="31"/>
      <c r="N110" s="31"/>
      <c r="O110" s="31"/>
      <c r="P110" s="31"/>
      <c r="Q110" s="31"/>
      <c r="R110" s="31"/>
      <c r="S110" s="31"/>
      <c r="T110" s="31"/>
      <c r="U110" s="31"/>
      <c r="V110" s="31"/>
      <c r="W110" s="31"/>
      <c r="X110" s="31"/>
      <c r="Y110" s="31"/>
      <c r="Z110" s="31"/>
      <c r="AA110" s="31"/>
      <c r="AB110" s="31"/>
      <c r="AC110" s="31"/>
      <c r="AD110" s="31"/>
      <c r="AE110" s="5"/>
      <c r="AF110" s="31"/>
      <c r="AG110" s="36"/>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1366"/>
      <c r="BF110" s="1366"/>
      <c r="BG110" s="1366"/>
      <c r="BH110" s="1366"/>
      <c r="BI110" s="1366"/>
      <c r="BJ110" s="1366"/>
      <c r="BK110" s="1366"/>
      <c r="BL110" s="1366"/>
      <c r="BM110" s="1366"/>
      <c r="BN110" s="1366"/>
      <c r="BO110" s="1366"/>
      <c r="BP110" s="1366"/>
      <c r="BQ110" s="1366"/>
      <c r="BR110" s="1366"/>
      <c r="BS110" s="1366"/>
      <c r="BT110" s="1366"/>
      <c r="BU110" s="1366"/>
      <c r="BV110" s="1366"/>
      <c r="BW110" s="1366"/>
      <c r="BX110" s="1366"/>
      <c r="BY110" s="1366"/>
      <c r="BZ110" s="1366"/>
      <c r="CA110" s="1366"/>
      <c r="CB110" s="1366"/>
      <c r="CC110" s="862"/>
      <c r="CD110" s="862"/>
      <c r="CE110" s="862"/>
      <c r="CF110" s="1315" t="s">
        <v>345</v>
      </c>
      <c r="CG110" s="1316"/>
      <c r="CH110" s="1316"/>
      <c r="CI110" s="1316"/>
      <c r="CJ110" s="1316"/>
      <c r="CK110" s="1316"/>
      <c r="CL110" s="1316"/>
      <c r="CM110" s="1316"/>
      <c r="CN110" s="1316"/>
      <c r="CO110" s="1019" t="str">
        <f>$CO$16</f>
        <v/>
      </c>
      <c r="CP110" s="1019"/>
      <c r="CQ110" s="1019"/>
      <c r="CR110" s="1019"/>
      <c r="CS110" s="1019"/>
      <c r="CT110" s="1019"/>
      <c r="CU110" s="1019"/>
      <c r="CV110" s="1019"/>
      <c r="CW110" s="1019"/>
      <c r="CX110" s="1019"/>
      <c r="CY110" s="1019"/>
      <c r="CZ110" s="1019"/>
      <c r="DA110" s="1019"/>
      <c r="DB110" s="1019"/>
      <c r="DC110" s="1019"/>
      <c r="DD110" s="1019"/>
      <c r="DE110" s="1019"/>
      <c r="DF110" s="1019"/>
      <c r="DG110" s="1019"/>
      <c r="DH110" s="1019"/>
      <c r="DI110" s="1019"/>
      <c r="DJ110" s="1019"/>
      <c r="DK110" s="1019"/>
      <c r="DL110" s="1446" t="s">
        <v>346</v>
      </c>
      <c r="DM110" s="1446"/>
      <c r="DN110" s="1446"/>
      <c r="DO110" s="1446"/>
      <c r="DP110" s="1446"/>
      <c r="DQ110" s="1446"/>
      <c r="DR110" s="1446"/>
      <c r="DS110" s="1446"/>
      <c r="DT110" s="1446"/>
      <c r="DU110" s="1446"/>
      <c r="DV110" s="1036" t="str">
        <f>$DV$16</f>
        <v/>
      </c>
      <c r="DW110" s="1036"/>
      <c r="DX110" s="1036"/>
      <c r="DY110" s="1036"/>
      <c r="DZ110" s="1036"/>
      <c r="EA110" s="1036"/>
      <c r="EB110" s="1036"/>
      <c r="EC110" s="1036"/>
      <c r="ED110" s="1036"/>
      <c r="EE110" s="1036"/>
      <c r="EF110" s="1036"/>
      <c r="EG110" s="1036"/>
      <c r="EH110" s="1036"/>
      <c r="EI110" s="1036"/>
      <c r="EJ110" s="1036"/>
      <c r="EK110" s="1036"/>
      <c r="EL110" s="1375"/>
      <c r="EM110" s="31"/>
    </row>
    <row r="111" spans="1:143" ht="5.25" customHeight="1" x14ac:dyDescent="0.15">
      <c r="A111" s="40"/>
      <c r="B111" s="40"/>
      <c r="C111" s="40"/>
      <c r="D111" s="31"/>
      <c r="E111" s="31"/>
      <c r="F111" s="31"/>
      <c r="G111" s="31"/>
      <c r="H111" s="31"/>
      <c r="I111" s="34"/>
      <c r="J111" s="34"/>
      <c r="K111" s="34"/>
      <c r="L111" s="34"/>
      <c r="M111" s="34"/>
      <c r="N111" s="34"/>
      <c r="O111" s="34"/>
      <c r="P111" s="34"/>
      <c r="Q111" s="34"/>
      <c r="R111" s="34"/>
      <c r="S111" s="34"/>
      <c r="T111" s="34"/>
      <c r="U111" s="34"/>
      <c r="V111" s="34"/>
      <c r="W111" s="34"/>
      <c r="X111" s="34"/>
      <c r="Y111" s="34"/>
      <c r="Z111" s="34"/>
      <c r="AA111" s="34"/>
      <c r="AB111" s="34"/>
      <c r="AC111" s="34"/>
      <c r="AD111" s="31"/>
      <c r="AE111" s="31"/>
      <c r="AF111" s="31"/>
      <c r="AG111" s="31"/>
      <c r="AH111" s="31"/>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1"/>
      <c r="BE111" s="1296" t="str">
        <f>$BE$17</f>
        <v/>
      </c>
      <c r="BF111" s="1297"/>
      <c r="BG111" s="1297"/>
      <c r="BH111" s="1297"/>
      <c r="BI111" s="1297"/>
      <c r="BJ111" s="1297"/>
      <c r="BK111" s="1297"/>
      <c r="BL111" s="1297"/>
      <c r="BM111" s="1297"/>
      <c r="BN111" s="1297"/>
      <c r="BO111" s="1297"/>
      <c r="BP111" s="1297"/>
      <c r="BQ111" s="1297"/>
      <c r="BR111" s="1297"/>
      <c r="BS111" s="1297"/>
      <c r="BT111" s="1297"/>
      <c r="BU111" s="1297"/>
      <c r="BV111" s="1297"/>
      <c r="BW111" s="1297"/>
      <c r="BX111" s="1297"/>
      <c r="BY111" s="1297"/>
      <c r="BZ111" s="1297"/>
      <c r="CA111" s="1297"/>
      <c r="CB111" s="1298"/>
      <c r="CC111" s="862"/>
      <c r="CD111" s="862"/>
      <c r="CE111" s="862"/>
      <c r="CF111" s="1315"/>
      <c r="CG111" s="1316"/>
      <c r="CH111" s="1316"/>
      <c r="CI111" s="1316"/>
      <c r="CJ111" s="1316"/>
      <c r="CK111" s="1316"/>
      <c r="CL111" s="1316"/>
      <c r="CM111" s="1316"/>
      <c r="CN111" s="1316"/>
      <c r="CO111" s="1019"/>
      <c r="CP111" s="1019"/>
      <c r="CQ111" s="1019"/>
      <c r="CR111" s="1019"/>
      <c r="CS111" s="1019"/>
      <c r="CT111" s="1019"/>
      <c r="CU111" s="1019"/>
      <c r="CV111" s="1019"/>
      <c r="CW111" s="1019"/>
      <c r="CX111" s="1019"/>
      <c r="CY111" s="1019"/>
      <c r="CZ111" s="1019"/>
      <c r="DA111" s="1019"/>
      <c r="DB111" s="1019"/>
      <c r="DC111" s="1019"/>
      <c r="DD111" s="1019"/>
      <c r="DE111" s="1019"/>
      <c r="DF111" s="1019"/>
      <c r="DG111" s="1019"/>
      <c r="DH111" s="1019"/>
      <c r="DI111" s="1019"/>
      <c r="DJ111" s="1019"/>
      <c r="DK111" s="1019"/>
      <c r="DL111" s="1446"/>
      <c r="DM111" s="1446"/>
      <c r="DN111" s="1446"/>
      <c r="DO111" s="1446"/>
      <c r="DP111" s="1446"/>
      <c r="DQ111" s="1446"/>
      <c r="DR111" s="1446"/>
      <c r="DS111" s="1446"/>
      <c r="DT111" s="1446"/>
      <c r="DU111" s="1446"/>
      <c r="DV111" s="1036"/>
      <c r="DW111" s="1036"/>
      <c r="DX111" s="1036"/>
      <c r="DY111" s="1036"/>
      <c r="DZ111" s="1036"/>
      <c r="EA111" s="1036"/>
      <c r="EB111" s="1036"/>
      <c r="EC111" s="1036"/>
      <c r="ED111" s="1036"/>
      <c r="EE111" s="1036"/>
      <c r="EF111" s="1036"/>
      <c r="EG111" s="1036"/>
      <c r="EH111" s="1036"/>
      <c r="EI111" s="1036"/>
      <c r="EJ111" s="1036"/>
      <c r="EK111" s="1036"/>
      <c r="EL111" s="1375"/>
      <c r="EM111" s="31"/>
    </row>
    <row r="112" spans="1:143" ht="5.25" customHeight="1" x14ac:dyDescent="0.15">
      <c r="A112" s="40"/>
      <c r="B112" s="40"/>
      <c r="C112" s="40"/>
      <c r="D112" s="31"/>
      <c r="E112" s="31"/>
      <c r="F112" s="31"/>
      <c r="G112" s="31"/>
      <c r="H112" s="31"/>
      <c r="I112" s="34"/>
      <c r="J112" s="34"/>
      <c r="K112" s="34"/>
      <c r="L112" s="34"/>
      <c r="M112" s="34"/>
      <c r="N112" s="34"/>
      <c r="O112" s="34"/>
      <c r="P112" s="34"/>
      <c r="Q112" s="34"/>
      <c r="R112" s="34"/>
      <c r="S112" s="34"/>
      <c r="T112" s="34"/>
      <c r="U112" s="34"/>
      <c r="V112" s="34"/>
      <c r="W112" s="34"/>
      <c r="X112" s="34"/>
      <c r="Y112" s="34"/>
      <c r="Z112" s="34"/>
      <c r="AA112" s="34"/>
      <c r="AB112" s="34"/>
      <c r="AC112" s="34"/>
      <c r="AD112" s="31"/>
      <c r="AE112" s="31"/>
      <c r="AF112" s="31"/>
      <c r="AG112" s="31"/>
      <c r="AH112" s="31"/>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1"/>
      <c r="BE112" s="1299"/>
      <c r="BF112" s="1025"/>
      <c r="BG112" s="1025"/>
      <c r="BH112" s="1025"/>
      <c r="BI112" s="1025"/>
      <c r="BJ112" s="1025"/>
      <c r="BK112" s="1025"/>
      <c r="BL112" s="1025"/>
      <c r="BM112" s="1025"/>
      <c r="BN112" s="1025"/>
      <c r="BO112" s="1025"/>
      <c r="BP112" s="1025"/>
      <c r="BQ112" s="1025"/>
      <c r="BR112" s="1025"/>
      <c r="BS112" s="1025"/>
      <c r="BT112" s="1025"/>
      <c r="BU112" s="1025"/>
      <c r="BV112" s="1025"/>
      <c r="BW112" s="1025"/>
      <c r="BX112" s="1025"/>
      <c r="BY112" s="1025"/>
      <c r="BZ112" s="1025"/>
      <c r="CA112" s="1025"/>
      <c r="CB112" s="1300"/>
      <c r="CC112" s="862"/>
      <c r="CD112" s="862"/>
      <c r="CE112" s="862"/>
      <c r="CF112" s="1448"/>
      <c r="CG112" s="1449"/>
      <c r="CH112" s="1449"/>
      <c r="CI112" s="1449"/>
      <c r="CJ112" s="1449"/>
      <c r="CK112" s="1449"/>
      <c r="CL112" s="1449"/>
      <c r="CM112" s="1449"/>
      <c r="CN112" s="1449"/>
      <c r="CO112" s="1450"/>
      <c r="CP112" s="1450"/>
      <c r="CQ112" s="1450"/>
      <c r="CR112" s="1450"/>
      <c r="CS112" s="1450"/>
      <c r="CT112" s="1450"/>
      <c r="CU112" s="1450"/>
      <c r="CV112" s="1450"/>
      <c r="CW112" s="1450"/>
      <c r="CX112" s="1450"/>
      <c r="CY112" s="1450"/>
      <c r="CZ112" s="1450"/>
      <c r="DA112" s="1450"/>
      <c r="DB112" s="1450"/>
      <c r="DC112" s="1450"/>
      <c r="DD112" s="1450"/>
      <c r="DE112" s="1450"/>
      <c r="DF112" s="1450"/>
      <c r="DG112" s="1450"/>
      <c r="DH112" s="1450"/>
      <c r="DI112" s="1450"/>
      <c r="DJ112" s="1450"/>
      <c r="DK112" s="1450"/>
      <c r="DL112" s="1447"/>
      <c r="DM112" s="1447"/>
      <c r="DN112" s="1447"/>
      <c r="DO112" s="1447"/>
      <c r="DP112" s="1447"/>
      <c r="DQ112" s="1447"/>
      <c r="DR112" s="1447"/>
      <c r="DS112" s="1447"/>
      <c r="DT112" s="1447"/>
      <c r="DU112" s="1447"/>
      <c r="DV112" s="1376"/>
      <c r="DW112" s="1376"/>
      <c r="DX112" s="1376"/>
      <c r="DY112" s="1376"/>
      <c r="DZ112" s="1376"/>
      <c r="EA112" s="1376"/>
      <c r="EB112" s="1376"/>
      <c r="EC112" s="1376"/>
      <c r="ED112" s="1376"/>
      <c r="EE112" s="1376"/>
      <c r="EF112" s="1376"/>
      <c r="EG112" s="1376"/>
      <c r="EH112" s="1376"/>
      <c r="EI112" s="1376"/>
      <c r="EJ112" s="1376"/>
      <c r="EK112" s="1376"/>
      <c r="EL112" s="1377"/>
      <c r="EM112" s="31"/>
    </row>
    <row r="113" spans="1:148" ht="5.25" customHeight="1" x14ac:dyDescent="0.15">
      <c r="A113" s="40"/>
      <c r="B113" s="40"/>
      <c r="C113" s="40"/>
      <c r="D113" s="31"/>
      <c r="E113" s="41"/>
      <c r="F113" s="41"/>
      <c r="G113" s="42"/>
      <c r="H113" s="42"/>
      <c r="I113" s="34"/>
      <c r="J113" s="34"/>
      <c r="K113" s="34"/>
      <c r="L113" s="34"/>
      <c r="M113" s="34"/>
      <c r="N113" s="34"/>
      <c r="O113" s="34"/>
      <c r="P113" s="34"/>
      <c r="Q113" s="34"/>
      <c r="R113" s="34"/>
      <c r="S113" s="34"/>
      <c r="T113" s="34"/>
      <c r="U113" s="34"/>
      <c r="V113" s="34"/>
      <c r="W113" s="34"/>
      <c r="X113" s="34"/>
      <c r="Y113" s="34"/>
      <c r="Z113" s="34"/>
      <c r="AA113" s="34"/>
      <c r="AB113" s="34"/>
      <c r="AC113" s="34"/>
      <c r="AD113" s="31"/>
      <c r="AE113" s="41"/>
      <c r="AF113" s="41"/>
      <c r="AG113" s="42"/>
      <c r="AH113" s="42"/>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1"/>
      <c r="BE113" s="1301"/>
      <c r="BF113" s="1302"/>
      <c r="BG113" s="1302"/>
      <c r="BH113" s="1302"/>
      <c r="BI113" s="1302"/>
      <c r="BJ113" s="1302"/>
      <c r="BK113" s="1302"/>
      <c r="BL113" s="1302"/>
      <c r="BM113" s="1302"/>
      <c r="BN113" s="1302"/>
      <c r="BO113" s="1302"/>
      <c r="BP113" s="1302"/>
      <c r="BQ113" s="1302"/>
      <c r="BR113" s="1302"/>
      <c r="BS113" s="1302"/>
      <c r="BT113" s="1302"/>
      <c r="BU113" s="1302"/>
      <c r="BV113" s="1302"/>
      <c r="BW113" s="1302"/>
      <c r="BX113" s="1302"/>
      <c r="BY113" s="1302"/>
      <c r="BZ113" s="1302"/>
      <c r="CA113" s="1302"/>
      <c r="CB113" s="1303"/>
      <c r="CC113" s="862"/>
      <c r="CD113" s="862"/>
      <c r="CE113" s="862"/>
      <c r="CF113" s="1470" t="s">
        <v>239</v>
      </c>
      <c r="CG113" s="1470"/>
      <c r="CH113" s="1470"/>
      <c r="CI113" s="1470"/>
      <c r="CJ113" s="1470"/>
      <c r="CK113" s="1470"/>
      <c r="CL113" s="1470"/>
      <c r="CM113" s="1470"/>
      <c r="CN113" s="1470"/>
      <c r="CO113" s="1470"/>
      <c r="CP113" s="1470"/>
      <c r="CQ113" s="1470"/>
      <c r="CR113" s="1470"/>
      <c r="CS113" s="1470"/>
      <c r="CT113" s="1470"/>
      <c r="CU113" s="1470"/>
      <c r="CV113" s="1470"/>
      <c r="CW113" s="1470"/>
      <c r="CX113" s="1232" t="str">
        <f>$CX$19</f>
        <v/>
      </c>
      <c r="CY113" s="1232"/>
      <c r="CZ113" s="1232"/>
      <c r="DA113" s="1232"/>
      <c r="DB113" s="1232"/>
      <c r="DC113" s="1232"/>
      <c r="DD113" s="1232"/>
      <c r="DE113" s="1232"/>
      <c r="DF113" s="1232"/>
      <c r="DG113" s="1232"/>
      <c r="DH113" s="1232"/>
      <c r="DI113" s="1232"/>
      <c r="DJ113" s="1232"/>
      <c r="DK113" s="1232"/>
      <c r="DL113" s="1232"/>
      <c r="DM113" s="1232"/>
      <c r="DN113" s="1232"/>
      <c r="DO113" s="1232"/>
      <c r="DP113" s="1232"/>
      <c r="DQ113" s="1232"/>
      <c r="DR113" s="1232"/>
      <c r="DS113" s="1232"/>
      <c r="DT113" s="1232"/>
      <c r="DU113" s="1232"/>
      <c r="DV113" s="1232"/>
      <c r="DW113" s="1232"/>
      <c r="DX113" s="1232"/>
      <c r="DY113" s="1232"/>
      <c r="DZ113" s="1232"/>
      <c r="EA113" s="1232"/>
      <c r="EB113" s="1232"/>
      <c r="EC113" s="1232"/>
      <c r="ED113" s="1232"/>
      <c r="EE113" s="1232"/>
      <c r="EF113" s="1232"/>
      <c r="EG113" s="1232"/>
      <c r="EH113" s="1232"/>
      <c r="EI113" s="1232"/>
      <c r="EJ113" s="1232"/>
      <c r="EK113" s="1232"/>
      <c r="EL113" s="1232"/>
      <c r="EM113" s="31"/>
    </row>
    <row r="114" spans="1:148" ht="6.75" customHeight="1" x14ac:dyDescent="0.15">
      <c r="A114" s="40"/>
      <c r="B114" s="40"/>
      <c r="C114" s="40"/>
      <c r="D114" s="31"/>
      <c r="E114" s="41"/>
      <c r="F114" s="41"/>
      <c r="G114" s="42"/>
      <c r="H114" s="42"/>
      <c r="I114" s="35"/>
      <c r="J114" s="35"/>
      <c r="K114" s="35"/>
      <c r="L114" s="35"/>
      <c r="M114" s="35"/>
      <c r="N114" s="35"/>
      <c r="O114" s="35"/>
      <c r="P114" s="35"/>
      <c r="Q114" s="35"/>
      <c r="R114" s="35"/>
      <c r="S114" s="35"/>
      <c r="T114" s="35"/>
      <c r="U114" s="35"/>
      <c r="V114" s="35"/>
      <c r="W114" s="35"/>
      <c r="X114" s="35"/>
      <c r="Y114" s="35"/>
      <c r="Z114" s="35"/>
      <c r="AA114" s="35"/>
      <c r="AB114" s="35"/>
      <c r="AC114" s="35"/>
      <c r="AD114" s="31"/>
      <c r="AE114" s="41"/>
      <c r="AF114" s="41"/>
      <c r="AG114" s="42"/>
      <c r="AH114" s="42"/>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1"/>
      <c r="BE114" s="1264" t="s">
        <v>94</v>
      </c>
      <c r="BF114" s="1264"/>
      <c r="BG114" s="1264"/>
      <c r="BH114" s="1244" t="s">
        <v>263</v>
      </c>
      <c r="BI114" s="1244"/>
      <c r="BJ114" s="1244"/>
      <c r="BK114" s="1244"/>
      <c r="BL114" s="1244"/>
      <c r="BM114" s="1244" t="s">
        <v>92</v>
      </c>
      <c r="BN114" s="1244"/>
      <c r="BO114" s="1244"/>
      <c r="BP114" s="1244"/>
      <c r="BQ114" s="1244" t="s">
        <v>91</v>
      </c>
      <c r="BR114" s="1244"/>
      <c r="BS114" s="1244"/>
      <c r="BT114" s="1244"/>
      <c r="BU114" s="1244" t="s">
        <v>272</v>
      </c>
      <c r="BV114" s="1244"/>
      <c r="BW114" s="1244"/>
      <c r="BX114" s="1244"/>
      <c r="BY114" s="1244" t="s">
        <v>262</v>
      </c>
      <c r="BZ114" s="1244"/>
      <c r="CA114" s="1244"/>
      <c r="CB114" s="1244"/>
      <c r="CC114" s="862"/>
      <c r="CD114" s="862"/>
      <c r="CE114" s="862"/>
      <c r="CF114" s="1471"/>
      <c r="CG114" s="1471"/>
      <c r="CH114" s="1471"/>
      <c r="CI114" s="1471"/>
      <c r="CJ114" s="1471"/>
      <c r="CK114" s="1471"/>
      <c r="CL114" s="1471"/>
      <c r="CM114" s="1471"/>
      <c r="CN114" s="1471"/>
      <c r="CO114" s="1471"/>
      <c r="CP114" s="1471"/>
      <c r="CQ114" s="1471"/>
      <c r="CR114" s="1471"/>
      <c r="CS114" s="1471"/>
      <c r="CT114" s="1471"/>
      <c r="CU114" s="1471"/>
      <c r="CV114" s="1471"/>
      <c r="CW114" s="1471"/>
      <c r="CX114" s="1233"/>
      <c r="CY114" s="1233"/>
      <c r="CZ114" s="1233"/>
      <c r="DA114" s="1233"/>
      <c r="DB114" s="1233"/>
      <c r="DC114" s="1233"/>
      <c r="DD114" s="1233"/>
      <c r="DE114" s="1233"/>
      <c r="DF114" s="1233"/>
      <c r="DG114" s="1233"/>
      <c r="DH114" s="1233"/>
      <c r="DI114" s="1233"/>
      <c r="DJ114" s="1233"/>
      <c r="DK114" s="1233"/>
      <c r="DL114" s="1233"/>
      <c r="DM114" s="1233"/>
      <c r="DN114" s="1233"/>
      <c r="DO114" s="1233"/>
      <c r="DP114" s="1233"/>
      <c r="DQ114" s="1233"/>
      <c r="DR114" s="1233"/>
      <c r="DS114" s="1233"/>
      <c r="DT114" s="1233"/>
      <c r="DU114" s="1233"/>
      <c r="DV114" s="1233"/>
      <c r="DW114" s="1233"/>
      <c r="DX114" s="1233"/>
      <c r="DY114" s="1233"/>
      <c r="DZ114" s="1233"/>
      <c r="EA114" s="1233"/>
      <c r="EB114" s="1233"/>
      <c r="EC114" s="1233"/>
      <c r="ED114" s="1233"/>
      <c r="EE114" s="1233"/>
      <c r="EF114" s="1233"/>
      <c r="EG114" s="1233"/>
      <c r="EH114" s="1233"/>
      <c r="EI114" s="1233"/>
      <c r="EJ114" s="1233"/>
      <c r="EK114" s="1233"/>
      <c r="EL114" s="1233"/>
      <c r="EM114" s="31"/>
    </row>
    <row r="115" spans="1:148" ht="6" customHeight="1" x14ac:dyDescent="0.15">
      <c r="A115" s="40"/>
      <c r="B115" s="40"/>
      <c r="C115" s="40"/>
      <c r="D115" s="31"/>
      <c r="E115" s="31"/>
      <c r="F115" s="5"/>
      <c r="G115" s="5"/>
      <c r="H115" s="36"/>
      <c r="I115" s="35"/>
      <c r="J115" s="35"/>
      <c r="K115" s="35"/>
      <c r="L115" s="35"/>
      <c r="M115" s="35"/>
      <c r="N115" s="35"/>
      <c r="O115" s="35"/>
      <c r="P115" s="35"/>
      <c r="Q115" s="35"/>
      <c r="R115" s="35"/>
      <c r="S115" s="35"/>
      <c r="T115" s="35"/>
      <c r="U115" s="35"/>
      <c r="V115" s="35"/>
      <c r="W115" s="35"/>
      <c r="X115" s="35"/>
      <c r="Y115" s="35"/>
      <c r="Z115" s="35"/>
      <c r="AA115" s="35"/>
      <c r="AB115" s="35"/>
      <c r="AC115" s="35"/>
      <c r="AD115" s="31"/>
      <c r="AE115" s="5"/>
      <c r="AF115" s="31"/>
      <c r="AG115" s="36"/>
      <c r="AH115" s="31"/>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1"/>
      <c r="BE115" s="1265"/>
      <c r="BF115" s="1265"/>
      <c r="BG115" s="1265"/>
      <c r="BH115" s="1245"/>
      <c r="BI115" s="1245"/>
      <c r="BJ115" s="1245"/>
      <c r="BK115" s="1245"/>
      <c r="BL115" s="1245"/>
      <c r="BM115" s="1245"/>
      <c r="BN115" s="1245"/>
      <c r="BO115" s="1245"/>
      <c r="BP115" s="1245"/>
      <c r="BQ115" s="1245"/>
      <c r="BR115" s="1245"/>
      <c r="BS115" s="1245"/>
      <c r="BT115" s="1245"/>
      <c r="BU115" s="1245"/>
      <c r="BV115" s="1245"/>
      <c r="BW115" s="1245"/>
      <c r="BX115" s="1245"/>
      <c r="BY115" s="1245"/>
      <c r="BZ115" s="1245"/>
      <c r="CA115" s="1245"/>
      <c r="CB115" s="1245"/>
      <c r="CC115" s="1366" t="s">
        <v>178</v>
      </c>
      <c r="CD115" s="1366"/>
      <c r="CE115" s="1366"/>
      <c r="CF115" s="1366"/>
      <c r="CG115" s="1366"/>
      <c r="CH115" s="1366"/>
      <c r="CI115" s="1366"/>
      <c r="CJ115" s="1366"/>
      <c r="CK115" s="1366"/>
      <c r="CL115" s="1366"/>
      <c r="CM115" s="1366"/>
      <c r="CN115" s="1366"/>
      <c r="CO115" s="1366"/>
      <c r="CP115" s="1366"/>
      <c r="CQ115" s="1366"/>
      <c r="CR115" s="1366"/>
      <c r="CS115" s="1366"/>
      <c r="CT115" s="1366"/>
      <c r="CU115" s="1366"/>
      <c r="CV115" s="1366"/>
      <c r="CW115" s="1366"/>
      <c r="CX115" s="1366"/>
      <c r="CY115" s="1366"/>
      <c r="CZ115" s="1366"/>
      <c r="DA115" s="1366"/>
      <c r="DB115" s="1366"/>
      <c r="DC115" s="1366"/>
      <c r="DD115" s="1366"/>
      <c r="DE115" s="1366"/>
      <c r="DF115" s="1366"/>
      <c r="DG115" s="1366"/>
      <c r="DH115" s="1366" t="s">
        <v>274</v>
      </c>
      <c r="DI115" s="1366"/>
      <c r="DJ115" s="1366"/>
      <c r="DK115" s="1366"/>
      <c r="DL115" s="1366"/>
      <c r="DM115" s="1366"/>
      <c r="DN115" s="1366"/>
      <c r="DO115" s="1366"/>
      <c r="DP115" s="1366"/>
      <c r="DQ115" s="1366"/>
      <c r="DR115" s="1366"/>
      <c r="DS115" s="1366"/>
      <c r="DT115" s="1366"/>
      <c r="DU115" s="1366"/>
      <c r="DV115" s="1366"/>
      <c r="DW115" s="1366"/>
      <c r="DX115" s="1366"/>
      <c r="DY115" s="1366"/>
      <c r="DZ115" s="1366"/>
      <c r="EA115" s="1366"/>
      <c r="EB115" s="1366"/>
      <c r="EC115" s="1366"/>
      <c r="ED115" s="1366"/>
      <c r="EE115" s="1366"/>
      <c r="EF115" s="1366"/>
      <c r="EG115" s="1366"/>
      <c r="EH115" s="1366"/>
      <c r="EI115" s="1366"/>
      <c r="EJ115" s="1366"/>
      <c r="EK115" s="1366"/>
      <c r="EL115" s="1366"/>
      <c r="EM115" s="31"/>
    </row>
    <row r="116" spans="1:148" ht="7.5" customHeight="1" x14ac:dyDescent="0.15">
      <c r="A116" s="40"/>
      <c r="B116" s="40"/>
      <c r="C116" s="40"/>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1265"/>
      <c r="BF116" s="1265"/>
      <c r="BG116" s="1265"/>
      <c r="BH116" s="1386">
        <v>14</v>
      </c>
      <c r="BI116" s="1386"/>
      <c r="BJ116" s="1386"/>
      <c r="BK116" s="1386"/>
      <c r="BL116" s="1386"/>
      <c r="BM116" s="855" t="s">
        <v>23</v>
      </c>
      <c r="BN116" s="855"/>
      <c r="BO116" s="855"/>
      <c r="BP116" s="855"/>
      <c r="BQ116" s="855" t="s">
        <v>25</v>
      </c>
      <c r="BR116" s="855"/>
      <c r="BS116" s="855"/>
      <c r="BT116" s="855"/>
      <c r="BU116" s="1385" t="str">
        <f>$BU$22</f>
        <v/>
      </c>
      <c r="BV116" s="1385"/>
      <c r="BW116" s="1385"/>
      <c r="BX116" s="1385"/>
      <c r="BY116" s="855" t="s">
        <v>23</v>
      </c>
      <c r="BZ116" s="855"/>
      <c r="CA116" s="855"/>
      <c r="CB116" s="855"/>
      <c r="CC116" s="1235" t="s">
        <v>261</v>
      </c>
      <c r="CD116" s="1235"/>
      <c r="CE116" s="1235"/>
      <c r="CF116" s="1235"/>
      <c r="CG116" s="1235"/>
      <c r="CH116" s="1235"/>
      <c r="CI116" s="1235"/>
      <c r="CJ116" s="1235"/>
      <c r="CK116" s="1235"/>
      <c r="CL116" s="1235"/>
      <c r="CM116" s="1235"/>
      <c r="CN116" s="1235"/>
      <c r="CO116" s="1235"/>
      <c r="CP116" s="1235"/>
      <c r="CQ116" s="1235"/>
      <c r="CR116" s="1235"/>
      <c r="CS116" s="1235"/>
      <c r="CT116" s="1235"/>
      <c r="CU116" s="1235"/>
      <c r="CV116" s="1235"/>
      <c r="CW116" s="1235"/>
      <c r="CX116" s="1235"/>
      <c r="CY116" s="1235"/>
      <c r="CZ116" s="1235"/>
      <c r="DA116" s="1235"/>
      <c r="DB116" s="1235"/>
      <c r="DC116" s="1235"/>
      <c r="DD116" s="1235"/>
      <c r="DE116" s="1235"/>
      <c r="DF116" s="1235"/>
      <c r="DG116" s="1235"/>
      <c r="DH116" s="1235" t="s">
        <v>275</v>
      </c>
      <c r="DI116" s="1235"/>
      <c r="DJ116" s="1235"/>
      <c r="DK116" s="1235"/>
      <c r="DL116" s="1235"/>
      <c r="DM116" s="1235"/>
      <c r="DN116" s="1235"/>
      <c r="DO116" s="1235"/>
      <c r="DP116" s="1235"/>
      <c r="DQ116" s="1235"/>
      <c r="DR116" s="1235"/>
      <c r="DS116" s="1235"/>
      <c r="DT116" s="1235"/>
      <c r="DU116" s="1235"/>
      <c r="DV116" s="1235"/>
      <c r="DW116" s="1235"/>
      <c r="DX116" s="1235"/>
      <c r="DY116" s="1235"/>
      <c r="DZ116" s="1235"/>
      <c r="EA116" s="1235"/>
      <c r="EB116" s="1235"/>
      <c r="EC116" s="1235"/>
      <c r="ED116" s="1235"/>
      <c r="EE116" s="1235"/>
      <c r="EF116" s="1235"/>
      <c r="EG116" s="1235"/>
      <c r="EH116" s="1235"/>
      <c r="EI116" s="1235"/>
      <c r="EJ116" s="1235"/>
      <c r="EK116" s="1235"/>
      <c r="EL116" s="1235"/>
      <c r="EM116" s="31"/>
    </row>
    <row r="117" spans="1:148" ht="7.5" customHeight="1" x14ac:dyDescent="0.15">
      <c r="A117" s="40"/>
      <c r="B117" s="40"/>
      <c r="C117" s="40"/>
      <c r="D117" s="31"/>
      <c r="E117" s="41"/>
      <c r="F117" s="41"/>
      <c r="G117" s="42"/>
      <c r="H117" s="42"/>
      <c r="I117" s="33"/>
      <c r="J117" s="33"/>
      <c r="K117" s="33"/>
      <c r="L117" s="33"/>
      <c r="M117" s="33"/>
      <c r="N117" s="33"/>
      <c r="O117" s="33"/>
      <c r="P117" s="33"/>
      <c r="Q117" s="33"/>
      <c r="R117" s="33"/>
      <c r="S117" s="33"/>
      <c r="T117" s="33"/>
      <c r="U117" s="33"/>
      <c r="V117" s="33"/>
      <c r="W117" s="33"/>
      <c r="X117" s="33"/>
      <c r="Y117" s="33"/>
      <c r="Z117" s="33"/>
      <c r="AA117" s="33"/>
      <c r="AB117" s="33"/>
      <c r="AC117" s="33"/>
      <c r="AD117" s="31"/>
      <c r="AE117" s="41"/>
      <c r="AF117" s="41"/>
      <c r="AG117" s="42"/>
      <c r="AH117" s="42"/>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1"/>
      <c r="BE117" s="1265"/>
      <c r="BF117" s="1265"/>
      <c r="BG117" s="1265"/>
      <c r="BH117" s="1386"/>
      <c r="BI117" s="1386"/>
      <c r="BJ117" s="1386"/>
      <c r="BK117" s="1386"/>
      <c r="BL117" s="1386"/>
      <c r="BM117" s="855"/>
      <c r="BN117" s="855"/>
      <c r="BO117" s="855"/>
      <c r="BP117" s="855"/>
      <c r="BQ117" s="855"/>
      <c r="BR117" s="855"/>
      <c r="BS117" s="855"/>
      <c r="BT117" s="855"/>
      <c r="BU117" s="1385"/>
      <c r="BV117" s="1385"/>
      <c r="BW117" s="1385"/>
      <c r="BX117" s="1385"/>
      <c r="BY117" s="855"/>
      <c r="BZ117" s="855"/>
      <c r="CA117" s="855"/>
      <c r="CB117" s="855"/>
      <c r="CC117" s="1235"/>
      <c r="CD117" s="1235"/>
      <c r="CE117" s="1235"/>
      <c r="CF117" s="1235"/>
      <c r="CG117" s="1235"/>
      <c r="CH117" s="1235"/>
      <c r="CI117" s="1235"/>
      <c r="CJ117" s="1235"/>
      <c r="CK117" s="1235"/>
      <c r="CL117" s="1235"/>
      <c r="CM117" s="1235"/>
      <c r="CN117" s="1235"/>
      <c r="CO117" s="1235"/>
      <c r="CP117" s="1235"/>
      <c r="CQ117" s="1235"/>
      <c r="CR117" s="1235"/>
      <c r="CS117" s="1235"/>
      <c r="CT117" s="1235"/>
      <c r="CU117" s="1235"/>
      <c r="CV117" s="1235"/>
      <c r="CW117" s="1235"/>
      <c r="CX117" s="1235"/>
      <c r="CY117" s="1235"/>
      <c r="CZ117" s="1235"/>
      <c r="DA117" s="1235"/>
      <c r="DB117" s="1235"/>
      <c r="DC117" s="1235"/>
      <c r="DD117" s="1235"/>
      <c r="DE117" s="1235"/>
      <c r="DF117" s="1235"/>
      <c r="DG117" s="1235"/>
      <c r="DH117" s="1235"/>
      <c r="DI117" s="1235"/>
      <c r="DJ117" s="1235"/>
      <c r="DK117" s="1235"/>
      <c r="DL117" s="1235"/>
      <c r="DM117" s="1235"/>
      <c r="DN117" s="1235"/>
      <c r="DO117" s="1235"/>
      <c r="DP117" s="1235"/>
      <c r="DQ117" s="1235"/>
      <c r="DR117" s="1235"/>
      <c r="DS117" s="1235"/>
      <c r="DT117" s="1235"/>
      <c r="DU117" s="1235"/>
      <c r="DV117" s="1235"/>
      <c r="DW117" s="1235"/>
      <c r="DX117" s="1235"/>
      <c r="DY117" s="1235"/>
      <c r="DZ117" s="1235"/>
      <c r="EA117" s="1235"/>
      <c r="EB117" s="1235"/>
      <c r="EC117" s="1235"/>
      <c r="ED117" s="1235"/>
      <c r="EE117" s="1235"/>
      <c r="EF117" s="1235"/>
      <c r="EG117" s="1235"/>
      <c r="EH117" s="1235"/>
      <c r="EI117" s="1235"/>
      <c r="EJ117" s="1235"/>
      <c r="EK117" s="1235"/>
      <c r="EL117" s="1235"/>
      <c r="EM117" s="31"/>
    </row>
    <row r="118" spans="1:148" ht="7.5" customHeight="1" x14ac:dyDescent="0.15">
      <c r="A118" s="40"/>
      <c r="B118" s="40"/>
      <c r="C118" s="40"/>
      <c r="D118" s="31"/>
      <c r="E118" s="41"/>
      <c r="F118" s="41"/>
      <c r="G118" s="42"/>
      <c r="H118" s="42"/>
      <c r="I118" s="33"/>
      <c r="J118" s="33"/>
      <c r="K118" s="33"/>
      <c r="L118" s="33"/>
      <c r="M118" s="33"/>
      <c r="N118" s="33"/>
      <c r="O118" s="33"/>
      <c r="P118" s="33"/>
      <c r="Q118" s="33"/>
      <c r="R118" s="33"/>
      <c r="S118" s="33"/>
      <c r="T118" s="33"/>
      <c r="U118" s="33"/>
      <c r="V118" s="33"/>
      <c r="W118" s="33"/>
      <c r="X118" s="33"/>
      <c r="Y118" s="33"/>
      <c r="Z118" s="33"/>
      <c r="AA118" s="33"/>
      <c r="AB118" s="33"/>
      <c r="AC118" s="33"/>
      <c r="AD118" s="31"/>
      <c r="AE118" s="41"/>
      <c r="AF118" s="41"/>
      <c r="AG118" s="42"/>
      <c r="AH118" s="42"/>
      <c r="AI118" s="33"/>
      <c r="AJ118" s="33"/>
      <c r="AK118" s="33"/>
      <c r="AL118" s="33"/>
      <c r="AM118" s="33"/>
      <c r="AN118" s="33"/>
      <c r="AO118" s="33"/>
      <c r="AP118" s="33"/>
      <c r="AQ118" s="33"/>
      <c r="AR118" s="33"/>
      <c r="AS118" s="33"/>
      <c r="AT118" s="33"/>
      <c r="AU118" s="33"/>
      <c r="AV118" s="33"/>
      <c r="AW118" s="33"/>
      <c r="AX118" s="33"/>
      <c r="AY118" s="33"/>
      <c r="AZ118" s="33"/>
      <c r="BA118" s="33"/>
      <c r="BB118" s="33"/>
      <c r="BC118" s="33"/>
      <c r="BE118" s="1236" t="s">
        <v>36</v>
      </c>
      <c r="BF118" s="1237"/>
      <c r="BG118" s="1237"/>
      <c r="BH118" s="1237"/>
      <c r="BI118" s="1237"/>
      <c r="BJ118" s="1237"/>
      <c r="BK118" s="1237"/>
      <c r="BL118" s="1237"/>
      <c r="BM118" s="1237"/>
      <c r="BN118" s="1237"/>
      <c r="BO118" s="1237"/>
      <c r="BP118" s="1237"/>
      <c r="BQ118" s="1237"/>
      <c r="BR118" s="1237"/>
      <c r="BS118" s="1237"/>
      <c r="BT118" s="1237"/>
      <c r="BU118" s="1237"/>
      <c r="BV118" s="1237"/>
      <c r="BW118" s="1237"/>
      <c r="BX118" s="1237"/>
      <c r="BY118" s="1352" t="s">
        <v>23</v>
      </c>
      <c r="BZ118" s="1353"/>
      <c r="CA118" s="1353"/>
      <c r="CB118" s="1353"/>
      <c r="CC118" s="1354"/>
      <c r="CD118" s="877"/>
      <c r="CE118" s="877"/>
      <c r="CF118" s="877"/>
      <c r="CG118" s="295"/>
      <c r="CH118" s="295"/>
      <c r="CI118" s="295"/>
      <c r="CJ118" s="295"/>
      <c r="CK118" s="295"/>
      <c r="CL118" s="295"/>
      <c r="CM118" s="295"/>
      <c r="CN118" s="895" t="s">
        <v>4</v>
      </c>
      <c r="CO118" s="895"/>
      <c r="CP118" s="895"/>
      <c r="CQ118" s="296"/>
      <c r="CR118" s="297"/>
      <c r="CS118" s="895" t="s">
        <v>1</v>
      </c>
      <c r="CT118" s="895"/>
      <c r="CU118" s="1234"/>
      <c r="CV118" s="297"/>
      <c r="CW118" s="297"/>
      <c r="CX118" s="895" t="s">
        <v>2</v>
      </c>
      <c r="CY118" s="895"/>
      <c r="CZ118" s="895"/>
      <c r="DA118" s="298"/>
      <c r="DB118" s="297"/>
      <c r="DC118" s="895" t="s">
        <v>3</v>
      </c>
      <c r="DD118" s="895"/>
      <c r="DE118" s="1378"/>
      <c r="DF118" s="297"/>
      <c r="DG118" s="297"/>
      <c r="DH118" s="895" t="s">
        <v>4</v>
      </c>
      <c r="DI118" s="895"/>
      <c r="DJ118" s="895"/>
      <c r="DK118" s="298"/>
      <c r="DL118" s="297"/>
      <c r="DM118" s="895" t="s">
        <v>5</v>
      </c>
      <c r="DN118" s="895"/>
      <c r="DO118" s="1234"/>
      <c r="DP118" s="297"/>
      <c r="DQ118" s="297"/>
      <c r="DR118" s="895" t="s">
        <v>2</v>
      </c>
      <c r="DS118" s="895"/>
      <c r="DT118" s="895"/>
      <c r="DU118" s="296"/>
      <c r="DV118" s="297"/>
      <c r="DW118" s="895" t="s">
        <v>3</v>
      </c>
      <c r="DX118" s="895"/>
      <c r="DY118" s="1234"/>
      <c r="DZ118" s="297"/>
      <c r="EA118" s="297"/>
      <c r="EB118" s="895" t="s">
        <v>4</v>
      </c>
      <c r="EC118" s="895"/>
      <c r="ED118" s="895"/>
      <c r="EE118" s="298"/>
      <c r="EF118" s="297"/>
      <c r="EG118" s="1256" t="s">
        <v>6</v>
      </c>
      <c r="EH118" s="1256"/>
      <c r="EI118" s="1256"/>
      <c r="EJ118" s="866"/>
      <c r="EK118" s="866"/>
      <c r="EL118" s="1242"/>
    </row>
    <row r="119" spans="1:148" ht="7.5" customHeight="1" x14ac:dyDescent="0.15">
      <c r="A119" s="40"/>
      <c r="B119" s="40"/>
      <c r="C119" s="40"/>
      <c r="D119" s="31"/>
      <c r="E119" s="31"/>
      <c r="F119" s="5"/>
      <c r="G119" s="5"/>
      <c r="H119" s="36"/>
      <c r="I119" s="31"/>
      <c r="J119" s="31"/>
      <c r="K119" s="31"/>
      <c r="L119" s="31"/>
      <c r="M119" s="31"/>
      <c r="N119" s="31"/>
      <c r="O119" s="31"/>
      <c r="P119" s="31"/>
      <c r="Q119" s="31"/>
      <c r="R119" s="31"/>
      <c r="S119" s="31"/>
      <c r="T119" s="31"/>
      <c r="U119" s="31"/>
      <c r="V119" s="31"/>
      <c r="W119" s="31"/>
      <c r="X119" s="31"/>
      <c r="Y119" s="31"/>
      <c r="Z119" s="31"/>
      <c r="AA119" s="31"/>
      <c r="AB119" s="31"/>
      <c r="AC119" s="31"/>
      <c r="AD119" s="5"/>
      <c r="AE119" s="36"/>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E119" s="1238"/>
      <c r="BF119" s="1239"/>
      <c r="BG119" s="1239"/>
      <c r="BH119" s="1239"/>
      <c r="BI119" s="1239"/>
      <c r="BJ119" s="1239"/>
      <c r="BK119" s="1239"/>
      <c r="BL119" s="1239"/>
      <c r="BM119" s="1239"/>
      <c r="BN119" s="1239"/>
      <c r="BO119" s="1239"/>
      <c r="BP119" s="1239"/>
      <c r="BQ119" s="1239"/>
      <c r="BR119" s="1239"/>
      <c r="BS119" s="1239"/>
      <c r="BT119" s="1239"/>
      <c r="BU119" s="1239"/>
      <c r="BV119" s="1239"/>
      <c r="BW119" s="1239"/>
      <c r="BX119" s="1239"/>
      <c r="BY119" s="1355"/>
      <c r="BZ119" s="1356"/>
      <c r="CA119" s="1356"/>
      <c r="CB119" s="1356"/>
      <c r="CC119" s="1357"/>
      <c r="CD119" s="729"/>
      <c r="CE119" s="729"/>
      <c r="CF119" s="729"/>
      <c r="CG119" s="524" t="str">
        <f>CG25</f>
        <v/>
      </c>
      <c r="CH119" s="524"/>
      <c r="CI119" s="524"/>
      <c r="CJ119" s="524"/>
      <c r="CK119" s="524"/>
      <c r="CL119" s="524"/>
      <c r="CM119" s="524"/>
      <c r="CN119" s="524"/>
      <c r="CO119" s="524"/>
      <c r="CP119" s="299"/>
      <c r="CQ119" s="836" t="str">
        <f>CQ25</f>
        <v/>
      </c>
      <c r="CR119" s="529"/>
      <c r="CS119" s="529"/>
      <c r="CT119" s="529"/>
      <c r="CU119" s="837"/>
      <c r="CV119" s="529" t="str">
        <f>CV25</f>
        <v/>
      </c>
      <c r="CW119" s="529"/>
      <c r="CX119" s="529"/>
      <c r="CY119" s="529"/>
      <c r="CZ119" s="529"/>
      <c r="DA119" s="528" t="str">
        <f>DA25</f>
        <v/>
      </c>
      <c r="DB119" s="529"/>
      <c r="DC119" s="529"/>
      <c r="DD119" s="529"/>
      <c r="DE119" s="530"/>
      <c r="DF119" s="529" t="str">
        <f>DF25</f>
        <v/>
      </c>
      <c r="DG119" s="529"/>
      <c r="DH119" s="529"/>
      <c r="DI119" s="529"/>
      <c r="DJ119" s="529"/>
      <c r="DK119" s="528" t="str">
        <f>DK25</f>
        <v/>
      </c>
      <c r="DL119" s="529"/>
      <c r="DM119" s="529"/>
      <c r="DN119" s="529"/>
      <c r="DO119" s="837"/>
      <c r="DP119" s="529" t="str">
        <f>DP25</f>
        <v/>
      </c>
      <c r="DQ119" s="529"/>
      <c r="DR119" s="529"/>
      <c r="DS119" s="529"/>
      <c r="DT119" s="529"/>
      <c r="DU119" s="836" t="str">
        <f>DU25</f>
        <v/>
      </c>
      <c r="DV119" s="529"/>
      <c r="DW119" s="529"/>
      <c r="DX119" s="529"/>
      <c r="DY119" s="837"/>
      <c r="DZ119" s="529" t="str">
        <f>DZ25</f>
        <v/>
      </c>
      <c r="EA119" s="529"/>
      <c r="EB119" s="529"/>
      <c r="EC119" s="529"/>
      <c r="ED119" s="529"/>
      <c r="EE119" s="528" t="str">
        <f>EE25</f>
        <v/>
      </c>
      <c r="EF119" s="529"/>
      <c r="EG119" s="529"/>
      <c r="EH119" s="529"/>
      <c r="EI119" s="529"/>
      <c r="EJ119" s="1017"/>
      <c r="EK119" s="1017"/>
      <c r="EL119" s="1243"/>
      <c r="EM119" s="29"/>
      <c r="EN119" s="29"/>
      <c r="EO119" s="29"/>
      <c r="EP119" s="29"/>
      <c r="EQ119" s="29"/>
      <c r="ER119" s="29"/>
    </row>
    <row r="120" spans="1:148" ht="7.5" customHeight="1" thickBot="1" x14ac:dyDescent="0.2">
      <c r="A120" s="40"/>
      <c r="B120" s="40"/>
      <c r="C120" s="40"/>
      <c r="D120" s="31"/>
      <c r="E120" s="31"/>
      <c r="F120" s="31"/>
      <c r="G120" s="31"/>
      <c r="H120" s="31"/>
      <c r="I120" s="34"/>
      <c r="J120" s="34"/>
      <c r="K120" s="34"/>
      <c r="L120" s="34"/>
      <c r="M120" s="34"/>
      <c r="N120" s="34"/>
      <c r="O120" s="34"/>
      <c r="P120" s="34"/>
      <c r="Q120" s="34"/>
      <c r="R120" s="34"/>
      <c r="S120" s="34"/>
      <c r="T120" s="34"/>
      <c r="U120" s="34"/>
      <c r="V120" s="34"/>
      <c r="W120" s="34"/>
      <c r="X120" s="34"/>
      <c r="Y120" s="34"/>
      <c r="Z120" s="34"/>
      <c r="AA120" s="34"/>
      <c r="AB120" s="34"/>
      <c r="AC120" s="34"/>
      <c r="AD120" s="31"/>
      <c r="AE120" s="31"/>
      <c r="AF120" s="31"/>
      <c r="AG120" s="31"/>
      <c r="AH120" s="31"/>
      <c r="AI120" s="34"/>
      <c r="AJ120" s="34"/>
      <c r="AK120" s="34"/>
      <c r="AL120" s="34"/>
      <c r="AM120" s="34"/>
      <c r="AN120" s="34"/>
      <c r="AO120" s="34"/>
      <c r="AP120" s="34"/>
      <c r="AQ120" s="34"/>
      <c r="AR120" s="34"/>
      <c r="AS120" s="34"/>
      <c r="AT120" s="34"/>
      <c r="AU120" s="34"/>
      <c r="AV120" s="34"/>
      <c r="AW120" s="34"/>
      <c r="AX120" s="34"/>
      <c r="AY120" s="34"/>
      <c r="AZ120" s="34"/>
      <c r="BA120" s="34"/>
      <c r="BB120" s="34"/>
      <c r="BC120" s="34"/>
      <c r="BE120" s="1240"/>
      <c r="BF120" s="1241"/>
      <c r="BG120" s="1241"/>
      <c r="BH120" s="1241"/>
      <c r="BI120" s="1241"/>
      <c r="BJ120" s="1241"/>
      <c r="BK120" s="1241"/>
      <c r="BL120" s="1241"/>
      <c r="BM120" s="1241"/>
      <c r="BN120" s="1241"/>
      <c r="BO120" s="1241"/>
      <c r="BP120" s="1241"/>
      <c r="BQ120" s="1241"/>
      <c r="BR120" s="1241"/>
      <c r="BS120" s="1241"/>
      <c r="BT120" s="1241"/>
      <c r="BU120" s="1241"/>
      <c r="BV120" s="1241"/>
      <c r="BW120" s="1241"/>
      <c r="BX120" s="1241"/>
      <c r="BY120" s="1358"/>
      <c r="BZ120" s="1359"/>
      <c r="CA120" s="1359"/>
      <c r="CB120" s="1359"/>
      <c r="CC120" s="1360"/>
      <c r="CD120" s="300"/>
      <c r="CE120" s="300"/>
      <c r="CF120" s="300"/>
      <c r="CG120" s="882"/>
      <c r="CH120" s="882"/>
      <c r="CI120" s="882"/>
      <c r="CJ120" s="882"/>
      <c r="CK120" s="882"/>
      <c r="CL120" s="882"/>
      <c r="CM120" s="882"/>
      <c r="CN120" s="882"/>
      <c r="CO120" s="882"/>
      <c r="CP120" s="301"/>
      <c r="CQ120" s="896"/>
      <c r="CR120" s="880"/>
      <c r="CS120" s="880"/>
      <c r="CT120" s="880"/>
      <c r="CU120" s="897"/>
      <c r="CV120" s="880"/>
      <c r="CW120" s="880"/>
      <c r="CX120" s="880"/>
      <c r="CY120" s="880"/>
      <c r="CZ120" s="880"/>
      <c r="DA120" s="879"/>
      <c r="DB120" s="880"/>
      <c r="DC120" s="880"/>
      <c r="DD120" s="880"/>
      <c r="DE120" s="881"/>
      <c r="DF120" s="880"/>
      <c r="DG120" s="880"/>
      <c r="DH120" s="880"/>
      <c r="DI120" s="880"/>
      <c r="DJ120" s="880"/>
      <c r="DK120" s="879"/>
      <c r="DL120" s="880"/>
      <c r="DM120" s="880"/>
      <c r="DN120" s="880"/>
      <c r="DO120" s="897"/>
      <c r="DP120" s="880"/>
      <c r="DQ120" s="880"/>
      <c r="DR120" s="880"/>
      <c r="DS120" s="880"/>
      <c r="DT120" s="880"/>
      <c r="DU120" s="896"/>
      <c r="DV120" s="880"/>
      <c r="DW120" s="880"/>
      <c r="DX120" s="880"/>
      <c r="DY120" s="897"/>
      <c r="DZ120" s="880"/>
      <c r="EA120" s="880"/>
      <c r="EB120" s="880"/>
      <c r="EC120" s="880"/>
      <c r="ED120" s="880"/>
      <c r="EE120" s="879"/>
      <c r="EF120" s="880"/>
      <c r="EG120" s="880"/>
      <c r="EH120" s="880"/>
      <c r="EI120" s="880"/>
      <c r="EJ120" s="302"/>
      <c r="EK120" s="302"/>
      <c r="EL120" s="303"/>
      <c r="EM120" s="29"/>
      <c r="EN120" s="29"/>
      <c r="EO120" s="29"/>
      <c r="EP120" s="29"/>
      <c r="EQ120" s="29"/>
      <c r="ER120" s="29"/>
    </row>
    <row r="121" spans="1:148" ht="7.5" customHeight="1" thickTop="1" x14ac:dyDescent="0.15">
      <c r="A121" s="40"/>
      <c r="B121" s="40"/>
      <c r="C121" s="40"/>
      <c r="D121" s="31"/>
      <c r="E121" s="41"/>
      <c r="F121" s="41"/>
      <c r="G121" s="42"/>
      <c r="H121" s="42"/>
      <c r="I121" s="34"/>
      <c r="J121" s="34"/>
      <c r="K121" s="34"/>
      <c r="L121" s="34"/>
      <c r="M121" s="34"/>
      <c r="N121" s="34"/>
      <c r="O121" s="34"/>
      <c r="P121" s="34"/>
      <c r="Q121" s="34"/>
      <c r="R121" s="34"/>
      <c r="S121" s="34"/>
      <c r="T121" s="34"/>
      <c r="U121" s="34"/>
      <c r="V121" s="34"/>
      <c r="W121" s="34"/>
      <c r="X121" s="34"/>
      <c r="Y121" s="34"/>
      <c r="Z121" s="34"/>
      <c r="AA121" s="34"/>
      <c r="AB121" s="34"/>
      <c r="AC121" s="34"/>
      <c r="AD121" s="31"/>
      <c r="AE121" s="41"/>
      <c r="AF121" s="41"/>
      <c r="AG121" s="42"/>
      <c r="AH121" s="42"/>
      <c r="AI121" s="34"/>
      <c r="AJ121" s="34"/>
      <c r="AK121" s="34"/>
      <c r="AL121" s="34"/>
      <c r="AM121" s="34"/>
      <c r="AN121" s="34"/>
      <c r="AO121" s="34"/>
      <c r="AP121" s="34"/>
      <c r="AQ121" s="34"/>
      <c r="AR121" s="34"/>
      <c r="AS121" s="34"/>
      <c r="AT121" s="34"/>
      <c r="AU121" s="34"/>
      <c r="AV121" s="34"/>
      <c r="AW121" s="34"/>
      <c r="AX121" s="34"/>
      <c r="AY121" s="34"/>
      <c r="AZ121" s="34"/>
      <c r="BA121" s="34"/>
      <c r="BB121" s="34"/>
      <c r="BC121" s="34"/>
      <c r="BE121" s="533" t="s">
        <v>355</v>
      </c>
      <c r="BF121" s="534" t="s">
        <v>37</v>
      </c>
      <c r="BG121" s="534"/>
      <c r="BH121" s="534"/>
      <c r="BI121" s="534"/>
      <c r="BJ121" s="534"/>
      <c r="BK121" s="515" t="s">
        <v>18</v>
      </c>
      <c r="BL121" s="516"/>
      <c r="BM121" s="516"/>
      <c r="BN121" s="516"/>
      <c r="BO121" s="516"/>
      <c r="BP121" s="516"/>
      <c r="BQ121" s="516"/>
      <c r="BR121" s="516"/>
      <c r="BS121" s="516"/>
      <c r="BT121" s="516"/>
      <c r="BU121" s="516"/>
      <c r="BV121" s="516"/>
      <c r="BW121" s="516"/>
      <c r="BX121" s="517"/>
      <c r="BY121" s="814" t="s">
        <v>331</v>
      </c>
      <c r="BZ121" s="815"/>
      <c r="CA121" s="815"/>
      <c r="CB121" s="815"/>
      <c r="CC121" s="816"/>
      <c r="CD121" s="531"/>
      <c r="CE121" s="532"/>
      <c r="CF121" s="532"/>
      <c r="CG121" s="888" t="str">
        <f>CG27</f>
        <v/>
      </c>
      <c r="CH121" s="888"/>
      <c r="CI121" s="888"/>
      <c r="CJ121" s="888"/>
      <c r="CK121" s="888"/>
      <c r="CL121" s="888"/>
      <c r="CM121" s="888"/>
      <c r="CN121" s="888"/>
      <c r="CO121" s="888"/>
      <c r="CP121" s="304"/>
      <c r="CQ121" s="886" t="str">
        <f>CQ27</f>
        <v/>
      </c>
      <c r="CR121" s="602"/>
      <c r="CS121" s="602"/>
      <c r="CT121" s="602"/>
      <c r="CU121" s="841"/>
      <c r="CV121" s="602" t="str">
        <f>CV27</f>
        <v/>
      </c>
      <c r="CW121" s="602"/>
      <c r="CX121" s="602"/>
      <c r="CY121" s="602"/>
      <c r="CZ121" s="602"/>
      <c r="DA121" s="601" t="str">
        <f>DA27</f>
        <v/>
      </c>
      <c r="DB121" s="602"/>
      <c r="DC121" s="602"/>
      <c r="DD121" s="602"/>
      <c r="DE121" s="603"/>
      <c r="DF121" s="602" t="str">
        <f>DF27</f>
        <v/>
      </c>
      <c r="DG121" s="602"/>
      <c r="DH121" s="602"/>
      <c r="DI121" s="602"/>
      <c r="DJ121" s="602"/>
      <c r="DK121" s="601" t="str">
        <f>DK27</f>
        <v/>
      </c>
      <c r="DL121" s="602"/>
      <c r="DM121" s="602"/>
      <c r="DN121" s="602"/>
      <c r="DO121" s="841"/>
      <c r="DP121" s="602" t="str">
        <f>DP27</f>
        <v/>
      </c>
      <c r="DQ121" s="602"/>
      <c r="DR121" s="602"/>
      <c r="DS121" s="602"/>
      <c r="DT121" s="602"/>
      <c r="DU121" s="886" t="str">
        <f>DU27</f>
        <v/>
      </c>
      <c r="DV121" s="602"/>
      <c r="DW121" s="602"/>
      <c r="DX121" s="602"/>
      <c r="DY121" s="841"/>
      <c r="DZ121" s="602" t="str">
        <f>DZ27</f>
        <v/>
      </c>
      <c r="EA121" s="602"/>
      <c r="EB121" s="602"/>
      <c r="EC121" s="602"/>
      <c r="ED121" s="602"/>
      <c r="EE121" s="601" t="str">
        <f>EE27</f>
        <v/>
      </c>
      <c r="EF121" s="602"/>
      <c r="EG121" s="602"/>
      <c r="EH121" s="602"/>
      <c r="EI121" s="602"/>
      <c r="EJ121" s="883"/>
      <c r="EK121" s="884"/>
      <c r="EL121" s="885"/>
      <c r="EM121" s="29"/>
      <c r="EN121" s="29"/>
      <c r="EO121" s="29"/>
      <c r="EP121" s="30"/>
      <c r="EQ121" s="30"/>
      <c r="ER121" s="29"/>
    </row>
    <row r="122" spans="1:148" ht="7.5" customHeight="1" x14ac:dyDescent="0.15">
      <c r="A122" s="40"/>
      <c r="B122" s="40"/>
      <c r="C122" s="40"/>
      <c r="D122" s="31"/>
      <c r="E122" s="41"/>
      <c r="F122" s="41"/>
      <c r="G122" s="42"/>
      <c r="H122" s="42"/>
      <c r="I122" s="35"/>
      <c r="J122" s="35"/>
      <c r="K122" s="35"/>
      <c r="L122" s="35"/>
      <c r="M122" s="35"/>
      <c r="N122" s="35"/>
      <c r="O122" s="35"/>
      <c r="P122" s="35"/>
      <c r="Q122" s="35"/>
      <c r="R122" s="35"/>
      <c r="S122" s="35"/>
      <c r="T122" s="35"/>
      <c r="U122" s="35"/>
      <c r="V122" s="35"/>
      <c r="W122" s="35"/>
      <c r="X122" s="35"/>
      <c r="Y122" s="35"/>
      <c r="Z122" s="35"/>
      <c r="AA122" s="35"/>
      <c r="AB122" s="35"/>
      <c r="AC122" s="35"/>
      <c r="AD122" s="31"/>
      <c r="AE122" s="41"/>
      <c r="AF122" s="41"/>
      <c r="AG122" s="42"/>
      <c r="AH122" s="42"/>
      <c r="AI122" s="35"/>
      <c r="AJ122" s="35"/>
      <c r="AK122" s="35"/>
      <c r="AL122" s="35"/>
      <c r="AM122" s="35"/>
      <c r="AN122" s="35"/>
      <c r="AO122" s="35"/>
      <c r="AP122" s="35"/>
      <c r="AQ122" s="35"/>
      <c r="AR122" s="35"/>
      <c r="AS122" s="35"/>
      <c r="AT122" s="35"/>
      <c r="AU122" s="35"/>
      <c r="AV122" s="35"/>
      <c r="AW122" s="35"/>
      <c r="AX122" s="35"/>
      <c r="AY122" s="35"/>
      <c r="AZ122" s="35"/>
      <c r="BA122" s="35"/>
      <c r="BB122" s="35"/>
      <c r="BC122" s="35"/>
      <c r="BE122" s="535"/>
      <c r="BF122" s="536"/>
      <c r="BG122" s="536"/>
      <c r="BH122" s="536"/>
      <c r="BI122" s="536"/>
      <c r="BJ122" s="536"/>
      <c r="BK122" s="518"/>
      <c r="BL122" s="519"/>
      <c r="BM122" s="519"/>
      <c r="BN122" s="519"/>
      <c r="BO122" s="519"/>
      <c r="BP122" s="519"/>
      <c r="BQ122" s="519"/>
      <c r="BR122" s="519"/>
      <c r="BS122" s="519"/>
      <c r="BT122" s="519"/>
      <c r="BU122" s="519"/>
      <c r="BV122" s="519"/>
      <c r="BW122" s="519"/>
      <c r="BX122" s="520"/>
      <c r="BY122" s="817"/>
      <c r="BZ122" s="818"/>
      <c r="CA122" s="818"/>
      <c r="CB122" s="818"/>
      <c r="CC122" s="819"/>
      <c r="CD122" s="287"/>
      <c r="CE122" s="287"/>
      <c r="CF122" s="287"/>
      <c r="CG122" s="889"/>
      <c r="CH122" s="889"/>
      <c r="CI122" s="889"/>
      <c r="CJ122" s="889"/>
      <c r="CK122" s="889"/>
      <c r="CL122" s="889"/>
      <c r="CM122" s="889"/>
      <c r="CN122" s="889"/>
      <c r="CO122" s="889"/>
      <c r="CP122" s="305"/>
      <c r="CQ122" s="887"/>
      <c r="CR122" s="605"/>
      <c r="CS122" s="605"/>
      <c r="CT122" s="605"/>
      <c r="CU122" s="842"/>
      <c r="CV122" s="605"/>
      <c r="CW122" s="605"/>
      <c r="CX122" s="605"/>
      <c r="CY122" s="605"/>
      <c r="CZ122" s="605"/>
      <c r="DA122" s="604"/>
      <c r="DB122" s="605"/>
      <c r="DC122" s="605"/>
      <c r="DD122" s="605"/>
      <c r="DE122" s="606"/>
      <c r="DF122" s="605"/>
      <c r="DG122" s="605"/>
      <c r="DH122" s="605"/>
      <c r="DI122" s="605"/>
      <c r="DJ122" s="605"/>
      <c r="DK122" s="604"/>
      <c r="DL122" s="605"/>
      <c r="DM122" s="605"/>
      <c r="DN122" s="605"/>
      <c r="DO122" s="842"/>
      <c r="DP122" s="605"/>
      <c r="DQ122" s="605"/>
      <c r="DR122" s="605"/>
      <c r="DS122" s="605"/>
      <c r="DT122" s="605"/>
      <c r="DU122" s="887"/>
      <c r="DV122" s="605"/>
      <c r="DW122" s="605"/>
      <c r="DX122" s="605"/>
      <c r="DY122" s="842"/>
      <c r="DZ122" s="605"/>
      <c r="EA122" s="605"/>
      <c r="EB122" s="605"/>
      <c r="EC122" s="605"/>
      <c r="ED122" s="605"/>
      <c r="EE122" s="604"/>
      <c r="EF122" s="605"/>
      <c r="EG122" s="605"/>
      <c r="EH122" s="605"/>
      <c r="EI122" s="605"/>
      <c r="EJ122" s="306"/>
      <c r="EK122" s="306"/>
      <c r="EL122" s="307"/>
      <c r="EM122" s="29"/>
      <c r="EN122" s="29"/>
      <c r="EO122" s="29"/>
      <c r="ER122" s="29"/>
    </row>
    <row r="123" spans="1:148" ht="7.5" customHeight="1" x14ac:dyDescent="0.15">
      <c r="A123" s="40"/>
      <c r="B123" s="40"/>
      <c r="C123" s="40"/>
      <c r="D123" s="31"/>
      <c r="E123" s="31"/>
      <c r="F123" s="31"/>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5"/>
      <c r="AE123" s="36"/>
      <c r="AF123" s="31"/>
      <c r="AG123" s="31"/>
      <c r="AH123" s="31"/>
      <c r="AI123" s="35"/>
      <c r="AJ123" s="35"/>
      <c r="AK123" s="35"/>
      <c r="AL123" s="35"/>
      <c r="AM123" s="35"/>
      <c r="AN123" s="35"/>
      <c r="AO123" s="35"/>
      <c r="AP123" s="35"/>
      <c r="AQ123" s="35"/>
      <c r="AR123" s="35"/>
      <c r="AS123" s="35"/>
      <c r="AT123" s="35"/>
      <c r="AU123" s="35"/>
      <c r="AV123" s="35"/>
      <c r="AW123" s="35"/>
      <c r="AX123" s="35"/>
      <c r="AY123" s="35"/>
      <c r="AZ123" s="35"/>
      <c r="BA123" s="35"/>
      <c r="BB123" s="35"/>
      <c r="BC123" s="35"/>
      <c r="BE123" s="535"/>
      <c r="BF123" s="536"/>
      <c r="BG123" s="536"/>
      <c r="BH123" s="536"/>
      <c r="BI123" s="536"/>
      <c r="BJ123" s="536"/>
      <c r="BK123" s="562" t="s">
        <v>38</v>
      </c>
      <c r="BL123" s="563"/>
      <c r="BM123" s="563"/>
      <c r="BN123" s="563"/>
      <c r="BO123" s="563"/>
      <c r="BP123" s="563"/>
      <c r="BQ123" s="563"/>
      <c r="BR123" s="563"/>
      <c r="BS123" s="563"/>
      <c r="BT123" s="563"/>
      <c r="BU123" s="563"/>
      <c r="BV123" s="563"/>
      <c r="BW123" s="563"/>
      <c r="BX123" s="564"/>
      <c r="BY123" s="838" t="s">
        <v>34</v>
      </c>
      <c r="BZ123" s="839"/>
      <c r="CA123" s="839"/>
      <c r="CB123" s="839"/>
      <c r="CC123" s="840"/>
      <c r="CD123" s="729"/>
      <c r="CE123" s="594"/>
      <c r="CF123" s="594"/>
      <c r="CG123" s="524" t="str">
        <f>CG29</f>
        <v/>
      </c>
      <c r="CH123" s="524"/>
      <c r="CI123" s="524"/>
      <c r="CJ123" s="524"/>
      <c r="CK123" s="524"/>
      <c r="CL123" s="524"/>
      <c r="CM123" s="524"/>
      <c r="CN123" s="524"/>
      <c r="CO123" s="524"/>
      <c r="CP123" s="299"/>
      <c r="CQ123" s="836" t="str">
        <f>CQ29</f>
        <v/>
      </c>
      <c r="CR123" s="529"/>
      <c r="CS123" s="529"/>
      <c r="CT123" s="529"/>
      <c r="CU123" s="837"/>
      <c r="CV123" s="529" t="str">
        <f>CV29</f>
        <v/>
      </c>
      <c r="CW123" s="529"/>
      <c r="CX123" s="529"/>
      <c r="CY123" s="529"/>
      <c r="CZ123" s="529"/>
      <c r="DA123" s="528" t="str">
        <f>DA29</f>
        <v/>
      </c>
      <c r="DB123" s="529"/>
      <c r="DC123" s="529"/>
      <c r="DD123" s="529"/>
      <c r="DE123" s="530"/>
      <c r="DF123" s="529" t="str">
        <f>DF29</f>
        <v/>
      </c>
      <c r="DG123" s="529"/>
      <c r="DH123" s="529"/>
      <c r="DI123" s="529"/>
      <c r="DJ123" s="529"/>
      <c r="DK123" s="528" t="str">
        <f>DK29</f>
        <v/>
      </c>
      <c r="DL123" s="529"/>
      <c r="DM123" s="529"/>
      <c r="DN123" s="529"/>
      <c r="DO123" s="837"/>
      <c r="DP123" s="529" t="str">
        <f>DP29</f>
        <v/>
      </c>
      <c r="DQ123" s="529"/>
      <c r="DR123" s="529"/>
      <c r="DS123" s="529"/>
      <c r="DT123" s="529"/>
      <c r="DU123" s="836" t="str">
        <f>DU29</f>
        <v/>
      </c>
      <c r="DV123" s="529"/>
      <c r="DW123" s="529"/>
      <c r="DX123" s="529"/>
      <c r="DY123" s="837"/>
      <c r="DZ123" s="529" t="str">
        <f>DZ29</f>
        <v/>
      </c>
      <c r="EA123" s="529"/>
      <c r="EB123" s="529"/>
      <c r="EC123" s="529"/>
      <c r="ED123" s="529"/>
      <c r="EE123" s="528" t="str">
        <f>EE29</f>
        <v/>
      </c>
      <c r="EF123" s="529"/>
      <c r="EG123" s="529"/>
      <c r="EH123" s="529"/>
      <c r="EI123" s="529"/>
      <c r="EJ123" s="866"/>
      <c r="EK123" s="867"/>
      <c r="EL123" s="868"/>
      <c r="EM123" s="29"/>
      <c r="EN123" s="29"/>
      <c r="EO123" s="29"/>
      <c r="EP123" s="30"/>
      <c r="EQ123" s="30"/>
      <c r="ER123" s="29"/>
    </row>
    <row r="124" spans="1:148" ht="7.5" customHeight="1" thickBot="1" x14ac:dyDescent="0.2">
      <c r="A124" s="31"/>
      <c r="B124" s="31"/>
      <c r="C124" s="31"/>
      <c r="D124" s="31"/>
      <c r="E124" s="31"/>
      <c r="F124" s="31"/>
      <c r="G124" s="31"/>
      <c r="H124" s="31"/>
      <c r="I124" s="31"/>
      <c r="J124" s="35"/>
      <c r="K124" s="35"/>
      <c r="L124" s="35"/>
      <c r="M124" s="35"/>
      <c r="N124" s="35"/>
      <c r="O124" s="35"/>
      <c r="P124" s="35"/>
      <c r="Q124" s="35"/>
      <c r="R124" s="35"/>
      <c r="S124" s="35"/>
      <c r="T124" s="35"/>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5"/>
      <c r="BC124" s="35"/>
      <c r="BE124" s="535"/>
      <c r="BF124" s="536"/>
      <c r="BG124" s="536"/>
      <c r="BH124" s="536"/>
      <c r="BI124" s="536"/>
      <c r="BJ124" s="536"/>
      <c r="BK124" s="565"/>
      <c r="BL124" s="566"/>
      <c r="BM124" s="566"/>
      <c r="BN124" s="566"/>
      <c r="BO124" s="566"/>
      <c r="BP124" s="566"/>
      <c r="BQ124" s="566"/>
      <c r="BR124" s="566"/>
      <c r="BS124" s="566"/>
      <c r="BT124" s="566"/>
      <c r="BU124" s="566"/>
      <c r="BV124" s="566"/>
      <c r="BW124" s="566"/>
      <c r="BX124" s="567"/>
      <c r="BY124" s="831"/>
      <c r="BZ124" s="832"/>
      <c r="CA124" s="832"/>
      <c r="CB124" s="832"/>
      <c r="CC124" s="833"/>
      <c r="CD124" s="285"/>
      <c r="CE124" s="285"/>
      <c r="CF124" s="285"/>
      <c r="CG124" s="524"/>
      <c r="CH124" s="524"/>
      <c r="CI124" s="524"/>
      <c r="CJ124" s="524"/>
      <c r="CK124" s="524"/>
      <c r="CL124" s="524"/>
      <c r="CM124" s="524"/>
      <c r="CN124" s="524"/>
      <c r="CO124" s="524"/>
      <c r="CP124" s="299"/>
      <c r="CQ124" s="836"/>
      <c r="CR124" s="529"/>
      <c r="CS124" s="529"/>
      <c r="CT124" s="529"/>
      <c r="CU124" s="837"/>
      <c r="CV124" s="529"/>
      <c r="CW124" s="529"/>
      <c r="CX124" s="529"/>
      <c r="CY124" s="529"/>
      <c r="CZ124" s="529"/>
      <c r="DA124" s="528"/>
      <c r="DB124" s="529"/>
      <c r="DC124" s="529"/>
      <c r="DD124" s="529"/>
      <c r="DE124" s="530"/>
      <c r="DF124" s="529"/>
      <c r="DG124" s="529"/>
      <c r="DH124" s="529"/>
      <c r="DI124" s="529"/>
      <c r="DJ124" s="529"/>
      <c r="DK124" s="528"/>
      <c r="DL124" s="529"/>
      <c r="DM124" s="529"/>
      <c r="DN124" s="529"/>
      <c r="DO124" s="837"/>
      <c r="DP124" s="529"/>
      <c r="DQ124" s="529"/>
      <c r="DR124" s="529"/>
      <c r="DS124" s="529"/>
      <c r="DT124" s="529"/>
      <c r="DU124" s="836"/>
      <c r="DV124" s="529"/>
      <c r="DW124" s="529"/>
      <c r="DX124" s="529"/>
      <c r="DY124" s="837"/>
      <c r="DZ124" s="529"/>
      <c r="EA124" s="529"/>
      <c r="EB124" s="529"/>
      <c r="EC124" s="529"/>
      <c r="ED124" s="529"/>
      <c r="EE124" s="528"/>
      <c r="EF124" s="529"/>
      <c r="EG124" s="529"/>
      <c r="EH124" s="529"/>
      <c r="EI124" s="529"/>
      <c r="EJ124" s="308"/>
      <c r="EK124" s="308"/>
      <c r="EL124" s="309"/>
      <c r="EM124" s="29"/>
      <c r="EN124" s="29"/>
      <c r="EO124" s="29"/>
    </row>
    <row r="125" spans="1:148" ht="7.5" customHeight="1" x14ac:dyDescent="0.15">
      <c r="A125" s="31"/>
      <c r="B125" s="31"/>
      <c r="C125" s="31"/>
      <c r="D125" s="31"/>
      <c r="E125" s="31"/>
      <c r="F125" s="31"/>
      <c r="G125" s="31"/>
      <c r="H125" s="31"/>
      <c r="I125" s="31"/>
      <c r="J125" s="35"/>
      <c r="K125" s="35"/>
      <c r="L125" s="35"/>
      <c r="M125" s="35"/>
      <c r="N125" s="35"/>
      <c r="O125" s="35"/>
      <c r="P125" s="35"/>
      <c r="Q125" s="35"/>
      <c r="R125" s="35"/>
      <c r="S125" s="35"/>
      <c r="T125" s="35"/>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5"/>
      <c r="BC125" s="35"/>
      <c r="BE125" s="535"/>
      <c r="BF125" s="536"/>
      <c r="BG125" s="536"/>
      <c r="BH125" s="536"/>
      <c r="BI125" s="536"/>
      <c r="BJ125" s="536"/>
      <c r="BK125" s="890" t="s">
        <v>39</v>
      </c>
      <c r="BL125" s="891"/>
      <c r="BM125" s="891"/>
      <c r="BN125" s="891"/>
      <c r="BO125" s="891"/>
      <c r="BP125" s="891"/>
      <c r="BQ125" s="891"/>
      <c r="BR125" s="891"/>
      <c r="BS125" s="891"/>
      <c r="BT125" s="891"/>
      <c r="BU125" s="891"/>
      <c r="BV125" s="891"/>
      <c r="BW125" s="891"/>
      <c r="BX125" s="892"/>
      <c r="BY125" s="828" t="s">
        <v>35</v>
      </c>
      <c r="BZ125" s="829"/>
      <c r="CA125" s="829"/>
      <c r="CB125" s="829"/>
      <c r="CC125" s="830"/>
      <c r="CD125" s="860"/>
      <c r="CE125" s="861"/>
      <c r="CF125" s="861"/>
      <c r="CG125" s="523" t="str">
        <f>CG31</f>
        <v/>
      </c>
      <c r="CH125" s="523"/>
      <c r="CI125" s="523"/>
      <c r="CJ125" s="523"/>
      <c r="CK125" s="523"/>
      <c r="CL125" s="523"/>
      <c r="CM125" s="523"/>
      <c r="CN125" s="523"/>
      <c r="CO125" s="523"/>
      <c r="CP125" s="310"/>
      <c r="CQ125" s="834" t="str">
        <f>CQ31</f>
        <v/>
      </c>
      <c r="CR125" s="526"/>
      <c r="CS125" s="526"/>
      <c r="CT125" s="526"/>
      <c r="CU125" s="835"/>
      <c r="CV125" s="526" t="str">
        <f>CV31</f>
        <v/>
      </c>
      <c r="CW125" s="526"/>
      <c r="CX125" s="526"/>
      <c r="CY125" s="526"/>
      <c r="CZ125" s="526"/>
      <c r="DA125" s="525" t="str">
        <f>DA31</f>
        <v/>
      </c>
      <c r="DB125" s="526"/>
      <c r="DC125" s="526"/>
      <c r="DD125" s="526"/>
      <c r="DE125" s="527"/>
      <c r="DF125" s="526" t="str">
        <f>DF31</f>
        <v/>
      </c>
      <c r="DG125" s="526"/>
      <c r="DH125" s="526"/>
      <c r="DI125" s="526"/>
      <c r="DJ125" s="526"/>
      <c r="DK125" s="525" t="str">
        <f>DK31</f>
        <v/>
      </c>
      <c r="DL125" s="526"/>
      <c r="DM125" s="526"/>
      <c r="DN125" s="526"/>
      <c r="DO125" s="835"/>
      <c r="DP125" s="526" t="str">
        <f>DP31</f>
        <v/>
      </c>
      <c r="DQ125" s="526"/>
      <c r="DR125" s="526"/>
      <c r="DS125" s="526"/>
      <c r="DT125" s="526"/>
      <c r="DU125" s="834" t="str">
        <f>DU31</f>
        <v/>
      </c>
      <c r="DV125" s="526"/>
      <c r="DW125" s="526"/>
      <c r="DX125" s="526"/>
      <c r="DY125" s="835"/>
      <c r="DZ125" s="526" t="str">
        <f>DZ31</f>
        <v/>
      </c>
      <c r="EA125" s="526"/>
      <c r="EB125" s="526"/>
      <c r="EC125" s="526"/>
      <c r="ED125" s="526"/>
      <c r="EE125" s="525" t="str">
        <f>EE31</f>
        <v/>
      </c>
      <c r="EF125" s="526"/>
      <c r="EG125" s="526"/>
      <c r="EH125" s="526"/>
      <c r="EI125" s="526"/>
      <c r="EJ125" s="864"/>
      <c r="EK125" s="864"/>
      <c r="EL125" s="865"/>
      <c r="EM125" s="29"/>
      <c r="EN125" s="29"/>
      <c r="EO125" s="29"/>
      <c r="EP125" s="29"/>
      <c r="EQ125" s="29"/>
      <c r="ER125" s="29"/>
    </row>
    <row r="126" spans="1:148" ht="7.5" customHeight="1" thickBot="1" x14ac:dyDescent="0.2">
      <c r="A126" s="31"/>
      <c r="B126" s="31"/>
      <c r="C126" s="31"/>
      <c r="D126" s="31"/>
      <c r="E126" s="31"/>
      <c r="F126" s="31"/>
      <c r="G126" s="31"/>
      <c r="H126" s="31"/>
      <c r="I126" s="31"/>
      <c r="J126" s="35"/>
      <c r="K126" s="35"/>
      <c r="L126" s="35"/>
      <c r="M126" s="35"/>
      <c r="N126" s="35"/>
      <c r="O126" s="35"/>
      <c r="P126" s="35"/>
      <c r="Q126" s="35"/>
      <c r="R126" s="35"/>
      <c r="S126" s="35"/>
      <c r="T126" s="35"/>
      <c r="U126" s="43"/>
      <c r="V126" s="43"/>
      <c r="W126" s="43"/>
      <c r="X126" s="43"/>
      <c r="Y126" s="43"/>
      <c r="Z126" s="43"/>
      <c r="AA126" s="43"/>
      <c r="AB126" s="43"/>
      <c r="AC126" s="43"/>
      <c r="AD126" s="43"/>
      <c r="AE126" s="43"/>
      <c r="AF126" s="43"/>
      <c r="AG126" s="43"/>
      <c r="AH126" s="31"/>
      <c r="AI126" s="31"/>
      <c r="AJ126" s="43"/>
      <c r="AK126" s="43"/>
      <c r="AL126" s="43"/>
      <c r="AM126" s="43"/>
      <c r="AN126" s="43"/>
      <c r="AO126" s="43"/>
      <c r="AP126" s="43"/>
      <c r="AQ126" s="43"/>
      <c r="AR126" s="43"/>
      <c r="AS126" s="43"/>
      <c r="AT126" s="43"/>
      <c r="AU126" s="43"/>
      <c r="AV126" s="43"/>
      <c r="AW126" s="43"/>
      <c r="AX126" s="43"/>
      <c r="AY126" s="43"/>
      <c r="AZ126" s="43"/>
      <c r="BA126" s="43"/>
      <c r="BB126" s="35"/>
      <c r="BC126" s="35"/>
      <c r="BE126" s="537"/>
      <c r="BF126" s="538"/>
      <c r="BG126" s="538"/>
      <c r="BH126" s="538"/>
      <c r="BI126" s="538"/>
      <c r="BJ126" s="538"/>
      <c r="BK126" s="1231"/>
      <c r="BL126" s="566"/>
      <c r="BM126" s="566"/>
      <c r="BN126" s="566"/>
      <c r="BO126" s="566"/>
      <c r="BP126" s="566"/>
      <c r="BQ126" s="566"/>
      <c r="BR126" s="566"/>
      <c r="BS126" s="566"/>
      <c r="BT126" s="566"/>
      <c r="BU126" s="566"/>
      <c r="BV126" s="566"/>
      <c r="BW126" s="566"/>
      <c r="BX126" s="567"/>
      <c r="BY126" s="856"/>
      <c r="BZ126" s="857"/>
      <c r="CA126" s="857"/>
      <c r="CB126" s="857"/>
      <c r="CC126" s="858"/>
      <c r="CD126" s="285"/>
      <c r="CE126" s="285"/>
      <c r="CF126" s="285"/>
      <c r="CG126" s="524"/>
      <c r="CH126" s="524"/>
      <c r="CI126" s="524"/>
      <c r="CJ126" s="524"/>
      <c r="CK126" s="524"/>
      <c r="CL126" s="524"/>
      <c r="CM126" s="524"/>
      <c r="CN126" s="524"/>
      <c r="CO126" s="524"/>
      <c r="CP126" s="299"/>
      <c r="CQ126" s="836"/>
      <c r="CR126" s="529"/>
      <c r="CS126" s="529"/>
      <c r="CT126" s="529"/>
      <c r="CU126" s="837"/>
      <c r="CV126" s="529"/>
      <c r="CW126" s="529"/>
      <c r="CX126" s="529"/>
      <c r="CY126" s="529"/>
      <c r="CZ126" s="529"/>
      <c r="DA126" s="528"/>
      <c r="DB126" s="529"/>
      <c r="DC126" s="529"/>
      <c r="DD126" s="529"/>
      <c r="DE126" s="530"/>
      <c r="DF126" s="529"/>
      <c r="DG126" s="529"/>
      <c r="DH126" s="529"/>
      <c r="DI126" s="529"/>
      <c r="DJ126" s="529"/>
      <c r="DK126" s="528"/>
      <c r="DL126" s="529"/>
      <c r="DM126" s="529"/>
      <c r="DN126" s="529"/>
      <c r="DO126" s="837"/>
      <c r="DP126" s="529"/>
      <c r="DQ126" s="529"/>
      <c r="DR126" s="529"/>
      <c r="DS126" s="529"/>
      <c r="DT126" s="529"/>
      <c r="DU126" s="836"/>
      <c r="DV126" s="529"/>
      <c r="DW126" s="529"/>
      <c r="DX126" s="529"/>
      <c r="DY126" s="837"/>
      <c r="DZ126" s="529"/>
      <c r="EA126" s="529"/>
      <c r="EB126" s="529"/>
      <c r="EC126" s="529"/>
      <c r="ED126" s="529"/>
      <c r="EE126" s="528"/>
      <c r="EF126" s="529"/>
      <c r="EG126" s="529"/>
      <c r="EH126" s="529"/>
      <c r="EI126" s="529"/>
      <c r="EJ126" s="283"/>
      <c r="EK126" s="283"/>
      <c r="EL126" s="318"/>
      <c r="EM126" s="29"/>
      <c r="EN126" s="29"/>
      <c r="EO126" s="29"/>
      <c r="EP126" s="29"/>
      <c r="EQ126" s="29"/>
      <c r="ER126" s="29"/>
    </row>
    <row r="127" spans="1:148" ht="6.75" customHeight="1" thickTop="1" x14ac:dyDescent="0.15">
      <c r="A127" s="31"/>
      <c r="B127" s="31"/>
      <c r="C127" s="31"/>
      <c r="D127" s="31"/>
      <c r="E127" s="31"/>
      <c r="F127" s="31"/>
      <c r="G127" s="31"/>
      <c r="H127" s="31"/>
      <c r="I127" s="31"/>
      <c r="J127" s="35"/>
      <c r="K127" s="35"/>
      <c r="L127" s="35"/>
      <c r="M127" s="35"/>
      <c r="N127" s="35"/>
      <c r="O127" s="35"/>
      <c r="P127" s="35"/>
      <c r="Q127" s="35"/>
      <c r="R127" s="35"/>
      <c r="S127" s="35"/>
      <c r="T127" s="35"/>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35"/>
      <c r="BC127" s="35"/>
      <c r="BD127" s="31"/>
      <c r="BE127" s="1472" t="s">
        <v>46</v>
      </c>
      <c r="BF127" s="1473"/>
      <c r="BG127" s="1473"/>
      <c r="BH127" s="1473"/>
      <c r="BI127" s="1473"/>
      <c r="BJ127" s="1473"/>
      <c r="BK127" s="1473"/>
      <c r="BL127" s="1473"/>
      <c r="BM127" s="1473"/>
      <c r="BN127" s="1473"/>
      <c r="BO127" s="1473"/>
      <c r="BP127" s="1473"/>
      <c r="BQ127" s="1473"/>
      <c r="BR127" s="1473"/>
      <c r="BS127" s="1473"/>
      <c r="BT127" s="1473"/>
      <c r="BU127" s="1473"/>
      <c r="BV127" s="1473"/>
      <c r="BW127" s="1473"/>
      <c r="BX127" s="1473"/>
      <c r="BY127" s="1473"/>
      <c r="BZ127" s="1473"/>
      <c r="CA127" s="1473"/>
      <c r="CB127" s="1473"/>
      <c r="CC127" s="1473"/>
      <c r="CD127" s="1253" t="s">
        <v>82</v>
      </c>
      <c r="CE127" s="1254"/>
      <c r="CF127" s="1254"/>
      <c r="CG127" s="1254"/>
      <c r="CH127" s="1254"/>
      <c r="CI127" s="1254"/>
      <c r="CJ127" s="852" t="s">
        <v>7</v>
      </c>
      <c r="CK127" s="853"/>
      <c r="CL127" s="853"/>
      <c r="CM127" s="853"/>
      <c r="CN127" s="853"/>
      <c r="CO127" s="853"/>
      <c r="CP127" s="853"/>
      <c r="CQ127" s="853"/>
      <c r="CR127" s="853"/>
      <c r="CS127" s="853"/>
      <c r="CT127" s="853"/>
      <c r="CU127" s="853"/>
      <c r="CV127" s="853"/>
      <c r="CW127" s="853"/>
      <c r="CX127" s="853"/>
      <c r="CY127" s="853"/>
      <c r="CZ127" s="853"/>
      <c r="DA127" s="853"/>
      <c r="DB127" s="854"/>
      <c r="DC127" s="1476" t="s">
        <v>43</v>
      </c>
      <c r="DD127" s="1477"/>
      <c r="DE127" s="1477"/>
      <c r="DF127" s="1478"/>
      <c r="DG127" s="1491" t="str">
        <f>$DG$33</f>
        <v>納入申告書　　使用不可</v>
      </c>
      <c r="DH127" s="1492"/>
      <c r="DI127" s="1492"/>
      <c r="DJ127" s="1492"/>
      <c r="DK127" s="1492"/>
      <c r="DL127" s="1492"/>
      <c r="DM127" s="1492"/>
      <c r="DN127" s="1492"/>
      <c r="DO127" s="1492"/>
      <c r="DP127" s="1492"/>
      <c r="DQ127" s="1492"/>
      <c r="DR127" s="1492"/>
      <c r="DS127" s="1492"/>
      <c r="DT127" s="1492"/>
      <c r="DU127" s="1492"/>
      <c r="DV127" s="1492"/>
      <c r="DW127" s="1492"/>
      <c r="DX127" s="1492"/>
      <c r="DY127" s="1492"/>
      <c r="DZ127" s="1492"/>
      <c r="EA127" s="1492"/>
      <c r="EB127" s="1492"/>
      <c r="EC127" s="1492"/>
      <c r="ED127" s="1492"/>
      <c r="EE127" s="1492"/>
      <c r="EF127" s="1492"/>
      <c r="EG127" s="1492"/>
      <c r="EH127" s="1492"/>
      <c r="EI127" s="1492"/>
      <c r="EJ127" s="1492"/>
      <c r="EK127" s="1492"/>
      <c r="EL127" s="1493"/>
    </row>
    <row r="128" spans="1:148" ht="6.75" customHeight="1" x14ac:dyDescent="0.15">
      <c r="A128" s="31"/>
      <c r="B128" s="31"/>
      <c r="C128" s="31"/>
      <c r="D128" s="31"/>
      <c r="E128" s="31"/>
      <c r="F128" s="31"/>
      <c r="G128" s="31"/>
      <c r="H128" s="31"/>
      <c r="I128" s="31"/>
      <c r="J128" s="35"/>
      <c r="K128" s="35"/>
      <c r="L128" s="35"/>
      <c r="M128" s="35"/>
      <c r="N128" s="35"/>
      <c r="O128" s="35"/>
      <c r="P128" s="35"/>
      <c r="Q128" s="35"/>
      <c r="R128" s="35"/>
      <c r="S128" s="35"/>
      <c r="T128" s="35"/>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35"/>
      <c r="BC128" s="35"/>
      <c r="BD128" s="31"/>
      <c r="BE128" s="1472"/>
      <c r="BF128" s="1473"/>
      <c r="BG128" s="1473"/>
      <c r="BH128" s="1473"/>
      <c r="BI128" s="1473"/>
      <c r="BJ128" s="1473"/>
      <c r="BK128" s="1473"/>
      <c r="BL128" s="1473"/>
      <c r="BM128" s="1473"/>
      <c r="BN128" s="1473"/>
      <c r="BO128" s="1473"/>
      <c r="BP128" s="1473"/>
      <c r="BQ128" s="1473"/>
      <c r="BR128" s="1473"/>
      <c r="BS128" s="1473"/>
      <c r="BT128" s="1473"/>
      <c r="BU128" s="1473"/>
      <c r="BV128" s="1473"/>
      <c r="BW128" s="1473"/>
      <c r="BX128" s="1473"/>
      <c r="BY128" s="1473"/>
      <c r="BZ128" s="1473"/>
      <c r="CA128" s="1473"/>
      <c r="CB128" s="1473"/>
      <c r="CC128" s="1473"/>
      <c r="CD128" s="1255"/>
      <c r="CE128" s="450"/>
      <c r="CF128" s="450"/>
      <c r="CG128" s="450"/>
      <c r="CH128" s="450"/>
      <c r="CI128" s="450"/>
      <c r="CJ128" s="846"/>
      <c r="CK128" s="847"/>
      <c r="CL128" s="847"/>
      <c r="CM128" s="847"/>
      <c r="CN128" s="847"/>
      <c r="CO128" s="847"/>
      <c r="CP128" s="847"/>
      <c r="CQ128" s="847"/>
      <c r="CR128" s="847"/>
      <c r="CS128" s="847"/>
      <c r="CT128" s="847"/>
      <c r="CU128" s="847"/>
      <c r="CV128" s="847"/>
      <c r="CW128" s="847"/>
      <c r="CX128" s="847"/>
      <c r="CY128" s="847"/>
      <c r="CZ128" s="847"/>
      <c r="DA128" s="847"/>
      <c r="DB128" s="848"/>
      <c r="DC128" s="1479"/>
      <c r="DD128" s="1480"/>
      <c r="DE128" s="1480"/>
      <c r="DF128" s="1481"/>
      <c r="DG128" s="1494"/>
      <c r="DH128" s="1495"/>
      <c r="DI128" s="1495"/>
      <c r="DJ128" s="1495"/>
      <c r="DK128" s="1495"/>
      <c r="DL128" s="1495"/>
      <c r="DM128" s="1495"/>
      <c r="DN128" s="1495"/>
      <c r="DO128" s="1495"/>
      <c r="DP128" s="1495"/>
      <c r="DQ128" s="1495"/>
      <c r="DR128" s="1495"/>
      <c r="DS128" s="1495"/>
      <c r="DT128" s="1495"/>
      <c r="DU128" s="1495"/>
      <c r="DV128" s="1495"/>
      <c r="DW128" s="1495"/>
      <c r="DX128" s="1495"/>
      <c r="DY128" s="1495"/>
      <c r="DZ128" s="1495"/>
      <c r="EA128" s="1495"/>
      <c r="EB128" s="1495"/>
      <c r="EC128" s="1495"/>
      <c r="ED128" s="1495"/>
      <c r="EE128" s="1495"/>
      <c r="EF128" s="1495"/>
      <c r="EG128" s="1495"/>
      <c r="EH128" s="1495"/>
      <c r="EI128" s="1495"/>
      <c r="EJ128" s="1495"/>
      <c r="EK128" s="1495"/>
      <c r="EL128" s="1496"/>
    </row>
    <row r="129" spans="1:183" ht="6.75" customHeight="1" x14ac:dyDescent="0.15">
      <c r="A129" s="40"/>
      <c r="B129" s="40"/>
      <c r="C129" s="40"/>
      <c r="D129" s="31"/>
      <c r="E129" s="31"/>
      <c r="F129" s="31"/>
      <c r="G129" s="31"/>
      <c r="H129" s="31"/>
      <c r="I129" s="31"/>
      <c r="J129" s="35"/>
      <c r="K129" s="35"/>
      <c r="L129" s="35"/>
      <c r="M129" s="35"/>
      <c r="N129" s="35"/>
      <c r="O129" s="35"/>
      <c r="P129" s="35"/>
      <c r="Q129" s="35"/>
      <c r="R129" s="35"/>
      <c r="S129" s="35"/>
      <c r="T129" s="35"/>
      <c r="U129" s="43"/>
      <c r="V129" s="43"/>
      <c r="W129" s="43"/>
      <c r="X129" s="43"/>
      <c r="Y129" s="43"/>
      <c r="Z129" s="43"/>
      <c r="AA129" s="43"/>
      <c r="AB129" s="43"/>
      <c r="AC129" s="43"/>
      <c r="AD129" s="43"/>
      <c r="AE129" s="43"/>
      <c r="AF129" s="43"/>
      <c r="AG129" s="43"/>
      <c r="AH129" s="31"/>
      <c r="AI129" s="31"/>
      <c r="AJ129" s="43"/>
      <c r="AK129" s="43"/>
      <c r="AL129" s="43"/>
      <c r="AM129" s="43"/>
      <c r="AN129" s="43"/>
      <c r="AO129" s="43"/>
      <c r="AP129" s="43"/>
      <c r="AQ129" s="43"/>
      <c r="AR129" s="43"/>
      <c r="AS129" s="43"/>
      <c r="AT129" s="43"/>
      <c r="AU129" s="43"/>
      <c r="AV129" s="43"/>
      <c r="AW129" s="43"/>
      <c r="AX129" s="43"/>
      <c r="AY129" s="43"/>
      <c r="AZ129" s="43"/>
      <c r="BA129" s="43"/>
      <c r="BB129" s="35"/>
      <c r="BC129" s="35"/>
      <c r="BD129" s="31"/>
      <c r="BE129" s="1472"/>
      <c r="BF129" s="1473"/>
      <c r="BG129" s="1473"/>
      <c r="BH129" s="1473"/>
      <c r="BI129" s="1473"/>
      <c r="BJ129" s="1473"/>
      <c r="BK129" s="1473"/>
      <c r="BL129" s="1473"/>
      <c r="BM129" s="1473"/>
      <c r="BN129" s="1473"/>
      <c r="BO129" s="1473"/>
      <c r="BP129" s="1473"/>
      <c r="BQ129" s="1473"/>
      <c r="BR129" s="1473"/>
      <c r="BS129" s="1473"/>
      <c r="BT129" s="1473"/>
      <c r="BU129" s="1473"/>
      <c r="BV129" s="1473"/>
      <c r="BW129" s="1473"/>
      <c r="BX129" s="1473"/>
      <c r="BY129" s="1473"/>
      <c r="BZ129" s="1473"/>
      <c r="CA129" s="1473"/>
      <c r="CB129" s="1473"/>
      <c r="CC129" s="1473"/>
      <c r="CD129" s="1474" t="s">
        <v>45</v>
      </c>
      <c r="CE129" s="1475"/>
      <c r="CF129" s="1475"/>
      <c r="CG129" s="1475"/>
      <c r="CH129" s="1475"/>
      <c r="CI129" s="1475"/>
      <c r="CJ129" s="846"/>
      <c r="CK129" s="847"/>
      <c r="CL129" s="847"/>
      <c r="CM129" s="847"/>
      <c r="CN129" s="847"/>
      <c r="CO129" s="847"/>
      <c r="CP129" s="847"/>
      <c r="CQ129" s="847"/>
      <c r="CR129" s="847"/>
      <c r="CS129" s="847"/>
      <c r="CT129" s="847"/>
      <c r="CU129" s="847"/>
      <c r="CV129" s="847"/>
      <c r="CW129" s="847"/>
      <c r="CX129" s="847"/>
      <c r="CY129" s="847"/>
      <c r="CZ129" s="847"/>
      <c r="DA129" s="847"/>
      <c r="DB129" s="848"/>
      <c r="DC129" s="1479"/>
      <c r="DD129" s="1480"/>
      <c r="DE129" s="1480"/>
      <c r="DF129" s="1481"/>
      <c r="DG129" s="1494"/>
      <c r="DH129" s="1495"/>
      <c r="DI129" s="1495"/>
      <c r="DJ129" s="1495"/>
      <c r="DK129" s="1495"/>
      <c r="DL129" s="1495"/>
      <c r="DM129" s="1495"/>
      <c r="DN129" s="1495"/>
      <c r="DO129" s="1495"/>
      <c r="DP129" s="1495"/>
      <c r="DQ129" s="1495"/>
      <c r="DR129" s="1495"/>
      <c r="DS129" s="1495"/>
      <c r="DT129" s="1495"/>
      <c r="DU129" s="1495"/>
      <c r="DV129" s="1495"/>
      <c r="DW129" s="1495"/>
      <c r="DX129" s="1495"/>
      <c r="DY129" s="1495"/>
      <c r="DZ129" s="1495"/>
      <c r="EA129" s="1495"/>
      <c r="EB129" s="1495"/>
      <c r="EC129" s="1495"/>
      <c r="ED129" s="1495"/>
      <c r="EE129" s="1495"/>
      <c r="EF129" s="1495"/>
      <c r="EG129" s="1495"/>
      <c r="EH129" s="1495"/>
      <c r="EI129" s="1495"/>
      <c r="EJ129" s="1495"/>
      <c r="EK129" s="1495"/>
      <c r="EL129" s="1496"/>
    </row>
    <row r="130" spans="1:183" ht="6.75" customHeight="1" x14ac:dyDescent="0.15">
      <c r="A130" s="40"/>
      <c r="B130" s="40"/>
      <c r="C130" s="40"/>
      <c r="D130" s="31"/>
      <c r="E130" s="31"/>
      <c r="F130" s="31"/>
      <c r="G130" s="31"/>
      <c r="H130" s="31"/>
      <c r="I130" s="31"/>
      <c r="J130" s="35"/>
      <c r="K130" s="35"/>
      <c r="L130" s="35"/>
      <c r="M130" s="35"/>
      <c r="N130" s="35"/>
      <c r="O130" s="35"/>
      <c r="P130" s="35"/>
      <c r="Q130" s="35"/>
      <c r="R130" s="35"/>
      <c r="S130" s="35"/>
      <c r="T130" s="35"/>
      <c r="U130" s="41"/>
      <c r="V130" s="41"/>
      <c r="W130" s="41"/>
      <c r="X130" s="41"/>
      <c r="Y130" s="41"/>
      <c r="Z130" s="41"/>
      <c r="AA130" s="41"/>
      <c r="AB130" s="41"/>
      <c r="AC130" s="41"/>
      <c r="AD130" s="41"/>
      <c r="AE130" s="41"/>
      <c r="AF130" s="41"/>
      <c r="AG130" s="41"/>
      <c r="AH130" s="41"/>
      <c r="AI130" s="41"/>
      <c r="AJ130" s="43"/>
      <c r="AK130" s="43"/>
      <c r="AL130" s="43"/>
      <c r="AM130" s="43"/>
      <c r="AN130" s="43"/>
      <c r="AO130" s="43"/>
      <c r="AP130" s="43"/>
      <c r="AQ130" s="43"/>
      <c r="AR130" s="43"/>
      <c r="AS130" s="43"/>
      <c r="AT130" s="43"/>
      <c r="AU130" s="43"/>
      <c r="AV130" s="43"/>
      <c r="AW130" s="43"/>
      <c r="AX130" s="43"/>
      <c r="AY130" s="43"/>
      <c r="AZ130" s="43"/>
      <c r="BA130" s="43"/>
      <c r="BB130" s="35"/>
      <c r="BC130" s="35"/>
      <c r="BD130" s="31"/>
      <c r="BE130" s="1472"/>
      <c r="BF130" s="1473"/>
      <c r="BG130" s="1473"/>
      <c r="BH130" s="1473"/>
      <c r="BI130" s="1473"/>
      <c r="BJ130" s="1473"/>
      <c r="BK130" s="1473"/>
      <c r="BL130" s="1473"/>
      <c r="BM130" s="1473"/>
      <c r="BN130" s="1473"/>
      <c r="BO130" s="1473"/>
      <c r="BP130" s="1473"/>
      <c r="BQ130" s="1473"/>
      <c r="BR130" s="1473"/>
      <c r="BS130" s="1473"/>
      <c r="BT130" s="1473"/>
      <c r="BU130" s="1473"/>
      <c r="BV130" s="1473"/>
      <c r="BW130" s="1473"/>
      <c r="BX130" s="1473"/>
      <c r="BY130" s="1473"/>
      <c r="BZ130" s="1473"/>
      <c r="CA130" s="1473"/>
      <c r="CB130" s="1473"/>
      <c r="CC130" s="1473"/>
      <c r="CD130" s="1474"/>
      <c r="CE130" s="1475"/>
      <c r="CF130" s="1475"/>
      <c r="CG130" s="1475"/>
      <c r="CH130" s="1475"/>
      <c r="CI130" s="1475"/>
      <c r="CJ130" s="843" t="s">
        <v>6</v>
      </c>
      <c r="CK130" s="844"/>
      <c r="CL130" s="844"/>
      <c r="CM130" s="844"/>
      <c r="CN130" s="844"/>
      <c r="CO130" s="844"/>
      <c r="CP130" s="844"/>
      <c r="CQ130" s="844"/>
      <c r="CR130" s="844"/>
      <c r="CS130" s="844"/>
      <c r="CT130" s="844"/>
      <c r="CU130" s="844"/>
      <c r="CV130" s="844"/>
      <c r="CW130" s="844"/>
      <c r="CX130" s="844"/>
      <c r="CY130" s="844"/>
      <c r="CZ130" s="844"/>
      <c r="DA130" s="844"/>
      <c r="DB130" s="845"/>
      <c r="DC130" s="1479"/>
      <c r="DD130" s="1480"/>
      <c r="DE130" s="1480"/>
      <c r="DF130" s="1481"/>
      <c r="DG130" s="1494"/>
      <c r="DH130" s="1495"/>
      <c r="DI130" s="1495"/>
      <c r="DJ130" s="1495"/>
      <c r="DK130" s="1495"/>
      <c r="DL130" s="1495"/>
      <c r="DM130" s="1495"/>
      <c r="DN130" s="1495"/>
      <c r="DO130" s="1495"/>
      <c r="DP130" s="1495"/>
      <c r="DQ130" s="1495"/>
      <c r="DR130" s="1495"/>
      <c r="DS130" s="1495"/>
      <c r="DT130" s="1495"/>
      <c r="DU130" s="1495"/>
      <c r="DV130" s="1495"/>
      <c r="DW130" s="1495"/>
      <c r="DX130" s="1495"/>
      <c r="DY130" s="1495"/>
      <c r="DZ130" s="1495"/>
      <c r="EA130" s="1495"/>
      <c r="EB130" s="1495"/>
      <c r="EC130" s="1495"/>
      <c r="ED130" s="1495"/>
      <c r="EE130" s="1495"/>
      <c r="EF130" s="1495"/>
      <c r="EG130" s="1495"/>
      <c r="EH130" s="1495"/>
      <c r="EI130" s="1495"/>
      <c r="EJ130" s="1495"/>
      <c r="EK130" s="1495"/>
      <c r="EL130" s="1496"/>
    </row>
    <row r="131" spans="1:183" ht="6.75" customHeight="1" x14ac:dyDescent="0.15">
      <c r="A131" s="40"/>
      <c r="B131" s="40"/>
      <c r="C131" s="40"/>
      <c r="D131" s="31"/>
      <c r="E131" s="31"/>
      <c r="F131" s="31"/>
      <c r="G131" s="31"/>
      <c r="H131" s="31"/>
      <c r="I131" s="31"/>
      <c r="J131" s="35"/>
      <c r="K131" s="35"/>
      <c r="L131" s="35"/>
      <c r="M131" s="35"/>
      <c r="N131" s="35"/>
      <c r="O131" s="35"/>
      <c r="P131" s="35"/>
      <c r="Q131" s="35"/>
      <c r="R131" s="35"/>
      <c r="S131" s="35"/>
      <c r="T131" s="35"/>
      <c r="U131" s="41"/>
      <c r="V131" s="41"/>
      <c r="W131" s="41"/>
      <c r="X131" s="41"/>
      <c r="Y131" s="41"/>
      <c r="Z131" s="41"/>
      <c r="AA131" s="41"/>
      <c r="AB131" s="41"/>
      <c r="AC131" s="41"/>
      <c r="AD131" s="41"/>
      <c r="AE131" s="41"/>
      <c r="AF131" s="41"/>
      <c r="AG131" s="41"/>
      <c r="AH131" s="41"/>
      <c r="AI131" s="41"/>
      <c r="AJ131" s="43"/>
      <c r="AK131" s="43"/>
      <c r="AL131" s="43"/>
      <c r="AM131" s="43"/>
      <c r="AN131" s="43"/>
      <c r="AO131" s="43"/>
      <c r="AP131" s="43"/>
      <c r="AQ131" s="43"/>
      <c r="AR131" s="43"/>
      <c r="AS131" s="43"/>
      <c r="AT131" s="43"/>
      <c r="AU131" s="43"/>
      <c r="AV131" s="43"/>
      <c r="AW131" s="43"/>
      <c r="AX131" s="43"/>
      <c r="AY131" s="43"/>
      <c r="AZ131" s="43"/>
      <c r="BA131" s="43"/>
      <c r="BB131" s="35"/>
      <c r="BC131" s="35"/>
      <c r="BD131" s="31"/>
      <c r="BE131" s="317"/>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1474"/>
      <c r="CE131" s="1475"/>
      <c r="CF131" s="1475"/>
      <c r="CG131" s="1475"/>
      <c r="CH131" s="1475"/>
      <c r="CI131" s="1475"/>
      <c r="CJ131" s="846"/>
      <c r="CK131" s="847"/>
      <c r="CL131" s="847"/>
      <c r="CM131" s="847"/>
      <c r="CN131" s="847"/>
      <c r="CO131" s="847"/>
      <c r="CP131" s="847"/>
      <c r="CQ131" s="847"/>
      <c r="CR131" s="847"/>
      <c r="CS131" s="847"/>
      <c r="CT131" s="847"/>
      <c r="CU131" s="847"/>
      <c r="CV131" s="847"/>
      <c r="CW131" s="847"/>
      <c r="CX131" s="847"/>
      <c r="CY131" s="847"/>
      <c r="CZ131" s="847"/>
      <c r="DA131" s="847"/>
      <c r="DB131" s="848"/>
      <c r="DC131" s="1479"/>
      <c r="DD131" s="1480"/>
      <c r="DE131" s="1480"/>
      <c r="DF131" s="1481"/>
      <c r="DG131" s="1494"/>
      <c r="DH131" s="1495"/>
      <c r="DI131" s="1495"/>
      <c r="DJ131" s="1495"/>
      <c r="DK131" s="1495"/>
      <c r="DL131" s="1495"/>
      <c r="DM131" s="1495"/>
      <c r="DN131" s="1495"/>
      <c r="DO131" s="1495"/>
      <c r="DP131" s="1495"/>
      <c r="DQ131" s="1495"/>
      <c r="DR131" s="1495"/>
      <c r="DS131" s="1495"/>
      <c r="DT131" s="1495"/>
      <c r="DU131" s="1495"/>
      <c r="DV131" s="1495"/>
      <c r="DW131" s="1495"/>
      <c r="DX131" s="1495"/>
      <c r="DY131" s="1495"/>
      <c r="DZ131" s="1495"/>
      <c r="EA131" s="1495"/>
      <c r="EB131" s="1495"/>
      <c r="EC131" s="1495"/>
      <c r="ED131" s="1495"/>
      <c r="EE131" s="1495"/>
      <c r="EF131" s="1495"/>
      <c r="EG131" s="1495"/>
      <c r="EH131" s="1495"/>
      <c r="EI131" s="1495"/>
      <c r="EJ131" s="1495"/>
      <c r="EK131" s="1495"/>
      <c r="EL131" s="1496"/>
    </row>
    <row r="132" spans="1:183" ht="6.75" customHeight="1" x14ac:dyDescent="0.15">
      <c r="A132" s="40"/>
      <c r="B132" s="40"/>
      <c r="C132" s="40"/>
      <c r="D132" s="31"/>
      <c r="E132" s="31"/>
      <c r="F132" s="31"/>
      <c r="G132" s="31"/>
      <c r="H132" s="31"/>
      <c r="I132" s="31"/>
      <c r="J132" s="35"/>
      <c r="K132" s="35"/>
      <c r="L132" s="35"/>
      <c r="M132" s="35"/>
      <c r="N132" s="35"/>
      <c r="O132" s="35"/>
      <c r="P132" s="35"/>
      <c r="Q132" s="35"/>
      <c r="R132" s="35"/>
      <c r="S132" s="35"/>
      <c r="T132" s="35"/>
      <c r="U132" s="43"/>
      <c r="V132" s="43"/>
      <c r="W132" s="43"/>
      <c r="X132" s="43"/>
      <c r="Y132" s="43"/>
      <c r="Z132" s="43"/>
      <c r="AA132" s="43"/>
      <c r="AB132" s="43"/>
      <c r="AC132" s="43"/>
      <c r="AD132" s="43"/>
      <c r="AE132" s="43"/>
      <c r="AF132" s="43"/>
      <c r="AG132" s="43"/>
      <c r="AH132" s="31"/>
      <c r="AI132" s="31"/>
      <c r="AJ132" s="43"/>
      <c r="AK132" s="43"/>
      <c r="AL132" s="43"/>
      <c r="AM132" s="43"/>
      <c r="AN132" s="43"/>
      <c r="AO132" s="43"/>
      <c r="AP132" s="43"/>
      <c r="AQ132" s="43"/>
      <c r="AR132" s="43"/>
      <c r="AS132" s="43"/>
      <c r="AT132" s="43"/>
      <c r="AU132" s="43"/>
      <c r="AV132" s="43"/>
      <c r="AW132" s="43"/>
      <c r="AX132" s="43"/>
      <c r="AY132" s="43"/>
      <c r="AZ132" s="43"/>
      <c r="BA132" s="43"/>
      <c r="BB132" s="35"/>
      <c r="BC132" s="35"/>
      <c r="BD132" s="31"/>
      <c r="BE132" s="317"/>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311"/>
      <c r="CE132" s="312"/>
      <c r="CF132" s="312"/>
      <c r="CG132" s="312"/>
      <c r="CH132" s="313"/>
      <c r="CI132" s="313"/>
      <c r="CJ132" s="849"/>
      <c r="CK132" s="850"/>
      <c r="CL132" s="850"/>
      <c r="CM132" s="850"/>
      <c r="CN132" s="850"/>
      <c r="CO132" s="850"/>
      <c r="CP132" s="850"/>
      <c r="CQ132" s="850"/>
      <c r="CR132" s="850"/>
      <c r="CS132" s="850"/>
      <c r="CT132" s="850"/>
      <c r="CU132" s="850"/>
      <c r="CV132" s="850"/>
      <c r="CW132" s="850"/>
      <c r="CX132" s="850"/>
      <c r="CY132" s="850"/>
      <c r="CZ132" s="850"/>
      <c r="DA132" s="850"/>
      <c r="DB132" s="851"/>
      <c r="DC132" s="1479"/>
      <c r="DD132" s="1480"/>
      <c r="DE132" s="1480"/>
      <c r="DF132" s="1481"/>
      <c r="DG132" s="1494"/>
      <c r="DH132" s="1495"/>
      <c r="DI132" s="1495"/>
      <c r="DJ132" s="1495"/>
      <c r="DK132" s="1495"/>
      <c r="DL132" s="1495"/>
      <c r="DM132" s="1495"/>
      <c r="DN132" s="1495"/>
      <c r="DO132" s="1495"/>
      <c r="DP132" s="1495"/>
      <c r="DQ132" s="1495"/>
      <c r="DR132" s="1495"/>
      <c r="DS132" s="1495"/>
      <c r="DT132" s="1495"/>
      <c r="DU132" s="1495"/>
      <c r="DV132" s="1495"/>
      <c r="DW132" s="1495"/>
      <c r="DX132" s="1495"/>
      <c r="DY132" s="1495"/>
      <c r="DZ132" s="1495"/>
      <c r="EA132" s="1495"/>
      <c r="EB132" s="1495"/>
      <c r="EC132" s="1495"/>
      <c r="ED132" s="1495"/>
      <c r="EE132" s="1495"/>
      <c r="EF132" s="1495"/>
      <c r="EG132" s="1495"/>
      <c r="EH132" s="1495"/>
      <c r="EI132" s="1495"/>
      <c r="EJ132" s="1495"/>
      <c r="EK132" s="1495"/>
      <c r="EL132" s="1496"/>
    </row>
    <row r="133" spans="1:183" ht="6.75" customHeight="1" x14ac:dyDescent="0.15">
      <c r="A133" s="40"/>
      <c r="B133" s="40"/>
      <c r="C133" s="40"/>
      <c r="D133" s="31"/>
      <c r="E133" s="31"/>
      <c r="F133" s="31"/>
      <c r="G133" s="31"/>
      <c r="H133" s="31"/>
      <c r="I133" s="31"/>
      <c r="J133" s="35"/>
      <c r="K133" s="35"/>
      <c r="L133" s="35"/>
      <c r="M133" s="35"/>
      <c r="N133" s="35"/>
      <c r="O133" s="35"/>
      <c r="P133" s="35"/>
      <c r="Q133" s="35"/>
      <c r="R133" s="35"/>
      <c r="S133" s="35"/>
      <c r="T133" s="35"/>
      <c r="U133" s="41"/>
      <c r="V133" s="41"/>
      <c r="W133" s="41"/>
      <c r="X133" s="41"/>
      <c r="Y133" s="41"/>
      <c r="Z133" s="41"/>
      <c r="AA133" s="41"/>
      <c r="AB133" s="41"/>
      <c r="AC133" s="41"/>
      <c r="AD133" s="41"/>
      <c r="AE133" s="41"/>
      <c r="AF133" s="41"/>
      <c r="AG133" s="41"/>
      <c r="AH133" s="41"/>
      <c r="AI133" s="41"/>
      <c r="AJ133" s="43"/>
      <c r="AK133" s="43"/>
      <c r="AL133" s="43"/>
      <c r="AM133" s="43"/>
      <c r="AN133" s="43"/>
      <c r="AO133" s="43"/>
      <c r="AP133" s="43"/>
      <c r="AQ133" s="43"/>
      <c r="AR133" s="43"/>
      <c r="AS133" s="43"/>
      <c r="AT133" s="43"/>
      <c r="AU133" s="43"/>
      <c r="AV133" s="43"/>
      <c r="AW133" s="43"/>
      <c r="AX133" s="43"/>
      <c r="AY133" s="43"/>
      <c r="AZ133" s="43"/>
      <c r="BA133" s="43"/>
      <c r="BB133" s="35"/>
      <c r="BC133" s="35"/>
      <c r="BD133" s="31"/>
      <c r="BE133" s="317"/>
      <c r="BF133" s="43"/>
      <c r="BG133" s="43"/>
      <c r="BH133" s="314"/>
      <c r="BI133" s="314"/>
      <c r="BJ133" s="314"/>
      <c r="BK133" s="314"/>
      <c r="BL133" s="314"/>
      <c r="BM133" s="314"/>
      <c r="BN133" s="314"/>
      <c r="BO133" s="314"/>
      <c r="BP133" s="314"/>
      <c r="BQ133" s="314"/>
      <c r="BR133" s="314"/>
      <c r="BS133" s="314"/>
      <c r="BT133" s="314"/>
      <c r="BU133" s="314"/>
      <c r="BV133" s="314"/>
      <c r="BW133" s="314"/>
      <c r="BX133" s="314"/>
      <c r="BY133" s="314"/>
      <c r="BZ133" s="314"/>
      <c r="CA133" s="314"/>
      <c r="CB133" s="314"/>
      <c r="CC133" s="314"/>
      <c r="CD133" s="1500"/>
      <c r="CE133" s="1500"/>
      <c r="CF133" s="1500"/>
      <c r="CG133" s="1262" t="s">
        <v>230</v>
      </c>
      <c r="CH133" s="1262"/>
      <c r="CI133" s="1262"/>
      <c r="CJ133" s="1262"/>
      <c r="CK133" s="1262"/>
      <c r="CL133" s="1262"/>
      <c r="CM133" s="1262"/>
      <c r="CN133" s="1262"/>
      <c r="CO133" s="1262"/>
      <c r="CP133" s="1262"/>
      <c r="CQ133" s="1262"/>
      <c r="CR133" s="1262"/>
      <c r="CS133" s="1262"/>
      <c r="CT133" s="1262"/>
      <c r="CU133" s="1262"/>
      <c r="CV133" s="1262"/>
      <c r="CW133" s="1262"/>
      <c r="CX133" s="1262"/>
      <c r="CY133" s="1262"/>
      <c r="CZ133" s="1262"/>
      <c r="DA133" s="1262"/>
      <c r="DB133" s="1263"/>
      <c r="DC133" s="1479"/>
      <c r="DD133" s="1480"/>
      <c r="DE133" s="1480"/>
      <c r="DF133" s="1481"/>
      <c r="DG133" s="1494"/>
      <c r="DH133" s="1495"/>
      <c r="DI133" s="1495"/>
      <c r="DJ133" s="1495"/>
      <c r="DK133" s="1495"/>
      <c r="DL133" s="1495"/>
      <c r="DM133" s="1495"/>
      <c r="DN133" s="1495"/>
      <c r="DO133" s="1495"/>
      <c r="DP133" s="1495"/>
      <c r="DQ133" s="1495"/>
      <c r="DR133" s="1495"/>
      <c r="DS133" s="1495"/>
      <c r="DT133" s="1495"/>
      <c r="DU133" s="1495"/>
      <c r="DV133" s="1495"/>
      <c r="DW133" s="1495"/>
      <c r="DX133" s="1495"/>
      <c r="DY133" s="1495"/>
      <c r="DZ133" s="1495"/>
      <c r="EA133" s="1495"/>
      <c r="EB133" s="1495"/>
      <c r="EC133" s="1495"/>
      <c r="ED133" s="1495"/>
      <c r="EE133" s="1495"/>
      <c r="EF133" s="1495"/>
      <c r="EG133" s="1495"/>
      <c r="EH133" s="1495"/>
      <c r="EI133" s="1495"/>
      <c r="EJ133" s="1495"/>
      <c r="EK133" s="1495"/>
      <c r="EL133" s="1496"/>
    </row>
    <row r="134" spans="1:183" ht="6.75" customHeight="1" x14ac:dyDescent="0.15">
      <c r="A134" s="40"/>
      <c r="B134" s="40"/>
      <c r="C134" s="40"/>
      <c r="D134" s="31"/>
      <c r="E134" s="31"/>
      <c r="F134" s="31"/>
      <c r="G134" s="31"/>
      <c r="H134" s="31"/>
      <c r="I134" s="31"/>
      <c r="J134" s="35"/>
      <c r="K134" s="35"/>
      <c r="L134" s="35"/>
      <c r="M134" s="35"/>
      <c r="N134" s="35"/>
      <c r="O134" s="35"/>
      <c r="P134" s="35"/>
      <c r="Q134" s="35"/>
      <c r="R134" s="35"/>
      <c r="S134" s="35"/>
      <c r="T134" s="35"/>
      <c r="U134" s="41"/>
      <c r="V134" s="41"/>
      <c r="W134" s="41"/>
      <c r="X134" s="41"/>
      <c r="Y134" s="41"/>
      <c r="Z134" s="41"/>
      <c r="AA134" s="41"/>
      <c r="AB134" s="41"/>
      <c r="AC134" s="41"/>
      <c r="AD134" s="41"/>
      <c r="AE134" s="41"/>
      <c r="AF134" s="41"/>
      <c r="AG134" s="41"/>
      <c r="AH134" s="41"/>
      <c r="AI134" s="41"/>
      <c r="AJ134" s="43"/>
      <c r="AK134" s="43"/>
      <c r="AL134" s="43"/>
      <c r="AM134" s="43"/>
      <c r="AN134" s="43"/>
      <c r="AO134" s="43"/>
      <c r="AP134" s="43"/>
      <c r="AQ134" s="43"/>
      <c r="AR134" s="43"/>
      <c r="AS134" s="43"/>
      <c r="AT134" s="43"/>
      <c r="AU134" s="43"/>
      <c r="AV134" s="43"/>
      <c r="AW134" s="43"/>
      <c r="AX134" s="43"/>
      <c r="AY134" s="43"/>
      <c r="AZ134" s="43"/>
      <c r="BA134" s="43"/>
      <c r="BB134" s="35"/>
      <c r="BC134" s="35"/>
      <c r="BD134" s="31"/>
      <c r="BE134" s="317"/>
      <c r="BF134" s="43"/>
      <c r="BG134" s="43"/>
      <c r="BH134" s="314"/>
      <c r="BI134" s="314"/>
      <c r="BJ134" s="314"/>
      <c r="BK134" s="314"/>
      <c r="BL134" s="314"/>
      <c r="BM134" s="314"/>
      <c r="BN134" s="314"/>
      <c r="BO134" s="314"/>
      <c r="BP134" s="314"/>
      <c r="BQ134" s="314"/>
      <c r="BR134" s="314"/>
      <c r="BS134" s="314"/>
      <c r="BT134" s="314"/>
      <c r="BU134" s="314"/>
      <c r="BV134" s="314"/>
      <c r="BW134" s="314"/>
      <c r="BX134" s="314"/>
      <c r="BY134" s="314"/>
      <c r="BZ134" s="314"/>
      <c r="CA134" s="314"/>
      <c r="CB134" s="314"/>
      <c r="CC134" s="314"/>
      <c r="CD134" s="1500"/>
      <c r="CE134" s="1500"/>
      <c r="CF134" s="1500"/>
      <c r="CG134" s="1262"/>
      <c r="CH134" s="1262"/>
      <c r="CI134" s="1262"/>
      <c r="CJ134" s="1262"/>
      <c r="CK134" s="1262"/>
      <c r="CL134" s="1262"/>
      <c r="CM134" s="1262"/>
      <c r="CN134" s="1262"/>
      <c r="CO134" s="1262"/>
      <c r="CP134" s="1262"/>
      <c r="CQ134" s="1262"/>
      <c r="CR134" s="1262"/>
      <c r="CS134" s="1262"/>
      <c r="CT134" s="1262"/>
      <c r="CU134" s="1262"/>
      <c r="CV134" s="1262"/>
      <c r="CW134" s="1262"/>
      <c r="CX134" s="1262"/>
      <c r="CY134" s="1262"/>
      <c r="CZ134" s="1262"/>
      <c r="DA134" s="1262"/>
      <c r="DB134" s="1263"/>
      <c r="DC134" s="1479"/>
      <c r="DD134" s="1480"/>
      <c r="DE134" s="1480"/>
      <c r="DF134" s="1481"/>
      <c r="DG134" s="1494"/>
      <c r="DH134" s="1495"/>
      <c r="DI134" s="1495"/>
      <c r="DJ134" s="1495"/>
      <c r="DK134" s="1495"/>
      <c r="DL134" s="1495"/>
      <c r="DM134" s="1495"/>
      <c r="DN134" s="1495"/>
      <c r="DO134" s="1495"/>
      <c r="DP134" s="1495"/>
      <c r="DQ134" s="1495"/>
      <c r="DR134" s="1495"/>
      <c r="DS134" s="1495"/>
      <c r="DT134" s="1495"/>
      <c r="DU134" s="1495"/>
      <c r="DV134" s="1495"/>
      <c r="DW134" s="1495"/>
      <c r="DX134" s="1495"/>
      <c r="DY134" s="1495"/>
      <c r="DZ134" s="1495"/>
      <c r="EA134" s="1495"/>
      <c r="EB134" s="1495"/>
      <c r="EC134" s="1495"/>
      <c r="ED134" s="1495"/>
      <c r="EE134" s="1495"/>
      <c r="EF134" s="1495"/>
      <c r="EG134" s="1495"/>
      <c r="EH134" s="1495"/>
      <c r="EI134" s="1495"/>
      <c r="EJ134" s="1495"/>
      <c r="EK134" s="1495"/>
      <c r="EL134" s="1496"/>
    </row>
    <row r="135" spans="1:183" ht="6.75" customHeight="1" x14ac:dyDescent="0.15">
      <c r="A135" s="31"/>
      <c r="B135" s="31"/>
      <c r="C135" s="31"/>
      <c r="D135" s="31"/>
      <c r="E135" s="31"/>
      <c r="F135" s="31"/>
      <c r="G135" s="31"/>
      <c r="H135" s="31"/>
      <c r="I135" s="31"/>
      <c r="J135" s="35"/>
      <c r="K135" s="35"/>
      <c r="L135" s="35"/>
      <c r="M135" s="35"/>
      <c r="N135" s="35"/>
      <c r="O135" s="35"/>
      <c r="P135" s="35"/>
      <c r="Q135" s="35"/>
      <c r="R135" s="35"/>
      <c r="S135" s="35"/>
      <c r="T135" s="35"/>
      <c r="U135" s="43"/>
      <c r="V135" s="43"/>
      <c r="W135" s="43"/>
      <c r="X135" s="43"/>
      <c r="Y135" s="43"/>
      <c r="Z135" s="43"/>
      <c r="AA135" s="43"/>
      <c r="AB135" s="43"/>
      <c r="AC135" s="43"/>
      <c r="AD135" s="43"/>
      <c r="AE135" s="43"/>
      <c r="AF135" s="43"/>
      <c r="AG135" s="43"/>
      <c r="AH135" s="31"/>
      <c r="AI135" s="31"/>
      <c r="AJ135" s="43"/>
      <c r="AK135" s="43"/>
      <c r="AL135" s="43"/>
      <c r="AM135" s="43"/>
      <c r="AN135" s="43"/>
      <c r="AO135" s="43"/>
      <c r="AP135" s="43"/>
      <c r="AQ135" s="43"/>
      <c r="AR135" s="43"/>
      <c r="AS135" s="43"/>
      <c r="AT135" s="43"/>
      <c r="AU135" s="43"/>
      <c r="AV135" s="43"/>
      <c r="AW135" s="43"/>
      <c r="AX135" s="43"/>
      <c r="AY135" s="43"/>
      <c r="AZ135" s="43"/>
      <c r="BA135" s="43"/>
      <c r="BB135" s="35"/>
      <c r="BC135" s="35"/>
      <c r="BD135" s="31"/>
      <c r="BE135" s="185"/>
      <c r="BF135" s="31"/>
      <c r="BG135" s="31"/>
      <c r="BH135" s="169"/>
      <c r="BI135" s="169"/>
      <c r="BJ135" s="169"/>
      <c r="BK135" s="169"/>
      <c r="BL135" s="169"/>
      <c r="BM135" s="169"/>
      <c r="BN135" s="169"/>
      <c r="BO135" s="169"/>
      <c r="BP135" s="169"/>
      <c r="BQ135" s="169"/>
      <c r="BR135" s="169"/>
      <c r="BS135" s="169"/>
      <c r="BT135" s="169"/>
      <c r="BU135" s="169"/>
      <c r="BV135" s="169"/>
      <c r="BW135" s="169"/>
      <c r="BX135" s="169"/>
      <c r="BY135" s="169"/>
      <c r="BZ135" s="169"/>
      <c r="CA135" s="169"/>
      <c r="CB135" s="169"/>
      <c r="CC135" s="169"/>
      <c r="CD135" s="315"/>
      <c r="CE135" s="315"/>
      <c r="CF135" s="315"/>
      <c r="CG135" s="1262"/>
      <c r="CH135" s="1262"/>
      <c r="CI135" s="1262"/>
      <c r="CJ135" s="1262"/>
      <c r="CK135" s="1262"/>
      <c r="CL135" s="1262"/>
      <c r="CM135" s="1262"/>
      <c r="CN135" s="1262"/>
      <c r="CO135" s="1262"/>
      <c r="CP135" s="1262"/>
      <c r="CQ135" s="1262"/>
      <c r="CR135" s="1262"/>
      <c r="CS135" s="1262"/>
      <c r="CT135" s="1262"/>
      <c r="CU135" s="1262"/>
      <c r="CV135" s="1262"/>
      <c r="CW135" s="1262"/>
      <c r="CX135" s="1262"/>
      <c r="CY135" s="1262"/>
      <c r="CZ135" s="1262"/>
      <c r="DA135" s="1262"/>
      <c r="DB135" s="1263"/>
      <c r="DC135" s="1479"/>
      <c r="DD135" s="1480"/>
      <c r="DE135" s="1480"/>
      <c r="DF135" s="1481"/>
      <c r="DG135" s="1494"/>
      <c r="DH135" s="1495"/>
      <c r="DI135" s="1495"/>
      <c r="DJ135" s="1495"/>
      <c r="DK135" s="1495"/>
      <c r="DL135" s="1495"/>
      <c r="DM135" s="1495"/>
      <c r="DN135" s="1495"/>
      <c r="DO135" s="1495"/>
      <c r="DP135" s="1495"/>
      <c r="DQ135" s="1495"/>
      <c r="DR135" s="1495"/>
      <c r="DS135" s="1495"/>
      <c r="DT135" s="1495"/>
      <c r="DU135" s="1495"/>
      <c r="DV135" s="1495"/>
      <c r="DW135" s="1495"/>
      <c r="DX135" s="1495"/>
      <c r="DY135" s="1495"/>
      <c r="DZ135" s="1495"/>
      <c r="EA135" s="1495"/>
      <c r="EB135" s="1495"/>
      <c r="EC135" s="1495"/>
      <c r="ED135" s="1495"/>
      <c r="EE135" s="1495"/>
      <c r="EF135" s="1495"/>
      <c r="EG135" s="1495"/>
      <c r="EH135" s="1495"/>
      <c r="EI135" s="1495"/>
      <c r="EJ135" s="1495"/>
      <c r="EK135" s="1495"/>
      <c r="EL135" s="1496"/>
    </row>
    <row r="136" spans="1:183" ht="6.75" customHeight="1" x14ac:dyDescent="0.15">
      <c r="A136" s="31"/>
      <c r="B136" s="31"/>
      <c r="C136" s="31"/>
      <c r="D136" s="31"/>
      <c r="E136" s="31"/>
      <c r="F136" s="31"/>
      <c r="G136" s="31"/>
      <c r="H136" s="31"/>
      <c r="I136" s="31"/>
      <c r="J136" s="35"/>
      <c r="K136" s="35"/>
      <c r="L136" s="35"/>
      <c r="M136" s="35"/>
      <c r="N136" s="35"/>
      <c r="O136" s="35"/>
      <c r="P136" s="35"/>
      <c r="Q136" s="35"/>
      <c r="R136" s="35"/>
      <c r="S136" s="35"/>
      <c r="T136" s="35"/>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35"/>
      <c r="BC136" s="35"/>
      <c r="BD136" s="31"/>
      <c r="BE136" s="185"/>
      <c r="BF136" s="31"/>
      <c r="BG136" s="31"/>
      <c r="BH136" s="169"/>
      <c r="BI136" s="169"/>
      <c r="BJ136" s="169"/>
      <c r="BK136" s="169"/>
      <c r="BL136" s="169"/>
      <c r="BM136" s="169"/>
      <c r="BN136" s="169"/>
      <c r="BO136" s="169"/>
      <c r="BP136" s="169"/>
      <c r="BQ136" s="169"/>
      <c r="BR136" s="169"/>
      <c r="BS136" s="169"/>
      <c r="BT136" s="169"/>
      <c r="BU136" s="169"/>
      <c r="BV136" s="169"/>
      <c r="BW136" s="169"/>
      <c r="BX136" s="169"/>
      <c r="BY136" s="169"/>
      <c r="BZ136" s="169"/>
      <c r="CA136" s="169"/>
      <c r="CB136" s="169"/>
      <c r="CC136" s="169"/>
      <c r="CD136" s="315"/>
      <c r="CE136" s="315"/>
      <c r="CF136" s="315"/>
      <c r="CG136" s="1262"/>
      <c r="CH136" s="1262"/>
      <c r="CI136" s="1262"/>
      <c r="CJ136" s="1262"/>
      <c r="CK136" s="1262"/>
      <c r="CL136" s="1262"/>
      <c r="CM136" s="1262"/>
      <c r="CN136" s="1262"/>
      <c r="CO136" s="1262"/>
      <c r="CP136" s="1262"/>
      <c r="CQ136" s="1262"/>
      <c r="CR136" s="1262"/>
      <c r="CS136" s="1262"/>
      <c r="CT136" s="1262"/>
      <c r="CU136" s="1262"/>
      <c r="CV136" s="1262"/>
      <c r="CW136" s="1262"/>
      <c r="CX136" s="1262"/>
      <c r="CY136" s="1262"/>
      <c r="CZ136" s="1262"/>
      <c r="DA136" s="1262"/>
      <c r="DB136" s="1263"/>
      <c r="DC136" s="1479"/>
      <c r="DD136" s="1480"/>
      <c r="DE136" s="1480"/>
      <c r="DF136" s="1481"/>
      <c r="DG136" s="1494"/>
      <c r="DH136" s="1495"/>
      <c r="DI136" s="1495"/>
      <c r="DJ136" s="1495"/>
      <c r="DK136" s="1495"/>
      <c r="DL136" s="1495"/>
      <c r="DM136" s="1495"/>
      <c r="DN136" s="1495"/>
      <c r="DO136" s="1495"/>
      <c r="DP136" s="1495"/>
      <c r="DQ136" s="1495"/>
      <c r="DR136" s="1495"/>
      <c r="DS136" s="1495"/>
      <c r="DT136" s="1495"/>
      <c r="DU136" s="1495"/>
      <c r="DV136" s="1495"/>
      <c r="DW136" s="1495"/>
      <c r="DX136" s="1495"/>
      <c r="DY136" s="1495"/>
      <c r="DZ136" s="1495"/>
      <c r="EA136" s="1495"/>
      <c r="EB136" s="1495"/>
      <c r="EC136" s="1495"/>
      <c r="ED136" s="1495"/>
      <c r="EE136" s="1495"/>
      <c r="EF136" s="1495"/>
      <c r="EG136" s="1495"/>
      <c r="EH136" s="1495"/>
      <c r="EI136" s="1495"/>
      <c r="EJ136" s="1495"/>
      <c r="EK136" s="1495"/>
      <c r="EL136" s="1496"/>
    </row>
    <row r="137" spans="1:183" ht="6.75" customHeight="1" x14ac:dyDescent="0.15">
      <c r="A137" s="31"/>
      <c r="B137" s="31"/>
      <c r="C137" s="31"/>
      <c r="D137" s="31"/>
      <c r="E137" s="31"/>
      <c r="F137" s="31"/>
      <c r="G137" s="31"/>
      <c r="H137" s="31"/>
      <c r="I137" s="31"/>
      <c r="J137" s="35"/>
      <c r="K137" s="35"/>
      <c r="L137" s="35"/>
      <c r="M137" s="35"/>
      <c r="N137" s="35"/>
      <c r="O137" s="35"/>
      <c r="P137" s="35"/>
      <c r="Q137" s="35"/>
      <c r="R137" s="35"/>
      <c r="S137" s="35"/>
      <c r="T137" s="35"/>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35"/>
      <c r="BC137" s="35"/>
      <c r="BD137" s="31"/>
      <c r="BE137" s="185"/>
      <c r="BF137" s="31"/>
      <c r="BG137" s="31"/>
      <c r="BH137" s="169"/>
      <c r="BI137" s="169"/>
      <c r="BJ137" s="169"/>
      <c r="BK137" s="169"/>
      <c r="BL137" s="169"/>
      <c r="BM137" s="169"/>
      <c r="BN137" s="169"/>
      <c r="BO137" s="169"/>
      <c r="BP137" s="169"/>
      <c r="BQ137" s="169"/>
      <c r="BR137" s="169"/>
      <c r="BS137" s="169"/>
      <c r="BT137" s="169"/>
      <c r="BU137" s="169"/>
      <c r="BV137" s="169"/>
      <c r="BW137" s="169"/>
      <c r="BX137" s="169"/>
      <c r="BY137" s="169"/>
      <c r="BZ137" s="169"/>
      <c r="CA137" s="169"/>
      <c r="CB137" s="169"/>
      <c r="CC137" s="169"/>
      <c r="CD137" s="315"/>
      <c r="CE137" s="315"/>
      <c r="CF137" s="315"/>
      <c r="CG137" s="1262"/>
      <c r="CH137" s="1262"/>
      <c r="CI137" s="1262"/>
      <c r="CJ137" s="1262"/>
      <c r="CK137" s="1262"/>
      <c r="CL137" s="1262"/>
      <c r="CM137" s="1262"/>
      <c r="CN137" s="1262"/>
      <c r="CO137" s="1262"/>
      <c r="CP137" s="1262"/>
      <c r="CQ137" s="1262"/>
      <c r="CR137" s="1262"/>
      <c r="CS137" s="1262"/>
      <c r="CT137" s="1262"/>
      <c r="CU137" s="1262"/>
      <c r="CV137" s="1262"/>
      <c r="CW137" s="1262"/>
      <c r="CX137" s="1262"/>
      <c r="CY137" s="1262"/>
      <c r="CZ137" s="1262"/>
      <c r="DA137" s="1262"/>
      <c r="DB137" s="1263"/>
      <c r="DC137" s="1479"/>
      <c r="DD137" s="1480"/>
      <c r="DE137" s="1480"/>
      <c r="DF137" s="1481"/>
      <c r="DG137" s="1494"/>
      <c r="DH137" s="1495"/>
      <c r="DI137" s="1495"/>
      <c r="DJ137" s="1495"/>
      <c r="DK137" s="1495"/>
      <c r="DL137" s="1495"/>
      <c r="DM137" s="1495"/>
      <c r="DN137" s="1495"/>
      <c r="DO137" s="1495"/>
      <c r="DP137" s="1495"/>
      <c r="DQ137" s="1495"/>
      <c r="DR137" s="1495"/>
      <c r="DS137" s="1495"/>
      <c r="DT137" s="1495"/>
      <c r="DU137" s="1495"/>
      <c r="DV137" s="1495"/>
      <c r="DW137" s="1495"/>
      <c r="DX137" s="1495"/>
      <c r="DY137" s="1495"/>
      <c r="DZ137" s="1495"/>
      <c r="EA137" s="1495"/>
      <c r="EB137" s="1495"/>
      <c r="EC137" s="1495"/>
      <c r="ED137" s="1495"/>
      <c r="EE137" s="1495"/>
      <c r="EF137" s="1495"/>
      <c r="EG137" s="1495"/>
      <c r="EH137" s="1495"/>
      <c r="EI137" s="1495"/>
      <c r="EJ137" s="1495"/>
      <c r="EK137" s="1495"/>
      <c r="EL137" s="1496"/>
      <c r="FQ137" s="31"/>
      <c r="FR137" s="31"/>
      <c r="FS137" s="31"/>
      <c r="FT137" s="31"/>
      <c r="FU137" s="31"/>
      <c r="FV137" s="31"/>
      <c r="FW137" s="31"/>
      <c r="FX137" s="31"/>
      <c r="FY137" s="31"/>
      <c r="FZ137" s="31"/>
      <c r="GA137" s="31"/>
    </row>
    <row r="138" spans="1:183" ht="6.75" customHeight="1" x14ac:dyDescent="0.15">
      <c r="A138" s="44"/>
      <c r="B138" s="44"/>
      <c r="C138" s="44"/>
      <c r="D138" s="45"/>
      <c r="E138" s="45"/>
      <c r="F138" s="45"/>
      <c r="G138" s="45"/>
      <c r="H138" s="45"/>
      <c r="I138" s="45"/>
      <c r="J138" s="35"/>
      <c r="K138" s="35"/>
      <c r="L138" s="35"/>
      <c r="M138" s="35"/>
      <c r="N138" s="35"/>
      <c r="O138" s="35"/>
      <c r="P138" s="35"/>
      <c r="Q138" s="35"/>
      <c r="R138" s="35"/>
      <c r="S138" s="35"/>
      <c r="T138" s="3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35"/>
      <c r="BC138" s="35"/>
      <c r="BD138" s="31"/>
      <c r="BE138" s="185"/>
      <c r="BF138" s="31"/>
      <c r="BG138" s="31"/>
      <c r="BH138" s="169"/>
      <c r="BI138" s="169"/>
      <c r="BJ138" s="169"/>
      <c r="BK138" s="169"/>
      <c r="BL138" s="169"/>
      <c r="BM138" s="169"/>
      <c r="BN138" s="169"/>
      <c r="BO138" s="169"/>
      <c r="BP138" s="169"/>
      <c r="BQ138" s="169"/>
      <c r="BR138" s="169"/>
      <c r="BS138" s="169"/>
      <c r="BT138" s="169"/>
      <c r="BU138" s="169"/>
      <c r="BV138" s="169"/>
      <c r="BW138" s="169"/>
      <c r="BX138" s="316"/>
      <c r="BY138" s="316"/>
      <c r="BZ138" s="316"/>
      <c r="CA138" s="316"/>
      <c r="CB138" s="316"/>
      <c r="CC138" s="316"/>
      <c r="CD138" s="315"/>
      <c r="CE138" s="315"/>
      <c r="CF138" s="315"/>
      <c r="CG138" s="1262"/>
      <c r="CH138" s="1262"/>
      <c r="CI138" s="1262"/>
      <c r="CJ138" s="1262"/>
      <c r="CK138" s="1262"/>
      <c r="CL138" s="1262"/>
      <c r="CM138" s="1262"/>
      <c r="CN138" s="1262"/>
      <c r="CO138" s="1262"/>
      <c r="CP138" s="1262"/>
      <c r="CQ138" s="1262"/>
      <c r="CR138" s="1262"/>
      <c r="CS138" s="1262"/>
      <c r="CT138" s="1262"/>
      <c r="CU138" s="1262"/>
      <c r="CV138" s="1262"/>
      <c r="CW138" s="1262"/>
      <c r="CX138" s="1262"/>
      <c r="CY138" s="1262"/>
      <c r="CZ138" s="1262"/>
      <c r="DA138" s="1262"/>
      <c r="DB138" s="1263"/>
      <c r="DC138" s="1479"/>
      <c r="DD138" s="1480"/>
      <c r="DE138" s="1480"/>
      <c r="DF138" s="1481"/>
      <c r="DG138" s="1494"/>
      <c r="DH138" s="1495"/>
      <c r="DI138" s="1495"/>
      <c r="DJ138" s="1495"/>
      <c r="DK138" s="1495"/>
      <c r="DL138" s="1495"/>
      <c r="DM138" s="1495"/>
      <c r="DN138" s="1495"/>
      <c r="DO138" s="1495"/>
      <c r="DP138" s="1495"/>
      <c r="DQ138" s="1495"/>
      <c r="DR138" s="1495"/>
      <c r="DS138" s="1495"/>
      <c r="DT138" s="1495"/>
      <c r="DU138" s="1495"/>
      <c r="DV138" s="1495"/>
      <c r="DW138" s="1495"/>
      <c r="DX138" s="1495"/>
      <c r="DY138" s="1495"/>
      <c r="DZ138" s="1495"/>
      <c r="EA138" s="1495"/>
      <c r="EB138" s="1495"/>
      <c r="EC138" s="1495"/>
      <c r="ED138" s="1495"/>
      <c r="EE138" s="1495"/>
      <c r="EF138" s="1495"/>
      <c r="EG138" s="1495"/>
      <c r="EH138" s="1495"/>
      <c r="EI138" s="1495"/>
      <c r="EJ138" s="1495"/>
      <c r="EK138" s="1495"/>
      <c r="EL138" s="1496"/>
      <c r="FQ138" s="31"/>
      <c r="FR138" s="31"/>
      <c r="FS138" s="31"/>
      <c r="FT138" s="31"/>
      <c r="FU138" s="31"/>
      <c r="FV138" s="31"/>
      <c r="FW138" s="31"/>
      <c r="FX138" s="31"/>
      <c r="FY138" s="31"/>
      <c r="FZ138" s="31"/>
      <c r="GA138" s="31"/>
    </row>
    <row r="139" spans="1:183" ht="6.75" customHeight="1" x14ac:dyDescent="0.15">
      <c r="A139" s="44"/>
      <c r="B139" s="44"/>
      <c r="C139" s="44"/>
      <c r="D139" s="45"/>
      <c r="E139" s="45"/>
      <c r="F139" s="45"/>
      <c r="G139" s="45"/>
      <c r="H139" s="45"/>
      <c r="I139" s="45"/>
      <c r="J139" s="35"/>
      <c r="K139" s="35"/>
      <c r="L139" s="35"/>
      <c r="M139" s="35"/>
      <c r="N139" s="35"/>
      <c r="O139" s="35"/>
      <c r="P139" s="35"/>
      <c r="Q139" s="35"/>
      <c r="R139" s="35"/>
      <c r="S139" s="35"/>
      <c r="T139" s="3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35"/>
      <c r="BC139" s="35"/>
      <c r="BD139" s="31"/>
      <c r="BE139" s="185"/>
      <c r="BF139" s="31"/>
      <c r="BG139" s="31"/>
      <c r="BH139" s="169"/>
      <c r="BI139" s="169"/>
      <c r="BJ139" s="169"/>
      <c r="BK139" s="169"/>
      <c r="BL139" s="169"/>
      <c r="BM139" s="169"/>
      <c r="BN139" s="169"/>
      <c r="BO139" s="169"/>
      <c r="BP139" s="169"/>
      <c r="BQ139" s="169"/>
      <c r="BR139" s="169"/>
      <c r="BS139" s="169"/>
      <c r="BT139" s="169"/>
      <c r="BU139" s="169"/>
      <c r="BV139" s="169"/>
      <c r="BW139" s="316"/>
      <c r="BX139" s="316"/>
      <c r="BY139" s="316"/>
      <c r="BZ139" s="316"/>
      <c r="CA139" s="316"/>
      <c r="CB139" s="316"/>
      <c r="CC139" s="316"/>
      <c r="CD139" s="316"/>
      <c r="CE139" s="316"/>
      <c r="CF139" s="316"/>
      <c r="CG139" s="1262"/>
      <c r="CH139" s="1262"/>
      <c r="CI139" s="1262"/>
      <c r="CJ139" s="1262"/>
      <c r="CK139" s="1262"/>
      <c r="CL139" s="1262"/>
      <c r="CM139" s="1262"/>
      <c r="CN139" s="1262"/>
      <c r="CO139" s="1262"/>
      <c r="CP139" s="1262"/>
      <c r="CQ139" s="1262"/>
      <c r="CR139" s="1262"/>
      <c r="CS139" s="1262"/>
      <c r="CT139" s="1262"/>
      <c r="CU139" s="1262"/>
      <c r="CV139" s="1262"/>
      <c r="CW139" s="1262"/>
      <c r="CX139" s="1262"/>
      <c r="CY139" s="1262"/>
      <c r="CZ139" s="1262"/>
      <c r="DA139" s="1262"/>
      <c r="DB139" s="1263"/>
      <c r="DC139" s="1479"/>
      <c r="DD139" s="1480"/>
      <c r="DE139" s="1480"/>
      <c r="DF139" s="1481"/>
      <c r="DG139" s="1494"/>
      <c r="DH139" s="1495"/>
      <c r="DI139" s="1495"/>
      <c r="DJ139" s="1495"/>
      <c r="DK139" s="1495"/>
      <c r="DL139" s="1495"/>
      <c r="DM139" s="1495"/>
      <c r="DN139" s="1495"/>
      <c r="DO139" s="1495"/>
      <c r="DP139" s="1495"/>
      <c r="DQ139" s="1495"/>
      <c r="DR139" s="1495"/>
      <c r="DS139" s="1495"/>
      <c r="DT139" s="1495"/>
      <c r="DU139" s="1495"/>
      <c r="DV139" s="1495"/>
      <c r="DW139" s="1495"/>
      <c r="DX139" s="1495"/>
      <c r="DY139" s="1495"/>
      <c r="DZ139" s="1495"/>
      <c r="EA139" s="1495"/>
      <c r="EB139" s="1495"/>
      <c r="EC139" s="1495"/>
      <c r="ED139" s="1495"/>
      <c r="EE139" s="1495"/>
      <c r="EF139" s="1495"/>
      <c r="EG139" s="1495"/>
      <c r="EH139" s="1495"/>
      <c r="EI139" s="1495"/>
      <c r="EJ139" s="1495"/>
      <c r="EK139" s="1495"/>
      <c r="EL139" s="1496"/>
      <c r="FQ139" s="31"/>
      <c r="FR139" s="31"/>
      <c r="FS139" s="31"/>
      <c r="FT139" s="31"/>
      <c r="FU139" s="31"/>
      <c r="FV139" s="31"/>
      <c r="FW139" s="31"/>
      <c r="FX139" s="31"/>
      <c r="FY139" s="31"/>
      <c r="FZ139" s="31"/>
      <c r="GA139" s="31"/>
    </row>
    <row r="140" spans="1:183" ht="13.5" customHeight="1" thickBot="1" x14ac:dyDescent="0.2">
      <c r="A140" s="44"/>
      <c r="B140" s="44"/>
      <c r="C140" s="44"/>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E140" s="187"/>
      <c r="BF140" s="188"/>
      <c r="BG140" s="188"/>
      <c r="BH140" s="521" t="s">
        <v>187</v>
      </c>
      <c r="BI140" s="521"/>
      <c r="BJ140" s="521"/>
      <c r="BK140" s="521"/>
      <c r="BL140" s="521"/>
      <c r="BM140" s="521"/>
      <c r="BN140" s="521"/>
      <c r="BO140" s="521"/>
      <c r="BP140" s="521"/>
      <c r="BQ140" s="521"/>
      <c r="BR140" s="521"/>
      <c r="BS140" s="521"/>
      <c r="BT140" s="521"/>
      <c r="BU140" s="521"/>
      <c r="BV140" s="521"/>
      <c r="BW140" s="521"/>
      <c r="BX140" s="521"/>
      <c r="BY140" s="521"/>
      <c r="BZ140" s="521"/>
      <c r="CA140" s="521"/>
      <c r="CB140" s="521"/>
      <c r="CC140" s="521"/>
      <c r="CD140" s="521"/>
      <c r="CE140" s="521"/>
      <c r="CF140" s="521"/>
      <c r="CG140" s="521"/>
      <c r="CH140" s="521"/>
      <c r="CI140" s="521"/>
      <c r="CJ140" s="521"/>
      <c r="CK140" s="521"/>
      <c r="CL140" s="521"/>
      <c r="CM140" s="521"/>
      <c r="CN140" s="521"/>
      <c r="CO140" s="521"/>
      <c r="CP140" s="521"/>
      <c r="CQ140" s="521"/>
      <c r="CR140" s="521"/>
      <c r="CS140" s="521"/>
      <c r="CT140" s="521"/>
      <c r="CU140" s="521"/>
      <c r="CV140" s="521"/>
      <c r="CW140" s="521"/>
      <c r="CX140" s="521"/>
      <c r="CY140" s="521"/>
      <c r="CZ140" s="521"/>
      <c r="DA140" s="521"/>
      <c r="DB140" s="522"/>
      <c r="DC140" s="1482"/>
      <c r="DD140" s="1483"/>
      <c r="DE140" s="1483"/>
      <c r="DF140" s="1484"/>
      <c r="DG140" s="1497"/>
      <c r="DH140" s="1498"/>
      <c r="DI140" s="1498"/>
      <c r="DJ140" s="1498"/>
      <c r="DK140" s="1498"/>
      <c r="DL140" s="1498"/>
      <c r="DM140" s="1498"/>
      <c r="DN140" s="1498"/>
      <c r="DO140" s="1498"/>
      <c r="DP140" s="1498"/>
      <c r="DQ140" s="1498"/>
      <c r="DR140" s="1498"/>
      <c r="DS140" s="1498"/>
      <c r="DT140" s="1498"/>
      <c r="DU140" s="1498"/>
      <c r="DV140" s="1498"/>
      <c r="DW140" s="1498"/>
      <c r="DX140" s="1498"/>
      <c r="DY140" s="1498"/>
      <c r="DZ140" s="1498"/>
      <c r="EA140" s="1498"/>
      <c r="EB140" s="1498"/>
      <c r="EC140" s="1498"/>
      <c r="ED140" s="1498"/>
      <c r="EE140" s="1498"/>
      <c r="EF140" s="1498"/>
      <c r="EG140" s="1498"/>
      <c r="EH140" s="1498"/>
      <c r="EI140" s="1498"/>
      <c r="EJ140" s="1498"/>
      <c r="EK140" s="1498"/>
      <c r="EL140" s="1499"/>
      <c r="FQ140" s="31"/>
      <c r="FR140" s="31"/>
      <c r="FS140" s="31"/>
      <c r="FT140" s="31"/>
      <c r="FU140" s="31"/>
      <c r="FV140" s="31"/>
      <c r="FW140" s="31"/>
      <c r="FX140" s="31"/>
      <c r="FY140" s="31"/>
      <c r="FZ140" s="31"/>
      <c r="GA140" s="31"/>
    </row>
    <row r="141" spans="1:183" ht="9.75" customHeight="1" thickTop="1" x14ac:dyDescent="0.15">
      <c r="A141" s="765" t="s">
        <v>143</v>
      </c>
      <c r="B141" s="765"/>
      <c r="C141" s="765"/>
      <c r="D141" s="765"/>
      <c r="E141" s="765"/>
      <c r="F141" s="765"/>
      <c r="G141" s="765"/>
      <c r="H141" s="765"/>
      <c r="I141" s="765"/>
      <c r="J141" s="765"/>
      <c r="K141" s="765"/>
      <c r="L141" s="765"/>
      <c r="M141" s="765"/>
      <c r="N141" s="482" t="str">
        <f ca="1">TEXT(TODAY(),"YYYY.MM.DD")</f>
        <v>2021.04.16</v>
      </c>
      <c r="O141" s="482"/>
      <c r="P141" s="482"/>
      <c r="Q141" s="482"/>
      <c r="R141" s="482"/>
      <c r="S141" s="482"/>
      <c r="T141" s="482"/>
      <c r="U141" s="482"/>
      <c r="V141" s="482" t="str">
        <f ca="1">TEXT(NOW(),"H:MM:SS")</f>
        <v>15:23:02</v>
      </c>
      <c r="W141" s="482"/>
      <c r="X141" s="482"/>
      <c r="Y141" s="482"/>
      <c r="Z141" s="482"/>
      <c r="AA141" s="482"/>
      <c r="AB141" s="482"/>
      <c r="AC141" s="765" t="str">
        <f>入力等の手引き!A57</f>
        <v>（栃木県様式Ver.2.6：最終更新日 2021.04.20）</v>
      </c>
      <c r="AD141" s="765"/>
      <c r="AE141" s="765"/>
      <c r="AF141" s="765"/>
      <c r="AG141" s="765"/>
      <c r="AH141" s="765"/>
      <c r="AI141" s="765"/>
      <c r="AJ141" s="765"/>
      <c r="AK141" s="765"/>
      <c r="AL141" s="765"/>
      <c r="AM141" s="765"/>
      <c r="AN141" s="765"/>
      <c r="AO141" s="765"/>
      <c r="AP141" s="765"/>
      <c r="AQ141" s="765"/>
      <c r="AR141" s="765"/>
      <c r="AS141" s="765"/>
      <c r="AT141" s="765"/>
      <c r="AU141" s="765"/>
      <c r="AV141" s="765"/>
      <c r="AW141" s="765"/>
      <c r="AX141" s="765"/>
      <c r="AY141" s="765"/>
      <c r="AZ141" s="765"/>
      <c r="BA141" s="765"/>
      <c r="BB141" s="765"/>
      <c r="BC141" s="765"/>
      <c r="BD141" s="170"/>
      <c r="BE141" s="1170" t="s">
        <v>351</v>
      </c>
      <c r="BF141" s="1170"/>
      <c r="BG141" s="1170"/>
      <c r="BH141" s="1170"/>
      <c r="BI141" s="1170"/>
      <c r="BJ141" s="1170"/>
      <c r="BK141" s="1170"/>
      <c r="BL141" s="1170"/>
      <c r="BM141" s="1170"/>
      <c r="BN141" s="1170"/>
      <c r="BO141" s="1170"/>
      <c r="BP141" s="1170"/>
      <c r="BQ141" s="1170"/>
      <c r="BR141" s="1170"/>
      <c r="BS141" s="1170"/>
      <c r="BT141" s="1170"/>
      <c r="BU141" s="1170"/>
      <c r="BV141" s="1170"/>
      <c r="BW141" s="1170"/>
      <c r="BX141" s="1170"/>
      <c r="BY141" s="1170"/>
      <c r="BZ141" s="1170"/>
      <c r="CA141" s="1170"/>
      <c r="CB141" s="1170"/>
      <c r="CC141" s="1170"/>
      <c r="CD141" s="1170"/>
      <c r="CE141" s="1170"/>
      <c r="CF141" s="1170"/>
      <c r="CG141" s="1170"/>
      <c r="CH141" s="1170"/>
      <c r="CI141" s="1170"/>
      <c r="CJ141" s="1170"/>
      <c r="CK141" s="1170"/>
      <c r="CL141" s="1170"/>
      <c r="CM141" s="1170"/>
      <c r="CN141" s="1170"/>
      <c r="CO141" s="1170"/>
      <c r="CP141" s="1170"/>
      <c r="CQ141" s="1170"/>
      <c r="CR141" s="1170"/>
      <c r="CS141" s="1170"/>
      <c r="CT141" s="1170"/>
      <c r="CU141" s="1170"/>
      <c r="CV141" s="1170"/>
      <c r="CW141" s="1170"/>
      <c r="CX141" s="1170"/>
      <c r="CY141" s="1170"/>
      <c r="CZ141" s="1170"/>
      <c r="DA141" s="1170"/>
      <c r="DB141" s="1170"/>
      <c r="DC141" s="1170"/>
      <c r="DD141" s="1170"/>
      <c r="DE141" s="1170"/>
      <c r="DF141" s="1170"/>
      <c r="DG141" s="1170"/>
      <c r="DH141" s="1170"/>
      <c r="DI141" s="1170"/>
      <c r="DJ141" s="1170"/>
      <c r="DK141" s="1170"/>
      <c r="DL141" s="1170"/>
      <c r="DM141" s="1170"/>
      <c r="DN141" s="1170"/>
      <c r="DO141" s="1170"/>
      <c r="DP141" s="1170"/>
      <c r="DQ141" s="1170"/>
      <c r="DR141" s="1170"/>
      <c r="DS141" s="1170"/>
      <c r="DT141" s="1170"/>
      <c r="DU141" s="1170"/>
      <c r="DV141" s="1170"/>
      <c r="DW141" s="1170"/>
      <c r="DX141" s="1170"/>
      <c r="DY141" s="1170"/>
      <c r="DZ141" s="1170"/>
      <c r="EA141" s="1170"/>
      <c r="EB141" s="1170"/>
      <c r="EC141" s="1170"/>
      <c r="ED141" s="1170"/>
      <c r="EE141" s="1170"/>
      <c r="EF141" s="1170"/>
      <c r="EG141" s="1170"/>
      <c r="EH141" s="1170"/>
      <c r="EI141" s="1170"/>
      <c r="EJ141" s="1170"/>
      <c r="EK141" s="1170"/>
      <c r="EL141" s="1170"/>
      <c r="EM141" s="82"/>
    </row>
    <row r="142" spans="1:183" ht="6" customHeight="1" x14ac:dyDescent="0.1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329"/>
      <c r="AM142" s="329"/>
      <c r="AN142" s="329"/>
      <c r="AO142" s="329"/>
      <c r="AP142" s="329"/>
      <c r="AQ142" s="585" t="s">
        <v>177</v>
      </c>
      <c r="AR142" s="585"/>
      <c r="AS142" s="585"/>
      <c r="AT142" s="585"/>
      <c r="AU142" s="585"/>
      <c r="AV142" s="585"/>
      <c r="AW142" s="585"/>
      <c r="AX142" s="585"/>
      <c r="AY142" s="585"/>
      <c r="AZ142" s="585"/>
      <c r="BA142" s="585"/>
      <c r="BB142" s="585"/>
      <c r="BC142" s="585"/>
      <c r="BD142" s="83"/>
      <c r="BE142" s="83"/>
      <c r="BF142" s="83"/>
      <c r="BG142" s="83"/>
      <c r="BH142" s="83"/>
      <c r="BI142" s="83"/>
      <c r="BJ142" s="83"/>
      <c r="BK142" s="83"/>
      <c r="BL142" s="83"/>
      <c r="BM142" s="83"/>
      <c r="BN142" s="83"/>
      <c r="BO142" s="83"/>
      <c r="BP142" s="83"/>
      <c r="BQ142" s="83"/>
      <c r="BR142" s="83"/>
      <c r="BS142" s="83"/>
      <c r="BT142" s="83"/>
      <c r="BU142" s="83"/>
      <c r="BV142" s="83"/>
      <c r="BW142" s="83"/>
      <c r="BX142" s="83"/>
      <c r="BY142" s="83"/>
      <c r="BZ142" s="83"/>
      <c r="CA142" s="83"/>
      <c r="CB142" s="83"/>
      <c r="CC142" s="83"/>
      <c r="CD142" s="83"/>
      <c r="CE142" s="83"/>
      <c r="CF142" s="83"/>
      <c r="CG142" s="83"/>
      <c r="CH142" s="83"/>
      <c r="CI142" s="83"/>
      <c r="CJ142" s="83"/>
      <c r="CK142" s="83"/>
      <c r="CL142" s="83"/>
      <c r="CM142" s="83"/>
      <c r="CN142" s="83"/>
      <c r="CO142" s="83"/>
      <c r="CP142" s="83"/>
      <c r="CQ142" s="83"/>
      <c r="CR142" s="83"/>
      <c r="CS142" s="83"/>
      <c r="CT142" s="83"/>
      <c r="CU142" s="83"/>
      <c r="CV142" s="83"/>
      <c r="CW142" s="83"/>
      <c r="CX142" s="83"/>
      <c r="CY142" s="83"/>
      <c r="CZ142" s="83"/>
      <c r="DA142" s="83"/>
      <c r="DB142" s="83"/>
      <c r="DC142" s="83"/>
      <c r="DD142" s="83"/>
      <c r="DE142" s="83"/>
      <c r="DF142" s="83"/>
      <c r="DG142" s="83"/>
      <c r="DH142" s="83"/>
      <c r="DI142" s="83"/>
      <c r="DJ142" s="83"/>
      <c r="DK142" s="83"/>
      <c r="DL142" s="83"/>
      <c r="DM142" s="83"/>
      <c r="DN142" s="83"/>
      <c r="DO142" s="83"/>
      <c r="DP142" s="83"/>
      <c r="DQ142" s="83"/>
      <c r="DR142" s="83"/>
      <c r="DS142" s="83"/>
      <c r="DT142" s="83"/>
      <c r="DU142" s="83"/>
      <c r="DV142" s="83"/>
      <c r="DW142" s="83"/>
      <c r="DX142" s="83"/>
      <c r="DY142" s="83"/>
      <c r="DZ142" s="83"/>
      <c r="EA142" s="83"/>
      <c r="EB142" s="83"/>
      <c r="EC142" s="83"/>
      <c r="ED142" s="83"/>
      <c r="EE142" s="83"/>
      <c r="EF142" s="83"/>
      <c r="EG142" s="83"/>
      <c r="EH142" s="83"/>
      <c r="EI142" s="83"/>
      <c r="EJ142" s="83"/>
      <c r="EK142" s="83"/>
      <c r="EL142" s="83"/>
      <c r="EM142" s="83"/>
      <c r="FQ142" s="31"/>
      <c r="FR142" s="31"/>
      <c r="FS142" s="31"/>
      <c r="FT142" s="31"/>
      <c r="FU142" s="31"/>
      <c r="FV142" s="31"/>
      <c r="FW142" s="31"/>
      <c r="FX142" s="31"/>
      <c r="FY142" s="31"/>
      <c r="FZ142" s="31"/>
      <c r="GA142" s="31"/>
    </row>
    <row r="143" spans="1:183" ht="6" customHeight="1" x14ac:dyDescent="0.15">
      <c r="A143" s="568" t="s">
        <v>237</v>
      </c>
      <c r="B143" s="568"/>
      <c r="C143" s="568"/>
      <c r="D143" s="568"/>
      <c r="E143" s="568"/>
      <c r="F143" s="568"/>
      <c r="G143" s="568"/>
      <c r="H143" s="568"/>
      <c r="I143" s="568"/>
      <c r="J143" s="568"/>
      <c r="K143" s="568"/>
      <c r="L143" s="568"/>
      <c r="M143" s="568"/>
      <c r="N143" s="568"/>
      <c r="O143" s="568"/>
      <c r="P143" s="568"/>
      <c r="Q143" s="568"/>
      <c r="R143" s="568"/>
      <c r="S143" s="568"/>
      <c r="T143" s="568"/>
      <c r="U143" s="568"/>
      <c r="V143" s="568"/>
      <c r="W143" s="568"/>
      <c r="X143" s="568"/>
      <c r="Y143" s="568"/>
      <c r="Z143" s="568"/>
      <c r="AA143" s="568"/>
      <c r="AB143" s="568"/>
      <c r="AC143" s="568"/>
      <c r="AD143" s="589" t="s">
        <v>282</v>
      </c>
      <c r="AE143" s="589"/>
      <c r="AF143" s="589"/>
      <c r="AG143" s="589"/>
      <c r="AH143" s="589"/>
      <c r="AI143" s="589"/>
      <c r="AJ143" s="589"/>
      <c r="AK143" s="589"/>
      <c r="AL143" s="276"/>
      <c r="AM143" s="276"/>
      <c r="AN143" s="276"/>
      <c r="AO143" s="276"/>
      <c r="AP143" s="276"/>
      <c r="AQ143" s="587"/>
      <c r="AR143" s="587"/>
      <c r="AS143" s="587"/>
      <c r="AT143" s="587"/>
      <c r="AU143" s="587"/>
      <c r="AV143" s="587"/>
      <c r="AW143" s="587"/>
      <c r="AX143" s="587"/>
      <c r="AY143" s="587"/>
      <c r="AZ143" s="587"/>
      <c r="BA143" s="587"/>
      <c r="BB143" s="587"/>
      <c r="BC143" s="587"/>
      <c r="BD143" s="31"/>
      <c r="BE143" s="1227" t="s">
        <v>231</v>
      </c>
      <c r="BF143" s="1228"/>
      <c r="BG143" s="1228"/>
      <c r="BH143" s="1228"/>
      <c r="BI143" s="1228"/>
      <c r="BJ143" s="1228"/>
      <c r="BK143" s="1228"/>
      <c r="BL143" s="1228"/>
      <c r="BM143" s="1228"/>
      <c r="BN143" s="1228"/>
      <c r="BO143" s="1228"/>
      <c r="BP143" s="1228"/>
      <c r="BQ143" s="1228"/>
      <c r="BR143" s="1228"/>
      <c r="BS143" s="1228"/>
      <c r="BT143" s="1228"/>
      <c r="BU143" s="1228"/>
      <c r="BV143" s="1228"/>
      <c r="BW143" s="1228"/>
      <c r="BX143" s="1228"/>
      <c r="BY143" s="1228"/>
      <c r="BZ143" s="1228"/>
      <c r="CA143" s="1228"/>
      <c r="CB143" s="1228"/>
      <c r="CC143" s="862" t="s">
        <v>41</v>
      </c>
      <c r="CD143" s="862"/>
      <c r="CE143" s="862"/>
      <c r="CF143" s="859" t="str">
        <f>$CF$3</f>
        <v>県･営</v>
      </c>
      <c r="CG143" s="859"/>
      <c r="CH143" s="859"/>
      <c r="CI143" s="859"/>
      <c r="CJ143" s="859"/>
      <c r="CK143" s="859"/>
      <c r="CL143" s="859"/>
      <c r="CM143" s="859"/>
      <c r="CN143" s="859"/>
      <c r="CO143" s="859"/>
      <c r="CP143" s="859"/>
      <c r="CQ143" s="859"/>
      <c r="CR143" s="859"/>
      <c r="CS143" s="859"/>
      <c r="CT143" s="859"/>
      <c r="CU143" s="1246" t="s">
        <v>42</v>
      </c>
      <c r="CV143" s="1246"/>
      <c r="CW143" s="1246"/>
      <c r="CX143" s="1246"/>
      <c r="CY143" s="1246"/>
      <c r="CZ143" s="1246"/>
      <c r="DA143" s="1246"/>
      <c r="DB143" s="1246"/>
      <c r="DC143" s="1246"/>
      <c r="DD143" s="1246"/>
      <c r="DE143" s="1246"/>
      <c r="DF143" s="1246"/>
      <c r="DG143" s="1246"/>
      <c r="DH143" s="1246"/>
      <c r="DI143" s="1246"/>
      <c r="DJ143" s="1246"/>
      <c r="DK143" s="1246"/>
      <c r="DL143" s="1246"/>
      <c r="DM143" s="1246"/>
      <c r="DN143" s="1246"/>
      <c r="DO143" s="1246"/>
      <c r="DP143" s="869" t="str">
        <f>$DP$3</f>
        <v/>
      </c>
      <c r="DQ143" s="869"/>
      <c r="DR143" s="869"/>
      <c r="DS143" s="869"/>
      <c r="DT143" s="869"/>
      <c r="DU143" s="869"/>
      <c r="DV143" s="869"/>
      <c r="DW143" s="869"/>
      <c r="DX143" s="869"/>
      <c r="DY143" s="869"/>
      <c r="DZ143" s="869"/>
      <c r="EA143" s="869"/>
      <c r="EB143" s="869"/>
      <c r="EC143" s="869"/>
      <c r="ED143" s="869"/>
      <c r="EE143" s="869"/>
      <c r="EF143" s="869"/>
      <c r="EG143" s="869"/>
      <c r="EH143" s="869"/>
      <c r="EI143" s="869"/>
      <c r="EJ143" s="869"/>
      <c r="EK143" s="869"/>
      <c r="EL143" s="870"/>
      <c r="EM143" s="31"/>
      <c r="FQ143" s="31"/>
      <c r="FR143" s="31"/>
      <c r="FS143" s="31"/>
      <c r="FT143" s="31"/>
      <c r="FU143" s="31"/>
      <c r="FV143" s="31"/>
      <c r="FW143" s="31"/>
      <c r="FX143" s="31"/>
      <c r="FY143" s="31"/>
      <c r="FZ143" s="31"/>
      <c r="GA143" s="31"/>
    </row>
    <row r="144" spans="1:183" ht="6" customHeight="1" x14ac:dyDescent="0.15">
      <c r="A144" s="568"/>
      <c r="B144" s="568"/>
      <c r="C144" s="568"/>
      <c r="D144" s="568"/>
      <c r="E144" s="568"/>
      <c r="F144" s="568"/>
      <c r="G144" s="568"/>
      <c r="H144" s="568"/>
      <c r="I144" s="568"/>
      <c r="J144" s="568"/>
      <c r="K144" s="568"/>
      <c r="L144" s="568"/>
      <c r="M144" s="568"/>
      <c r="N144" s="568"/>
      <c r="O144" s="568"/>
      <c r="P144" s="568"/>
      <c r="Q144" s="568"/>
      <c r="R144" s="568"/>
      <c r="S144" s="568"/>
      <c r="T144" s="568"/>
      <c r="U144" s="568"/>
      <c r="V144" s="568"/>
      <c r="W144" s="568"/>
      <c r="X144" s="568"/>
      <c r="Y144" s="568"/>
      <c r="Z144" s="568"/>
      <c r="AA144" s="568"/>
      <c r="AB144" s="568"/>
      <c r="AC144" s="568"/>
      <c r="AD144" s="589"/>
      <c r="AE144" s="589"/>
      <c r="AF144" s="589"/>
      <c r="AG144" s="589"/>
      <c r="AH144" s="589"/>
      <c r="AI144" s="589"/>
      <c r="AJ144" s="589"/>
      <c r="AK144" s="589"/>
      <c r="AL144" s="878" t="s">
        <v>79</v>
      </c>
      <c r="AM144" s="878"/>
      <c r="AN144" s="878"/>
      <c r="AO144" s="878"/>
      <c r="AP144" s="878"/>
      <c r="AQ144" s="878"/>
      <c r="AR144" s="878"/>
      <c r="AS144" s="878"/>
      <c r="AT144" s="878"/>
      <c r="AU144" s="878"/>
      <c r="AV144" s="878"/>
      <c r="AW144" s="878"/>
      <c r="AX144" s="878"/>
      <c r="AY144" s="878"/>
      <c r="AZ144" s="607" t="s">
        <v>181</v>
      </c>
      <c r="BA144" s="607"/>
      <c r="BB144" s="607"/>
      <c r="BC144" s="330"/>
      <c r="BD144" s="31"/>
      <c r="BE144" s="1229"/>
      <c r="BF144" s="1230"/>
      <c r="BG144" s="1230"/>
      <c r="BH144" s="1230"/>
      <c r="BI144" s="1230"/>
      <c r="BJ144" s="1230"/>
      <c r="BK144" s="1230"/>
      <c r="BL144" s="1230"/>
      <c r="BM144" s="1230"/>
      <c r="BN144" s="1230"/>
      <c r="BO144" s="1230"/>
      <c r="BP144" s="1230"/>
      <c r="BQ144" s="1230"/>
      <c r="BR144" s="1230"/>
      <c r="BS144" s="1230"/>
      <c r="BT144" s="1230"/>
      <c r="BU144" s="1230"/>
      <c r="BV144" s="1230"/>
      <c r="BW144" s="1230"/>
      <c r="BX144" s="1230"/>
      <c r="BY144" s="1230"/>
      <c r="BZ144" s="1230"/>
      <c r="CA144" s="1230"/>
      <c r="CB144" s="1230"/>
      <c r="CC144" s="862"/>
      <c r="CD144" s="862"/>
      <c r="CE144" s="862"/>
      <c r="CF144" s="859"/>
      <c r="CG144" s="859"/>
      <c r="CH144" s="859"/>
      <c r="CI144" s="859"/>
      <c r="CJ144" s="859"/>
      <c r="CK144" s="859"/>
      <c r="CL144" s="859"/>
      <c r="CM144" s="859"/>
      <c r="CN144" s="859"/>
      <c r="CO144" s="859"/>
      <c r="CP144" s="859"/>
      <c r="CQ144" s="859"/>
      <c r="CR144" s="859"/>
      <c r="CS144" s="859"/>
      <c r="CT144" s="859"/>
      <c r="CU144" s="1247"/>
      <c r="CV144" s="1247"/>
      <c r="CW144" s="1247"/>
      <c r="CX144" s="1247"/>
      <c r="CY144" s="1247"/>
      <c r="CZ144" s="1247"/>
      <c r="DA144" s="1247"/>
      <c r="DB144" s="1247"/>
      <c r="DC144" s="1247"/>
      <c r="DD144" s="1247"/>
      <c r="DE144" s="1247"/>
      <c r="DF144" s="1247"/>
      <c r="DG144" s="1247"/>
      <c r="DH144" s="1247"/>
      <c r="DI144" s="1247"/>
      <c r="DJ144" s="1247"/>
      <c r="DK144" s="1247"/>
      <c r="DL144" s="1247"/>
      <c r="DM144" s="1247"/>
      <c r="DN144" s="1247"/>
      <c r="DO144" s="1247"/>
      <c r="DP144" s="871"/>
      <c r="DQ144" s="871"/>
      <c r="DR144" s="871"/>
      <c r="DS144" s="871"/>
      <c r="DT144" s="871"/>
      <c r="DU144" s="871"/>
      <c r="DV144" s="871"/>
      <c r="DW144" s="871"/>
      <c r="DX144" s="871"/>
      <c r="DY144" s="871"/>
      <c r="DZ144" s="871"/>
      <c r="EA144" s="871"/>
      <c r="EB144" s="871"/>
      <c r="EC144" s="871"/>
      <c r="ED144" s="871"/>
      <c r="EE144" s="871"/>
      <c r="EF144" s="871"/>
      <c r="EG144" s="871"/>
      <c r="EH144" s="871"/>
      <c r="EI144" s="871"/>
      <c r="EJ144" s="871"/>
      <c r="EK144" s="871"/>
      <c r="EL144" s="872"/>
      <c r="EM144" s="31"/>
      <c r="FQ144" s="31"/>
      <c r="FR144" s="31"/>
      <c r="FS144" s="31"/>
      <c r="FT144" s="31"/>
      <c r="FU144" s="31"/>
      <c r="FV144" s="31"/>
      <c r="FW144" s="31"/>
      <c r="FX144" s="31"/>
      <c r="FY144" s="31"/>
      <c r="FZ144" s="31"/>
      <c r="GA144" s="31"/>
    </row>
    <row r="145" spans="1:183" ht="6" customHeight="1" x14ac:dyDescent="0.15">
      <c r="A145" s="568" t="s">
        <v>265</v>
      </c>
      <c r="B145" s="568"/>
      <c r="C145" s="568"/>
      <c r="D145" s="568"/>
      <c r="E145" s="568"/>
      <c r="F145" s="568"/>
      <c r="G145" s="568"/>
      <c r="H145" s="568"/>
      <c r="I145" s="568"/>
      <c r="J145" s="568"/>
      <c r="K145" s="568"/>
      <c r="L145" s="568"/>
      <c r="M145" s="568"/>
      <c r="N145" s="568"/>
      <c r="O145" s="568"/>
      <c r="P145" s="568"/>
      <c r="Q145" s="568"/>
      <c r="R145" s="568"/>
      <c r="S145" s="568"/>
      <c r="T145" s="568"/>
      <c r="U145" s="568"/>
      <c r="V145" s="568"/>
      <c r="W145" s="568"/>
      <c r="X145" s="568"/>
      <c r="Y145" s="568"/>
      <c r="Z145" s="568"/>
      <c r="AA145" s="568"/>
      <c r="AB145" s="568"/>
      <c r="AC145" s="568"/>
      <c r="AD145" s="589"/>
      <c r="AE145" s="589"/>
      <c r="AF145" s="589"/>
      <c r="AG145" s="589"/>
      <c r="AH145" s="589"/>
      <c r="AI145" s="589"/>
      <c r="AJ145" s="589"/>
      <c r="AK145" s="589"/>
      <c r="AL145" s="878"/>
      <c r="AM145" s="878"/>
      <c r="AN145" s="878"/>
      <c r="AO145" s="878"/>
      <c r="AP145" s="878"/>
      <c r="AQ145" s="878"/>
      <c r="AR145" s="878"/>
      <c r="AS145" s="878"/>
      <c r="AT145" s="878"/>
      <c r="AU145" s="878"/>
      <c r="AV145" s="878"/>
      <c r="AW145" s="878"/>
      <c r="AX145" s="878"/>
      <c r="AY145" s="878"/>
      <c r="AZ145" s="607"/>
      <c r="BA145" s="607"/>
      <c r="BB145" s="607"/>
      <c r="BC145" s="330"/>
      <c r="BD145" s="31"/>
      <c r="BE145" s="281"/>
      <c r="BF145" s="282"/>
      <c r="BG145" s="282"/>
      <c r="BH145" s="282"/>
      <c r="BI145" s="612"/>
      <c r="BJ145" s="612"/>
      <c r="BK145" s="612"/>
      <c r="BL145" s="1008"/>
      <c r="BM145" s="1008"/>
      <c r="BN145" s="1008"/>
      <c r="BO145" s="283"/>
      <c r="BP145" s="283"/>
      <c r="BQ145" s="283"/>
      <c r="BR145" s="612"/>
      <c r="BS145" s="612"/>
      <c r="BT145" s="612"/>
      <c r="BU145" s="1008"/>
      <c r="BV145" s="1008"/>
      <c r="BW145" s="1008"/>
      <c r="BX145" s="284"/>
      <c r="BY145" s="284"/>
      <c r="BZ145" s="284"/>
      <c r="CA145" s="284"/>
      <c r="CB145" s="284"/>
      <c r="CC145" s="862"/>
      <c r="CD145" s="862"/>
      <c r="CE145" s="862"/>
      <c r="CF145" s="1317" t="str">
        <f>$CF$5</f>
        <v/>
      </c>
      <c r="CG145" s="699"/>
      <c r="CH145" s="699"/>
      <c r="CI145" s="699"/>
      <c r="CJ145" s="699"/>
      <c r="CK145" s="699"/>
      <c r="CL145" s="699"/>
      <c r="CM145" s="699"/>
      <c r="CN145" s="699"/>
      <c r="CO145" s="699"/>
      <c r="CP145" s="699"/>
      <c r="CQ145" s="699"/>
      <c r="CR145" s="699"/>
      <c r="CS145" s="699"/>
      <c r="CT145" s="699"/>
      <c r="CU145" s="699"/>
      <c r="CV145" s="699"/>
      <c r="CW145" s="699"/>
      <c r="CX145" s="699"/>
      <c r="CY145" s="699"/>
      <c r="CZ145" s="699"/>
      <c r="DA145" s="699"/>
      <c r="DB145" s="699"/>
      <c r="DC145" s="699"/>
      <c r="DD145" s="699"/>
      <c r="DE145" s="699"/>
      <c r="DF145" s="699"/>
      <c r="DG145" s="699"/>
      <c r="DH145" s="699"/>
      <c r="DI145" s="699"/>
      <c r="DJ145" s="699"/>
      <c r="DK145" s="699"/>
      <c r="DL145" s="699"/>
      <c r="DM145" s="699"/>
      <c r="DN145" s="699"/>
      <c r="DO145" s="699"/>
      <c r="DP145" s="699"/>
      <c r="DQ145" s="699"/>
      <c r="DR145" s="699"/>
      <c r="DS145" s="699"/>
      <c r="DT145" s="699"/>
      <c r="DU145" s="699"/>
      <c r="DV145" s="699"/>
      <c r="DW145" s="699"/>
      <c r="DX145" s="699"/>
      <c r="DY145" s="699"/>
      <c r="DZ145" s="699"/>
      <c r="EA145" s="699"/>
      <c r="EB145" s="699"/>
      <c r="EC145" s="699"/>
      <c r="ED145" s="699"/>
      <c r="EE145" s="699"/>
      <c r="EF145" s="699"/>
      <c r="EG145" s="699"/>
      <c r="EH145" s="699"/>
      <c r="EI145" s="699"/>
      <c r="EJ145" s="699"/>
      <c r="EK145" s="699"/>
      <c r="EL145" s="863"/>
      <c r="EM145" s="31"/>
      <c r="FQ145" s="31"/>
      <c r="FR145" s="31"/>
      <c r="FS145" s="31"/>
      <c r="FT145" s="31"/>
      <c r="FU145" s="31"/>
      <c r="FV145" s="31"/>
      <c r="FW145" s="31"/>
      <c r="FX145" s="31"/>
      <c r="FY145" s="31"/>
      <c r="FZ145" s="31"/>
      <c r="GA145" s="31"/>
    </row>
    <row r="146" spans="1:183" ht="6.75" customHeight="1" x14ac:dyDescent="0.15">
      <c r="A146" s="568"/>
      <c r="B146" s="568"/>
      <c r="C146" s="568"/>
      <c r="D146" s="568"/>
      <c r="E146" s="568"/>
      <c r="F146" s="568"/>
      <c r="G146" s="568"/>
      <c r="H146" s="568"/>
      <c r="I146" s="568"/>
      <c r="J146" s="568"/>
      <c r="K146" s="568"/>
      <c r="L146" s="568"/>
      <c r="M146" s="568"/>
      <c r="N146" s="568"/>
      <c r="O146" s="568"/>
      <c r="P146" s="568"/>
      <c r="Q146" s="568"/>
      <c r="R146" s="568"/>
      <c r="S146" s="568"/>
      <c r="T146" s="568"/>
      <c r="U146" s="568"/>
      <c r="V146" s="568"/>
      <c r="W146" s="568"/>
      <c r="X146" s="568"/>
      <c r="Y146" s="568"/>
      <c r="Z146" s="568"/>
      <c r="AA146" s="568"/>
      <c r="AB146" s="568"/>
      <c r="AC146" s="568"/>
      <c r="AD146" s="31"/>
      <c r="AE146" s="31"/>
      <c r="AF146" s="31"/>
      <c r="AG146" s="31"/>
      <c r="AH146" s="31"/>
      <c r="AI146" s="31"/>
      <c r="AJ146" s="31"/>
      <c r="AK146" s="31"/>
      <c r="AL146" s="878"/>
      <c r="AM146" s="878"/>
      <c r="AN146" s="878"/>
      <c r="AO146" s="878"/>
      <c r="AP146" s="878"/>
      <c r="AQ146" s="878"/>
      <c r="AR146" s="878"/>
      <c r="AS146" s="878"/>
      <c r="AT146" s="878"/>
      <c r="AU146" s="878"/>
      <c r="AV146" s="878"/>
      <c r="AW146" s="878"/>
      <c r="AX146" s="878"/>
      <c r="AY146" s="878"/>
      <c r="AZ146" s="607"/>
      <c r="BA146" s="607"/>
      <c r="BB146" s="607"/>
      <c r="BC146" s="330"/>
      <c r="BD146" s="31"/>
      <c r="BE146" s="1250" t="str">
        <f>BE6</f>
        <v/>
      </c>
      <c r="BF146" s="514"/>
      <c r="BG146" s="514"/>
      <c r="BH146" s="514"/>
      <c r="BI146" s="551" t="str">
        <f>BI6</f>
        <v/>
      </c>
      <c r="BJ146" s="552"/>
      <c r="BK146" s="552"/>
      <c r="BL146" s="552"/>
      <c r="BM146" s="552"/>
      <c r="BN146" s="553"/>
      <c r="BO146" s="514" t="s">
        <v>9</v>
      </c>
      <c r="BP146" s="514"/>
      <c r="BQ146" s="514"/>
      <c r="BR146" s="551" t="str">
        <f>IF(入力用!F15&lt;&gt;"",入力用!F15,"")</f>
        <v/>
      </c>
      <c r="BS146" s="552"/>
      <c r="BT146" s="552"/>
      <c r="BU146" s="552"/>
      <c r="BV146" s="552"/>
      <c r="BW146" s="553"/>
      <c r="BX146" s="514" t="s">
        <v>31</v>
      </c>
      <c r="BY146" s="514"/>
      <c r="BZ146" s="514"/>
      <c r="CA146" s="514"/>
      <c r="CB146" s="285"/>
      <c r="CC146" s="862"/>
      <c r="CD146" s="862"/>
      <c r="CE146" s="862"/>
      <c r="CF146" s="1317"/>
      <c r="CG146" s="699"/>
      <c r="CH146" s="699"/>
      <c r="CI146" s="699"/>
      <c r="CJ146" s="699"/>
      <c r="CK146" s="699"/>
      <c r="CL146" s="699"/>
      <c r="CM146" s="699"/>
      <c r="CN146" s="699"/>
      <c r="CO146" s="699"/>
      <c r="CP146" s="699"/>
      <c r="CQ146" s="699"/>
      <c r="CR146" s="699"/>
      <c r="CS146" s="699"/>
      <c r="CT146" s="699"/>
      <c r="CU146" s="699"/>
      <c r="CV146" s="699"/>
      <c r="CW146" s="699"/>
      <c r="CX146" s="699"/>
      <c r="CY146" s="699"/>
      <c r="CZ146" s="699"/>
      <c r="DA146" s="699"/>
      <c r="DB146" s="699"/>
      <c r="DC146" s="699"/>
      <c r="DD146" s="699"/>
      <c r="DE146" s="699"/>
      <c r="DF146" s="699"/>
      <c r="DG146" s="699"/>
      <c r="DH146" s="699"/>
      <c r="DI146" s="699"/>
      <c r="DJ146" s="699"/>
      <c r="DK146" s="699"/>
      <c r="DL146" s="699"/>
      <c r="DM146" s="699"/>
      <c r="DN146" s="699"/>
      <c r="DO146" s="699"/>
      <c r="DP146" s="699"/>
      <c r="DQ146" s="699"/>
      <c r="DR146" s="699"/>
      <c r="DS146" s="699"/>
      <c r="DT146" s="699"/>
      <c r="DU146" s="699"/>
      <c r="DV146" s="699"/>
      <c r="DW146" s="699"/>
      <c r="DX146" s="699"/>
      <c r="DY146" s="699"/>
      <c r="DZ146" s="699"/>
      <c r="EA146" s="699"/>
      <c r="EB146" s="699"/>
      <c r="EC146" s="699"/>
      <c r="ED146" s="699"/>
      <c r="EE146" s="699"/>
      <c r="EF146" s="699"/>
      <c r="EG146" s="699"/>
      <c r="EH146" s="699"/>
      <c r="EI146" s="699"/>
      <c r="EJ146" s="699"/>
      <c r="EK146" s="699"/>
      <c r="EL146" s="863"/>
      <c r="EM146" s="31"/>
      <c r="FQ146" s="31"/>
      <c r="FR146" s="31"/>
      <c r="FS146" s="31"/>
      <c r="FT146" s="31"/>
      <c r="FU146" s="31"/>
      <c r="FV146" s="31"/>
      <c r="FW146" s="31"/>
      <c r="FX146" s="31"/>
      <c r="FY146" s="31"/>
      <c r="FZ146" s="31"/>
      <c r="GA146" s="31"/>
    </row>
    <row r="147" spans="1:183" ht="6.75" customHeight="1" x14ac:dyDescent="0.15">
      <c r="A147" s="873" t="s">
        <v>44</v>
      </c>
      <c r="B147" s="873"/>
      <c r="C147" s="873"/>
      <c r="D147" s="999"/>
      <c r="E147" s="960"/>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960"/>
      <c r="AE147" s="960"/>
      <c r="AF147" s="174"/>
      <c r="AG147" s="174"/>
      <c r="AH147" s="174"/>
      <c r="AI147" s="608" t="s">
        <v>278</v>
      </c>
      <c r="AJ147" s="609"/>
      <c r="AK147" s="609"/>
      <c r="AL147" s="609"/>
      <c r="AM147" s="609"/>
      <c r="AN147" s="609"/>
      <c r="AO147" s="609"/>
      <c r="AP147" s="609"/>
      <c r="AQ147" s="609"/>
      <c r="AR147" s="609"/>
      <c r="AS147" s="609"/>
      <c r="AT147" s="609"/>
      <c r="AU147" s="609"/>
      <c r="AV147" s="609"/>
      <c r="AW147" s="609"/>
      <c r="AX147" s="609"/>
      <c r="AY147" s="609"/>
      <c r="AZ147" s="609"/>
      <c r="BA147" s="609"/>
      <c r="BB147" s="609"/>
      <c r="BC147" s="610"/>
      <c r="BD147" s="31"/>
      <c r="BE147" s="1250"/>
      <c r="BF147" s="514"/>
      <c r="BG147" s="514"/>
      <c r="BH147" s="514"/>
      <c r="BI147" s="554"/>
      <c r="BJ147" s="555"/>
      <c r="BK147" s="555"/>
      <c r="BL147" s="555"/>
      <c r="BM147" s="555"/>
      <c r="BN147" s="556"/>
      <c r="BO147" s="514"/>
      <c r="BP147" s="514"/>
      <c r="BQ147" s="514"/>
      <c r="BR147" s="554"/>
      <c r="BS147" s="555"/>
      <c r="BT147" s="555"/>
      <c r="BU147" s="555"/>
      <c r="BV147" s="555"/>
      <c r="BW147" s="556"/>
      <c r="BX147" s="514"/>
      <c r="BY147" s="514"/>
      <c r="BZ147" s="514"/>
      <c r="CA147" s="514"/>
      <c r="CB147" s="285"/>
      <c r="CC147" s="862"/>
      <c r="CD147" s="862"/>
      <c r="CE147" s="862"/>
      <c r="CF147" s="1317"/>
      <c r="CG147" s="699"/>
      <c r="CH147" s="699"/>
      <c r="CI147" s="699"/>
      <c r="CJ147" s="699"/>
      <c r="CK147" s="699"/>
      <c r="CL147" s="699"/>
      <c r="CM147" s="699"/>
      <c r="CN147" s="699"/>
      <c r="CO147" s="699"/>
      <c r="CP147" s="699"/>
      <c r="CQ147" s="699"/>
      <c r="CR147" s="699"/>
      <c r="CS147" s="699"/>
      <c r="CT147" s="699"/>
      <c r="CU147" s="699"/>
      <c r="CV147" s="699"/>
      <c r="CW147" s="699"/>
      <c r="CX147" s="699"/>
      <c r="CY147" s="699"/>
      <c r="CZ147" s="699"/>
      <c r="DA147" s="699"/>
      <c r="DB147" s="699"/>
      <c r="DC147" s="699"/>
      <c r="DD147" s="699"/>
      <c r="DE147" s="699"/>
      <c r="DF147" s="699"/>
      <c r="DG147" s="699"/>
      <c r="DH147" s="699"/>
      <c r="DI147" s="699"/>
      <c r="DJ147" s="699"/>
      <c r="DK147" s="699"/>
      <c r="DL147" s="699"/>
      <c r="DM147" s="699"/>
      <c r="DN147" s="699"/>
      <c r="DO147" s="699"/>
      <c r="DP147" s="699"/>
      <c r="DQ147" s="699"/>
      <c r="DR147" s="699"/>
      <c r="DS147" s="699"/>
      <c r="DT147" s="699"/>
      <c r="DU147" s="699"/>
      <c r="DV147" s="699"/>
      <c r="DW147" s="699"/>
      <c r="DX147" s="699"/>
      <c r="DY147" s="699"/>
      <c r="DZ147" s="699"/>
      <c r="EA147" s="699"/>
      <c r="EB147" s="699"/>
      <c r="EC147" s="699"/>
      <c r="ED147" s="699"/>
      <c r="EE147" s="699"/>
      <c r="EF147" s="699"/>
      <c r="EG147" s="699"/>
      <c r="EH147" s="699"/>
      <c r="EI147" s="699"/>
      <c r="EJ147" s="699"/>
      <c r="EK147" s="699"/>
      <c r="EL147" s="863"/>
      <c r="EM147" s="31"/>
      <c r="FQ147" s="31"/>
      <c r="FR147" s="31"/>
      <c r="FS147" s="31"/>
      <c r="FT147" s="31"/>
      <c r="FU147" s="31"/>
      <c r="FV147" s="31"/>
      <c r="FW147" s="31"/>
      <c r="FX147" s="31"/>
      <c r="FY147" s="31"/>
      <c r="FZ147" s="31"/>
      <c r="GA147" s="31"/>
    </row>
    <row r="148" spans="1:183" ht="5.25" customHeight="1" x14ac:dyDescent="0.15">
      <c r="A148" s="873"/>
      <c r="B148" s="873"/>
      <c r="C148" s="873"/>
      <c r="D148" s="185"/>
      <c r="E148" s="569" t="str">
        <f>入力用!$C$33</f>
        <v/>
      </c>
      <c r="F148" s="569"/>
      <c r="G148" s="572" t="s">
        <v>330</v>
      </c>
      <c r="H148" s="572"/>
      <c r="I148" s="450" t="s">
        <v>232</v>
      </c>
      <c r="J148" s="450"/>
      <c r="K148" s="450"/>
      <c r="L148" s="450"/>
      <c r="M148" s="450"/>
      <c r="N148" s="450"/>
      <c r="O148" s="450"/>
      <c r="P148" s="450"/>
      <c r="Q148" s="450"/>
      <c r="R148" s="450"/>
      <c r="S148" s="450"/>
      <c r="T148" s="450"/>
      <c r="U148" s="450"/>
      <c r="V148" s="450"/>
      <c r="W148" s="450"/>
      <c r="X148" s="450"/>
      <c r="Y148" s="450"/>
      <c r="Z148" s="450"/>
      <c r="AA148" s="450"/>
      <c r="AB148" s="450"/>
      <c r="AC148" s="450"/>
      <c r="AD148" s="31"/>
      <c r="AE148" s="600" t="str">
        <f>入力用!$C$38</f>
        <v/>
      </c>
      <c r="AF148" s="600"/>
      <c r="AG148" s="449" t="s">
        <v>347</v>
      </c>
      <c r="AH148" s="449"/>
      <c r="AI148" s="596"/>
      <c r="AJ148" s="596"/>
      <c r="AK148" s="596"/>
      <c r="AL148" s="596"/>
      <c r="AM148" s="596"/>
      <c r="AN148" s="596"/>
      <c r="AO148" s="596"/>
      <c r="AP148" s="596"/>
      <c r="AQ148" s="596"/>
      <c r="AR148" s="596"/>
      <c r="AS148" s="596"/>
      <c r="AT148" s="596"/>
      <c r="AU148" s="596"/>
      <c r="AV148" s="596"/>
      <c r="AW148" s="596"/>
      <c r="AX148" s="596"/>
      <c r="AY148" s="596"/>
      <c r="AZ148" s="596"/>
      <c r="BA148" s="596"/>
      <c r="BB148" s="596"/>
      <c r="BC148" s="611"/>
      <c r="BD148" s="31"/>
      <c r="BE148" s="1250"/>
      <c r="BF148" s="514"/>
      <c r="BG148" s="514"/>
      <c r="BH148" s="514"/>
      <c r="BI148" s="557"/>
      <c r="BJ148" s="558"/>
      <c r="BK148" s="558"/>
      <c r="BL148" s="558"/>
      <c r="BM148" s="558"/>
      <c r="BN148" s="559"/>
      <c r="BO148" s="514"/>
      <c r="BP148" s="514"/>
      <c r="BQ148" s="514"/>
      <c r="BR148" s="557"/>
      <c r="BS148" s="558"/>
      <c r="BT148" s="558"/>
      <c r="BU148" s="558"/>
      <c r="BV148" s="558"/>
      <c r="BW148" s="559"/>
      <c r="BX148" s="514"/>
      <c r="BY148" s="514"/>
      <c r="BZ148" s="514"/>
      <c r="CA148" s="514"/>
      <c r="CB148" s="285"/>
      <c r="CC148" s="862"/>
      <c r="CD148" s="862"/>
      <c r="CE148" s="862"/>
      <c r="CF148" s="1317"/>
      <c r="CG148" s="699"/>
      <c r="CH148" s="699"/>
      <c r="CI148" s="699"/>
      <c r="CJ148" s="699"/>
      <c r="CK148" s="699"/>
      <c r="CL148" s="699"/>
      <c r="CM148" s="699"/>
      <c r="CN148" s="699"/>
      <c r="CO148" s="699"/>
      <c r="CP148" s="699"/>
      <c r="CQ148" s="699"/>
      <c r="CR148" s="699"/>
      <c r="CS148" s="699"/>
      <c r="CT148" s="699"/>
      <c r="CU148" s="699"/>
      <c r="CV148" s="699"/>
      <c r="CW148" s="699"/>
      <c r="CX148" s="699"/>
      <c r="CY148" s="699"/>
      <c r="CZ148" s="699"/>
      <c r="DA148" s="699"/>
      <c r="DB148" s="699"/>
      <c r="DC148" s="699"/>
      <c r="DD148" s="699"/>
      <c r="DE148" s="699"/>
      <c r="DF148" s="699"/>
      <c r="DG148" s="699"/>
      <c r="DH148" s="699"/>
      <c r="DI148" s="699"/>
      <c r="DJ148" s="699"/>
      <c r="DK148" s="699"/>
      <c r="DL148" s="699"/>
      <c r="DM148" s="699"/>
      <c r="DN148" s="699"/>
      <c r="DO148" s="699"/>
      <c r="DP148" s="699"/>
      <c r="DQ148" s="699"/>
      <c r="DR148" s="699"/>
      <c r="DS148" s="699"/>
      <c r="DT148" s="699"/>
      <c r="DU148" s="699"/>
      <c r="DV148" s="699"/>
      <c r="DW148" s="699"/>
      <c r="DX148" s="699"/>
      <c r="DY148" s="699"/>
      <c r="DZ148" s="699"/>
      <c r="EA148" s="699"/>
      <c r="EB148" s="699"/>
      <c r="EC148" s="699"/>
      <c r="ED148" s="699"/>
      <c r="EE148" s="699"/>
      <c r="EF148" s="699"/>
      <c r="EG148" s="699"/>
      <c r="EH148" s="699"/>
      <c r="EI148" s="699"/>
      <c r="EJ148" s="699"/>
      <c r="EK148" s="699"/>
      <c r="EL148" s="863"/>
      <c r="EM148" s="31"/>
      <c r="FQ148" s="31"/>
      <c r="FR148" s="31"/>
      <c r="FS148" s="31"/>
      <c r="FT148" s="31"/>
      <c r="FU148" s="31"/>
      <c r="FV148" s="31"/>
      <c r="FW148" s="31"/>
      <c r="FX148" s="31"/>
      <c r="FY148" s="31"/>
      <c r="FZ148" s="31"/>
      <c r="GA148" s="31"/>
    </row>
    <row r="149" spans="1:183" ht="5.25" customHeight="1" x14ac:dyDescent="0.15">
      <c r="A149" s="873"/>
      <c r="B149" s="873"/>
      <c r="C149" s="873"/>
      <c r="D149" s="185"/>
      <c r="E149" s="570"/>
      <c r="F149" s="570"/>
      <c r="G149" s="573"/>
      <c r="H149" s="573"/>
      <c r="I149" s="450"/>
      <c r="J149" s="450"/>
      <c r="K149" s="450"/>
      <c r="L149" s="450"/>
      <c r="M149" s="450"/>
      <c r="N149" s="450"/>
      <c r="O149" s="450"/>
      <c r="P149" s="450"/>
      <c r="Q149" s="450"/>
      <c r="R149" s="450"/>
      <c r="S149" s="450"/>
      <c r="T149" s="450"/>
      <c r="U149" s="450"/>
      <c r="V149" s="450"/>
      <c r="W149" s="450"/>
      <c r="X149" s="450"/>
      <c r="Y149" s="450"/>
      <c r="Z149" s="450"/>
      <c r="AA149" s="450"/>
      <c r="AB149" s="450"/>
      <c r="AC149" s="450"/>
      <c r="AD149" s="31"/>
      <c r="AE149" s="600"/>
      <c r="AF149" s="600"/>
      <c r="AG149" s="449"/>
      <c r="AH149" s="449"/>
      <c r="AI149" s="596"/>
      <c r="AJ149" s="596"/>
      <c r="AK149" s="596"/>
      <c r="AL149" s="596"/>
      <c r="AM149" s="596"/>
      <c r="AN149" s="596"/>
      <c r="AO149" s="596"/>
      <c r="AP149" s="596"/>
      <c r="AQ149" s="596"/>
      <c r="AR149" s="596"/>
      <c r="AS149" s="596"/>
      <c r="AT149" s="596"/>
      <c r="AU149" s="596"/>
      <c r="AV149" s="596"/>
      <c r="AW149" s="596"/>
      <c r="AX149" s="596"/>
      <c r="AY149" s="596"/>
      <c r="AZ149" s="596"/>
      <c r="BA149" s="596"/>
      <c r="BB149" s="596"/>
      <c r="BC149" s="611"/>
      <c r="BD149" s="31"/>
      <c r="BE149" s="286"/>
      <c r="BF149" s="287"/>
      <c r="BG149" s="287"/>
      <c r="BH149" s="287"/>
      <c r="BI149" s="285"/>
      <c r="BJ149" s="285"/>
      <c r="BK149" s="285"/>
      <c r="BL149" s="285"/>
      <c r="BM149" s="285"/>
      <c r="BN149" s="285"/>
      <c r="BO149" s="285"/>
      <c r="BP149" s="285"/>
      <c r="BQ149" s="285"/>
      <c r="BR149" s="285"/>
      <c r="BS149" s="285"/>
      <c r="BT149" s="285"/>
      <c r="BU149" s="285"/>
      <c r="BV149" s="285"/>
      <c r="BW149" s="285"/>
      <c r="BX149" s="285"/>
      <c r="BY149" s="285"/>
      <c r="BZ149" s="285"/>
      <c r="CA149" s="285"/>
      <c r="CB149" s="285"/>
      <c r="CC149" s="862"/>
      <c r="CD149" s="862"/>
      <c r="CE149" s="862"/>
      <c r="CF149" s="1317"/>
      <c r="CG149" s="699"/>
      <c r="CH149" s="699"/>
      <c r="CI149" s="699"/>
      <c r="CJ149" s="699"/>
      <c r="CK149" s="699"/>
      <c r="CL149" s="699"/>
      <c r="CM149" s="699"/>
      <c r="CN149" s="699"/>
      <c r="CO149" s="699"/>
      <c r="CP149" s="699"/>
      <c r="CQ149" s="699"/>
      <c r="CR149" s="699"/>
      <c r="CS149" s="699"/>
      <c r="CT149" s="699"/>
      <c r="CU149" s="699"/>
      <c r="CV149" s="699"/>
      <c r="CW149" s="699"/>
      <c r="CX149" s="699"/>
      <c r="CY149" s="699"/>
      <c r="CZ149" s="699"/>
      <c r="DA149" s="699"/>
      <c r="DB149" s="699"/>
      <c r="DC149" s="699"/>
      <c r="DD149" s="699"/>
      <c r="DE149" s="699"/>
      <c r="DF149" s="699"/>
      <c r="DG149" s="699"/>
      <c r="DH149" s="699"/>
      <c r="DI149" s="699"/>
      <c r="DJ149" s="699"/>
      <c r="DK149" s="699"/>
      <c r="DL149" s="699"/>
      <c r="DM149" s="699"/>
      <c r="DN149" s="699"/>
      <c r="DO149" s="699"/>
      <c r="DP149" s="699"/>
      <c r="DQ149" s="699"/>
      <c r="DR149" s="699"/>
      <c r="DS149" s="699"/>
      <c r="DT149" s="699"/>
      <c r="DU149" s="699"/>
      <c r="DV149" s="699"/>
      <c r="DW149" s="699"/>
      <c r="DX149" s="699"/>
      <c r="DY149" s="699"/>
      <c r="DZ149" s="699"/>
      <c r="EA149" s="699"/>
      <c r="EB149" s="699"/>
      <c r="EC149" s="699"/>
      <c r="ED149" s="699"/>
      <c r="EE149" s="699"/>
      <c r="EF149" s="699"/>
      <c r="EG149" s="699"/>
      <c r="EH149" s="699"/>
      <c r="EI149" s="699"/>
      <c r="EJ149" s="699"/>
      <c r="EK149" s="699"/>
      <c r="EL149" s="863"/>
      <c r="EM149" s="31"/>
    </row>
    <row r="150" spans="1:183" ht="5.25" customHeight="1" x14ac:dyDescent="0.15">
      <c r="A150" s="873"/>
      <c r="B150" s="873"/>
      <c r="C150" s="873"/>
      <c r="D150" s="185"/>
      <c r="E150" s="571"/>
      <c r="F150" s="571"/>
      <c r="G150" s="574"/>
      <c r="H150" s="574"/>
      <c r="I150" s="450"/>
      <c r="J150" s="450"/>
      <c r="K150" s="450"/>
      <c r="L150" s="450"/>
      <c r="M150" s="450"/>
      <c r="N150" s="450"/>
      <c r="O150" s="450"/>
      <c r="P150" s="450"/>
      <c r="Q150" s="450"/>
      <c r="R150" s="450"/>
      <c r="S150" s="450"/>
      <c r="T150" s="450"/>
      <c r="U150" s="450"/>
      <c r="V150" s="450"/>
      <c r="W150" s="450"/>
      <c r="X150" s="450"/>
      <c r="Y150" s="450"/>
      <c r="Z150" s="450"/>
      <c r="AA150" s="450"/>
      <c r="AB150" s="450"/>
      <c r="AC150" s="450"/>
      <c r="AD150" s="31"/>
      <c r="AE150" s="600"/>
      <c r="AF150" s="600"/>
      <c r="AG150" s="449"/>
      <c r="AH150" s="449"/>
      <c r="AI150" s="596"/>
      <c r="AJ150" s="596"/>
      <c r="AK150" s="596"/>
      <c r="AL150" s="596"/>
      <c r="AM150" s="596"/>
      <c r="AN150" s="596"/>
      <c r="AO150" s="596"/>
      <c r="AP150" s="596"/>
      <c r="AQ150" s="596"/>
      <c r="AR150" s="596"/>
      <c r="AS150" s="596"/>
      <c r="AT150" s="596"/>
      <c r="AU150" s="596"/>
      <c r="AV150" s="596"/>
      <c r="AW150" s="596"/>
      <c r="AX150" s="596"/>
      <c r="AY150" s="596"/>
      <c r="AZ150" s="596"/>
      <c r="BA150" s="596"/>
      <c r="BB150" s="596"/>
      <c r="BC150" s="611"/>
      <c r="BD150" s="31"/>
      <c r="BE150" s="288"/>
      <c r="BF150" s="289"/>
      <c r="BG150" s="289"/>
      <c r="BH150" s="289"/>
      <c r="BI150" s="1318"/>
      <c r="BJ150" s="1318"/>
      <c r="BK150" s="513"/>
      <c r="BL150" s="513"/>
      <c r="BM150" s="289"/>
      <c r="BN150" s="289"/>
      <c r="BO150" s="1318"/>
      <c r="BP150" s="1318"/>
      <c r="BQ150" s="513"/>
      <c r="BR150" s="513"/>
      <c r="BS150" s="289"/>
      <c r="BT150" s="289"/>
      <c r="BU150" s="1318"/>
      <c r="BV150" s="1318"/>
      <c r="BW150" s="513"/>
      <c r="BX150" s="513"/>
      <c r="BY150" s="289"/>
      <c r="BZ150" s="289"/>
      <c r="CA150" s="289"/>
      <c r="CB150" s="290"/>
      <c r="CC150" s="862"/>
      <c r="CD150" s="862"/>
      <c r="CE150" s="862"/>
      <c r="CF150" s="1451" t="str">
        <f>IF($CF$10&lt;&gt;"",CONCATENATE($CF$10,"　殿"),"")</f>
        <v/>
      </c>
      <c r="CG150" s="1036"/>
      <c r="CH150" s="1036"/>
      <c r="CI150" s="1036"/>
      <c r="CJ150" s="1036"/>
      <c r="CK150" s="1036"/>
      <c r="CL150" s="1036"/>
      <c r="CM150" s="1036"/>
      <c r="CN150" s="1036"/>
      <c r="CO150" s="1036"/>
      <c r="CP150" s="1036"/>
      <c r="CQ150" s="1036"/>
      <c r="CR150" s="1036"/>
      <c r="CS150" s="1036"/>
      <c r="CT150" s="1036"/>
      <c r="CU150" s="1036"/>
      <c r="CV150" s="1036"/>
      <c r="CW150" s="1036"/>
      <c r="CX150" s="1036"/>
      <c r="CY150" s="1036"/>
      <c r="CZ150" s="1036"/>
      <c r="DA150" s="1036"/>
      <c r="DB150" s="1036"/>
      <c r="DC150" s="1036"/>
      <c r="DD150" s="1036"/>
      <c r="DE150" s="1036"/>
      <c r="DF150" s="1036"/>
      <c r="DG150" s="1036"/>
      <c r="DH150" s="1036"/>
      <c r="DI150" s="1036"/>
      <c r="DJ150" s="1036"/>
      <c r="DK150" s="1036"/>
      <c r="DL150" s="1036"/>
      <c r="DM150" s="1036"/>
      <c r="DN150" s="1036"/>
      <c r="DO150" s="1036"/>
      <c r="DP150" s="1036"/>
      <c r="DQ150" s="1036"/>
      <c r="DR150" s="1036"/>
      <c r="DS150" s="1036"/>
      <c r="DT150" s="1036"/>
      <c r="DU150" s="1036"/>
      <c r="DV150" s="1036"/>
      <c r="DW150" s="1036"/>
      <c r="DX150" s="1036"/>
      <c r="DY150" s="1036"/>
      <c r="DZ150" s="1036"/>
      <c r="EA150" s="1036"/>
      <c r="EB150" s="1036"/>
      <c r="EC150" s="1036"/>
      <c r="ED150" s="1036"/>
      <c r="EE150" s="1036"/>
      <c r="EF150" s="1036"/>
      <c r="EG150" s="291"/>
      <c r="EH150" s="291"/>
      <c r="EI150" s="291"/>
      <c r="EJ150" s="291"/>
      <c r="EK150" s="291"/>
      <c r="EL150" s="292"/>
      <c r="EM150" s="31"/>
    </row>
    <row r="151" spans="1:183" ht="6" customHeight="1" x14ac:dyDescent="0.15">
      <c r="A151" s="873"/>
      <c r="B151" s="873"/>
      <c r="C151" s="873"/>
      <c r="D151" s="185"/>
      <c r="E151" s="31"/>
      <c r="F151" s="5"/>
      <c r="G151" s="5"/>
      <c r="H151" s="36"/>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6"/>
      <c r="AH151" s="31"/>
      <c r="AI151" s="596"/>
      <c r="AJ151" s="596"/>
      <c r="AK151" s="596"/>
      <c r="AL151" s="596"/>
      <c r="AM151" s="596"/>
      <c r="AN151" s="596"/>
      <c r="AO151" s="596"/>
      <c r="AP151" s="596"/>
      <c r="AQ151" s="596"/>
      <c r="AR151" s="596"/>
      <c r="AS151" s="596"/>
      <c r="AT151" s="596"/>
      <c r="AU151" s="596"/>
      <c r="AV151" s="596"/>
      <c r="AW151" s="596"/>
      <c r="AX151" s="596"/>
      <c r="AY151" s="596"/>
      <c r="AZ151" s="596"/>
      <c r="BA151" s="596"/>
      <c r="BB151" s="596"/>
      <c r="BC151" s="611"/>
      <c r="BD151" s="31"/>
      <c r="BE151" s="1250" t="str">
        <f>BE11</f>
        <v/>
      </c>
      <c r="BF151" s="514"/>
      <c r="BG151" s="514"/>
      <c r="BH151" s="514"/>
      <c r="BI151" s="542" t="str">
        <f>BI11</f>
        <v/>
      </c>
      <c r="BJ151" s="543"/>
      <c r="BK151" s="543"/>
      <c r="BL151" s="544"/>
      <c r="BM151" s="1361" t="s">
        <v>9</v>
      </c>
      <c r="BN151" s="1361"/>
      <c r="BO151" s="542" t="str">
        <f>IF(入力用!F16&lt;&gt;"",入力用!F16,"")</f>
        <v/>
      </c>
      <c r="BP151" s="543"/>
      <c r="BQ151" s="543"/>
      <c r="BR151" s="544"/>
      <c r="BS151" s="1361" t="s">
        <v>10</v>
      </c>
      <c r="BT151" s="1361"/>
      <c r="BU151" s="542" t="str">
        <f>IF(入力用!H16&lt;&gt;"",入力用!H16,"")</f>
        <v/>
      </c>
      <c r="BV151" s="543"/>
      <c r="BW151" s="543"/>
      <c r="BX151" s="544"/>
      <c r="BY151" s="514" t="s">
        <v>32</v>
      </c>
      <c r="BZ151" s="514"/>
      <c r="CA151" s="514"/>
      <c r="CB151" s="894"/>
      <c r="CC151" s="862"/>
      <c r="CD151" s="862"/>
      <c r="CE151" s="862"/>
      <c r="CF151" s="1451"/>
      <c r="CG151" s="1036"/>
      <c r="CH151" s="1036"/>
      <c r="CI151" s="1036"/>
      <c r="CJ151" s="1036"/>
      <c r="CK151" s="1036"/>
      <c r="CL151" s="1036"/>
      <c r="CM151" s="1036"/>
      <c r="CN151" s="1036"/>
      <c r="CO151" s="1036"/>
      <c r="CP151" s="1036"/>
      <c r="CQ151" s="1036"/>
      <c r="CR151" s="1036"/>
      <c r="CS151" s="1036"/>
      <c r="CT151" s="1036"/>
      <c r="CU151" s="1036"/>
      <c r="CV151" s="1036"/>
      <c r="CW151" s="1036"/>
      <c r="CX151" s="1036"/>
      <c r="CY151" s="1036"/>
      <c r="CZ151" s="1036"/>
      <c r="DA151" s="1036"/>
      <c r="DB151" s="1036"/>
      <c r="DC151" s="1036"/>
      <c r="DD151" s="1036"/>
      <c r="DE151" s="1036"/>
      <c r="DF151" s="1036"/>
      <c r="DG151" s="1036"/>
      <c r="DH151" s="1036"/>
      <c r="DI151" s="1036"/>
      <c r="DJ151" s="1036"/>
      <c r="DK151" s="1036"/>
      <c r="DL151" s="1036"/>
      <c r="DM151" s="1036"/>
      <c r="DN151" s="1036"/>
      <c r="DO151" s="1036"/>
      <c r="DP151" s="1036"/>
      <c r="DQ151" s="1036"/>
      <c r="DR151" s="1036"/>
      <c r="DS151" s="1036"/>
      <c r="DT151" s="1036"/>
      <c r="DU151" s="1036"/>
      <c r="DV151" s="1036"/>
      <c r="DW151" s="1036"/>
      <c r="DX151" s="1036"/>
      <c r="DY151" s="1036"/>
      <c r="DZ151" s="1036"/>
      <c r="EA151" s="1036"/>
      <c r="EB151" s="1036"/>
      <c r="EC151" s="1036"/>
      <c r="ED151" s="1036"/>
      <c r="EE151" s="1036"/>
      <c r="EF151" s="1036"/>
      <c r="EG151" s="291"/>
      <c r="EH151" s="291"/>
      <c r="EI151" s="291"/>
      <c r="EJ151" s="291"/>
      <c r="EK151" s="291"/>
      <c r="EL151" s="292"/>
      <c r="EM151" s="31"/>
    </row>
    <row r="152" spans="1:183" ht="6" customHeight="1" x14ac:dyDescent="0.15">
      <c r="A152" s="873"/>
      <c r="B152" s="873"/>
      <c r="C152" s="873"/>
      <c r="D152" s="875"/>
      <c r="E152" s="594"/>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594"/>
      <c r="AE152" s="594"/>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186"/>
      <c r="BD152" s="31"/>
      <c r="BE152" s="1250"/>
      <c r="BF152" s="514"/>
      <c r="BG152" s="514"/>
      <c r="BH152" s="514"/>
      <c r="BI152" s="545"/>
      <c r="BJ152" s="546"/>
      <c r="BK152" s="546"/>
      <c r="BL152" s="547"/>
      <c r="BM152" s="1361"/>
      <c r="BN152" s="1361"/>
      <c r="BO152" s="545"/>
      <c r="BP152" s="546"/>
      <c r="BQ152" s="546"/>
      <c r="BR152" s="547"/>
      <c r="BS152" s="1361"/>
      <c r="BT152" s="1361"/>
      <c r="BU152" s="545"/>
      <c r="BV152" s="546"/>
      <c r="BW152" s="546"/>
      <c r="BX152" s="547"/>
      <c r="BY152" s="514"/>
      <c r="BZ152" s="514"/>
      <c r="CA152" s="514"/>
      <c r="CB152" s="894"/>
      <c r="CC152" s="862"/>
      <c r="CD152" s="862"/>
      <c r="CE152" s="862"/>
      <c r="CF152" s="1451"/>
      <c r="CG152" s="1036"/>
      <c r="CH152" s="1036"/>
      <c r="CI152" s="1036"/>
      <c r="CJ152" s="1036"/>
      <c r="CK152" s="1036"/>
      <c r="CL152" s="1036"/>
      <c r="CM152" s="1036"/>
      <c r="CN152" s="1036"/>
      <c r="CO152" s="1036"/>
      <c r="CP152" s="1036"/>
      <c r="CQ152" s="1036"/>
      <c r="CR152" s="1036"/>
      <c r="CS152" s="1036"/>
      <c r="CT152" s="1036"/>
      <c r="CU152" s="1036"/>
      <c r="CV152" s="1036"/>
      <c r="CW152" s="1036"/>
      <c r="CX152" s="1036"/>
      <c r="CY152" s="1036"/>
      <c r="CZ152" s="1036"/>
      <c r="DA152" s="1036"/>
      <c r="DB152" s="1036"/>
      <c r="DC152" s="1036"/>
      <c r="DD152" s="1036"/>
      <c r="DE152" s="1036"/>
      <c r="DF152" s="1036"/>
      <c r="DG152" s="1036"/>
      <c r="DH152" s="1036"/>
      <c r="DI152" s="1036"/>
      <c r="DJ152" s="1036"/>
      <c r="DK152" s="1036"/>
      <c r="DL152" s="1036"/>
      <c r="DM152" s="1036"/>
      <c r="DN152" s="1036"/>
      <c r="DO152" s="1036"/>
      <c r="DP152" s="1036"/>
      <c r="DQ152" s="1036"/>
      <c r="DR152" s="1036"/>
      <c r="DS152" s="1036"/>
      <c r="DT152" s="1036"/>
      <c r="DU152" s="1036"/>
      <c r="DV152" s="1036"/>
      <c r="DW152" s="1036"/>
      <c r="DX152" s="1036"/>
      <c r="DY152" s="1036"/>
      <c r="DZ152" s="1036"/>
      <c r="EA152" s="1036"/>
      <c r="EB152" s="1036"/>
      <c r="EC152" s="1036"/>
      <c r="ED152" s="1036"/>
      <c r="EE152" s="1036"/>
      <c r="EF152" s="1036"/>
      <c r="EG152" s="291"/>
      <c r="EH152" s="291"/>
      <c r="EI152" s="291"/>
      <c r="EJ152" s="291"/>
      <c r="EK152" s="291"/>
      <c r="EL152" s="292"/>
      <c r="EM152" s="31"/>
    </row>
    <row r="153" spans="1:183" ht="5.25" customHeight="1" x14ac:dyDescent="0.15">
      <c r="A153" s="873"/>
      <c r="B153" s="873"/>
      <c r="C153" s="873"/>
      <c r="D153" s="185"/>
      <c r="E153" s="600" t="str">
        <f>入力用!$C$34</f>
        <v/>
      </c>
      <c r="F153" s="600"/>
      <c r="G153" s="449" t="s">
        <v>24</v>
      </c>
      <c r="H153" s="449"/>
      <c r="I153" s="450" t="s">
        <v>14</v>
      </c>
      <c r="J153" s="450"/>
      <c r="K153" s="450"/>
      <c r="L153" s="450"/>
      <c r="M153" s="450"/>
      <c r="N153" s="450"/>
      <c r="O153" s="450"/>
      <c r="P153" s="450"/>
      <c r="Q153" s="450"/>
      <c r="R153" s="450"/>
      <c r="S153" s="450"/>
      <c r="T153" s="450"/>
      <c r="U153" s="450"/>
      <c r="V153" s="450"/>
      <c r="W153" s="450"/>
      <c r="X153" s="450"/>
      <c r="Y153" s="450"/>
      <c r="Z153" s="450"/>
      <c r="AA153" s="450"/>
      <c r="AB153" s="450"/>
      <c r="AC153" s="450"/>
      <c r="AD153" s="31"/>
      <c r="AE153" s="600" t="str">
        <f>入力用!$C$39</f>
        <v/>
      </c>
      <c r="AF153" s="600"/>
      <c r="AG153" s="449" t="s">
        <v>29</v>
      </c>
      <c r="AH153" s="449"/>
      <c r="AI153" s="450" t="s">
        <v>87</v>
      </c>
      <c r="AJ153" s="450"/>
      <c r="AK153" s="450"/>
      <c r="AL153" s="450"/>
      <c r="AM153" s="450"/>
      <c r="AN153" s="450"/>
      <c r="AO153" s="450"/>
      <c r="AP153" s="450"/>
      <c r="AQ153" s="450"/>
      <c r="AR153" s="450"/>
      <c r="AS153" s="450"/>
      <c r="AT153" s="450"/>
      <c r="AU153" s="450"/>
      <c r="AV153" s="450"/>
      <c r="AW153" s="450"/>
      <c r="AX153" s="450"/>
      <c r="AY153" s="450"/>
      <c r="AZ153" s="450"/>
      <c r="BA153" s="450"/>
      <c r="BB153" s="450"/>
      <c r="BC153" s="451"/>
      <c r="BD153" s="31"/>
      <c r="BE153" s="1250"/>
      <c r="BF153" s="514"/>
      <c r="BG153" s="514"/>
      <c r="BH153" s="514"/>
      <c r="BI153" s="548"/>
      <c r="BJ153" s="549"/>
      <c r="BK153" s="549"/>
      <c r="BL153" s="550"/>
      <c r="BM153" s="1361"/>
      <c r="BN153" s="1361"/>
      <c r="BO153" s="548"/>
      <c r="BP153" s="549"/>
      <c r="BQ153" s="549"/>
      <c r="BR153" s="550"/>
      <c r="BS153" s="1361"/>
      <c r="BT153" s="1361"/>
      <c r="BU153" s="548"/>
      <c r="BV153" s="549"/>
      <c r="BW153" s="549"/>
      <c r="BX153" s="550"/>
      <c r="BY153" s="514"/>
      <c r="BZ153" s="514"/>
      <c r="CA153" s="514"/>
      <c r="CB153" s="894"/>
      <c r="CC153" s="862"/>
      <c r="CD153" s="862"/>
      <c r="CE153" s="862"/>
      <c r="CF153" s="1451"/>
      <c r="CG153" s="1036"/>
      <c r="CH153" s="1036"/>
      <c r="CI153" s="1036"/>
      <c r="CJ153" s="1036"/>
      <c r="CK153" s="1036"/>
      <c r="CL153" s="1036"/>
      <c r="CM153" s="1036"/>
      <c r="CN153" s="1036"/>
      <c r="CO153" s="1036"/>
      <c r="CP153" s="1036"/>
      <c r="CQ153" s="1036"/>
      <c r="CR153" s="1036"/>
      <c r="CS153" s="1036"/>
      <c r="CT153" s="1036"/>
      <c r="CU153" s="1036"/>
      <c r="CV153" s="1036"/>
      <c r="CW153" s="1036"/>
      <c r="CX153" s="1036"/>
      <c r="CY153" s="1036"/>
      <c r="CZ153" s="1036"/>
      <c r="DA153" s="1036"/>
      <c r="DB153" s="1036"/>
      <c r="DC153" s="1036"/>
      <c r="DD153" s="1036"/>
      <c r="DE153" s="1036"/>
      <c r="DF153" s="1036"/>
      <c r="DG153" s="1036"/>
      <c r="DH153" s="1036"/>
      <c r="DI153" s="1036"/>
      <c r="DJ153" s="1036"/>
      <c r="DK153" s="1036"/>
      <c r="DL153" s="1036"/>
      <c r="DM153" s="1036"/>
      <c r="DN153" s="1036"/>
      <c r="DO153" s="1036"/>
      <c r="DP153" s="1036"/>
      <c r="DQ153" s="1036"/>
      <c r="DR153" s="1036"/>
      <c r="DS153" s="1036"/>
      <c r="DT153" s="1036"/>
      <c r="DU153" s="1036"/>
      <c r="DV153" s="1036"/>
      <c r="DW153" s="1036"/>
      <c r="DX153" s="1036"/>
      <c r="DY153" s="1036"/>
      <c r="DZ153" s="1036"/>
      <c r="EA153" s="1036"/>
      <c r="EB153" s="1036"/>
      <c r="EC153" s="1036"/>
      <c r="ED153" s="1036"/>
      <c r="EE153" s="1036"/>
      <c r="EF153" s="1036"/>
      <c r="EG153" s="291"/>
      <c r="EH153" s="291"/>
      <c r="EI153" s="291"/>
      <c r="EJ153" s="291"/>
      <c r="EK153" s="291"/>
      <c r="EL153" s="292"/>
      <c r="EM153" s="31"/>
    </row>
    <row r="154" spans="1:183" ht="5.25" customHeight="1" x14ac:dyDescent="0.15">
      <c r="A154" s="873"/>
      <c r="B154" s="873"/>
      <c r="C154" s="873"/>
      <c r="D154" s="185"/>
      <c r="E154" s="600"/>
      <c r="F154" s="600"/>
      <c r="G154" s="449"/>
      <c r="H154" s="449"/>
      <c r="I154" s="450"/>
      <c r="J154" s="450"/>
      <c r="K154" s="450"/>
      <c r="L154" s="450"/>
      <c r="M154" s="450"/>
      <c r="N154" s="450"/>
      <c r="O154" s="450"/>
      <c r="P154" s="450"/>
      <c r="Q154" s="450"/>
      <c r="R154" s="450"/>
      <c r="S154" s="450"/>
      <c r="T154" s="450"/>
      <c r="U154" s="450"/>
      <c r="V154" s="450"/>
      <c r="W154" s="450"/>
      <c r="X154" s="450"/>
      <c r="Y154" s="450"/>
      <c r="Z154" s="450"/>
      <c r="AA154" s="450"/>
      <c r="AB154" s="450"/>
      <c r="AC154" s="450"/>
      <c r="AD154" s="31"/>
      <c r="AE154" s="600"/>
      <c r="AF154" s="600"/>
      <c r="AG154" s="449"/>
      <c r="AH154" s="449"/>
      <c r="AI154" s="450"/>
      <c r="AJ154" s="450"/>
      <c r="AK154" s="450"/>
      <c r="AL154" s="450"/>
      <c r="AM154" s="450"/>
      <c r="AN154" s="450"/>
      <c r="AO154" s="450"/>
      <c r="AP154" s="450"/>
      <c r="AQ154" s="450"/>
      <c r="AR154" s="450"/>
      <c r="AS154" s="450"/>
      <c r="AT154" s="450"/>
      <c r="AU154" s="450"/>
      <c r="AV154" s="450"/>
      <c r="AW154" s="450"/>
      <c r="AX154" s="450"/>
      <c r="AY154" s="450"/>
      <c r="AZ154" s="450"/>
      <c r="BA154" s="450"/>
      <c r="BB154" s="450"/>
      <c r="BC154" s="451"/>
      <c r="BD154" s="31"/>
      <c r="BE154" s="286"/>
      <c r="BF154" s="287"/>
      <c r="BG154" s="287"/>
      <c r="BH154" s="287"/>
      <c r="BI154" s="287"/>
      <c r="BJ154" s="287"/>
      <c r="BK154" s="287"/>
      <c r="BL154" s="287"/>
      <c r="BM154" s="287"/>
      <c r="BN154" s="287"/>
      <c r="BO154" s="287"/>
      <c r="BP154" s="287"/>
      <c r="BQ154" s="287"/>
      <c r="BR154" s="287"/>
      <c r="BS154" s="287"/>
      <c r="BT154" s="287"/>
      <c r="BU154" s="287"/>
      <c r="BV154" s="287"/>
      <c r="BW154" s="287"/>
      <c r="BX154" s="287"/>
      <c r="BY154" s="287"/>
      <c r="BZ154" s="287"/>
      <c r="CA154" s="287"/>
      <c r="CB154" s="293"/>
      <c r="CC154" s="862"/>
      <c r="CD154" s="862"/>
      <c r="CE154" s="862"/>
      <c r="CF154" s="1315" t="s">
        <v>344</v>
      </c>
      <c r="CG154" s="1316"/>
      <c r="CH154" s="1316"/>
      <c r="CI154" s="1316"/>
      <c r="CJ154" s="1316"/>
      <c r="CK154" s="1316"/>
      <c r="CL154" s="1316"/>
      <c r="CM154" s="1316"/>
      <c r="CN154" s="1316"/>
      <c r="CO154" s="294"/>
      <c r="CP154" s="699" t="str">
        <f>$CP$14</f>
        <v/>
      </c>
      <c r="CQ154" s="699"/>
      <c r="CR154" s="699"/>
      <c r="CS154" s="699"/>
      <c r="CT154" s="699"/>
      <c r="CU154" s="699"/>
      <c r="CV154" s="699"/>
      <c r="CW154" s="699"/>
      <c r="CX154" s="699"/>
      <c r="CY154" s="699"/>
      <c r="CZ154" s="699"/>
      <c r="DA154" s="699"/>
      <c r="DB154" s="699"/>
      <c r="DC154" s="699"/>
      <c r="DD154" s="699"/>
      <c r="DE154" s="699"/>
      <c r="DF154" s="699"/>
      <c r="DG154" s="699"/>
      <c r="DH154" s="699"/>
      <c r="DI154" s="699"/>
      <c r="DJ154" s="699"/>
      <c r="DK154" s="699"/>
      <c r="DL154" s="699"/>
      <c r="DM154" s="699"/>
      <c r="DN154" s="699"/>
      <c r="DO154" s="699"/>
      <c r="DP154" s="699"/>
      <c r="DQ154" s="699"/>
      <c r="DR154" s="699"/>
      <c r="DS154" s="699"/>
      <c r="DT154" s="699"/>
      <c r="DU154" s="699"/>
      <c r="DV154" s="699"/>
      <c r="DW154" s="699"/>
      <c r="DX154" s="699"/>
      <c r="DY154" s="699"/>
      <c r="DZ154" s="699"/>
      <c r="EA154" s="699"/>
      <c r="EB154" s="699"/>
      <c r="EC154" s="699"/>
      <c r="ED154" s="699"/>
      <c r="EE154" s="699"/>
      <c r="EF154" s="699"/>
      <c r="EG154" s="699"/>
      <c r="EH154" s="699"/>
      <c r="EI154" s="699"/>
      <c r="EJ154" s="699"/>
      <c r="EK154" s="699"/>
      <c r="EL154" s="863"/>
      <c r="EM154" s="31"/>
    </row>
    <row r="155" spans="1:183" ht="5.25" customHeight="1" x14ac:dyDescent="0.15">
      <c r="A155" s="873"/>
      <c r="B155" s="873"/>
      <c r="C155" s="873"/>
      <c r="D155" s="185"/>
      <c r="E155" s="600"/>
      <c r="F155" s="600"/>
      <c r="G155" s="449"/>
      <c r="H155" s="449"/>
      <c r="I155" s="450"/>
      <c r="J155" s="450"/>
      <c r="K155" s="450"/>
      <c r="L155" s="450"/>
      <c r="M155" s="450"/>
      <c r="N155" s="450"/>
      <c r="O155" s="450"/>
      <c r="P155" s="450"/>
      <c r="Q155" s="450"/>
      <c r="R155" s="450"/>
      <c r="S155" s="450"/>
      <c r="T155" s="450"/>
      <c r="U155" s="450"/>
      <c r="V155" s="450"/>
      <c r="W155" s="450"/>
      <c r="X155" s="450"/>
      <c r="Y155" s="450"/>
      <c r="Z155" s="450"/>
      <c r="AA155" s="450"/>
      <c r="AB155" s="450"/>
      <c r="AC155" s="450"/>
      <c r="AD155" s="31"/>
      <c r="AE155" s="600"/>
      <c r="AF155" s="600"/>
      <c r="AG155" s="449"/>
      <c r="AH155" s="449"/>
      <c r="AI155" s="450"/>
      <c r="AJ155" s="450"/>
      <c r="AK155" s="450"/>
      <c r="AL155" s="450"/>
      <c r="AM155" s="450"/>
      <c r="AN155" s="450"/>
      <c r="AO155" s="450"/>
      <c r="AP155" s="450"/>
      <c r="AQ155" s="450"/>
      <c r="AR155" s="450"/>
      <c r="AS155" s="450"/>
      <c r="AT155" s="450"/>
      <c r="AU155" s="450"/>
      <c r="AV155" s="450"/>
      <c r="AW155" s="450"/>
      <c r="AX155" s="450"/>
      <c r="AY155" s="450"/>
      <c r="AZ155" s="450"/>
      <c r="BA155" s="450"/>
      <c r="BB155" s="450"/>
      <c r="BC155" s="451"/>
      <c r="BD155" s="31"/>
      <c r="BE155" s="1366" t="s">
        <v>33</v>
      </c>
      <c r="BF155" s="1366"/>
      <c r="BG155" s="1366"/>
      <c r="BH155" s="1366"/>
      <c r="BI155" s="1366"/>
      <c r="BJ155" s="1366"/>
      <c r="BK155" s="1366"/>
      <c r="BL155" s="1366"/>
      <c r="BM155" s="1366"/>
      <c r="BN155" s="1366"/>
      <c r="BO155" s="1366"/>
      <c r="BP155" s="1366"/>
      <c r="BQ155" s="1366"/>
      <c r="BR155" s="1366"/>
      <c r="BS155" s="1366"/>
      <c r="BT155" s="1366"/>
      <c r="BU155" s="1366"/>
      <c r="BV155" s="1366"/>
      <c r="BW155" s="1366"/>
      <c r="BX155" s="1366"/>
      <c r="BY155" s="1366"/>
      <c r="BZ155" s="1366"/>
      <c r="CA155" s="1366"/>
      <c r="CB155" s="1366"/>
      <c r="CC155" s="862"/>
      <c r="CD155" s="862"/>
      <c r="CE155" s="862"/>
      <c r="CF155" s="1315"/>
      <c r="CG155" s="1316"/>
      <c r="CH155" s="1316"/>
      <c r="CI155" s="1316"/>
      <c r="CJ155" s="1316"/>
      <c r="CK155" s="1316"/>
      <c r="CL155" s="1316"/>
      <c r="CM155" s="1316"/>
      <c r="CN155" s="1316"/>
      <c r="CO155" s="294"/>
      <c r="CP155" s="699"/>
      <c r="CQ155" s="699"/>
      <c r="CR155" s="699"/>
      <c r="CS155" s="699"/>
      <c r="CT155" s="699"/>
      <c r="CU155" s="699"/>
      <c r="CV155" s="699"/>
      <c r="CW155" s="699"/>
      <c r="CX155" s="699"/>
      <c r="CY155" s="699"/>
      <c r="CZ155" s="699"/>
      <c r="DA155" s="699"/>
      <c r="DB155" s="699"/>
      <c r="DC155" s="699"/>
      <c r="DD155" s="699"/>
      <c r="DE155" s="699"/>
      <c r="DF155" s="699"/>
      <c r="DG155" s="699"/>
      <c r="DH155" s="699"/>
      <c r="DI155" s="699"/>
      <c r="DJ155" s="699"/>
      <c r="DK155" s="699"/>
      <c r="DL155" s="699"/>
      <c r="DM155" s="699"/>
      <c r="DN155" s="699"/>
      <c r="DO155" s="699"/>
      <c r="DP155" s="699"/>
      <c r="DQ155" s="699"/>
      <c r="DR155" s="699"/>
      <c r="DS155" s="699"/>
      <c r="DT155" s="699"/>
      <c r="DU155" s="699"/>
      <c r="DV155" s="699"/>
      <c r="DW155" s="699"/>
      <c r="DX155" s="699"/>
      <c r="DY155" s="699"/>
      <c r="DZ155" s="699"/>
      <c r="EA155" s="699"/>
      <c r="EB155" s="699"/>
      <c r="EC155" s="699"/>
      <c r="ED155" s="699"/>
      <c r="EE155" s="699"/>
      <c r="EF155" s="699"/>
      <c r="EG155" s="699"/>
      <c r="EH155" s="699"/>
      <c r="EI155" s="699"/>
      <c r="EJ155" s="699"/>
      <c r="EK155" s="699"/>
      <c r="EL155" s="863"/>
      <c r="EM155" s="31"/>
    </row>
    <row r="156" spans="1:183" ht="6" customHeight="1" x14ac:dyDescent="0.15">
      <c r="A156" s="873"/>
      <c r="B156" s="873"/>
      <c r="C156" s="873"/>
      <c r="D156" s="185"/>
      <c r="E156" s="31"/>
      <c r="F156" s="5"/>
      <c r="G156" s="5"/>
      <c r="H156" s="36"/>
      <c r="I156" s="31"/>
      <c r="J156" s="31"/>
      <c r="K156" s="31"/>
      <c r="L156" s="31"/>
      <c r="M156" s="31"/>
      <c r="N156" s="31"/>
      <c r="O156" s="31"/>
      <c r="P156" s="31"/>
      <c r="Q156" s="31"/>
      <c r="R156" s="31"/>
      <c r="S156" s="31"/>
      <c r="T156" s="31"/>
      <c r="U156" s="31"/>
      <c r="V156" s="31"/>
      <c r="W156" s="31"/>
      <c r="X156" s="31"/>
      <c r="Y156" s="31"/>
      <c r="Z156" s="31"/>
      <c r="AA156" s="31"/>
      <c r="AB156" s="31"/>
      <c r="AC156" s="31"/>
      <c r="AD156" s="31"/>
      <c r="AE156" s="5"/>
      <c r="AF156" s="31"/>
      <c r="AG156" s="36"/>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186"/>
      <c r="BD156" s="31"/>
      <c r="BE156" s="1366"/>
      <c r="BF156" s="1366"/>
      <c r="BG156" s="1366"/>
      <c r="BH156" s="1366"/>
      <c r="BI156" s="1366"/>
      <c r="BJ156" s="1366"/>
      <c r="BK156" s="1366"/>
      <c r="BL156" s="1366"/>
      <c r="BM156" s="1366"/>
      <c r="BN156" s="1366"/>
      <c r="BO156" s="1366"/>
      <c r="BP156" s="1366"/>
      <c r="BQ156" s="1366"/>
      <c r="BR156" s="1366"/>
      <c r="BS156" s="1366"/>
      <c r="BT156" s="1366"/>
      <c r="BU156" s="1366"/>
      <c r="BV156" s="1366"/>
      <c r="BW156" s="1366"/>
      <c r="BX156" s="1366"/>
      <c r="BY156" s="1366"/>
      <c r="BZ156" s="1366"/>
      <c r="CA156" s="1366"/>
      <c r="CB156" s="1366"/>
      <c r="CC156" s="862"/>
      <c r="CD156" s="862"/>
      <c r="CE156" s="862"/>
      <c r="CF156" s="1315" t="s">
        <v>328</v>
      </c>
      <c r="CG156" s="1316"/>
      <c r="CH156" s="1316"/>
      <c r="CI156" s="1316"/>
      <c r="CJ156" s="1316"/>
      <c r="CK156" s="1316"/>
      <c r="CL156" s="1316"/>
      <c r="CM156" s="1316"/>
      <c r="CN156" s="1316"/>
      <c r="CO156" s="1019" t="str">
        <f>$CO$16</f>
        <v/>
      </c>
      <c r="CP156" s="1019"/>
      <c r="CQ156" s="1019"/>
      <c r="CR156" s="1019"/>
      <c r="CS156" s="1019"/>
      <c r="CT156" s="1019"/>
      <c r="CU156" s="1019"/>
      <c r="CV156" s="1019"/>
      <c r="CW156" s="1019"/>
      <c r="CX156" s="1019"/>
      <c r="CY156" s="1019"/>
      <c r="CZ156" s="1019"/>
      <c r="DA156" s="1019"/>
      <c r="DB156" s="1019"/>
      <c r="DC156" s="1019"/>
      <c r="DD156" s="1019"/>
      <c r="DE156" s="1019"/>
      <c r="DF156" s="1019"/>
      <c r="DG156" s="1019"/>
      <c r="DH156" s="1019"/>
      <c r="DI156" s="1019"/>
      <c r="DJ156" s="1019"/>
      <c r="DK156" s="1019"/>
      <c r="DL156" s="1446" t="s">
        <v>329</v>
      </c>
      <c r="DM156" s="1446"/>
      <c r="DN156" s="1446"/>
      <c r="DO156" s="1446"/>
      <c r="DP156" s="1446"/>
      <c r="DQ156" s="1446"/>
      <c r="DR156" s="1446"/>
      <c r="DS156" s="1446"/>
      <c r="DT156" s="1446"/>
      <c r="DU156" s="1446"/>
      <c r="DV156" s="1036" t="str">
        <f>$DV$16</f>
        <v/>
      </c>
      <c r="DW156" s="1036"/>
      <c r="DX156" s="1036"/>
      <c r="DY156" s="1036"/>
      <c r="DZ156" s="1036"/>
      <c r="EA156" s="1036"/>
      <c r="EB156" s="1036"/>
      <c r="EC156" s="1036"/>
      <c r="ED156" s="1036"/>
      <c r="EE156" s="1036"/>
      <c r="EF156" s="1036"/>
      <c r="EG156" s="1036"/>
      <c r="EH156" s="1036"/>
      <c r="EI156" s="1036"/>
      <c r="EJ156" s="1036"/>
      <c r="EK156" s="1036"/>
      <c r="EL156" s="1375"/>
      <c r="EM156" s="31"/>
    </row>
    <row r="157" spans="1:183" ht="6" customHeight="1" x14ac:dyDescent="0.15">
      <c r="A157" s="873"/>
      <c r="B157" s="873"/>
      <c r="C157" s="873"/>
      <c r="D157" s="875"/>
      <c r="E157" s="594"/>
      <c r="F157" s="31"/>
      <c r="G157" s="31"/>
      <c r="H157" s="31"/>
      <c r="I157" s="595" t="s">
        <v>356</v>
      </c>
      <c r="J157" s="596"/>
      <c r="K157" s="596"/>
      <c r="L157" s="596"/>
      <c r="M157" s="596"/>
      <c r="N157" s="596"/>
      <c r="O157" s="596"/>
      <c r="P157" s="596"/>
      <c r="Q157" s="596"/>
      <c r="R157" s="596"/>
      <c r="S157" s="596"/>
      <c r="T157" s="596"/>
      <c r="U157" s="596"/>
      <c r="V157" s="596"/>
      <c r="W157" s="596"/>
      <c r="X157" s="596"/>
      <c r="Y157" s="596"/>
      <c r="Z157" s="596"/>
      <c r="AA157" s="596"/>
      <c r="AB157" s="596"/>
      <c r="AC157" s="596"/>
      <c r="AD157" s="594"/>
      <c r="AE157" s="594"/>
      <c r="AF157" s="31"/>
      <c r="AG157" s="31"/>
      <c r="AH157" s="31"/>
      <c r="AI157" s="596" t="s">
        <v>236</v>
      </c>
      <c r="AJ157" s="596"/>
      <c r="AK157" s="596"/>
      <c r="AL157" s="596"/>
      <c r="AM157" s="596"/>
      <c r="AN157" s="596"/>
      <c r="AO157" s="596"/>
      <c r="AP157" s="596"/>
      <c r="AQ157" s="596"/>
      <c r="AR157" s="596"/>
      <c r="AS157" s="596"/>
      <c r="AT157" s="596"/>
      <c r="AU157" s="596"/>
      <c r="AV157" s="596"/>
      <c r="AW157" s="596"/>
      <c r="AX157" s="596"/>
      <c r="AY157" s="596"/>
      <c r="AZ157" s="596"/>
      <c r="BA157" s="596"/>
      <c r="BB157" s="596"/>
      <c r="BC157" s="611"/>
      <c r="BD157" s="31"/>
      <c r="BE157" s="1296" t="str">
        <f>$BE$17</f>
        <v/>
      </c>
      <c r="BF157" s="1297"/>
      <c r="BG157" s="1297"/>
      <c r="BH157" s="1297"/>
      <c r="BI157" s="1297"/>
      <c r="BJ157" s="1297"/>
      <c r="BK157" s="1297"/>
      <c r="BL157" s="1297"/>
      <c r="BM157" s="1297"/>
      <c r="BN157" s="1297"/>
      <c r="BO157" s="1297"/>
      <c r="BP157" s="1297"/>
      <c r="BQ157" s="1297"/>
      <c r="BR157" s="1297"/>
      <c r="BS157" s="1297"/>
      <c r="BT157" s="1297"/>
      <c r="BU157" s="1297"/>
      <c r="BV157" s="1297"/>
      <c r="BW157" s="1297"/>
      <c r="BX157" s="1297"/>
      <c r="BY157" s="1297"/>
      <c r="BZ157" s="1297"/>
      <c r="CA157" s="1297"/>
      <c r="CB157" s="1298"/>
      <c r="CC157" s="862"/>
      <c r="CD157" s="862"/>
      <c r="CE157" s="862"/>
      <c r="CF157" s="1315"/>
      <c r="CG157" s="1316"/>
      <c r="CH157" s="1316"/>
      <c r="CI157" s="1316"/>
      <c r="CJ157" s="1316"/>
      <c r="CK157" s="1316"/>
      <c r="CL157" s="1316"/>
      <c r="CM157" s="1316"/>
      <c r="CN157" s="1316"/>
      <c r="CO157" s="1019"/>
      <c r="CP157" s="1019"/>
      <c r="CQ157" s="1019"/>
      <c r="CR157" s="1019"/>
      <c r="CS157" s="1019"/>
      <c r="CT157" s="1019"/>
      <c r="CU157" s="1019"/>
      <c r="CV157" s="1019"/>
      <c r="CW157" s="1019"/>
      <c r="CX157" s="1019"/>
      <c r="CY157" s="1019"/>
      <c r="CZ157" s="1019"/>
      <c r="DA157" s="1019"/>
      <c r="DB157" s="1019"/>
      <c r="DC157" s="1019"/>
      <c r="DD157" s="1019"/>
      <c r="DE157" s="1019"/>
      <c r="DF157" s="1019"/>
      <c r="DG157" s="1019"/>
      <c r="DH157" s="1019"/>
      <c r="DI157" s="1019"/>
      <c r="DJ157" s="1019"/>
      <c r="DK157" s="1019"/>
      <c r="DL157" s="1446"/>
      <c r="DM157" s="1446"/>
      <c r="DN157" s="1446"/>
      <c r="DO157" s="1446"/>
      <c r="DP157" s="1446"/>
      <c r="DQ157" s="1446"/>
      <c r="DR157" s="1446"/>
      <c r="DS157" s="1446"/>
      <c r="DT157" s="1446"/>
      <c r="DU157" s="1446"/>
      <c r="DV157" s="1036"/>
      <c r="DW157" s="1036"/>
      <c r="DX157" s="1036"/>
      <c r="DY157" s="1036"/>
      <c r="DZ157" s="1036"/>
      <c r="EA157" s="1036"/>
      <c r="EB157" s="1036"/>
      <c r="EC157" s="1036"/>
      <c r="ED157" s="1036"/>
      <c r="EE157" s="1036"/>
      <c r="EF157" s="1036"/>
      <c r="EG157" s="1036"/>
      <c r="EH157" s="1036"/>
      <c r="EI157" s="1036"/>
      <c r="EJ157" s="1036"/>
      <c r="EK157" s="1036"/>
      <c r="EL157" s="1375"/>
      <c r="EM157" s="31"/>
    </row>
    <row r="158" spans="1:183" ht="5.25" customHeight="1" x14ac:dyDescent="0.15">
      <c r="A158" s="873"/>
      <c r="B158" s="873"/>
      <c r="C158" s="873"/>
      <c r="D158" s="185"/>
      <c r="E158" s="600" t="str">
        <f>入力用!$C$35</f>
        <v/>
      </c>
      <c r="F158" s="600"/>
      <c r="G158" s="449" t="s">
        <v>25</v>
      </c>
      <c r="H158" s="449"/>
      <c r="I158" s="596"/>
      <c r="J158" s="596"/>
      <c r="K158" s="596"/>
      <c r="L158" s="596"/>
      <c r="M158" s="596"/>
      <c r="N158" s="596"/>
      <c r="O158" s="596"/>
      <c r="P158" s="596"/>
      <c r="Q158" s="596"/>
      <c r="R158" s="596"/>
      <c r="S158" s="596"/>
      <c r="T158" s="596"/>
      <c r="U158" s="596"/>
      <c r="V158" s="596"/>
      <c r="W158" s="596"/>
      <c r="X158" s="596"/>
      <c r="Y158" s="596"/>
      <c r="Z158" s="596"/>
      <c r="AA158" s="596"/>
      <c r="AB158" s="596"/>
      <c r="AC158" s="596"/>
      <c r="AD158" s="31"/>
      <c r="AE158" s="921" t="str">
        <f>入力用!$C$40</f>
        <v/>
      </c>
      <c r="AF158" s="922"/>
      <c r="AG158" s="590" t="s">
        <v>13</v>
      </c>
      <c r="AH158" s="591"/>
      <c r="AI158" s="596"/>
      <c r="AJ158" s="596"/>
      <c r="AK158" s="596"/>
      <c r="AL158" s="596"/>
      <c r="AM158" s="596"/>
      <c r="AN158" s="596"/>
      <c r="AO158" s="596"/>
      <c r="AP158" s="596"/>
      <c r="AQ158" s="596"/>
      <c r="AR158" s="596"/>
      <c r="AS158" s="596"/>
      <c r="AT158" s="596"/>
      <c r="AU158" s="596"/>
      <c r="AV158" s="596"/>
      <c r="AW158" s="596"/>
      <c r="AX158" s="596"/>
      <c r="AY158" s="596"/>
      <c r="AZ158" s="596"/>
      <c r="BA158" s="596"/>
      <c r="BB158" s="596"/>
      <c r="BC158" s="611"/>
      <c r="BD158" s="31"/>
      <c r="BE158" s="1299"/>
      <c r="BF158" s="1025"/>
      <c r="BG158" s="1025"/>
      <c r="BH158" s="1025"/>
      <c r="BI158" s="1025"/>
      <c r="BJ158" s="1025"/>
      <c r="BK158" s="1025"/>
      <c r="BL158" s="1025"/>
      <c r="BM158" s="1025"/>
      <c r="BN158" s="1025"/>
      <c r="BO158" s="1025"/>
      <c r="BP158" s="1025"/>
      <c r="BQ158" s="1025"/>
      <c r="BR158" s="1025"/>
      <c r="BS158" s="1025"/>
      <c r="BT158" s="1025"/>
      <c r="BU158" s="1025"/>
      <c r="BV158" s="1025"/>
      <c r="BW158" s="1025"/>
      <c r="BX158" s="1025"/>
      <c r="BY158" s="1025"/>
      <c r="BZ158" s="1025"/>
      <c r="CA158" s="1025"/>
      <c r="CB158" s="1300"/>
      <c r="CC158" s="862"/>
      <c r="CD158" s="862"/>
      <c r="CE158" s="862"/>
      <c r="CF158" s="1448"/>
      <c r="CG158" s="1449"/>
      <c r="CH158" s="1449"/>
      <c r="CI158" s="1449"/>
      <c r="CJ158" s="1449"/>
      <c r="CK158" s="1449"/>
      <c r="CL158" s="1449"/>
      <c r="CM158" s="1449"/>
      <c r="CN158" s="1449"/>
      <c r="CO158" s="1450"/>
      <c r="CP158" s="1450"/>
      <c r="CQ158" s="1450"/>
      <c r="CR158" s="1450"/>
      <c r="CS158" s="1450"/>
      <c r="CT158" s="1450"/>
      <c r="CU158" s="1450"/>
      <c r="CV158" s="1450"/>
      <c r="CW158" s="1450"/>
      <c r="CX158" s="1450"/>
      <c r="CY158" s="1450"/>
      <c r="CZ158" s="1450"/>
      <c r="DA158" s="1450"/>
      <c r="DB158" s="1450"/>
      <c r="DC158" s="1450"/>
      <c r="DD158" s="1450"/>
      <c r="DE158" s="1450"/>
      <c r="DF158" s="1450"/>
      <c r="DG158" s="1450"/>
      <c r="DH158" s="1450"/>
      <c r="DI158" s="1450"/>
      <c r="DJ158" s="1450"/>
      <c r="DK158" s="1450"/>
      <c r="DL158" s="1447"/>
      <c r="DM158" s="1447"/>
      <c r="DN158" s="1447"/>
      <c r="DO158" s="1447"/>
      <c r="DP158" s="1447"/>
      <c r="DQ158" s="1447"/>
      <c r="DR158" s="1447"/>
      <c r="DS158" s="1447"/>
      <c r="DT158" s="1447"/>
      <c r="DU158" s="1447"/>
      <c r="DV158" s="1376"/>
      <c r="DW158" s="1376"/>
      <c r="DX158" s="1376"/>
      <c r="DY158" s="1376"/>
      <c r="DZ158" s="1376"/>
      <c r="EA158" s="1376"/>
      <c r="EB158" s="1376"/>
      <c r="EC158" s="1376"/>
      <c r="ED158" s="1376"/>
      <c r="EE158" s="1376"/>
      <c r="EF158" s="1376"/>
      <c r="EG158" s="1376"/>
      <c r="EH158" s="1376"/>
      <c r="EI158" s="1376"/>
      <c r="EJ158" s="1376"/>
      <c r="EK158" s="1376"/>
      <c r="EL158" s="1377"/>
      <c r="EM158" s="31"/>
    </row>
    <row r="159" spans="1:183" ht="5.25" customHeight="1" x14ac:dyDescent="0.15">
      <c r="A159" s="873"/>
      <c r="B159" s="873"/>
      <c r="C159" s="873"/>
      <c r="D159" s="185"/>
      <c r="E159" s="600"/>
      <c r="F159" s="600"/>
      <c r="G159" s="449"/>
      <c r="H159" s="449"/>
      <c r="I159" s="596"/>
      <c r="J159" s="596"/>
      <c r="K159" s="596"/>
      <c r="L159" s="596"/>
      <c r="M159" s="596"/>
      <c r="N159" s="596"/>
      <c r="O159" s="596"/>
      <c r="P159" s="596"/>
      <c r="Q159" s="596"/>
      <c r="R159" s="596"/>
      <c r="S159" s="596"/>
      <c r="T159" s="596"/>
      <c r="U159" s="596"/>
      <c r="V159" s="596"/>
      <c r="W159" s="596"/>
      <c r="X159" s="596"/>
      <c r="Y159" s="596"/>
      <c r="Z159" s="596"/>
      <c r="AA159" s="596"/>
      <c r="AB159" s="596"/>
      <c r="AC159" s="596"/>
      <c r="AD159" s="31"/>
      <c r="AE159" s="997"/>
      <c r="AF159" s="998"/>
      <c r="AG159" s="598"/>
      <c r="AH159" s="599"/>
      <c r="AI159" s="596"/>
      <c r="AJ159" s="596"/>
      <c r="AK159" s="596"/>
      <c r="AL159" s="596"/>
      <c r="AM159" s="596"/>
      <c r="AN159" s="596"/>
      <c r="AO159" s="596"/>
      <c r="AP159" s="596"/>
      <c r="AQ159" s="596"/>
      <c r="AR159" s="596"/>
      <c r="AS159" s="596"/>
      <c r="AT159" s="596"/>
      <c r="AU159" s="596"/>
      <c r="AV159" s="596"/>
      <c r="AW159" s="596"/>
      <c r="AX159" s="596"/>
      <c r="AY159" s="596"/>
      <c r="AZ159" s="596"/>
      <c r="BA159" s="596"/>
      <c r="BB159" s="596"/>
      <c r="BC159" s="611"/>
      <c r="BD159" s="31"/>
      <c r="BE159" s="1301"/>
      <c r="BF159" s="1302"/>
      <c r="BG159" s="1302"/>
      <c r="BH159" s="1302"/>
      <c r="BI159" s="1302"/>
      <c r="BJ159" s="1302"/>
      <c r="BK159" s="1302"/>
      <c r="BL159" s="1302"/>
      <c r="BM159" s="1302"/>
      <c r="BN159" s="1302"/>
      <c r="BO159" s="1302"/>
      <c r="BP159" s="1302"/>
      <c r="BQ159" s="1302"/>
      <c r="BR159" s="1302"/>
      <c r="BS159" s="1302"/>
      <c r="BT159" s="1302"/>
      <c r="BU159" s="1302"/>
      <c r="BV159" s="1302"/>
      <c r="BW159" s="1302"/>
      <c r="BX159" s="1302"/>
      <c r="BY159" s="1302"/>
      <c r="BZ159" s="1302"/>
      <c r="CA159" s="1302"/>
      <c r="CB159" s="1303"/>
      <c r="CC159" s="862"/>
      <c r="CD159" s="862"/>
      <c r="CE159" s="862"/>
      <c r="CF159" s="1470" t="s">
        <v>239</v>
      </c>
      <c r="CG159" s="1470"/>
      <c r="CH159" s="1470"/>
      <c r="CI159" s="1470"/>
      <c r="CJ159" s="1470"/>
      <c r="CK159" s="1470"/>
      <c r="CL159" s="1470"/>
      <c r="CM159" s="1470"/>
      <c r="CN159" s="1470"/>
      <c r="CO159" s="1470"/>
      <c r="CP159" s="1470"/>
      <c r="CQ159" s="1470"/>
      <c r="CR159" s="1470"/>
      <c r="CS159" s="1470"/>
      <c r="CT159" s="1470"/>
      <c r="CU159" s="1470"/>
      <c r="CV159" s="1470"/>
      <c r="CW159" s="1470"/>
      <c r="CX159" s="1232" t="str">
        <f>$CX$19</f>
        <v/>
      </c>
      <c r="CY159" s="1232"/>
      <c r="CZ159" s="1232"/>
      <c r="DA159" s="1232"/>
      <c r="DB159" s="1232"/>
      <c r="DC159" s="1232"/>
      <c r="DD159" s="1232"/>
      <c r="DE159" s="1232"/>
      <c r="DF159" s="1232"/>
      <c r="DG159" s="1232"/>
      <c r="DH159" s="1232"/>
      <c r="DI159" s="1232"/>
      <c r="DJ159" s="1232"/>
      <c r="DK159" s="1232"/>
      <c r="DL159" s="1232"/>
      <c r="DM159" s="1232"/>
      <c r="DN159" s="1232"/>
      <c r="DO159" s="1232"/>
      <c r="DP159" s="1232"/>
      <c r="DQ159" s="1232"/>
      <c r="DR159" s="1232"/>
      <c r="DS159" s="1232"/>
      <c r="DT159" s="1232"/>
      <c r="DU159" s="1232"/>
      <c r="DV159" s="1232"/>
      <c r="DW159" s="1232"/>
      <c r="DX159" s="1232"/>
      <c r="DY159" s="1232"/>
      <c r="DZ159" s="1232"/>
      <c r="EA159" s="1232"/>
      <c r="EB159" s="1232"/>
      <c r="EC159" s="1232"/>
      <c r="ED159" s="1232"/>
      <c r="EE159" s="1232"/>
      <c r="EF159" s="1232"/>
      <c r="EG159" s="1232"/>
      <c r="EH159" s="1232"/>
      <c r="EI159" s="1232"/>
      <c r="EJ159" s="1232"/>
      <c r="EK159" s="1232"/>
      <c r="EL159" s="1232"/>
      <c r="EM159" s="31"/>
    </row>
    <row r="160" spans="1:183" ht="5.25" customHeight="1" x14ac:dyDescent="0.15">
      <c r="A160" s="873"/>
      <c r="B160" s="873"/>
      <c r="C160" s="873"/>
      <c r="D160" s="185"/>
      <c r="E160" s="600"/>
      <c r="F160" s="600"/>
      <c r="G160" s="449"/>
      <c r="H160" s="449"/>
      <c r="I160" s="596" t="s">
        <v>233</v>
      </c>
      <c r="J160" s="596"/>
      <c r="K160" s="596"/>
      <c r="L160" s="596"/>
      <c r="M160" s="596"/>
      <c r="N160" s="596"/>
      <c r="O160" s="596"/>
      <c r="P160" s="596"/>
      <c r="Q160" s="596"/>
      <c r="R160" s="596"/>
      <c r="S160" s="596"/>
      <c r="T160" s="596"/>
      <c r="U160" s="596"/>
      <c r="V160" s="596"/>
      <c r="W160" s="596"/>
      <c r="X160" s="596"/>
      <c r="Y160" s="596"/>
      <c r="Z160" s="596"/>
      <c r="AA160" s="596"/>
      <c r="AB160" s="596"/>
      <c r="AC160" s="596"/>
      <c r="AD160" s="31"/>
      <c r="AE160" s="923"/>
      <c r="AF160" s="924"/>
      <c r="AG160" s="592"/>
      <c r="AH160" s="593"/>
      <c r="AI160" s="596"/>
      <c r="AJ160" s="596"/>
      <c r="AK160" s="596"/>
      <c r="AL160" s="596"/>
      <c r="AM160" s="596"/>
      <c r="AN160" s="596"/>
      <c r="AO160" s="596"/>
      <c r="AP160" s="596"/>
      <c r="AQ160" s="596"/>
      <c r="AR160" s="596"/>
      <c r="AS160" s="596"/>
      <c r="AT160" s="596"/>
      <c r="AU160" s="596"/>
      <c r="AV160" s="596"/>
      <c r="AW160" s="596"/>
      <c r="AX160" s="596"/>
      <c r="AY160" s="596"/>
      <c r="AZ160" s="596"/>
      <c r="BA160" s="596"/>
      <c r="BB160" s="596"/>
      <c r="BC160" s="611"/>
      <c r="BD160" s="31"/>
      <c r="BE160" s="1264" t="s">
        <v>94</v>
      </c>
      <c r="BF160" s="1264"/>
      <c r="BG160" s="1264"/>
      <c r="BH160" s="1244" t="s">
        <v>337</v>
      </c>
      <c r="BI160" s="1244"/>
      <c r="BJ160" s="1244"/>
      <c r="BK160" s="1244"/>
      <c r="BL160" s="1244"/>
      <c r="BM160" s="1244" t="s">
        <v>92</v>
      </c>
      <c r="BN160" s="1244"/>
      <c r="BO160" s="1244"/>
      <c r="BP160" s="1244"/>
      <c r="BQ160" s="1244" t="s">
        <v>91</v>
      </c>
      <c r="BR160" s="1244"/>
      <c r="BS160" s="1244"/>
      <c r="BT160" s="1244"/>
      <c r="BU160" s="1244" t="s">
        <v>338</v>
      </c>
      <c r="BV160" s="1244"/>
      <c r="BW160" s="1244"/>
      <c r="BX160" s="1244"/>
      <c r="BY160" s="1244" t="s">
        <v>262</v>
      </c>
      <c r="BZ160" s="1244"/>
      <c r="CA160" s="1244"/>
      <c r="CB160" s="1244"/>
      <c r="CC160" s="862"/>
      <c r="CD160" s="862"/>
      <c r="CE160" s="862"/>
      <c r="CF160" s="1471"/>
      <c r="CG160" s="1471"/>
      <c r="CH160" s="1471"/>
      <c r="CI160" s="1471"/>
      <c r="CJ160" s="1471"/>
      <c r="CK160" s="1471"/>
      <c r="CL160" s="1471"/>
      <c r="CM160" s="1471"/>
      <c r="CN160" s="1471"/>
      <c r="CO160" s="1471"/>
      <c r="CP160" s="1471"/>
      <c r="CQ160" s="1471"/>
      <c r="CR160" s="1471"/>
      <c r="CS160" s="1471"/>
      <c r="CT160" s="1471"/>
      <c r="CU160" s="1471"/>
      <c r="CV160" s="1471"/>
      <c r="CW160" s="1471"/>
      <c r="CX160" s="1233"/>
      <c r="CY160" s="1233"/>
      <c r="CZ160" s="1233"/>
      <c r="DA160" s="1233"/>
      <c r="DB160" s="1233"/>
      <c r="DC160" s="1233"/>
      <c r="DD160" s="1233"/>
      <c r="DE160" s="1233"/>
      <c r="DF160" s="1233"/>
      <c r="DG160" s="1233"/>
      <c r="DH160" s="1233"/>
      <c r="DI160" s="1233"/>
      <c r="DJ160" s="1233"/>
      <c r="DK160" s="1233"/>
      <c r="DL160" s="1233"/>
      <c r="DM160" s="1233"/>
      <c r="DN160" s="1233"/>
      <c r="DO160" s="1233"/>
      <c r="DP160" s="1233"/>
      <c r="DQ160" s="1233"/>
      <c r="DR160" s="1233"/>
      <c r="DS160" s="1233"/>
      <c r="DT160" s="1233"/>
      <c r="DU160" s="1233"/>
      <c r="DV160" s="1233"/>
      <c r="DW160" s="1233"/>
      <c r="DX160" s="1233"/>
      <c r="DY160" s="1233"/>
      <c r="DZ160" s="1233"/>
      <c r="EA160" s="1233"/>
      <c r="EB160" s="1233"/>
      <c r="EC160" s="1233"/>
      <c r="ED160" s="1233"/>
      <c r="EE160" s="1233"/>
      <c r="EF160" s="1233"/>
      <c r="EG160" s="1233"/>
      <c r="EH160" s="1233"/>
      <c r="EI160" s="1233"/>
      <c r="EJ160" s="1233"/>
      <c r="EK160" s="1233"/>
      <c r="EL160" s="1233"/>
      <c r="EM160" s="31"/>
    </row>
    <row r="161" spans="1:148" ht="6" customHeight="1" x14ac:dyDescent="0.15">
      <c r="A161" s="873"/>
      <c r="B161" s="873"/>
      <c r="C161" s="873"/>
      <c r="D161" s="185"/>
      <c r="E161" s="31"/>
      <c r="F161" s="5"/>
      <c r="G161" s="5"/>
      <c r="H161" s="36"/>
      <c r="I161" s="596"/>
      <c r="J161" s="596"/>
      <c r="K161" s="596"/>
      <c r="L161" s="596"/>
      <c r="M161" s="596"/>
      <c r="N161" s="596"/>
      <c r="O161" s="596"/>
      <c r="P161" s="596"/>
      <c r="Q161" s="596"/>
      <c r="R161" s="596"/>
      <c r="S161" s="596"/>
      <c r="T161" s="596"/>
      <c r="U161" s="596"/>
      <c r="V161" s="596"/>
      <c r="W161" s="596"/>
      <c r="X161" s="596"/>
      <c r="Y161" s="596"/>
      <c r="Z161" s="596"/>
      <c r="AA161" s="596"/>
      <c r="AB161" s="596"/>
      <c r="AC161" s="596"/>
      <c r="AD161" s="31"/>
      <c r="AE161" s="5"/>
      <c r="AF161" s="31"/>
      <c r="AG161" s="36"/>
      <c r="AH161" s="31"/>
      <c r="AI161" s="596"/>
      <c r="AJ161" s="596"/>
      <c r="AK161" s="596"/>
      <c r="AL161" s="596"/>
      <c r="AM161" s="596"/>
      <c r="AN161" s="596"/>
      <c r="AO161" s="596"/>
      <c r="AP161" s="596"/>
      <c r="AQ161" s="596"/>
      <c r="AR161" s="596"/>
      <c r="AS161" s="596"/>
      <c r="AT161" s="596"/>
      <c r="AU161" s="596"/>
      <c r="AV161" s="596"/>
      <c r="AW161" s="596"/>
      <c r="AX161" s="596"/>
      <c r="AY161" s="596"/>
      <c r="AZ161" s="596"/>
      <c r="BA161" s="596"/>
      <c r="BB161" s="596"/>
      <c r="BC161" s="611"/>
      <c r="BD161" s="31"/>
      <c r="BE161" s="1265"/>
      <c r="BF161" s="1265"/>
      <c r="BG161" s="1265"/>
      <c r="BH161" s="1245"/>
      <c r="BI161" s="1245"/>
      <c r="BJ161" s="1245"/>
      <c r="BK161" s="1245"/>
      <c r="BL161" s="1245"/>
      <c r="BM161" s="1245"/>
      <c r="BN161" s="1245"/>
      <c r="BO161" s="1245"/>
      <c r="BP161" s="1245"/>
      <c r="BQ161" s="1245"/>
      <c r="BR161" s="1245"/>
      <c r="BS161" s="1245"/>
      <c r="BT161" s="1245"/>
      <c r="BU161" s="1245"/>
      <c r="BV161" s="1245"/>
      <c r="BW161" s="1245"/>
      <c r="BX161" s="1245"/>
      <c r="BY161" s="1245"/>
      <c r="BZ161" s="1245"/>
      <c r="CA161" s="1245"/>
      <c r="CB161" s="1245"/>
      <c r="CC161" s="1366" t="s">
        <v>178</v>
      </c>
      <c r="CD161" s="1366"/>
      <c r="CE161" s="1366"/>
      <c r="CF161" s="1366"/>
      <c r="CG161" s="1366"/>
      <c r="CH161" s="1366"/>
      <c r="CI161" s="1366"/>
      <c r="CJ161" s="1366"/>
      <c r="CK161" s="1366"/>
      <c r="CL161" s="1366"/>
      <c r="CM161" s="1366"/>
      <c r="CN161" s="1366"/>
      <c r="CO161" s="1366"/>
      <c r="CP161" s="1366"/>
      <c r="CQ161" s="1366"/>
      <c r="CR161" s="1366"/>
      <c r="CS161" s="1366"/>
      <c r="CT161" s="1366"/>
      <c r="CU161" s="1366"/>
      <c r="CV161" s="1366"/>
      <c r="CW161" s="1366"/>
      <c r="CX161" s="1366"/>
      <c r="CY161" s="1366"/>
      <c r="CZ161" s="1366"/>
      <c r="DA161" s="1366"/>
      <c r="DB161" s="1366"/>
      <c r="DC161" s="1366"/>
      <c r="DD161" s="1366"/>
      <c r="DE161" s="1366"/>
      <c r="DF161" s="1366"/>
      <c r="DG161" s="1366"/>
      <c r="DH161" s="1366" t="s">
        <v>274</v>
      </c>
      <c r="DI161" s="1366"/>
      <c r="DJ161" s="1366"/>
      <c r="DK161" s="1366"/>
      <c r="DL161" s="1366"/>
      <c r="DM161" s="1366"/>
      <c r="DN161" s="1366"/>
      <c r="DO161" s="1366"/>
      <c r="DP161" s="1366"/>
      <c r="DQ161" s="1366"/>
      <c r="DR161" s="1366"/>
      <c r="DS161" s="1366"/>
      <c r="DT161" s="1366"/>
      <c r="DU161" s="1366"/>
      <c r="DV161" s="1366"/>
      <c r="DW161" s="1366"/>
      <c r="DX161" s="1366"/>
      <c r="DY161" s="1366"/>
      <c r="DZ161" s="1366"/>
      <c r="EA161" s="1366"/>
      <c r="EB161" s="1366"/>
      <c r="EC161" s="1366"/>
      <c r="ED161" s="1366"/>
      <c r="EE161" s="1366"/>
      <c r="EF161" s="1366"/>
      <c r="EG161" s="1366"/>
      <c r="EH161" s="1366"/>
      <c r="EI161" s="1366"/>
      <c r="EJ161" s="1366"/>
      <c r="EK161" s="1366"/>
      <c r="EL161" s="1366"/>
      <c r="EM161" s="31"/>
    </row>
    <row r="162" spans="1:148" ht="6" customHeight="1" x14ac:dyDescent="0.15">
      <c r="A162" s="873"/>
      <c r="B162" s="873"/>
      <c r="C162" s="873"/>
      <c r="D162" s="875"/>
      <c r="E162" s="594"/>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594"/>
      <c r="AE162" s="594"/>
      <c r="AF162" s="31"/>
      <c r="AG162" s="31"/>
      <c r="AH162" s="31"/>
      <c r="AI162" s="798" t="s">
        <v>235</v>
      </c>
      <c r="AJ162" s="798"/>
      <c r="AK162" s="798"/>
      <c r="AL162" s="798"/>
      <c r="AM162" s="798"/>
      <c r="AN162" s="798"/>
      <c r="AO162" s="798"/>
      <c r="AP162" s="798"/>
      <c r="AQ162" s="798"/>
      <c r="AR162" s="798"/>
      <c r="AS162" s="798"/>
      <c r="AT162" s="798"/>
      <c r="AU162" s="798"/>
      <c r="AV162" s="798"/>
      <c r="AW162" s="798"/>
      <c r="AX162" s="798"/>
      <c r="AY162" s="798"/>
      <c r="AZ162" s="798"/>
      <c r="BA162" s="798"/>
      <c r="BB162" s="798"/>
      <c r="BC162" s="799"/>
      <c r="BD162" s="31"/>
      <c r="BE162" s="1265"/>
      <c r="BF162" s="1265"/>
      <c r="BG162" s="1265"/>
      <c r="BH162" s="1386">
        <v>14</v>
      </c>
      <c r="BI162" s="1386"/>
      <c r="BJ162" s="1386"/>
      <c r="BK162" s="1386"/>
      <c r="BL162" s="1386"/>
      <c r="BM162" s="855" t="s">
        <v>339</v>
      </c>
      <c r="BN162" s="855"/>
      <c r="BO162" s="855"/>
      <c r="BP162" s="855"/>
      <c r="BQ162" s="855" t="s">
        <v>340</v>
      </c>
      <c r="BR162" s="855"/>
      <c r="BS162" s="855"/>
      <c r="BT162" s="855"/>
      <c r="BU162" s="1385" t="str">
        <f>$BU$22</f>
        <v/>
      </c>
      <c r="BV162" s="1385"/>
      <c r="BW162" s="1385"/>
      <c r="BX162" s="1385"/>
      <c r="BY162" s="855" t="s">
        <v>339</v>
      </c>
      <c r="BZ162" s="855"/>
      <c r="CA162" s="855"/>
      <c r="CB162" s="855"/>
      <c r="CC162" s="1235" t="s">
        <v>341</v>
      </c>
      <c r="CD162" s="1235"/>
      <c r="CE162" s="1235"/>
      <c r="CF162" s="1235"/>
      <c r="CG162" s="1235"/>
      <c r="CH162" s="1235"/>
      <c r="CI162" s="1235"/>
      <c r="CJ162" s="1235"/>
      <c r="CK162" s="1235"/>
      <c r="CL162" s="1235"/>
      <c r="CM162" s="1235"/>
      <c r="CN162" s="1235"/>
      <c r="CO162" s="1235"/>
      <c r="CP162" s="1235"/>
      <c r="CQ162" s="1235"/>
      <c r="CR162" s="1235"/>
      <c r="CS162" s="1235"/>
      <c r="CT162" s="1235"/>
      <c r="CU162" s="1235"/>
      <c r="CV162" s="1235"/>
      <c r="CW162" s="1235"/>
      <c r="CX162" s="1235"/>
      <c r="CY162" s="1235"/>
      <c r="CZ162" s="1235"/>
      <c r="DA162" s="1235"/>
      <c r="DB162" s="1235"/>
      <c r="DC162" s="1235"/>
      <c r="DD162" s="1235"/>
      <c r="DE162" s="1235"/>
      <c r="DF162" s="1235"/>
      <c r="DG162" s="1235"/>
      <c r="DH162" s="1235" t="s">
        <v>275</v>
      </c>
      <c r="DI162" s="1235"/>
      <c r="DJ162" s="1235"/>
      <c r="DK162" s="1235"/>
      <c r="DL162" s="1235"/>
      <c r="DM162" s="1235"/>
      <c r="DN162" s="1235"/>
      <c r="DO162" s="1235"/>
      <c r="DP162" s="1235"/>
      <c r="DQ162" s="1235"/>
      <c r="DR162" s="1235"/>
      <c r="DS162" s="1235"/>
      <c r="DT162" s="1235"/>
      <c r="DU162" s="1235"/>
      <c r="DV162" s="1235"/>
      <c r="DW162" s="1235"/>
      <c r="DX162" s="1235"/>
      <c r="DY162" s="1235"/>
      <c r="DZ162" s="1235"/>
      <c r="EA162" s="1235"/>
      <c r="EB162" s="1235"/>
      <c r="EC162" s="1235"/>
      <c r="ED162" s="1235"/>
      <c r="EE162" s="1235"/>
      <c r="EF162" s="1235"/>
      <c r="EG162" s="1235"/>
      <c r="EH162" s="1235"/>
      <c r="EI162" s="1235"/>
      <c r="EJ162" s="1235"/>
      <c r="EK162" s="1235"/>
      <c r="EL162" s="1235"/>
      <c r="EM162" s="31"/>
    </row>
    <row r="163" spans="1:148" ht="7.5" customHeight="1" x14ac:dyDescent="0.15">
      <c r="A163" s="873"/>
      <c r="B163" s="873"/>
      <c r="C163" s="873"/>
      <c r="D163" s="185"/>
      <c r="E163" s="600" t="str">
        <f>入力用!$C$36</f>
        <v/>
      </c>
      <c r="F163" s="600"/>
      <c r="G163" s="449" t="s">
        <v>26</v>
      </c>
      <c r="H163" s="449"/>
      <c r="I163" s="450" t="s">
        <v>15</v>
      </c>
      <c r="J163" s="450"/>
      <c r="K163" s="450"/>
      <c r="L163" s="450"/>
      <c r="M163" s="450"/>
      <c r="N163" s="450"/>
      <c r="O163" s="450"/>
      <c r="P163" s="450"/>
      <c r="Q163" s="450"/>
      <c r="R163" s="450"/>
      <c r="S163" s="450"/>
      <c r="T163" s="450"/>
      <c r="U163" s="450"/>
      <c r="V163" s="450"/>
      <c r="W163" s="450"/>
      <c r="X163" s="450"/>
      <c r="Y163" s="450"/>
      <c r="Z163" s="450"/>
      <c r="AA163" s="450"/>
      <c r="AB163" s="450"/>
      <c r="AC163" s="450"/>
      <c r="AD163" s="31"/>
      <c r="AE163" s="921" t="str">
        <f>入力用!$C$41</f>
        <v/>
      </c>
      <c r="AF163" s="922"/>
      <c r="AG163" s="590" t="s">
        <v>30</v>
      </c>
      <c r="AH163" s="591"/>
      <c r="AI163" s="798"/>
      <c r="AJ163" s="798"/>
      <c r="AK163" s="798"/>
      <c r="AL163" s="798"/>
      <c r="AM163" s="798"/>
      <c r="AN163" s="798"/>
      <c r="AO163" s="798"/>
      <c r="AP163" s="798"/>
      <c r="AQ163" s="798"/>
      <c r="AR163" s="798"/>
      <c r="AS163" s="798"/>
      <c r="AT163" s="798"/>
      <c r="AU163" s="798"/>
      <c r="AV163" s="798"/>
      <c r="AW163" s="798"/>
      <c r="AX163" s="798"/>
      <c r="AY163" s="798"/>
      <c r="AZ163" s="798"/>
      <c r="BA163" s="798"/>
      <c r="BB163" s="798"/>
      <c r="BC163" s="799"/>
      <c r="BD163" s="31"/>
      <c r="BE163" s="1265"/>
      <c r="BF163" s="1265"/>
      <c r="BG163" s="1265"/>
      <c r="BH163" s="1386"/>
      <c r="BI163" s="1386"/>
      <c r="BJ163" s="1386"/>
      <c r="BK163" s="1386"/>
      <c r="BL163" s="1386"/>
      <c r="BM163" s="855"/>
      <c r="BN163" s="855"/>
      <c r="BO163" s="855"/>
      <c r="BP163" s="855"/>
      <c r="BQ163" s="855"/>
      <c r="BR163" s="855"/>
      <c r="BS163" s="855"/>
      <c r="BT163" s="855"/>
      <c r="BU163" s="1385"/>
      <c r="BV163" s="1385"/>
      <c r="BW163" s="1385"/>
      <c r="BX163" s="1385"/>
      <c r="BY163" s="855"/>
      <c r="BZ163" s="855"/>
      <c r="CA163" s="855"/>
      <c r="CB163" s="855"/>
      <c r="CC163" s="1235"/>
      <c r="CD163" s="1235"/>
      <c r="CE163" s="1235"/>
      <c r="CF163" s="1235"/>
      <c r="CG163" s="1235"/>
      <c r="CH163" s="1235"/>
      <c r="CI163" s="1235"/>
      <c r="CJ163" s="1235"/>
      <c r="CK163" s="1235"/>
      <c r="CL163" s="1235"/>
      <c r="CM163" s="1235"/>
      <c r="CN163" s="1235"/>
      <c r="CO163" s="1235"/>
      <c r="CP163" s="1235"/>
      <c r="CQ163" s="1235"/>
      <c r="CR163" s="1235"/>
      <c r="CS163" s="1235"/>
      <c r="CT163" s="1235"/>
      <c r="CU163" s="1235"/>
      <c r="CV163" s="1235"/>
      <c r="CW163" s="1235"/>
      <c r="CX163" s="1235"/>
      <c r="CY163" s="1235"/>
      <c r="CZ163" s="1235"/>
      <c r="DA163" s="1235"/>
      <c r="DB163" s="1235"/>
      <c r="DC163" s="1235"/>
      <c r="DD163" s="1235"/>
      <c r="DE163" s="1235"/>
      <c r="DF163" s="1235"/>
      <c r="DG163" s="1235"/>
      <c r="DH163" s="1235"/>
      <c r="DI163" s="1235"/>
      <c r="DJ163" s="1235"/>
      <c r="DK163" s="1235"/>
      <c r="DL163" s="1235"/>
      <c r="DM163" s="1235"/>
      <c r="DN163" s="1235"/>
      <c r="DO163" s="1235"/>
      <c r="DP163" s="1235"/>
      <c r="DQ163" s="1235"/>
      <c r="DR163" s="1235"/>
      <c r="DS163" s="1235"/>
      <c r="DT163" s="1235"/>
      <c r="DU163" s="1235"/>
      <c r="DV163" s="1235"/>
      <c r="DW163" s="1235"/>
      <c r="DX163" s="1235"/>
      <c r="DY163" s="1235"/>
      <c r="DZ163" s="1235"/>
      <c r="EA163" s="1235"/>
      <c r="EB163" s="1235"/>
      <c r="EC163" s="1235"/>
      <c r="ED163" s="1235"/>
      <c r="EE163" s="1235"/>
      <c r="EF163" s="1235"/>
      <c r="EG163" s="1235"/>
      <c r="EH163" s="1235"/>
      <c r="EI163" s="1235"/>
      <c r="EJ163" s="1235"/>
      <c r="EK163" s="1235"/>
      <c r="EL163" s="1235"/>
      <c r="EM163" s="31"/>
    </row>
    <row r="164" spans="1:148" ht="7.5" customHeight="1" x14ac:dyDescent="0.15">
      <c r="A164" s="873"/>
      <c r="B164" s="873"/>
      <c r="C164" s="873"/>
      <c r="D164" s="185"/>
      <c r="E164" s="600"/>
      <c r="F164" s="600"/>
      <c r="G164" s="449"/>
      <c r="H164" s="449"/>
      <c r="I164" s="450"/>
      <c r="J164" s="450"/>
      <c r="K164" s="450"/>
      <c r="L164" s="450"/>
      <c r="M164" s="450"/>
      <c r="N164" s="450"/>
      <c r="O164" s="450"/>
      <c r="P164" s="450"/>
      <c r="Q164" s="450"/>
      <c r="R164" s="450"/>
      <c r="S164" s="450"/>
      <c r="T164" s="450"/>
      <c r="U164" s="450"/>
      <c r="V164" s="450"/>
      <c r="W164" s="450"/>
      <c r="X164" s="450"/>
      <c r="Y164" s="450"/>
      <c r="Z164" s="450"/>
      <c r="AA164" s="450"/>
      <c r="AB164" s="450"/>
      <c r="AC164" s="450"/>
      <c r="AD164" s="31"/>
      <c r="AE164" s="923"/>
      <c r="AF164" s="924"/>
      <c r="AG164" s="592"/>
      <c r="AH164" s="593"/>
      <c r="AI164" s="800" t="s">
        <v>234</v>
      </c>
      <c r="AJ164" s="800"/>
      <c r="AK164" s="800"/>
      <c r="AL164" s="800"/>
      <c r="AM164" s="800"/>
      <c r="AN164" s="800"/>
      <c r="AO164" s="800"/>
      <c r="AP164" s="800"/>
      <c r="AQ164" s="800"/>
      <c r="AR164" s="800"/>
      <c r="AS164" s="800"/>
      <c r="AT164" s="800"/>
      <c r="AU164" s="800"/>
      <c r="AV164" s="800"/>
      <c r="AW164" s="800"/>
      <c r="AX164" s="800"/>
      <c r="AY164" s="800"/>
      <c r="AZ164" s="800"/>
      <c r="BA164" s="800"/>
      <c r="BB164" s="800"/>
      <c r="BC164" s="801"/>
      <c r="BD164" s="31"/>
      <c r="BE164" s="1236" t="s">
        <v>36</v>
      </c>
      <c r="BF164" s="1237"/>
      <c r="BG164" s="1237"/>
      <c r="BH164" s="1237"/>
      <c r="BI164" s="1237"/>
      <c r="BJ164" s="1237"/>
      <c r="BK164" s="1237"/>
      <c r="BL164" s="1237"/>
      <c r="BM164" s="1237"/>
      <c r="BN164" s="1237"/>
      <c r="BO164" s="1237"/>
      <c r="BP164" s="1237"/>
      <c r="BQ164" s="1237"/>
      <c r="BR164" s="1237"/>
      <c r="BS164" s="1237"/>
      <c r="BT164" s="1237"/>
      <c r="BU164" s="1237"/>
      <c r="BV164" s="1237"/>
      <c r="BW164" s="1237"/>
      <c r="BX164" s="1237"/>
      <c r="BY164" s="1352" t="s">
        <v>339</v>
      </c>
      <c r="BZ164" s="1353"/>
      <c r="CA164" s="1353"/>
      <c r="CB164" s="1353"/>
      <c r="CC164" s="1354"/>
      <c r="CD164" s="877"/>
      <c r="CE164" s="877"/>
      <c r="CF164" s="877"/>
      <c r="CG164" s="295"/>
      <c r="CH164" s="295"/>
      <c r="CI164" s="295"/>
      <c r="CJ164" s="295"/>
      <c r="CK164" s="295"/>
      <c r="CL164" s="295"/>
      <c r="CM164" s="295"/>
      <c r="CN164" s="895" t="s">
        <v>4</v>
      </c>
      <c r="CO164" s="895"/>
      <c r="CP164" s="895"/>
      <c r="CQ164" s="296"/>
      <c r="CR164" s="297"/>
      <c r="CS164" s="895" t="s">
        <v>1</v>
      </c>
      <c r="CT164" s="895"/>
      <c r="CU164" s="1234"/>
      <c r="CV164" s="297"/>
      <c r="CW164" s="297"/>
      <c r="CX164" s="895" t="s">
        <v>2</v>
      </c>
      <c r="CY164" s="895"/>
      <c r="CZ164" s="895"/>
      <c r="DA164" s="298"/>
      <c r="DB164" s="297"/>
      <c r="DC164" s="895" t="s">
        <v>3</v>
      </c>
      <c r="DD164" s="895"/>
      <c r="DE164" s="1378"/>
      <c r="DF164" s="297"/>
      <c r="DG164" s="297"/>
      <c r="DH164" s="895" t="s">
        <v>4</v>
      </c>
      <c r="DI164" s="895"/>
      <c r="DJ164" s="895"/>
      <c r="DK164" s="298"/>
      <c r="DL164" s="297"/>
      <c r="DM164" s="895" t="s">
        <v>5</v>
      </c>
      <c r="DN164" s="895"/>
      <c r="DO164" s="1234"/>
      <c r="DP164" s="297"/>
      <c r="DQ164" s="297"/>
      <c r="DR164" s="895" t="s">
        <v>2</v>
      </c>
      <c r="DS164" s="895"/>
      <c r="DT164" s="895"/>
      <c r="DU164" s="296"/>
      <c r="DV164" s="297"/>
      <c r="DW164" s="895" t="s">
        <v>3</v>
      </c>
      <c r="DX164" s="895"/>
      <c r="DY164" s="1234"/>
      <c r="DZ164" s="297"/>
      <c r="EA164" s="297"/>
      <c r="EB164" s="895" t="s">
        <v>4</v>
      </c>
      <c r="EC164" s="895"/>
      <c r="ED164" s="895"/>
      <c r="EE164" s="298"/>
      <c r="EF164" s="297"/>
      <c r="EG164" s="1256" t="s">
        <v>6</v>
      </c>
      <c r="EH164" s="1256"/>
      <c r="EI164" s="1256"/>
      <c r="EJ164" s="866"/>
      <c r="EK164" s="866"/>
      <c r="EL164" s="1242"/>
      <c r="EM164" s="31"/>
    </row>
    <row r="165" spans="1:148" ht="6" customHeight="1" x14ac:dyDescent="0.15">
      <c r="A165" s="873"/>
      <c r="B165" s="873"/>
      <c r="C165" s="873"/>
      <c r="D165" s="185"/>
      <c r="E165" s="31"/>
      <c r="F165" s="5"/>
      <c r="G165" s="5"/>
      <c r="H165" s="36"/>
      <c r="I165" s="31"/>
      <c r="J165" s="31"/>
      <c r="K165" s="31"/>
      <c r="L165" s="31"/>
      <c r="M165" s="31"/>
      <c r="N165" s="31"/>
      <c r="O165" s="31"/>
      <c r="P165" s="31"/>
      <c r="Q165" s="31"/>
      <c r="R165" s="31"/>
      <c r="S165" s="31"/>
      <c r="T165" s="31"/>
      <c r="U165" s="31"/>
      <c r="V165" s="31"/>
      <c r="W165" s="31"/>
      <c r="X165" s="31"/>
      <c r="Y165" s="31"/>
      <c r="Z165" s="31"/>
      <c r="AA165" s="31"/>
      <c r="AB165" s="31"/>
      <c r="AC165" s="31"/>
      <c r="AD165" s="5"/>
      <c r="AE165" s="36"/>
      <c r="AF165" s="31"/>
      <c r="AG165" s="31"/>
      <c r="AH165" s="31"/>
      <c r="AI165" s="800"/>
      <c r="AJ165" s="800"/>
      <c r="AK165" s="800"/>
      <c r="AL165" s="800"/>
      <c r="AM165" s="800"/>
      <c r="AN165" s="800"/>
      <c r="AO165" s="800"/>
      <c r="AP165" s="800"/>
      <c r="AQ165" s="800"/>
      <c r="AR165" s="800"/>
      <c r="AS165" s="800"/>
      <c r="AT165" s="800"/>
      <c r="AU165" s="800"/>
      <c r="AV165" s="800"/>
      <c r="AW165" s="800"/>
      <c r="AX165" s="800"/>
      <c r="AY165" s="800"/>
      <c r="AZ165" s="800"/>
      <c r="BA165" s="800"/>
      <c r="BB165" s="800"/>
      <c r="BC165" s="801"/>
      <c r="BD165" s="31"/>
      <c r="BE165" s="1238"/>
      <c r="BF165" s="1239"/>
      <c r="BG165" s="1239"/>
      <c r="BH165" s="1239"/>
      <c r="BI165" s="1239"/>
      <c r="BJ165" s="1239"/>
      <c r="BK165" s="1239"/>
      <c r="BL165" s="1239"/>
      <c r="BM165" s="1239"/>
      <c r="BN165" s="1239"/>
      <c r="BO165" s="1239"/>
      <c r="BP165" s="1239"/>
      <c r="BQ165" s="1239"/>
      <c r="BR165" s="1239"/>
      <c r="BS165" s="1239"/>
      <c r="BT165" s="1239"/>
      <c r="BU165" s="1239"/>
      <c r="BV165" s="1239"/>
      <c r="BW165" s="1239"/>
      <c r="BX165" s="1239"/>
      <c r="BY165" s="1355"/>
      <c r="BZ165" s="1356"/>
      <c r="CA165" s="1356"/>
      <c r="CB165" s="1356"/>
      <c r="CC165" s="1357"/>
      <c r="CD165" s="729"/>
      <c r="CE165" s="729"/>
      <c r="CF165" s="729"/>
      <c r="CG165" s="524" t="str">
        <f>CG25</f>
        <v/>
      </c>
      <c r="CH165" s="524"/>
      <c r="CI165" s="524"/>
      <c r="CJ165" s="524"/>
      <c r="CK165" s="524"/>
      <c r="CL165" s="524"/>
      <c r="CM165" s="524"/>
      <c r="CN165" s="524"/>
      <c r="CO165" s="524"/>
      <c r="CP165" s="299"/>
      <c r="CQ165" s="836" t="str">
        <f>CQ25</f>
        <v/>
      </c>
      <c r="CR165" s="529"/>
      <c r="CS165" s="529"/>
      <c r="CT165" s="529"/>
      <c r="CU165" s="837"/>
      <c r="CV165" s="529" t="str">
        <f>CV25</f>
        <v/>
      </c>
      <c r="CW165" s="529"/>
      <c r="CX165" s="529"/>
      <c r="CY165" s="529"/>
      <c r="CZ165" s="529"/>
      <c r="DA165" s="528" t="str">
        <f>DA25</f>
        <v/>
      </c>
      <c r="DB165" s="529"/>
      <c r="DC165" s="529"/>
      <c r="DD165" s="529"/>
      <c r="DE165" s="530"/>
      <c r="DF165" s="529" t="str">
        <f>DF25</f>
        <v/>
      </c>
      <c r="DG165" s="529"/>
      <c r="DH165" s="529"/>
      <c r="DI165" s="529"/>
      <c r="DJ165" s="529"/>
      <c r="DK165" s="528" t="str">
        <f>DK25</f>
        <v/>
      </c>
      <c r="DL165" s="529"/>
      <c r="DM165" s="529"/>
      <c r="DN165" s="529"/>
      <c r="DO165" s="837"/>
      <c r="DP165" s="529" t="str">
        <f>DP25</f>
        <v/>
      </c>
      <c r="DQ165" s="529"/>
      <c r="DR165" s="529"/>
      <c r="DS165" s="529"/>
      <c r="DT165" s="529"/>
      <c r="DU165" s="836" t="str">
        <f>DU25</f>
        <v/>
      </c>
      <c r="DV165" s="529"/>
      <c r="DW165" s="529"/>
      <c r="DX165" s="529"/>
      <c r="DY165" s="837"/>
      <c r="DZ165" s="529" t="str">
        <f>DZ25</f>
        <v/>
      </c>
      <c r="EA165" s="529"/>
      <c r="EB165" s="529"/>
      <c r="EC165" s="529"/>
      <c r="ED165" s="529"/>
      <c r="EE165" s="528" t="str">
        <f>EE25</f>
        <v/>
      </c>
      <c r="EF165" s="529"/>
      <c r="EG165" s="529"/>
      <c r="EH165" s="529"/>
      <c r="EI165" s="529"/>
      <c r="EJ165" s="1017"/>
      <c r="EK165" s="1017"/>
      <c r="EL165" s="1243"/>
      <c r="EM165" s="30"/>
      <c r="EN165" s="29"/>
      <c r="EO165" s="29"/>
      <c r="EP165" s="29"/>
      <c r="EQ165" s="29"/>
      <c r="ER165" s="29"/>
    </row>
    <row r="166" spans="1:148" ht="6" customHeight="1" thickBot="1" x14ac:dyDescent="0.2">
      <c r="A166" s="873"/>
      <c r="B166" s="873"/>
      <c r="C166" s="873"/>
      <c r="D166" s="875"/>
      <c r="E166" s="594"/>
      <c r="F166" s="31"/>
      <c r="G166" s="31"/>
      <c r="H166" s="31"/>
      <c r="I166" s="596" t="s">
        <v>254</v>
      </c>
      <c r="J166" s="596"/>
      <c r="K166" s="596"/>
      <c r="L166" s="596"/>
      <c r="M166" s="596"/>
      <c r="N166" s="596"/>
      <c r="O166" s="596"/>
      <c r="P166" s="596"/>
      <c r="Q166" s="596"/>
      <c r="R166" s="596"/>
      <c r="S166" s="596"/>
      <c r="T166" s="596"/>
      <c r="U166" s="596"/>
      <c r="V166" s="596"/>
      <c r="W166" s="596"/>
      <c r="X166" s="596"/>
      <c r="Y166" s="596"/>
      <c r="Z166" s="596"/>
      <c r="AA166" s="596"/>
      <c r="AB166" s="596"/>
      <c r="AC166" s="596"/>
      <c r="AD166" s="594"/>
      <c r="AE166" s="594"/>
      <c r="AF166" s="31"/>
      <c r="AG166" s="31"/>
      <c r="AH166" s="31"/>
      <c r="AI166" s="969"/>
      <c r="AJ166" s="969"/>
      <c r="AK166" s="969"/>
      <c r="AL166" s="969"/>
      <c r="AM166" s="969"/>
      <c r="AN166" s="969"/>
      <c r="AO166" s="969"/>
      <c r="AP166" s="969"/>
      <c r="AQ166" s="969"/>
      <c r="AR166" s="969"/>
      <c r="AS166" s="969"/>
      <c r="AT166" s="969"/>
      <c r="AU166" s="969"/>
      <c r="AV166" s="969"/>
      <c r="AW166" s="969"/>
      <c r="AX166" s="969"/>
      <c r="AY166" s="969"/>
      <c r="AZ166" s="969"/>
      <c r="BA166" s="969"/>
      <c r="BB166" s="969"/>
      <c r="BC166" s="970"/>
      <c r="BD166" s="31"/>
      <c r="BE166" s="1240"/>
      <c r="BF166" s="1241"/>
      <c r="BG166" s="1241"/>
      <c r="BH166" s="1241"/>
      <c r="BI166" s="1241"/>
      <c r="BJ166" s="1241"/>
      <c r="BK166" s="1241"/>
      <c r="BL166" s="1241"/>
      <c r="BM166" s="1241"/>
      <c r="BN166" s="1241"/>
      <c r="BO166" s="1241"/>
      <c r="BP166" s="1241"/>
      <c r="BQ166" s="1241"/>
      <c r="BR166" s="1241"/>
      <c r="BS166" s="1241"/>
      <c r="BT166" s="1241"/>
      <c r="BU166" s="1241"/>
      <c r="BV166" s="1241"/>
      <c r="BW166" s="1241"/>
      <c r="BX166" s="1241"/>
      <c r="BY166" s="1358"/>
      <c r="BZ166" s="1359"/>
      <c r="CA166" s="1359"/>
      <c r="CB166" s="1359"/>
      <c r="CC166" s="1360"/>
      <c r="CD166" s="300"/>
      <c r="CE166" s="300"/>
      <c r="CF166" s="300"/>
      <c r="CG166" s="882"/>
      <c r="CH166" s="882"/>
      <c r="CI166" s="882"/>
      <c r="CJ166" s="882"/>
      <c r="CK166" s="882"/>
      <c r="CL166" s="882"/>
      <c r="CM166" s="882"/>
      <c r="CN166" s="882"/>
      <c r="CO166" s="882"/>
      <c r="CP166" s="301"/>
      <c r="CQ166" s="896"/>
      <c r="CR166" s="880"/>
      <c r="CS166" s="880"/>
      <c r="CT166" s="880"/>
      <c r="CU166" s="897"/>
      <c r="CV166" s="880"/>
      <c r="CW166" s="880"/>
      <c r="CX166" s="880"/>
      <c r="CY166" s="880"/>
      <c r="CZ166" s="880"/>
      <c r="DA166" s="879"/>
      <c r="DB166" s="880"/>
      <c r="DC166" s="880"/>
      <c r="DD166" s="880"/>
      <c r="DE166" s="881"/>
      <c r="DF166" s="880"/>
      <c r="DG166" s="880"/>
      <c r="DH166" s="880"/>
      <c r="DI166" s="880"/>
      <c r="DJ166" s="880"/>
      <c r="DK166" s="879"/>
      <c r="DL166" s="880"/>
      <c r="DM166" s="880"/>
      <c r="DN166" s="880"/>
      <c r="DO166" s="897"/>
      <c r="DP166" s="880"/>
      <c r="DQ166" s="880"/>
      <c r="DR166" s="880"/>
      <c r="DS166" s="880"/>
      <c r="DT166" s="880"/>
      <c r="DU166" s="896"/>
      <c r="DV166" s="880"/>
      <c r="DW166" s="880"/>
      <c r="DX166" s="880"/>
      <c r="DY166" s="897"/>
      <c r="DZ166" s="880"/>
      <c r="EA166" s="880"/>
      <c r="EB166" s="880"/>
      <c r="EC166" s="880"/>
      <c r="ED166" s="880"/>
      <c r="EE166" s="879"/>
      <c r="EF166" s="880"/>
      <c r="EG166" s="880"/>
      <c r="EH166" s="880"/>
      <c r="EI166" s="880"/>
      <c r="EJ166" s="302"/>
      <c r="EK166" s="302"/>
      <c r="EL166" s="303"/>
      <c r="EM166" s="30"/>
      <c r="EN166" s="29"/>
      <c r="EO166" s="29"/>
      <c r="EP166" s="29"/>
      <c r="EQ166" s="29"/>
      <c r="ER166" s="29"/>
    </row>
    <row r="167" spans="1:148" ht="7.5" customHeight="1" thickTop="1" x14ac:dyDescent="0.15">
      <c r="A167" s="873"/>
      <c r="B167" s="873"/>
      <c r="C167" s="873"/>
      <c r="D167" s="185"/>
      <c r="E167" s="600" t="str">
        <f>入力用!$C$37</f>
        <v/>
      </c>
      <c r="F167" s="600"/>
      <c r="G167" s="449" t="s">
        <v>27</v>
      </c>
      <c r="H167" s="449"/>
      <c r="I167" s="596"/>
      <c r="J167" s="596"/>
      <c r="K167" s="596"/>
      <c r="L167" s="596"/>
      <c r="M167" s="596"/>
      <c r="N167" s="596"/>
      <c r="O167" s="596"/>
      <c r="P167" s="596"/>
      <c r="Q167" s="596"/>
      <c r="R167" s="596"/>
      <c r="S167" s="596"/>
      <c r="T167" s="596"/>
      <c r="U167" s="596"/>
      <c r="V167" s="596"/>
      <c r="W167" s="596"/>
      <c r="X167" s="596"/>
      <c r="Y167" s="596"/>
      <c r="Z167" s="596"/>
      <c r="AA167" s="596"/>
      <c r="AB167" s="596"/>
      <c r="AC167" s="596"/>
      <c r="AD167" s="31"/>
      <c r="AE167" s="613"/>
      <c r="AF167" s="613"/>
      <c r="AG167" s="824"/>
      <c r="AH167" s="824"/>
      <c r="AI167" s="969"/>
      <c r="AJ167" s="969"/>
      <c r="AK167" s="969"/>
      <c r="AL167" s="969"/>
      <c r="AM167" s="969"/>
      <c r="AN167" s="969"/>
      <c r="AO167" s="969"/>
      <c r="AP167" s="969"/>
      <c r="AQ167" s="969"/>
      <c r="AR167" s="969"/>
      <c r="AS167" s="969"/>
      <c r="AT167" s="969"/>
      <c r="AU167" s="969"/>
      <c r="AV167" s="969"/>
      <c r="AW167" s="969"/>
      <c r="AX167" s="969"/>
      <c r="AY167" s="969"/>
      <c r="AZ167" s="969"/>
      <c r="BA167" s="969"/>
      <c r="BB167" s="969"/>
      <c r="BC167" s="970"/>
      <c r="BD167" s="31"/>
      <c r="BE167" s="533" t="s">
        <v>37</v>
      </c>
      <c r="BF167" s="534" t="s">
        <v>37</v>
      </c>
      <c r="BG167" s="534"/>
      <c r="BH167" s="534"/>
      <c r="BI167" s="534"/>
      <c r="BJ167" s="534"/>
      <c r="BK167" s="515" t="s">
        <v>18</v>
      </c>
      <c r="BL167" s="516"/>
      <c r="BM167" s="516"/>
      <c r="BN167" s="516"/>
      <c r="BO167" s="516"/>
      <c r="BP167" s="516"/>
      <c r="BQ167" s="516"/>
      <c r="BR167" s="516"/>
      <c r="BS167" s="516"/>
      <c r="BT167" s="516"/>
      <c r="BU167" s="516"/>
      <c r="BV167" s="516"/>
      <c r="BW167" s="516"/>
      <c r="BX167" s="517"/>
      <c r="BY167" s="814" t="s">
        <v>331</v>
      </c>
      <c r="BZ167" s="815"/>
      <c r="CA167" s="815"/>
      <c r="CB167" s="815"/>
      <c r="CC167" s="816"/>
      <c r="CD167" s="531"/>
      <c r="CE167" s="532"/>
      <c r="CF167" s="532"/>
      <c r="CG167" s="888" t="str">
        <f>CG27</f>
        <v/>
      </c>
      <c r="CH167" s="888"/>
      <c r="CI167" s="888"/>
      <c r="CJ167" s="888"/>
      <c r="CK167" s="888"/>
      <c r="CL167" s="888"/>
      <c r="CM167" s="888"/>
      <c r="CN167" s="888"/>
      <c r="CO167" s="888"/>
      <c r="CP167" s="304"/>
      <c r="CQ167" s="886" t="str">
        <f>CQ27</f>
        <v/>
      </c>
      <c r="CR167" s="602"/>
      <c r="CS167" s="602"/>
      <c r="CT167" s="602"/>
      <c r="CU167" s="841"/>
      <c r="CV167" s="602" t="str">
        <f>CV27</f>
        <v/>
      </c>
      <c r="CW167" s="602"/>
      <c r="CX167" s="602"/>
      <c r="CY167" s="602"/>
      <c r="CZ167" s="602"/>
      <c r="DA167" s="601" t="str">
        <f>DA27</f>
        <v/>
      </c>
      <c r="DB167" s="602"/>
      <c r="DC167" s="602"/>
      <c r="DD167" s="602"/>
      <c r="DE167" s="603"/>
      <c r="DF167" s="602" t="str">
        <f>DF27</f>
        <v/>
      </c>
      <c r="DG167" s="602"/>
      <c r="DH167" s="602"/>
      <c r="DI167" s="602"/>
      <c r="DJ167" s="602"/>
      <c r="DK167" s="601" t="str">
        <f>DK27</f>
        <v/>
      </c>
      <c r="DL167" s="602"/>
      <c r="DM167" s="602"/>
      <c r="DN167" s="602"/>
      <c r="DO167" s="841"/>
      <c r="DP167" s="602" t="str">
        <f>DP27</f>
        <v/>
      </c>
      <c r="DQ167" s="602"/>
      <c r="DR167" s="602"/>
      <c r="DS167" s="602"/>
      <c r="DT167" s="602"/>
      <c r="DU167" s="886" t="str">
        <f>DU27</f>
        <v/>
      </c>
      <c r="DV167" s="602"/>
      <c r="DW167" s="602"/>
      <c r="DX167" s="602"/>
      <c r="DY167" s="841"/>
      <c r="DZ167" s="602" t="str">
        <f>DZ27</f>
        <v/>
      </c>
      <c r="EA167" s="602"/>
      <c r="EB167" s="602"/>
      <c r="EC167" s="602"/>
      <c r="ED167" s="602"/>
      <c r="EE167" s="601" t="str">
        <f>EE27</f>
        <v/>
      </c>
      <c r="EF167" s="602"/>
      <c r="EG167" s="602"/>
      <c r="EH167" s="602"/>
      <c r="EI167" s="602"/>
      <c r="EJ167" s="883"/>
      <c r="EK167" s="884"/>
      <c r="EL167" s="885"/>
      <c r="EM167" s="30"/>
      <c r="EN167" s="29"/>
      <c r="EO167" s="29"/>
      <c r="EP167" s="30"/>
      <c r="EQ167" s="30"/>
      <c r="ER167" s="29"/>
    </row>
    <row r="168" spans="1:148" ht="7.5" customHeight="1" x14ac:dyDescent="0.15">
      <c r="A168" s="873"/>
      <c r="B168" s="873"/>
      <c r="C168" s="873"/>
      <c r="D168" s="185"/>
      <c r="E168" s="600"/>
      <c r="F168" s="600"/>
      <c r="G168" s="449"/>
      <c r="H168" s="449"/>
      <c r="I168" s="596"/>
      <c r="J168" s="596"/>
      <c r="K168" s="596"/>
      <c r="L168" s="596"/>
      <c r="M168" s="596"/>
      <c r="N168" s="596"/>
      <c r="O168" s="596"/>
      <c r="P168" s="596"/>
      <c r="Q168" s="596"/>
      <c r="R168" s="596"/>
      <c r="S168" s="596"/>
      <c r="T168" s="596"/>
      <c r="U168" s="596"/>
      <c r="V168" s="596"/>
      <c r="W168" s="596"/>
      <c r="X168" s="596"/>
      <c r="Y168" s="596"/>
      <c r="Z168" s="596"/>
      <c r="AA168" s="596"/>
      <c r="AB168" s="596"/>
      <c r="AC168" s="596"/>
      <c r="AD168" s="31"/>
      <c r="AE168" s="614"/>
      <c r="AF168" s="614"/>
      <c r="AG168" s="825"/>
      <c r="AH168" s="825"/>
      <c r="AI168" s="1000"/>
      <c r="AJ168" s="1000"/>
      <c r="AK168" s="1000"/>
      <c r="AL168" s="1000"/>
      <c r="AM168" s="1000"/>
      <c r="AN168" s="1000"/>
      <c r="AO168" s="1000"/>
      <c r="AP168" s="1000"/>
      <c r="AQ168" s="1000"/>
      <c r="AR168" s="1000"/>
      <c r="AS168" s="1000"/>
      <c r="AT168" s="1000"/>
      <c r="AU168" s="1000"/>
      <c r="AV168" s="1000"/>
      <c r="AW168" s="1000"/>
      <c r="AX168" s="1000"/>
      <c r="AY168" s="1000"/>
      <c r="AZ168" s="1000"/>
      <c r="BA168" s="1000"/>
      <c r="BB168" s="1000"/>
      <c r="BC168" s="1001"/>
      <c r="BD168" s="31"/>
      <c r="BE168" s="535"/>
      <c r="BF168" s="536"/>
      <c r="BG168" s="536"/>
      <c r="BH168" s="536"/>
      <c r="BI168" s="536"/>
      <c r="BJ168" s="536"/>
      <c r="BK168" s="518"/>
      <c r="BL168" s="519"/>
      <c r="BM168" s="519"/>
      <c r="BN168" s="519"/>
      <c r="BO168" s="519"/>
      <c r="BP168" s="519"/>
      <c r="BQ168" s="519"/>
      <c r="BR168" s="519"/>
      <c r="BS168" s="519"/>
      <c r="BT168" s="519"/>
      <c r="BU168" s="519"/>
      <c r="BV168" s="519"/>
      <c r="BW168" s="519"/>
      <c r="BX168" s="520"/>
      <c r="BY168" s="817"/>
      <c r="BZ168" s="818"/>
      <c r="CA168" s="818"/>
      <c r="CB168" s="818"/>
      <c r="CC168" s="819"/>
      <c r="CD168" s="287"/>
      <c r="CE168" s="287"/>
      <c r="CF168" s="287"/>
      <c r="CG168" s="889"/>
      <c r="CH168" s="889"/>
      <c r="CI168" s="889"/>
      <c r="CJ168" s="889"/>
      <c r="CK168" s="889"/>
      <c r="CL168" s="889"/>
      <c r="CM168" s="889"/>
      <c r="CN168" s="889"/>
      <c r="CO168" s="889"/>
      <c r="CP168" s="305"/>
      <c r="CQ168" s="887"/>
      <c r="CR168" s="605"/>
      <c r="CS168" s="605"/>
      <c r="CT168" s="605"/>
      <c r="CU168" s="842"/>
      <c r="CV168" s="605"/>
      <c r="CW168" s="605"/>
      <c r="CX168" s="605"/>
      <c r="CY168" s="605"/>
      <c r="CZ168" s="605"/>
      <c r="DA168" s="604"/>
      <c r="DB168" s="605"/>
      <c r="DC168" s="605"/>
      <c r="DD168" s="605"/>
      <c r="DE168" s="606"/>
      <c r="DF168" s="605"/>
      <c r="DG168" s="605"/>
      <c r="DH168" s="605"/>
      <c r="DI168" s="605"/>
      <c r="DJ168" s="605"/>
      <c r="DK168" s="604"/>
      <c r="DL168" s="605"/>
      <c r="DM168" s="605"/>
      <c r="DN168" s="605"/>
      <c r="DO168" s="842"/>
      <c r="DP168" s="605"/>
      <c r="DQ168" s="605"/>
      <c r="DR168" s="605"/>
      <c r="DS168" s="605"/>
      <c r="DT168" s="605"/>
      <c r="DU168" s="887"/>
      <c r="DV168" s="605"/>
      <c r="DW168" s="605"/>
      <c r="DX168" s="605"/>
      <c r="DY168" s="842"/>
      <c r="DZ168" s="605"/>
      <c r="EA168" s="605"/>
      <c r="EB168" s="605"/>
      <c r="EC168" s="605"/>
      <c r="ED168" s="605"/>
      <c r="EE168" s="604"/>
      <c r="EF168" s="605"/>
      <c r="EG168" s="605"/>
      <c r="EH168" s="605"/>
      <c r="EI168" s="605"/>
      <c r="EJ168" s="306"/>
      <c r="EK168" s="306"/>
      <c r="EL168" s="307"/>
      <c r="EM168" s="30"/>
      <c r="EN168" s="29"/>
      <c r="EO168" s="29"/>
      <c r="ER168" s="29"/>
    </row>
    <row r="169" spans="1:148" ht="7.5" customHeight="1" x14ac:dyDescent="0.15">
      <c r="A169" s="873"/>
      <c r="B169" s="873"/>
      <c r="C169" s="873"/>
      <c r="D169" s="187"/>
      <c r="E169" s="188"/>
      <c r="F169" s="188"/>
      <c r="G169" s="188"/>
      <c r="H169" s="188"/>
      <c r="I169" s="876"/>
      <c r="J169" s="876"/>
      <c r="K169" s="876"/>
      <c r="L169" s="876"/>
      <c r="M169" s="876"/>
      <c r="N169" s="876"/>
      <c r="O169" s="876"/>
      <c r="P169" s="876"/>
      <c r="Q169" s="876"/>
      <c r="R169" s="876"/>
      <c r="S169" s="876"/>
      <c r="T169" s="876"/>
      <c r="U169" s="876"/>
      <c r="V169" s="876"/>
      <c r="W169" s="876"/>
      <c r="X169" s="876"/>
      <c r="Y169" s="876"/>
      <c r="Z169" s="876"/>
      <c r="AA169" s="876"/>
      <c r="AB169" s="876"/>
      <c r="AC169" s="876"/>
      <c r="AD169" s="189"/>
      <c r="AE169" s="190"/>
      <c r="AF169" s="188"/>
      <c r="AG169" s="188"/>
      <c r="AH169" s="188"/>
      <c r="AI169" s="1002"/>
      <c r="AJ169" s="1002"/>
      <c r="AK169" s="1002"/>
      <c r="AL169" s="1002"/>
      <c r="AM169" s="1002"/>
      <c r="AN169" s="1002"/>
      <c r="AO169" s="1002"/>
      <c r="AP169" s="1002"/>
      <c r="AQ169" s="1002"/>
      <c r="AR169" s="1002"/>
      <c r="AS169" s="1002"/>
      <c r="AT169" s="1002"/>
      <c r="AU169" s="1002"/>
      <c r="AV169" s="1002"/>
      <c r="AW169" s="1002"/>
      <c r="AX169" s="1002"/>
      <c r="AY169" s="1002"/>
      <c r="AZ169" s="1002"/>
      <c r="BA169" s="1002"/>
      <c r="BB169" s="1002"/>
      <c r="BC169" s="1003"/>
      <c r="BD169" s="31"/>
      <c r="BE169" s="535"/>
      <c r="BF169" s="536"/>
      <c r="BG169" s="536"/>
      <c r="BH169" s="536"/>
      <c r="BI169" s="536"/>
      <c r="BJ169" s="536"/>
      <c r="BK169" s="562" t="s">
        <v>38</v>
      </c>
      <c r="BL169" s="563"/>
      <c r="BM169" s="563"/>
      <c r="BN169" s="563"/>
      <c r="BO169" s="563"/>
      <c r="BP169" s="563"/>
      <c r="BQ169" s="563"/>
      <c r="BR169" s="563"/>
      <c r="BS169" s="563"/>
      <c r="BT169" s="563"/>
      <c r="BU169" s="563"/>
      <c r="BV169" s="563"/>
      <c r="BW169" s="563"/>
      <c r="BX169" s="564"/>
      <c r="BY169" s="838" t="s">
        <v>34</v>
      </c>
      <c r="BZ169" s="839"/>
      <c r="CA169" s="839"/>
      <c r="CB169" s="839"/>
      <c r="CC169" s="840"/>
      <c r="CD169" s="729"/>
      <c r="CE169" s="594"/>
      <c r="CF169" s="594"/>
      <c r="CG169" s="524" t="str">
        <f>CG29</f>
        <v/>
      </c>
      <c r="CH169" s="524"/>
      <c r="CI169" s="524"/>
      <c r="CJ169" s="524"/>
      <c r="CK169" s="524"/>
      <c r="CL169" s="524"/>
      <c r="CM169" s="524"/>
      <c r="CN169" s="524"/>
      <c r="CO169" s="524"/>
      <c r="CP169" s="299"/>
      <c r="CQ169" s="836" t="str">
        <f>CQ29</f>
        <v/>
      </c>
      <c r="CR169" s="529"/>
      <c r="CS169" s="529"/>
      <c r="CT169" s="529"/>
      <c r="CU169" s="837"/>
      <c r="CV169" s="529" t="str">
        <f>CV29</f>
        <v/>
      </c>
      <c r="CW169" s="529"/>
      <c r="CX169" s="529"/>
      <c r="CY169" s="529"/>
      <c r="CZ169" s="529"/>
      <c r="DA169" s="528" t="str">
        <f>DA29</f>
        <v/>
      </c>
      <c r="DB169" s="529"/>
      <c r="DC169" s="529"/>
      <c r="DD169" s="529"/>
      <c r="DE169" s="530"/>
      <c r="DF169" s="529" t="str">
        <f>DF29</f>
        <v/>
      </c>
      <c r="DG169" s="529"/>
      <c r="DH169" s="529"/>
      <c r="DI169" s="529"/>
      <c r="DJ169" s="529"/>
      <c r="DK169" s="528" t="str">
        <f>DK29</f>
        <v/>
      </c>
      <c r="DL169" s="529"/>
      <c r="DM169" s="529"/>
      <c r="DN169" s="529"/>
      <c r="DO169" s="837"/>
      <c r="DP169" s="529" t="str">
        <f>DP29</f>
        <v/>
      </c>
      <c r="DQ169" s="529"/>
      <c r="DR169" s="529"/>
      <c r="DS169" s="529"/>
      <c r="DT169" s="529"/>
      <c r="DU169" s="836" t="str">
        <f>DU29</f>
        <v/>
      </c>
      <c r="DV169" s="529"/>
      <c r="DW169" s="529"/>
      <c r="DX169" s="529"/>
      <c r="DY169" s="837"/>
      <c r="DZ169" s="529" t="str">
        <f>DZ29</f>
        <v/>
      </c>
      <c r="EA169" s="529"/>
      <c r="EB169" s="529"/>
      <c r="EC169" s="529"/>
      <c r="ED169" s="529"/>
      <c r="EE169" s="528" t="str">
        <f>EE29</f>
        <v/>
      </c>
      <c r="EF169" s="529"/>
      <c r="EG169" s="529"/>
      <c r="EH169" s="529"/>
      <c r="EI169" s="529"/>
      <c r="EJ169" s="866"/>
      <c r="EK169" s="867"/>
      <c r="EL169" s="868"/>
      <c r="EM169" s="30"/>
      <c r="EN169" s="29"/>
      <c r="EO169" s="29"/>
      <c r="EP169" s="30"/>
      <c r="EQ169" s="30"/>
      <c r="ER169" s="29"/>
    </row>
    <row r="170" spans="1:148" ht="7.5" customHeight="1" thickBot="1" x14ac:dyDescent="0.2">
      <c r="A170" s="802" t="s">
        <v>19</v>
      </c>
      <c r="B170" s="803"/>
      <c r="C170" s="803"/>
      <c r="D170" s="803"/>
      <c r="E170" s="803"/>
      <c r="F170" s="803"/>
      <c r="G170" s="803"/>
      <c r="H170" s="803"/>
      <c r="I170" s="803"/>
      <c r="J170" s="804"/>
      <c r="K170" s="176"/>
      <c r="L170" s="177"/>
      <c r="M170" s="177"/>
      <c r="N170" s="177"/>
      <c r="O170" s="177"/>
      <c r="P170" s="803" t="s">
        <v>17</v>
      </c>
      <c r="Q170" s="803"/>
      <c r="R170" s="803"/>
      <c r="S170" s="803"/>
      <c r="T170" s="803"/>
      <c r="U170" s="803"/>
      <c r="V170" s="803"/>
      <c r="W170" s="803"/>
      <c r="X170" s="803"/>
      <c r="Y170" s="803"/>
      <c r="Z170" s="803"/>
      <c r="AA170" s="803"/>
      <c r="AB170" s="803"/>
      <c r="AC170" s="803"/>
      <c r="AD170" s="803"/>
      <c r="AE170" s="803"/>
      <c r="AF170" s="803"/>
      <c r="AG170" s="803"/>
      <c r="AH170" s="173"/>
      <c r="AI170" s="178"/>
      <c r="AJ170" s="172"/>
      <c r="AK170" s="173"/>
      <c r="AL170" s="803" t="s">
        <v>18</v>
      </c>
      <c r="AM170" s="803"/>
      <c r="AN170" s="803"/>
      <c r="AO170" s="803"/>
      <c r="AP170" s="803"/>
      <c r="AQ170" s="803"/>
      <c r="AR170" s="803"/>
      <c r="AS170" s="803"/>
      <c r="AT170" s="803"/>
      <c r="AU170" s="803"/>
      <c r="AV170" s="803"/>
      <c r="AW170" s="803"/>
      <c r="AX170" s="803"/>
      <c r="AY170" s="803"/>
      <c r="AZ170" s="803"/>
      <c r="BA170" s="803"/>
      <c r="BB170" s="174"/>
      <c r="BC170" s="175"/>
      <c r="BD170" s="31"/>
      <c r="BE170" s="535"/>
      <c r="BF170" s="536"/>
      <c r="BG170" s="536"/>
      <c r="BH170" s="536"/>
      <c r="BI170" s="536"/>
      <c r="BJ170" s="536"/>
      <c r="BK170" s="565"/>
      <c r="BL170" s="566"/>
      <c r="BM170" s="566"/>
      <c r="BN170" s="566"/>
      <c r="BO170" s="566"/>
      <c r="BP170" s="566"/>
      <c r="BQ170" s="566"/>
      <c r="BR170" s="566"/>
      <c r="BS170" s="566"/>
      <c r="BT170" s="566"/>
      <c r="BU170" s="566"/>
      <c r="BV170" s="566"/>
      <c r="BW170" s="566"/>
      <c r="BX170" s="567"/>
      <c r="BY170" s="831"/>
      <c r="BZ170" s="832"/>
      <c r="CA170" s="832"/>
      <c r="CB170" s="832"/>
      <c r="CC170" s="833"/>
      <c r="CD170" s="285"/>
      <c r="CE170" s="285"/>
      <c r="CF170" s="285"/>
      <c r="CG170" s="524"/>
      <c r="CH170" s="524"/>
      <c r="CI170" s="524"/>
      <c r="CJ170" s="524"/>
      <c r="CK170" s="524"/>
      <c r="CL170" s="524"/>
      <c r="CM170" s="524"/>
      <c r="CN170" s="524"/>
      <c r="CO170" s="524"/>
      <c r="CP170" s="299"/>
      <c r="CQ170" s="836"/>
      <c r="CR170" s="529"/>
      <c r="CS170" s="529"/>
      <c r="CT170" s="529"/>
      <c r="CU170" s="837"/>
      <c r="CV170" s="529"/>
      <c r="CW170" s="529"/>
      <c r="CX170" s="529"/>
      <c r="CY170" s="529"/>
      <c r="CZ170" s="529"/>
      <c r="DA170" s="528"/>
      <c r="DB170" s="529"/>
      <c r="DC170" s="529"/>
      <c r="DD170" s="529"/>
      <c r="DE170" s="530"/>
      <c r="DF170" s="529"/>
      <c r="DG170" s="529"/>
      <c r="DH170" s="529"/>
      <c r="DI170" s="529"/>
      <c r="DJ170" s="529"/>
      <c r="DK170" s="528"/>
      <c r="DL170" s="529"/>
      <c r="DM170" s="529"/>
      <c r="DN170" s="529"/>
      <c r="DO170" s="837"/>
      <c r="DP170" s="529"/>
      <c r="DQ170" s="529"/>
      <c r="DR170" s="529"/>
      <c r="DS170" s="529"/>
      <c r="DT170" s="529"/>
      <c r="DU170" s="836"/>
      <c r="DV170" s="529"/>
      <c r="DW170" s="529"/>
      <c r="DX170" s="529"/>
      <c r="DY170" s="837"/>
      <c r="DZ170" s="529"/>
      <c r="EA170" s="529"/>
      <c r="EB170" s="529"/>
      <c r="EC170" s="529"/>
      <c r="ED170" s="529"/>
      <c r="EE170" s="528"/>
      <c r="EF170" s="529"/>
      <c r="EG170" s="529"/>
      <c r="EH170" s="529"/>
      <c r="EI170" s="529"/>
      <c r="EJ170" s="308"/>
      <c r="EK170" s="308"/>
      <c r="EL170" s="309"/>
      <c r="EM170" s="30"/>
      <c r="EN170" s="29"/>
      <c r="EO170" s="29"/>
    </row>
    <row r="171" spans="1:148" ht="7.5" customHeight="1" x14ac:dyDescent="0.15">
      <c r="A171" s="811"/>
      <c r="B171" s="812"/>
      <c r="C171" s="812"/>
      <c r="D171" s="812"/>
      <c r="E171" s="812"/>
      <c r="F171" s="812"/>
      <c r="G171" s="812"/>
      <c r="H171" s="812"/>
      <c r="I171" s="812"/>
      <c r="J171" s="813"/>
      <c r="K171" s="179"/>
      <c r="L171" s="180"/>
      <c r="M171" s="180"/>
      <c r="N171" s="874"/>
      <c r="O171" s="874"/>
      <c r="P171" s="812"/>
      <c r="Q171" s="812"/>
      <c r="R171" s="812"/>
      <c r="S171" s="812"/>
      <c r="T171" s="812"/>
      <c r="U171" s="812"/>
      <c r="V171" s="812"/>
      <c r="W171" s="812"/>
      <c r="X171" s="812"/>
      <c r="Y171" s="812"/>
      <c r="Z171" s="812"/>
      <c r="AA171" s="812"/>
      <c r="AB171" s="812"/>
      <c r="AC171" s="812"/>
      <c r="AD171" s="812"/>
      <c r="AE171" s="812"/>
      <c r="AF171" s="812"/>
      <c r="AG171" s="812"/>
      <c r="AH171" s="747"/>
      <c r="AI171" s="748"/>
      <c r="AJ171" s="967"/>
      <c r="AK171" s="968"/>
      <c r="AL171" s="812"/>
      <c r="AM171" s="812"/>
      <c r="AN171" s="812"/>
      <c r="AO171" s="812"/>
      <c r="AP171" s="812"/>
      <c r="AQ171" s="812"/>
      <c r="AR171" s="812"/>
      <c r="AS171" s="812"/>
      <c r="AT171" s="812"/>
      <c r="AU171" s="812"/>
      <c r="AV171" s="812"/>
      <c r="AW171" s="812"/>
      <c r="AX171" s="812"/>
      <c r="AY171" s="812"/>
      <c r="AZ171" s="812"/>
      <c r="BA171" s="812"/>
      <c r="BB171" s="615"/>
      <c r="BC171" s="616"/>
      <c r="BD171" s="31"/>
      <c r="BE171" s="535"/>
      <c r="BF171" s="536"/>
      <c r="BG171" s="536"/>
      <c r="BH171" s="536"/>
      <c r="BI171" s="536"/>
      <c r="BJ171" s="536"/>
      <c r="BK171" s="890" t="s">
        <v>39</v>
      </c>
      <c r="BL171" s="891"/>
      <c r="BM171" s="891"/>
      <c r="BN171" s="891"/>
      <c r="BO171" s="891"/>
      <c r="BP171" s="891"/>
      <c r="BQ171" s="891"/>
      <c r="BR171" s="891"/>
      <c r="BS171" s="891"/>
      <c r="BT171" s="891"/>
      <c r="BU171" s="891"/>
      <c r="BV171" s="891"/>
      <c r="BW171" s="891"/>
      <c r="BX171" s="892"/>
      <c r="BY171" s="828" t="s">
        <v>35</v>
      </c>
      <c r="BZ171" s="829"/>
      <c r="CA171" s="829"/>
      <c r="CB171" s="829"/>
      <c r="CC171" s="830"/>
      <c r="CD171" s="860"/>
      <c r="CE171" s="861"/>
      <c r="CF171" s="861"/>
      <c r="CG171" s="523" t="str">
        <f>CG31</f>
        <v/>
      </c>
      <c r="CH171" s="523"/>
      <c r="CI171" s="523"/>
      <c r="CJ171" s="523"/>
      <c r="CK171" s="523"/>
      <c r="CL171" s="523"/>
      <c r="CM171" s="523"/>
      <c r="CN171" s="523"/>
      <c r="CO171" s="523"/>
      <c r="CP171" s="310"/>
      <c r="CQ171" s="834" t="str">
        <f>CQ31</f>
        <v/>
      </c>
      <c r="CR171" s="526"/>
      <c r="CS171" s="526"/>
      <c r="CT171" s="526"/>
      <c r="CU171" s="835"/>
      <c r="CV171" s="526" t="str">
        <f>CV31</f>
        <v/>
      </c>
      <c r="CW171" s="526"/>
      <c r="CX171" s="526"/>
      <c r="CY171" s="526"/>
      <c r="CZ171" s="835"/>
      <c r="DA171" s="525" t="str">
        <f>DA31</f>
        <v/>
      </c>
      <c r="DB171" s="526"/>
      <c r="DC171" s="526"/>
      <c r="DD171" s="526"/>
      <c r="DE171" s="527"/>
      <c r="DF171" s="526" t="str">
        <f>DF31</f>
        <v/>
      </c>
      <c r="DG171" s="526"/>
      <c r="DH171" s="526"/>
      <c r="DI171" s="526"/>
      <c r="DJ171" s="526"/>
      <c r="DK171" s="525" t="str">
        <f>DK31</f>
        <v/>
      </c>
      <c r="DL171" s="526"/>
      <c r="DM171" s="526"/>
      <c r="DN171" s="526"/>
      <c r="DO171" s="835"/>
      <c r="DP171" s="526" t="str">
        <f>DP31</f>
        <v/>
      </c>
      <c r="DQ171" s="526"/>
      <c r="DR171" s="526"/>
      <c r="DS171" s="526"/>
      <c r="DT171" s="526"/>
      <c r="DU171" s="834" t="str">
        <f>DU31</f>
        <v/>
      </c>
      <c r="DV171" s="526"/>
      <c r="DW171" s="526"/>
      <c r="DX171" s="526"/>
      <c r="DY171" s="835"/>
      <c r="DZ171" s="526" t="str">
        <f>DZ31</f>
        <v/>
      </c>
      <c r="EA171" s="526"/>
      <c r="EB171" s="526"/>
      <c r="EC171" s="526"/>
      <c r="ED171" s="526"/>
      <c r="EE171" s="525" t="str">
        <f>EE31</f>
        <v/>
      </c>
      <c r="EF171" s="526"/>
      <c r="EG171" s="526"/>
      <c r="EH171" s="526"/>
      <c r="EI171" s="526"/>
      <c r="EJ171" s="864"/>
      <c r="EK171" s="864"/>
      <c r="EL171" s="865"/>
      <c r="EM171" s="30"/>
      <c r="EN171" s="29"/>
      <c r="EO171" s="29"/>
      <c r="EP171" s="29"/>
      <c r="EQ171" s="29"/>
      <c r="ER171" s="29"/>
    </row>
    <row r="172" spans="1:148" ht="7.5" customHeight="1" thickBot="1" x14ac:dyDescent="0.2">
      <c r="A172" s="802" t="s">
        <v>20</v>
      </c>
      <c r="B172" s="803"/>
      <c r="C172" s="803"/>
      <c r="D172" s="803"/>
      <c r="E172" s="803"/>
      <c r="F172" s="803"/>
      <c r="G172" s="803"/>
      <c r="H172" s="803"/>
      <c r="I172" s="803"/>
      <c r="J172" s="804"/>
      <c r="K172" s="802">
        <v>11</v>
      </c>
      <c r="L172" s="803"/>
      <c r="M172" s="804"/>
      <c r="N172" s="168"/>
      <c r="O172" s="168"/>
      <c r="P172" s="826" t="s">
        <v>16</v>
      </c>
      <c r="Q172" s="827"/>
      <c r="R172" s="971" t="s">
        <v>1</v>
      </c>
      <c r="S172" s="966"/>
      <c r="T172" s="826" t="s">
        <v>2</v>
      </c>
      <c r="U172" s="827"/>
      <c r="V172" s="965" t="s">
        <v>3</v>
      </c>
      <c r="W172" s="1134"/>
      <c r="X172" s="826" t="s">
        <v>16</v>
      </c>
      <c r="Y172" s="827"/>
      <c r="Z172" s="965" t="s">
        <v>5</v>
      </c>
      <c r="AA172" s="966"/>
      <c r="AB172" s="826" t="s">
        <v>2</v>
      </c>
      <c r="AC172" s="827"/>
      <c r="AD172" s="971" t="s">
        <v>3</v>
      </c>
      <c r="AE172" s="966"/>
      <c r="AF172" s="965" t="s">
        <v>16</v>
      </c>
      <c r="AG172" s="966"/>
      <c r="AH172" s="961" t="s">
        <v>6</v>
      </c>
      <c r="AI172" s="962"/>
      <c r="AJ172" s="971" t="s">
        <v>16</v>
      </c>
      <c r="AK172" s="1134"/>
      <c r="AL172" s="963" t="s">
        <v>1</v>
      </c>
      <c r="AM172" s="964"/>
      <c r="AN172" s="1107" t="s">
        <v>2</v>
      </c>
      <c r="AO172" s="1108"/>
      <c r="AP172" s="963" t="s">
        <v>3</v>
      </c>
      <c r="AQ172" s="964"/>
      <c r="AR172" s="971" t="s">
        <v>16</v>
      </c>
      <c r="AS172" s="966"/>
      <c r="AT172" s="965" t="s">
        <v>5</v>
      </c>
      <c r="AU172" s="966"/>
      <c r="AV172" s="826" t="s">
        <v>2</v>
      </c>
      <c r="AW172" s="827"/>
      <c r="AX172" s="971" t="s">
        <v>3</v>
      </c>
      <c r="AY172" s="966"/>
      <c r="AZ172" s="965" t="s">
        <v>16</v>
      </c>
      <c r="BA172" s="966"/>
      <c r="BB172" s="1118" t="s">
        <v>6</v>
      </c>
      <c r="BC172" s="1119"/>
      <c r="BD172" s="153"/>
      <c r="BE172" s="535"/>
      <c r="BF172" s="536"/>
      <c r="BG172" s="536"/>
      <c r="BH172" s="536"/>
      <c r="BI172" s="536"/>
      <c r="BJ172" s="536"/>
      <c r="BK172" s="893"/>
      <c r="BL172" s="514"/>
      <c r="BM172" s="514"/>
      <c r="BN172" s="514"/>
      <c r="BO172" s="514"/>
      <c r="BP172" s="514"/>
      <c r="BQ172" s="514"/>
      <c r="BR172" s="514"/>
      <c r="BS172" s="514"/>
      <c r="BT172" s="514"/>
      <c r="BU172" s="514"/>
      <c r="BV172" s="514"/>
      <c r="BW172" s="514"/>
      <c r="BX172" s="894"/>
      <c r="BY172" s="831"/>
      <c r="BZ172" s="832"/>
      <c r="CA172" s="832"/>
      <c r="CB172" s="832"/>
      <c r="CC172" s="833"/>
      <c r="CD172" s="285"/>
      <c r="CE172" s="285"/>
      <c r="CF172" s="285"/>
      <c r="CG172" s="524"/>
      <c r="CH172" s="524"/>
      <c r="CI172" s="524"/>
      <c r="CJ172" s="524"/>
      <c r="CK172" s="524"/>
      <c r="CL172" s="524"/>
      <c r="CM172" s="524"/>
      <c r="CN172" s="524"/>
      <c r="CO172" s="524"/>
      <c r="CP172" s="299"/>
      <c r="CQ172" s="836"/>
      <c r="CR172" s="529"/>
      <c r="CS172" s="529"/>
      <c r="CT172" s="529"/>
      <c r="CU172" s="837"/>
      <c r="CV172" s="529"/>
      <c r="CW172" s="529"/>
      <c r="CX172" s="529"/>
      <c r="CY172" s="529"/>
      <c r="CZ172" s="837"/>
      <c r="DA172" s="528"/>
      <c r="DB172" s="529"/>
      <c r="DC172" s="529"/>
      <c r="DD172" s="529"/>
      <c r="DE172" s="530"/>
      <c r="DF172" s="529"/>
      <c r="DG172" s="529"/>
      <c r="DH172" s="529"/>
      <c r="DI172" s="529"/>
      <c r="DJ172" s="529"/>
      <c r="DK172" s="528"/>
      <c r="DL172" s="529"/>
      <c r="DM172" s="529"/>
      <c r="DN172" s="529"/>
      <c r="DO172" s="837"/>
      <c r="DP172" s="529"/>
      <c r="DQ172" s="529"/>
      <c r="DR172" s="529"/>
      <c r="DS172" s="529"/>
      <c r="DT172" s="529"/>
      <c r="DU172" s="836"/>
      <c r="DV172" s="529"/>
      <c r="DW172" s="529"/>
      <c r="DX172" s="529"/>
      <c r="DY172" s="837"/>
      <c r="DZ172" s="529"/>
      <c r="EA172" s="529"/>
      <c r="EB172" s="529"/>
      <c r="EC172" s="529"/>
      <c r="ED172" s="529"/>
      <c r="EE172" s="528"/>
      <c r="EF172" s="529"/>
      <c r="EG172" s="529"/>
      <c r="EH172" s="529"/>
      <c r="EI172" s="529"/>
      <c r="EJ172" s="283"/>
      <c r="EK172" s="283"/>
      <c r="EL172" s="318"/>
      <c r="EM172" s="30"/>
      <c r="EN172" s="29"/>
      <c r="EO172" s="29"/>
      <c r="EP172" s="29"/>
      <c r="EQ172" s="29"/>
      <c r="ER172" s="29"/>
    </row>
    <row r="173" spans="1:148" ht="6.75" customHeight="1" thickTop="1" x14ac:dyDescent="0.15">
      <c r="A173" s="805"/>
      <c r="B173" s="806"/>
      <c r="C173" s="806"/>
      <c r="D173" s="806"/>
      <c r="E173" s="806"/>
      <c r="F173" s="806"/>
      <c r="G173" s="806"/>
      <c r="H173" s="806"/>
      <c r="I173" s="806"/>
      <c r="J173" s="807"/>
      <c r="K173" s="805"/>
      <c r="L173" s="806"/>
      <c r="M173" s="807"/>
      <c r="N173" s="912" t="str">
        <f>N33</f>
        <v/>
      </c>
      <c r="O173" s="912"/>
      <c r="P173" s="912"/>
      <c r="Q173" s="912"/>
      <c r="R173" s="954" t="str">
        <f>R33</f>
        <v/>
      </c>
      <c r="S173" s="691"/>
      <c r="T173" s="686" t="str">
        <f>T33</f>
        <v/>
      </c>
      <c r="U173" s="687"/>
      <c r="V173" s="690" t="str">
        <f>V33</f>
        <v/>
      </c>
      <c r="W173" s="694"/>
      <c r="X173" s="686" t="str">
        <f>X33</f>
        <v/>
      </c>
      <c r="Y173" s="687"/>
      <c r="Z173" s="690" t="str">
        <f>Z33</f>
        <v/>
      </c>
      <c r="AA173" s="691"/>
      <c r="AB173" s="686" t="str">
        <f>AB33</f>
        <v/>
      </c>
      <c r="AC173" s="687"/>
      <c r="AD173" s="954" t="str">
        <f>AD33</f>
        <v/>
      </c>
      <c r="AE173" s="691"/>
      <c r="AF173" s="690" t="str">
        <f>AF33</f>
        <v/>
      </c>
      <c r="AG173" s="691"/>
      <c r="AH173" s="686" t="str">
        <f>AH33</f>
        <v/>
      </c>
      <c r="AI173" s="687"/>
      <c r="AJ173" s="954" t="str">
        <f>AJ33</f>
        <v/>
      </c>
      <c r="AK173" s="694"/>
      <c r="AL173" s="617" t="str">
        <f>AL33</f>
        <v/>
      </c>
      <c r="AM173" s="618"/>
      <c r="AN173" s="1128" t="str">
        <f>AN33</f>
        <v/>
      </c>
      <c r="AO173" s="1129"/>
      <c r="AP173" s="617" t="str">
        <f>AP33</f>
        <v/>
      </c>
      <c r="AQ173" s="618"/>
      <c r="AR173" s="954" t="str">
        <f>AR33</f>
        <v/>
      </c>
      <c r="AS173" s="691"/>
      <c r="AT173" s="690" t="str">
        <f>AT33</f>
        <v/>
      </c>
      <c r="AU173" s="691"/>
      <c r="AV173" s="686" t="str">
        <f>AV33</f>
        <v/>
      </c>
      <c r="AW173" s="687"/>
      <c r="AX173" s="954" t="str">
        <f>AX33</f>
        <v/>
      </c>
      <c r="AY173" s="691"/>
      <c r="AZ173" s="690" t="str">
        <f>AZ33</f>
        <v/>
      </c>
      <c r="BA173" s="691"/>
      <c r="BB173" s="690" t="str">
        <f>BB33</f>
        <v/>
      </c>
      <c r="BC173" s="694"/>
      <c r="BD173" s="31"/>
      <c r="BE173" s="1253" t="s">
        <v>83</v>
      </c>
      <c r="BF173" s="1254"/>
      <c r="BG173" s="1254"/>
      <c r="BH173" s="1254"/>
      <c r="BI173" s="1254"/>
      <c r="BJ173" s="1254"/>
      <c r="BK173" s="1254"/>
      <c r="BL173" s="1254"/>
      <c r="BM173" s="1254"/>
      <c r="BN173" s="1254"/>
      <c r="BO173" s="1254"/>
      <c r="BP173" s="1254"/>
      <c r="BQ173" s="1254"/>
      <c r="BR173" s="1254"/>
      <c r="BS173" s="1254"/>
      <c r="BT173" s="1254"/>
      <c r="BU173" s="1254"/>
      <c r="BV173" s="1254"/>
      <c r="BW173" s="1254"/>
      <c r="BX173" s="1254"/>
      <c r="BY173" s="1254"/>
      <c r="BZ173" s="1254"/>
      <c r="CA173" s="1254"/>
      <c r="CB173" s="1254"/>
      <c r="CC173" s="1254"/>
      <c r="CD173" s="1254"/>
      <c r="CE173" s="1254"/>
      <c r="CF173" s="1254"/>
      <c r="CG173" s="1254"/>
      <c r="CH173" s="1254"/>
      <c r="CI173" s="1254"/>
      <c r="CJ173" s="1254"/>
      <c r="CK173" s="1254"/>
      <c r="CL173" s="1254"/>
      <c r="CM173" s="1254"/>
      <c r="CN173" s="1254"/>
      <c r="CO173" s="1254"/>
      <c r="CP173" s="1254"/>
      <c r="CQ173" s="1254"/>
      <c r="CR173" s="1254"/>
      <c r="CS173" s="1254"/>
      <c r="CT173" s="1254"/>
      <c r="CU173" s="1254"/>
      <c r="CV173" s="1254"/>
      <c r="CW173" s="1254"/>
      <c r="CX173" s="1254"/>
      <c r="CY173" s="1254"/>
      <c r="CZ173" s="1254"/>
      <c r="DA173" s="1254"/>
      <c r="DB173" s="1373"/>
      <c r="DC173" s="1379" t="s">
        <v>43</v>
      </c>
      <c r="DD173" s="1380"/>
      <c r="DE173" s="1380"/>
      <c r="DF173" s="1380"/>
      <c r="DG173" s="1367" t="str">
        <f>$DG$33</f>
        <v>納入申告書　　使用不可</v>
      </c>
      <c r="DH173" s="1367"/>
      <c r="DI173" s="1367"/>
      <c r="DJ173" s="1367"/>
      <c r="DK173" s="1367"/>
      <c r="DL173" s="1367"/>
      <c r="DM173" s="1367"/>
      <c r="DN173" s="1367"/>
      <c r="DO173" s="1367"/>
      <c r="DP173" s="1367"/>
      <c r="DQ173" s="1367"/>
      <c r="DR173" s="1367"/>
      <c r="DS173" s="1367"/>
      <c r="DT173" s="1367"/>
      <c r="DU173" s="1367"/>
      <c r="DV173" s="1367"/>
      <c r="DW173" s="1367"/>
      <c r="DX173" s="1367"/>
      <c r="DY173" s="1367"/>
      <c r="DZ173" s="1367"/>
      <c r="EA173" s="1367"/>
      <c r="EB173" s="1367"/>
      <c r="EC173" s="1367"/>
      <c r="ED173" s="1367"/>
      <c r="EE173" s="1367"/>
      <c r="EF173" s="1367"/>
      <c r="EG173" s="1367"/>
      <c r="EH173" s="1367"/>
      <c r="EI173" s="1367"/>
      <c r="EJ173" s="1367"/>
      <c r="EK173" s="1367"/>
      <c r="EL173" s="1368"/>
      <c r="EM173" s="31"/>
    </row>
    <row r="174" spans="1:148" ht="6.75" customHeight="1" x14ac:dyDescent="0.15">
      <c r="A174" s="811"/>
      <c r="B174" s="812"/>
      <c r="C174" s="812"/>
      <c r="D174" s="812"/>
      <c r="E174" s="812"/>
      <c r="F174" s="812"/>
      <c r="G174" s="812"/>
      <c r="H174" s="812"/>
      <c r="I174" s="812"/>
      <c r="J174" s="813"/>
      <c r="K174" s="811"/>
      <c r="L174" s="812"/>
      <c r="M174" s="813"/>
      <c r="N174" s="912"/>
      <c r="O174" s="912"/>
      <c r="P174" s="912"/>
      <c r="Q174" s="912"/>
      <c r="R174" s="959"/>
      <c r="S174" s="693"/>
      <c r="T174" s="696"/>
      <c r="U174" s="697"/>
      <c r="V174" s="692"/>
      <c r="W174" s="695"/>
      <c r="X174" s="696"/>
      <c r="Y174" s="697"/>
      <c r="Z174" s="692"/>
      <c r="AA174" s="693"/>
      <c r="AB174" s="696"/>
      <c r="AC174" s="697"/>
      <c r="AD174" s="959"/>
      <c r="AE174" s="693"/>
      <c r="AF174" s="692"/>
      <c r="AG174" s="693"/>
      <c r="AH174" s="696"/>
      <c r="AI174" s="697"/>
      <c r="AJ174" s="923"/>
      <c r="AK174" s="924"/>
      <c r="AL174" s="619"/>
      <c r="AM174" s="620"/>
      <c r="AN174" s="1130"/>
      <c r="AO174" s="1131"/>
      <c r="AP174" s="619"/>
      <c r="AQ174" s="620"/>
      <c r="AR174" s="923"/>
      <c r="AS174" s="733"/>
      <c r="AT174" s="732"/>
      <c r="AU174" s="733"/>
      <c r="AV174" s="696"/>
      <c r="AW174" s="697"/>
      <c r="AX174" s="923"/>
      <c r="AY174" s="733"/>
      <c r="AZ174" s="732"/>
      <c r="BA174" s="733"/>
      <c r="BB174" s="732"/>
      <c r="BC174" s="924"/>
      <c r="BD174" s="31"/>
      <c r="BE174" s="1255"/>
      <c r="BF174" s="450"/>
      <c r="BG174" s="450"/>
      <c r="BH174" s="450"/>
      <c r="BI174" s="450"/>
      <c r="BJ174" s="450"/>
      <c r="BK174" s="450"/>
      <c r="BL174" s="450"/>
      <c r="BM174" s="450"/>
      <c r="BN174" s="450"/>
      <c r="BO174" s="450"/>
      <c r="BP174" s="450"/>
      <c r="BQ174" s="450"/>
      <c r="BR174" s="450"/>
      <c r="BS174" s="450"/>
      <c r="BT174" s="450"/>
      <c r="BU174" s="450"/>
      <c r="BV174" s="450"/>
      <c r="BW174" s="450"/>
      <c r="BX174" s="450"/>
      <c r="BY174" s="450"/>
      <c r="BZ174" s="450"/>
      <c r="CA174" s="450"/>
      <c r="CB174" s="450"/>
      <c r="CC174" s="450"/>
      <c r="CD174" s="450"/>
      <c r="CE174" s="450"/>
      <c r="CF174" s="450"/>
      <c r="CG174" s="450"/>
      <c r="CH174" s="450"/>
      <c r="CI174" s="450"/>
      <c r="CJ174" s="450"/>
      <c r="CK174" s="450"/>
      <c r="CL174" s="450"/>
      <c r="CM174" s="450"/>
      <c r="CN174" s="450"/>
      <c r="CO174" s="450"/>
      <c r="CP174" s="450"/>
      <c r="CQ174" s="450"/>
      <c r="CR174" s="450"/>
      <c r="CS174" s="450"/>
      <c r="CT174" s="450"/>
      <c r="CU174" s="450"/>
      <c r="CV174" s="450"/>
      <c r="CW174" s="450"/>
      <c r="CX174" s="450"/>
      <c r="CY174" s="450"/>
      <c r="CZ174" s="450"/>
      <c r="DA174" s="450"/>
      <c r="DB174" s="1374"/>
      <c r="DC174" s="1381"/>
      <c r="DD174" s="1382"/>
      <c r="DE174" s="1382"/>
      <c r="DF174" s="1382"/>
      <c r="DG174" s="1369"/>
      <c r="DH174" s="1369"/>
      <c r="DI174" s="1369"/>
      <c r="DJ174" s="1369"/>
      <c r="DK174" s="1369"/>
      <c r="DL174" s="1369"/>
      <c r="DM174" s="1369"/>
      <c r="DN174" s="1369"/>
      <c r="DO174" s="1369"/>
      <c r="DP174" s="1369"/>
      <c r="DQ174" s="1369"/>
      <c r="DR174" s="1369"/>
      <c r="DS174" s="1369"/>
      <c r="DT174" s="1369"/>
      <c r="DU174" s="1369"/>
      <c r="DV174" s="1369"/>
      <c r="DW174" s="1369"/>
      <c r="DX174" s="1369"/>
      <c r="DY174" s="1369"/>
      <c r="DZ174" s="1369"/>
      <c r="EA174" s="1369"/>
      <c r="EB174" s="1369"/>
      <c r="EC174" s="1369"/>
      <c r="ED174" s="1369"/>
      <c r="EE174" s="1369"/>
      <c r="EF174" s="1369"/>
      <c r="EG174" s="1369"/>
      <c r="EH174" s="1369"/>
      <c r="EI174" s="1369"/>
      <c r="EJ174" s="1369"/>
      <c r="EK174" s="1369"/>
      <c r="EL174" s="1370"/>
      <c r="EM174" s="31"/>
    </row>
    <row r="175" spans="1:148" ht="6.75" customHeight="1" x14ac:dyDescent="0.15">
      <c r="A175" s="903" t="s">
        <v>22</v>
      </c>
      <c r="B175" s="904"/>
      <c r="C175" s="905"/>
      <c r="D175" s="755" t="s">
        <v>285</v>
      </c>
      <c r="E175" s="756"/>
      <c r="F175" s="756"/>
      <c r="G175" s="756"/>
      <c r="H175" s="756"/>
      <c r="I175" s="756"/>
      <c r="J175" s="898"/>
      <c r="K175" s="802">
        <v>12</v>
      </c>
      <c r="L175" s="803"/>
      <c r="M175" s="804"/>
      <c r="N175" s="181"/>
      <c r="O175" s="182"/>
      <c r="P175" s="916"/>
      <c r="Q175" s="916"/>
      <c r="R175" s="958"/>
      <c r="S175" s="957"/>
      <c r="T175" s="684"/>
      <c r="U175" s="685"/>
      <c r="V175" s="955"/>
      <c r="W175" s="956"/>
      <c r="X175" s="684"/>
      <c r="Y175" s="685"/>
      <c r="Z175" s="955"/>
      <c r="AA175" s="957"/>
      <c r="AB175" s="684"/>
      <c r="AC175" s="685"/>
      <c r="AD175" s="958"/>
      <c r="AE175" s="957"/>
      <c r="AF175" s="955"/>
      <c r="AG175" s="957"/>
      <c r="AH175" s="1143"/>
      <c r="AI175" s="1144"/>
      <c r="AJ175" s="1124"/>
      <c r="AK175" s="1124"/>
      <c r="AL175" s="1124"/>
      <c r="AM175" s="1124"/>
      <c r="AN175" s="1124"/>
      <c r="AO175" s="1124"/>
      <c r="AP175" s="1124"/>
      <c r="AQ175" s="1124"/>
      <c r="AR175" s="1124"/>
      <c r="AS175" s="1124"/>
      <c r="AT175" s="1124"/>
      <c r="AU175" s="1124"/>
      <c r="AV175" s="1124"/>
      <c r="AW175" s="1124"/>
      <c r="AX175" s="1124"/>
      <c r="AY175" s="1124"/>
      <c r="AZ175" s="1124"/>
      <c r="BA175" s="1124"/>
      <c r="BB175" s="1124"/>
      <c r="BC175" s="1125"/>
      <c r="BD175" s="31"/>
      <c r="BE175" s="319"/>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320"/>
      <c r="DC175" s="1381"/>
      <c r="DD175" s="1382"/>
      <c r="DE175" s="1382"/>
      <c r="DF175" s="1382"/>
      <c r="DG175" s="1369"/>
      <c r="DH175" s="1369"/>
      <c r="DI175" s="1369"/>
      <c r="DJ175" s="1369"/>
      <c r="DK175" s="1369"/>
      <c r="DL175" s="1369"/>
      <c r="DM175" s="1369"/>
      <c r="DN175" s="1369"/>
      <c r="DO175" s="1369"/>
      <c r="DP175" s="1369"/>
      <c r="DQ175" s="1369"/>
      <c r="DR175" s="1369"/>
      <c r="DS175" s="1369"/>
      <c r="DT175" s="1369"/>
      <c r="DU175" s="1369"/>
      <c r="DV175" s="1369"/>
      <c r="DW175" s="1369"/>
      <c r="DX175" s="1369"/>
      <c r="DY175" s="1369"/>
      <c r="DZ175" s="1369"/>
      <c r="EA175" s="1369"/>
      <c r="EB175" s="1369"/>
      <c r="EC175" s="1369"/>
      <c r="ED175" s="1369"/>
      <c r="EE175" s="1369"/>
      <c r="EF175" s="1369"/>
      <c r="EG175" s="1369"/>
      <c r="EH175" s="1369"/>
      <c r="EI175" s="1369"/>
      <c r="EJ175" s="1369"/>
      <c r="EK175" s="1369"/>
      <c r="EL175" s="1370"/>
      <c r="EM175" s="31"/>
    </row>
    <row r="176" spans="1:148" ht="6.75" customHeight="1" x14ac:dyDescent="0.15">
      <c r="A176" s="906"/>
      <c r="B176" s="907"/>
      <c r="C176" s="908"/>
      <c r="D176" s="757"/>
      <c r="E176" s="758"/>
      <c r="F176" s="758"/>
      <c r="G176" s="758"/>
      <c r="H176" s="758"/>
      <c r="I176" s="758"/>
      <c r="J176" s="899"/>
      <c r="K176" s="805"/>
      <c r="L176" s="806"/>
      <c r="M176" s="807"/>
      <c r="N176" s="918" t="str">
        <f>N36</f>
        <v/>
      </c>
      <c r="O176" s="912"/>
      <c r="P176" s="912"/>
      <c r="Q176" s="912"/>
      <c r="R176" s="954" t="str">
        <f>R36</f>
        <v/>
      </c>
      <c r="S176" s="691"/>
      <c r="T176" s="686" t="str">
        <f>T36</f>
        <v/>
      </c>
      <c r="U176" s="687"/>
      <c r="V176" s="690" t="str">
        <f>V36</f>
        <v/>
      </c>
      <c r="W176" s="694"/>
      <c r="X176" s="686" t="str">
        <f>X36</f>
        <v/>
      </c>
      <c r="Y176" s="687"/>
      <c r="Z176" s="690" t="str">
        <f>Z36</f>
        <v/>
      </c>
      <c r="AA176" s="691"/>
      <c r="AB176" s="686" t="str">
        <f>AB36</f>
        <v/>
      </c>
      <c r="AC176" s="687"/>
      <c r="AD176" s="954" t="str">
        <f>AD36</f>
        <v/>
      </c>
      <c r="AE176" s="691"/>
      <c r="AF176" s="690" t="str">
        <f>AF36</f>
        <v/>
      </c>
      <c r="AG176" s="691"/>
      <c r="AH176" s="686" t="str">
        <f>AH36</f>
        <v/>
      </c>
      <c r="AI176" s="694"/>
      <c r="AJ176" s="1126"/>
      <c r="AK176" s="1126"/>
      <c r="AL176" s="1126"/>
      <c r="AM176" s="1126"/>
      <c r="AN176" s="1126"/>
      <c r="AO176" s="1126"/>
      <c r="AP176" s="1126"/>
      <c r="AQ176" s="1126"/>
      <c r="AR176" s="1126"/>
      <c r="AS176" s="1126"/>
      <c r="AT176" s="1126"/>
      <c r="AU176" s="1126"/>
      <c r="AV176" s="1126"/>
      <c r="AW176" s="1126"/>
      <c r="AX176" s="1126"/>
      <c r="AY176" s="1126"/>
      <c r="AZ176" s="1126"/>
      <c r="BA176" s="1126"/>
      <c r="BB176" s="1126"/>
      <c r="BC176" s="1127"/>
      <c r="BD176" s="31"/>
      <c r="BE176" s="321"/>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5"/>
      <c r="CE176" s="5"/>
      <c r="CF176" s="5"/>
      <c r="CG176" s="5"/>
      <c r="CH176" s="5"/>
      <c r="CI176" s="5"/>
      <c r="CJ176" s="5"/>
      <c r="CK176" s="5"/>
      <c r="CL176" s="5"/>
      <c r="CM176" s="5"/>
      <c r="CN176" s="5"/>
      <c r="CO176" s="5"/>
      <c r="CP176" s="5"/>
      <c r="CQ176" s="5"/>
      <c r="CR176" s="5"/>
      <c r="CS176" s="5"/>
      <c r="CT176" s="5"/>
      <c r="CU176" s="5"/>
      <c r="CV176" s="5"/>
      <c r="CW176" s="5"/>
      <c r="CX176" s="31"/>
      <c r="CY176" s="31"/>
      <c r="CZ176" s="31"/>
      <c r="DA176" s="31"/>
      <c r="DB176" s="322"/>
      <c r="DC176" s="1381"/>
      <c r="DD176" s="1382"/>
      <c r="DE176" s="1382"/>
      <c r="DF176" s="1382"/>
      <c r="DG176" s="1369"/>
      <c r="DH176" s="1369"/>
      <c r="DI176" s="1369"/>
      <c r="DJ176" s="1369"/>
      <c r="DK176" s="1369"/>
      <c r="DL176" s="1369"/>
      <c r="DM176" s="1369"/>
      <c r="DN176" s="1369"/>
      <c r="DO176" s="1369"/>
      <c r="DP176" s="1369"/>
      <c r="DQ176" s="1369"/>
      <c r="DR176" s="1369"/>
      <c r="DS176" s="1369"/>
      <c r="DT176" s="1369"/>
      <c r="DU176" s="1369"/>
      <c r="DV176" s="1369"/>
      <c r="DW176" s="1369"/>
      <c r="DX176" s="1369"/>
      <c r="DY176" s="1369"/>
      <c r="DZ176" s="1369"/>
      <c r="EA176" s="1369"/>
      <c r="EB176" s="1369"/>
      <c r="EC176" s="1369"/>
      <c r="ED176" s="1369"/>
      <c r="EE176" s="1369"/>
      <c r="EF176" s="1369"/>
      <c r="EG176" s="1369"/>
      <c r="EH176" s="1369"/>
      <c r="EI176" s="1369"/>
      <c r="EJ176" s="1369"/>
      <c r="EK176" s="1369"/>
      <c r="EL176" s="1370"/>
      <c r="EM176" s="31"/>
    </row>
    <row r="177" spans="1:230" ht="6.75" customHeight="1" x14ac:dyDescent="0.15">
      <c r="A177" s="906"/>
      <c r="B177" s="907"/>
      <c r="C177" s="908"/>
      <c r="D177" s="913"/>
      <c r="E177" s="914"/>
      <c r="F177" s="914"/>
      <c r="G177" s="914"/>
      <c r="H177" s="914"/>
      <c r="I177" s="914"/>
      <c r="J177" s="915"/>
      <c r="K177" s="811"/>
      <c r="L177" s="812"/>
      <c r="M177" s="813"/>
      <c r="N177" s="919"/>
      <c r="O177" s="920"/>
      <c r="P177" s="920"/>
      <c r="Q177" s="920"/>
      <c r="R177" s="923"/>
      <c r="S177" s="733"/>
      <c r="T177" s="688"/>
      <c r="U177" s="689"/>
      <c r="V177" s="732"/>
      <c r="W177" s="924"/>
      <c r="X177" s="688"/>
      <c r="Y177" s="689"/>
      <c r="Z177" s="732"/>
      <c r="AA177" s="733"/>
      <c r="AB177" s="688"/>
      <c r="AC177" s="689"/>
      <c r="AD177" s="923"/>
      <c r="AE177" s="733"/>
      <c r="AF177" s="732"/>
      <c r="AG177" s="733"/>
      <c r="AH177" s="688"/>
      <c r="AI177" s="924"/>
      <c r="AJ177" s="1126"/>
      <c r="AK177" s="1126"/>
      <c r="AL177" s="1126"/>
      <c r="AM177" s="1126"/>
      <c r="AN177" s="1126"/>
      <c r="AO177" s="1126"/>
      <c r="AP177" s="1126"/>
      <c r="AQ177" s="1126"/>
      <c r="AR177" s="1126"/>
      <c r="AS177" s="1126"/>
      <c r="AT177" s="1126"/>
      <c r="AU177" s="1126"/>
      <c r="AV177" s="1126"/>
      <c r="AW177" s="1126"/>
      <c r="AX177" s="1126"/>
      <c r="AY177" s="1126"/>
      <c r="AZ177" s="1126"/>
      <c r="BA177" s="1126"/>
      <c r="BB177" s="1126"/>
      <c r="BC177" s="1127"/>
      <c r="BD177" s="31"/>
      <c r="BE177" s="321"/>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6"/>
      <c r="CD177" s="5"/>
      <c r="CE177" s="5"/>
      <c r="CF177" s="5"/>
      <c r="CG177" s="5"/>
      <c r="CH177" s="5"/>
      <c r="CI177" s="5"/>
      <c r="CJ177" s="5"/>
      <c r="CK177" s="5"/>
      <c r="CL177" s="5"/>
      <c r="CM177" s="5"/>
      <c r="CN177" s="5"/>
      <c r="CO177" s="5"/>
      <c r="CP177" s="5"/>
      <c r="CQ177" s="5"/>
      <c r="CR177" s="5"/>
      <c r="CS177" s="5"/>
      <c r="CT177" s="5"/>
      <c r="CU177" s="5"/>
      <c r="CV177" s="5"/>
      <c r="CW177" s="5"/>
      <c r="CX177" s="31"/>
      <c r="CY177" s="31"/>
      <c r="CZ177" s="31"/>
      <c r="DA177" s="31"/>
      <c r="DB177" s="322"/>
      <c r="DC177" s="1381"/>
      <c r="DD177" s="1382"/>
      <c r="DE177" s="1382"/>
      <c r="DF177" s="1382"/>
      <c r="DG177" s="1369"/>
      <c r="DH177" s="1369"/>
      <c r="DI177" s="1369"/>
      <c r="DJ177" s="1369"/>
      <c r="DK177" s="1369"/>
      <c r="DL177" s="1369"/>
      <c r="DM177" s="1369"/>
      <c r="DN177" s="1369"/>
      <c r="DO177" s="1369"/>
      <c r="DP177" s="1369"/>
      <c r="DQ177" s="1369"/>
      <c r="DR177" s="1369"/>
      <c r="DS177" s="1369"/>
      <c r="DT177" s="1369"/>
      <c r="DU177" s="1369"/>
      <c r="DV177" s="1369"/>
      <c r="DW177" s="1369"/>
      <c r="DX177" s="1369"/>
      <c r="DY177" s="1369"/>
      <c r="DZ177" s="1369"/>
      <c r="EA177" s="1369"/>
      <c r="EB177" s="1369"/>
      <c r="EC177" s="1369"/>
      <c r="ED177" s="1369"/>
      <c r="EE177" s="1369"/>
      <c r="EF177" s="1369"/>
      <c r="EG177" s="1369"/>
      <c r="EH177" s="1369"/>
      <c r="EI177" s="1369"/>
      <c r="EJ177" s="1369"/>
      <c r="EK177" s="1369"/>
      <c r="EL177" s="1370"/>
      <c r="EM177" s="31"/>
    </row>
    <row r="178" spans="1:230" ht="6.75" customHeight="1" x14ac:dyDescent="0.15">
      <c r="A178" s="906"/>
      <c r="B178" s="907"/>
      <c r="C178" s="908"/>
      <c r="D178" s="755" t="s">
        <v>21</v>
      </c>
      <c r="E178" s="756"/>
      <c r="F178" s="756"/>
      <c r="G178" s="756"/>
      <c r="H178" s="756"/>
      <c r="I178" s="756"/>
      <c r="J178" s="898"/>
      <c r="K178" s="802">
        <v>13</v>
      </c>
      <c r="L178" s="803"/>
      <c r="M178" s="804"/>
      <c r="N178" s="5"/>
      <c r="O178" s="5"/>
      <c r="P178" s="917"/>
      <c r="Q178" s="917"/>
      <c r="R178" s="1147"/>
      <c r="S178" s="1148"/>
      <c r="T178" s="1135"/>
      <c r="U178" s="1136"/>
      <c r="V178" s="1149"/>
      <c r="W178" s="1151"/>
      <c r="X178" s="1135"/>
      <c r="Y178" s="1136"/>
      <c r="Z178" s="1149"/>
      <c r="AA178" s="1148"/>
      <c r="AB178" s="1135"/>
      <c r="AC178" s="1136"/>
      <c r="AD178" s="1147"/>
      <c r="AE178" s="1148"/>
      <c r="AF178" s="1149"/>
      <c r="AG178" s="1148"/>
      <c r="AH178" s="1145"/>
      <c r="AI178" s="1146"/>
      <c r="AJ178" s="1257"/>
      <c r="AK178" s="1124"/>
      <c r="AL178" s="1124"/>
      <c r="AM178" s="1124"/>
      <c r="AN178" s="1124"/>
      <c r="AO178" s="1124"/>
      <c r="AP178" s="1124"/>
      <c r="AQ178" s="1124"/>
      <c r="AR178" s="1124"/>
      <c r="AS178" s="1124"/>
      <c r="AT178" s="1124"/>
      <c r="AU178" s="1124"/>
      <c r="AV178" s="1124"/>
      <c r="AW178" s="1124"/>
      <c r="AX178" s="1124"/>
      <c r="AY178" s="1124"/>
      <c r="AZ178" s="1124"/>
      <c r="BA178" s="1124"/>
      <c r="BB178" s="1124"/>
      <c r="BC178" s="1125"/>
      <c r="BD178" s="31"/>
      <c r="BE178" s="321"/>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6"/>
      <c r="CD178" s="31"/>
      <c r="CE178" s="31"/>
      <c r="CF178" s="5"/>
      <c r="CG178" s="5"/>
      <c r="CH178" s="5"/>
      <c r="CI178" s="5"/>
      <c r="CJ178" s="5"/>
      <c r="CK178" s="5"/>
      <c r="CL178" s="5"/>
      <c r="CM178" s="5"/>
      <c r="CN178" s="5"/>
      <c r="CO178" s="5"/>
      <c r="CP178" s="5"/>
      <c r="CQ178" s="5"/>
      <c r="CR178" s="5"/>
      <c r="CS178" s="5"/>
      <c r="CT178" s="5"/>
      <c r="CU178" s="5"/>
      <c r="CV178" s="5"/>
      <c r="CW178" s="5"/>
      <c r="CX178" s="5"/>
      <c r="CY178" s="5"/>
      <c r="CZ178" s="5"/>
      <c r="DA178" s="5"/>
      <c r="DB178" s="320"/>
      <c r="DC178" s="1381"/>
      <c r="DD178" s="1382"/>
      <c r="DE178" s="1382"/>
      <c r="DF178" s="1382"/>
      <c r="DG178" s="1369"/>
      <c r="DH178" s="1369"/>
      <c r="DI178" s="1369"/>
      <c r="DJ178" s="1369"/>
      <c r="DK178" s="1369"/>
      <c r="DL178" s="1369"/>
      <c r="DM178" s="1369"/>
      <c r="DN178" s="1369"/>
      <c r="DO178" s="1369"/>
      <c r="DP178" s="1369"/>
      <c r="DQ178" s="1369"/>
      <c r="DR178" s="1369"/>
      <c r="DS178" s="1369"/>
      <c r="DT178" s="1369"/>
      <c r="DU178" s="1369"/>
      <c r="DV178" s="1369"/>
      <c r="DW178" s="1369"/>
      <c r="DX178" s="1369"/>
      <c r="DY178" s="1369"/>
      <c r="DZ178" s="1369"/>
      <c r="EA178" s="1369"/>
      <c r="EB178" s="1369"/>
      <c r="EC178" s="1369"/>
      <c r="ED178" s="1369"/>
      <c r="EE178" s="1369"/>
      <c r="EF178" s="1369"/>
      <c r="EG178" s="1369"/>
      <c r="EH178" s="1369"/>
      <c r="EI178" s="1369"/>
      <c r="EJ178" s="1369"/>
      <c r="EK178" s="1369"/>
      <c r="EL178" s="1370"/>
      <c r="EM178" s="31"/>
    </row>
    <row r="179" spans="1:230" ht="6.75" customHeight="1" x14ac:dyDescent="0.15">
      <c r="A179" s="906"/>
      <c r="B179" s="907"/>
      <c r="C179" s="908"/>
      <c r="D179" s="757"/>
      <c r="E179" s="758"/>
      <c r="F179" s="758"/>
      <c r="G179" s="758"/>
      <c r="H179" s="758"/>
      <c r="I179" s="758"/>
      <c r="J179" s="899"/>
      <c r="K179" s="805"/>
      <c r="L179" s="806"/>
      <c r="M179" s="807"/>
      <c r="N179" s="912" t="str">
        <f>N39</f>
        <v/>
      </c>
      <c r="O179" s="912"/>
      <c r="P179" s="912"/>
      <c r="Q179" s="912"/>
      <c r="R179" s="954" t="str">
        <f>R39</f>
        <v/>
      </c>
      <c r="S179" s="691"/>
      <c r="T179" s="686" t="str">
        <f>T39</f>
        <v/>
      </c>
      <c r="U179" s="687"/>
      <c r="V179" s="690" t="str">
        <f>V39</f>
        <v/>
      </c>
      <c r="W179" s="694"/>
      <c r="X179" s="686" t="str">
        <f>X39</f>
        <v/>
      </c>
      <c r="Y179" s="687"/>
      <c r="Z179" s="690" t="str">
        <f>Z39</f>
        <v/>
      </c>
      <c r="AA179" s="691"/>
      <c r="AB179" s="686" t="str">
        <f>AB39</f>
        <v/>
      </c>
      <c r="AC179" s="687"/>
      <c r="AD179" s="954" t="str">
        <f>AD39</f>
        <v/>
      </c>
      <c r="AE179" s="691"/>
      <c r="AF179" s="690" t="str">
        <f>AF39</f>
        <v/>
      </c>
      <c r="AG179" s="691"/>
      <c r="AH179" s="686" t="str">
        <f>AH39</f>
        <v/>
      </c>
      <c r="AI179" s="687"/>
      <c r="AJ179" s="1258"/>
      <c r="AK179" s="1126"/>
      <c r="AL179" s="1126"/>
      <c r="AM179" s="1126"/>
      <c r="AN179" s="1126"/>
      <c r="AO179" s="1126"/>
      <c r="AP179" s="1126"/>
      <c r="AQ179" s="1126"/>
      <c r="AR179" s="1126"/>
      <c r="AS179" s="1126"/>
      <c r="AT179" s="1126"/>
      <c r="AU179" s="1126"/>
      <c r="AV179" s="1126"/>
      <c r="AW179" s="1126"/>
      <c r="AX179" s="1126"/>
      <c r="AY179" s="1126"/>
      <c r="AZ179" s="1126"/>
      <c r="BA179" s="1126"/>
      <c r="BB179" s="1126"/>
      <c r="BC179" s="1127"/>
      <c r="BD179" s="31"/>
      <c r="BE179" s="321"/>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6"/>
      <c r="CB179" s="46"/>
      <c r="CC179" s="46"/>
      <c r="CD179" s="31"/>
      <c r="CE179" s="31"/>
      <c r="CF179" s="5"/>
      <c r="CG179" s="5"/>
      <c r="CH179" s="5"/>
      <c r="CI179" s="5"/>
      <c r="CJ179" s="5"/>
      <c r="CK179" s="5"/>
      <c r="CL179" s="5"/>
      <c r="CM179" s="5"/>
      <c r="CN179" s="5"/>
      <c r="CO179" s="5"/>
      <c r="CP179" s="5"/>
      <c r="CQ179" s="5"/>
      <c r="CR179" s="5"/>
      <c r="CS179" s="5"/>
      <c r="CT179" s="5"/>
      <c r="CU179" s="5"/>
      <c r="CV179" s="5"/>
      <c r="CW179" s="5"/>
      <c r="CX179" s="5"/>
      <c r="CY179" s="5"/>
      <c r="CZ179" s="5"/>
      <c r="DA179" s="5"/>
      <c r="DB179" s="320"/>
      <c r="DC179" s="1381"/>
      <c r="DD179" s="1382"/>
      <c r="DE179" s="1382"/>
      <c r="DF179" s="1382"/>
      <c r="DG179" s="1369"/>
      <c r="DH179" s="1369"/>
      <c r="DI179" s="1369"/>
      <c r="DJ179" s="1369"/>
      <c r="DK179" s="1369"/>
      <c r="DL179" s="1369"/>
      <c r="DM179" s="1369"/>
      <c r="DN179" s="1369"/>
      <c r="DO179" s="1369"/>
      <c r="DP179" s="1369"/>
      <c r="DQ179" s="1369"/>
      <c r="DR179" s="1369"/>
      <c r="DS179" s="1369"/>
      <c r="DT179" s="1369"/>
      <c r="DU179" s="1369"/>
      <c r="DV179" s="1369"/>
      <c r="DW179" s="1369"/>
      <c r="DX179" s="1369"/>
      <c r="DY179" s="1369"/>
      <c r="DZ179" s="1369"/>
      <c r="EA179" s="1369"/>
      <c r="EB179" s="1369"/>
      <c r="EC179" s="1369"/>
      <c r="ED179" s="1369"/>
      <c r="EE179" s="1369"/>
      <c r="EF179" s="1369"/>
      <c r="EG179" s="1369"/>
      <c r="EH179" s="1369"/>
      <c r="EI179" s="1369"/>
      <c r="EJ179" s="1369"/>
      <c r="EK179" s="1369"/>
      <c r="EL179" s="1370"/>
      <c r="EM179" s="31"/>
    </row>
    <row r="180" spans="1:230" ht="6.75" customHeight="1" thickBot="1" x14ac:dyDescent="0.2">
      <c r="A180" s="909"/>
      <c r="B180" s="910"/>
      <c r="C180" s="911"/>
      <c r="D180" s="900"/>
      <c r="E180" s="901"/>
      <c r="F180" s="901"/>
      <c r="G180" s="901"/>
      <c r="H180" s="901"/>
      <c r="I180" s="901"/>
      <c r="J180" s="902"/>
      <c r="K180" s="808"/>
      <c r="L180" s="809"/>
      <c r="M180" s="810"/>
      <c r="N180" s="912"/>
      <c r="O180" s="912"/>
      <c r="P180" s="912"/>
      <c r="Q180" s="912"/>
      <c r="R180" s="1152"/>
      <c r="S180" s="1153"/>
      <c r="T180" s="696"/>
      <c r="U180" s="697"/>
      <c r="V180" s="692"/>
      <c r="W180" s="695"/>
      <c r="X180" s="696"/>
      <c r="Y180" s="697"/>
      <c r="Z180" s="692"/>
      <c r="AA180" s="693"/>
      <c r="AB180" s="696"/>
      <c r="AC180" s="697"/>
      <c r="AD180" s="959"/>
      <c r="AE180" s="693"/>
      <c r="AF180" s="692"/>
      <c r="AG180" s="693"/>
      <c r="AH180" s="696"/>
      <c r="AI180" s="697"/>
      <c r="AJ180" s="1259"/>
      <c r="AK180" s="1260"/>
      <c r="AL180" s="1260"/>
      <c r="AM180" s="1260"/>
      <c r="AN180" s="1260"/>
      <c r="AO180" s="1260"/>
      <c r="AP180" s="1260"/>
      <c r="AQ180" s="1260"/>
      <c r="AR180" s="1260"/>
      <c r="AS180" s="1260"/>
      <c r="AT180" s="1260"/>
      <c r="AU180" s="1260"/>
      <c r="AV180" s="1260"/>
      <c r="AW180" s="1260"/>
      <c r="AX180" s="1260"/>
      <c r="AY180" s="1260"/>
      <c r="AZ180" s="1260"/>
      <c r="BA180" s="1260"/>
      <c r="BB180" s="1260"/>
      <c r="BC180" s="1261"/>
      <c r="BD180" s="31"/>
      <c r="BE180" s="319"/>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37"/>
      <c r="CE180" s="37"/>
      <c r="CF180" s="37"/>
      <c r="CG180" s="37"/>
      <c r="CH180" s="37"/>
      <c r="CI180" s="37"/>
      <c r="CJ180" s="37"/>
      <c r="CK180" s="37"/>
      <c r="CL180" s="37"/>
      <c r="CM180" s="37"/>
      <c r="CN180" s="37"/>
      <c r="CO180" s="37"/>
      <c r="CP180" s="37"/>
      <c r="CQ180" s="37"/>
      <c r="CR180" s="37"/>
      <c r="CS180" s="37"/>
      <c r="CT180" s="37"/>
      <c r="CU180" s="37"/>
      <c r="CV180" s="37"/>
      <c r="CW180" s="37"/>
      <c r="CX180" s="32"/>
      <c r="CY180" s="32"/>
      <c r="CZ180" s="32"/>
      <c r="DA180" s="32"/>
      <c r="DB180" s="323"/>
      <c r="DC180" s="1381"/>
      <c r="DD180" s="1382"/>
      <c r="DE180" s="1382"/>
      <c r="DF180" s="1382"/>
      <c r="DG180" s="1369"/>
      <c r="DH180" s="1369"/>
      <c r="DI180" s="1369"/>
      <c r="DJ180" s="1369"/>
      <c r="DK180" s="1369"/>
      <c r="DL180" s="1369"/>
      <c r="DM180" s="1369"/>
      <c r="DN180" s="1369"/>
      <c r="DO180" s="1369"/>
      <c r="DP180" s="1369"/>
      <c r="DQ180" s="1369"/>
      <c r="DR180" s="1369"/>
      <c r="DS180" s="1369"/>
      <c r="DT180" s="1369"/>
      <c r="DU180" s="1369"/>
      <c r="DV180" s="1369"/>
      <c r="DW180" s="1369"/>
      <c r="DX180" s="1369"/>
      <c r="DY180" s="1369"/>
      <c r="DZ180" s="1369"/>
      <c r="EA180" s="1369"/>
      <c r="EB180" s="1369"/>
      <c r="EC180" s="1369"/>
      <c r="ED180" s="1369"/>
      <c r="EE180" s="1369"/>
      <c r="EF180" s="1369"/>
      <c r="EG180" s="1369"/>
      <c r="EH180" s="1369"/>
      <c r="EI180" s="1369"/>
      <c r="EJ180" s="1369"/>
      <c r="EK180" s="1369"/>
      <c r="EL180" s="1370"/>
      <c r="EM180" s="31"/>
    </row>
    <row r="181" spans="1:230" ht="6.75" customHeight="1" x14ac:dyDescent="0.15">
      <c r="A181" s="1120" t="s">
        <v>8</v>
      </c>
      <c r="B181" s="1121"/>
      <c r="C181" s="1121"/>
      <c r="D181" s="1121"/>
      <c r="E181" s="1121"/>
      <c r="F181" s="1121"/>
      <c r="G181" s="1121"/>
      <c r="H181" s="1121"/>
      <c r="I181" s="1121"/>
      <c r="J181" s="1122"/>
      <c r="K181" s="1154">
        <v>14</v>
      </c>
      <c r="L181" s="1121"/>
      <c r="M181" s="1122"/>
      <c r="N181" s="183"/>
      <c r="O181" s="184"/>
      <c r="P181" s="735"/>
      <c r="Q181" s="1156"/>
      <c r="R181" s="1135"/>
      <c r="S181" s="1136"/>
      <c r="T181" s="1150"/>
      <c r="U181" s="1218"/>
      <c r="V181" s="1150"/>
      <c r="W181" s="1198"/>
      <c r="X181" s="1221"/>
      <c r="Y181" s="1218"/>
      <c r="Z181" s="1150"/>
      <c r="AA181" s="731"/>
      <c r="AB181" s="1221"/>
      <c r="AC181" s="1218"/>
      <c r="AD181" s="730"/>
      <c r="AE181" s="731"/>
      <c r="AF181" s="1150"/>
      <c r="AG181" s="731"/>
      <c r="AH181" s="1078"/>
      <c r="AI181" s="1079"/>
      <c r="AJ181" s="734"/>
      <c r="AK181" s="735"/>
      <c r="AL181" s="730"/>
      <c r="AM181" s="731"/>
      <c r="AN181" s="1150"/>
      <c r="AO181" s="731"/>
      <c r="AP181" s="1221"/>
      <c r="AQ181" s="1218"/>
      <c r="AR181" s="730"/>
      <c r="AS181" s="731"/>
      <c r="AT181" s="1150"/>
      <c r="AU181" s="731"/>
      <c r="AV181" s="1221"/>
      <c r="AW181" s="1218"/>
      <c r="AX181" s="730"/>
      <c r="AY181" s="731"/>
      <c r="AZ181" s="1150"/>
      <c r="BA181" s="731"/>
      <c r="BB181" s="1078"/>
      <c r="BC181" s="1079"/>
      <c r="BD181" s="31"/>
      <c r="BE181" s="319"/>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37"/>
      <c r="CE181" s="37"/>
      <c r="CF181" s="37"/>
      <c r="CG181" s="37"/>
      <c r="CH181" s="37"/>
      <c r="CI181" s="37"/>
      <c r="CJ181" s="37"/>
      <c r="CK181" s="37"/>
      <c r="CL181" s="37"/>
      <c r="CM181" s="37"/>
      <c r="CN181" s="37"/>
      <c r="CO181" s="37"/>
      <c r="CP181" s="37"/>
      <c r="CQ181" s="37"/>
      <c r="CR181" s="37"/>
      <c r="CS181" s="37"/>
      <c r="CT181" s="37"/>
      <c r="CU181" s="37"/>
      <c r="CV181" s="37"/>
      <c r="CW181" s="37"/>
      <c r="CX181" s="32"/>
      <c r="CY181" s="32"/>
      <c r="CZ181" s="32"/>
      <c r="DA181" s="32"/>
      <c r="DB181" s="323"/>
      <c r="DC181" s="1381"/>
      <c r="DD181" s="1382"/>
      <c r="DE181" s="1382"/>
      <c r="DF181" s="1382"/>
      <c r="DG181" s="1369"/>
      <c r="DH181" s="1369"/>
      <c r="DI181" s="1369"/>
      <c r="DJ181" s="1369"/>
      <c r="DK181" s="1369"/>
      <c r="DL181" s="1369"/>
      <c r="DM181" s="1369"/>
      <c r="DN181" s="1369"/>
      <c r="DO181" s="1369"/>
      <c r="DP181" s="1369"/>
      <c r="DQ181" s="1369"/>
      <c r="DR181" s="1369"/>
      <c r="DS181" s="1369"/>
      <c r="DT181" s="1369"/>
      <c r="DU181" s="1369"/>
      <c r="DV181" s="1369"/>
      <c r="DW181" s="1369"/>
      <c r="DX181" s="1369"/>
      <c r="DY181" s="1369"/>
      <c r="DZ181" s="1369"/>
      <c r="EA181" s="1369"/>
      <c r="EB181" s="1369"/>
      <c r="EC181" s="1369"/>
      <c r="ED181" s="1369"/>
      <c r="EE181" s="1369"/>
      <c r="EF181" s="1369"/>
      <c r="EG181" s="1369"/>
      <c r="EH181" s="1369"/>
      <c r="EI181" s="1369"/>
      <c r="EJ181" s="1369"/>
      <c r="EK181" s="1369"/>
      <c r="EL181" s="1370"/>
      <c r="EM181" s="31"/>
    </row>
    <row r="182" spans="1:230" ht="6.75" customHeight="1" x14ac:dyDescent="0.15">
      <c r="A182" s="1195"/>
      <c r="B182" s="806"/>
      <c r="C182" s="806"/>
      <c r="D182" s="806"/>
      <c r="E182" s="806"/>
      <c r="F182" s="806"/>
      <c r="G182" s="806"/>
      <c r="H182" s="806"/>
      <c r="I182" s="806"/>
      <c r="J182" s="807"/>
      <c r="K182" s="805"/>
      <c r="L182" s="806"/>
      <c r="M182" s="807"/>
      <c r="N182" s="918" t="str">
        <f>N42</f>
        <v/>
      </c>
      <c r="O182" s="912"/>
      <c r="P182" s="912"/>
      <c r="Q182" s="1157"/>
      <c r="R182" s="686" t="str">
        <f>R42</f>
        <v/>
      </c>
      <c r="S182" s="687"/>
      <c r="T182" s="690" t="str">
        <f>T42</f>
        <v/>
      </c>
      <c r="U182" s="687"/>
      <c r="V182" s="690" t="str">
        <f>V42</f>
        <v/>
      </c>
      <c r="W182" s="694"/>
      <c r="X182" s="686" t="str">
        <f>X42</f>
        <v/>
      </c>
      <c r="Y182" s="687"/>
      <c r="Z182" s="690" t="str">
        <f>Z42</f>
        <v/>
      </c>
      <c r="AA182" s="691"/>
      <c r="AB182" s="686" t="str">
        <f>AB42</f>
        <v/>
      </c>
      <c r="AC182" s="687"/>
      <c r="AD182" s="954" t="str">
        <f>AD42</f>
        <v/>
      </c>
      <c r="AE182" s="691"/>
      <c r="AF182" s="690" t="str">
        <f>AF42</f>
        <v/>
      </c>
      <c r="AG182" s="691"/>
      <c r="AH182" s="686" t="str">
        <f>AH42</f>
        <v/>
      </c>
      <c r="AI182" s="1196"/>
      <c r="AJ182" s="1168" t="str">
        <f>AJ42</f>
        <v/>
      </c>
      <c r="AK182" s="687"/>
      <c r="AL182" s="954" t="str">
        <f>AL42</f>
        <v/>
      </c>
      <c r="AM182" s="691"/>
      <c r="AN182" s="690" t="str">
        <f>AN42</f>
        <v/>
      </c>
      <c r="AO182" s="691"/>
      <c r="AP182" s="686" t="str">
        <f>AP42</f>
        <v/>
      </c>
      <c r="AQ182" s="687"/>
      <c r="AR182" s="954" t="str">
        <f>AR42</f>
        <v/>
      </c>
      <c r="AS182" s="691"/>
      <c r="AT182" s="690" t="str">
        <f>AT42</f>
        <v/>
      </c>
      <c r="AU182" s="691"/>
      <c r="AV182" s="686" t="str">
        <f>AV42</f>
        <v/>
      </c>
      <c r="AW182" s="687"/>
      <c r="AX182" s="954" t="str">
        <f>AX42</f>
        <v/>
      </c>
      <c r="AY182" s="691"/>
      <c r="AZ182" s="690" t="str">
        <f>AZ42</f>
        <v/>
      </c>
      <c r="BA182" s="691"/>
      <c r="BB182" s="686" t="str">
        <f>BB42</f>
        <v/>
      </c>
      <c r="BC182" s="1196"/>
      <c r="BD182" s="31"/>
      <c r="BE182" s="319"/>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32"/>
      <c r="CE182" s="32"/>
      <c r="CF182" s="37"/>
      <c r="CG182" s="37"/>
      <c r="CH182" s="37"/>
      <c r="CI182" s="37"/>
      <c r="CJ182" s="37"/>
      <c r="CK182" s="37"/>
      <c r="CL182" s="37"/>
      <c r="CM182" s="37"/>
      <c r="CN182" s="37"/>
      <c r="CO182" s="37"/>
      <c r="CP182" s="37"/>
      <c r="CQ182" s="37"/>
      <c r="CR182" s="37"/>
      <c r="CS182" s="37"/>
      <c r="CT182" s="37"/>
      <c r="CU182" s="37"/>
      <c r="CV182" s="37"/>
      <c r="CW182" s="37"/>
      <c r="CX182" s="37"/>
      <c r="CY182" s="37"/>
      <c r="CZ182" s="37"/>
      <c r="DA182" s="37"/>
      <c r="DB182" s="324"/>
      <c r="DC182" s="1381"/>
      <c r="DD182" s="1382"/>
      <c r="DE182" s="1382"/>
      <c r="DF182" s="1382"/>
      <c r="DG182" s="1369"/>
      <c r="DH182" s="1369"/>
      <c r="DI182" s="1369"/>
      <c r="DJ182" s="1369"/>
      <c r="DK182" s="1369"/>
      <c r="DL182" s="1369"/>
      <c r="DM182" s="1369"/>
      <c r="DN182" s="1369"/>
      <c r="DO182" s="1369"/>
      <c r="DP182" s="1369"/>
      <c r="DQ182" s="1369"/>
      <c r="DR182" s="1369"/>
      <c r="DS182" s="1369"/>
      <c r="DT182" s="1369"/>
      <c r="DU182" s="1369"/>
      <c r="DV182" s="1369"/>
      <c r="DW182" s="1369"/>
      <c r="DX182" s="1369"/>
      <c r="DY182" s="1369"/>
      <c r="DZ182" s="1369"/>
      <c r="EA182" s="1369"/>
      <c r="EB182" s="1369"/>
      <c r="EC182" s="1369"/>
      <c r="ED182" s="1369"/>
      <c r="EE182" s="1369"/>
      <c r="EF182" s="1369"/>
      <c r="EG182" s="1369"/>
      <c r="EH182" s="1369"/>
      <c r="EI182" s="1369"/>
      <c r="EJ182" s="1369"/>
      <c r="EK182" s="1369"/>
      <c r="EL182" s="1370"/>
      <c r="EM182" s="31"/>
      <c r="HV182" s="47"/>
    </row>
    <row r="183" spans="1:230" ht="6.75" customHeight="1" thickBot="1" x14ac:dyDescent="0.2">
      <c r="A183" s="1123"/>
      <c r="B183" s="809"/>
      <c r="C183" s="809"/>
      <c r="D183" s="809"/>
      <c r="E183" s="809"/>
      <c r="F183" s="809"/>
      <c r="G183" s="809"/>
      <c r="H183" s="809"/>
      <c r="I183" s="809"/>
      <c r="J183" s="810"/>
      <c r="K183" s="808"/>
      <c r="L183" s="809"/>
      <c r="M183" s="810"/>
      <c r="N183" s="1158"/>
      <c r="O183" s="1159"/>
      <c r="P183" s="1159"/>
      <c r="Q183" s="1160"/>
      <c r="R183" s="935"/>
      <c r="S183" s="936"/>
      <c r="T183" s="1155"/>
      <c r="U183" s="936"/>
      <c r="V183" s="1155"/>
      <c r="W183" s="1220"/>
      <c r="X183" s="935"/>
      <c r="Y183" s="936"/>
      <c r="Z183" s="1155"/>
      <c r="AA183" s="1153"/>
      <c r="AB183" s="935"/>
      <c r="AC183" s="936"/>
      <c r="AD183" s="1152"/>
      <c r="AE183" s="1153"/>
      <c r="AF183" s="1155"/>
      <c r="AG183" s="1153"/>
      <c r="AH183" s="935"/>
      <c r="AI183" s="1197"/>
      <c r="AJ183" s="1169"/>
      <c r="AK183" s="936"/>
      <c r="AL183" s="1152"/>
      <c r="AM183" s="1153"/>
      <c r="AN183" s="1155"/>
      <c r="AO183" s="1153"/>
      <c r="AP183" s="935"/>
      <c r="AQ183" s="936"/>
      <c r="AR183" s="1152"/>
      <c r="AS183" s="1153"/>
      <c r="AT183" s="1155"/>
      <c r="AU183" s="1153"/>
      <c r="AV183" s="935"/>
      <c r="AW183" s="936"/>
      <c r="AX183" s="1152"/>
      <c r="AY183" s="1153"/>
      <c r="AZ183" s="1155"/>
      <c r="BA183" s="1153"/>
      <c r="BB183" s="935"/>
      <c r="BC183" s="1197"/>
      <c r="BD183" s="31"/>
      <c r="BE183" s="319"/>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32"/>
      <c r="CE183" s="32"/>
      <c r="CF183" s="37"/>
      <c r="CG183" s="37"/>
      <c r="CH183" s="37"/>
      <c r="CI183" s="37"/>
      <c r="CJ183" s="37"/>
      <c r="CK183" s="37"/>
      <c r="CL183" s="37"/>
      <c r="CM183" s="37"/>
      <c r="CN183" s="37"/>
      <c r="CO183" s="37"/>
      <c r="CP183" s="37"/>
      <c r="CQ183" s="37"/>
      <c r="CR183" s="37"/>
      <c r="CS183" s="37"/>
      <c r="CT183" s="37"/>
      <c r="CU183" s="37"/>
      <c r="CV183" s="37"/>
      <c r="CW183" s="37"/>
      <c r="CX183" s="37"/>
      <c r="CY183" s="37"/>
      <c r="CZ183" s="37"/>
      <c r="DA183" s="37"/>
      <c r="DB183" s="324"/>
      <c r="DC183" s="1381"/>
      <c r="DD183" s="1382"/>
      <c r="DE183" s="1382"/>
      <c r="DF183" s="1382"/>
      <c r="DG183" s="1369"/>
      <c r="DH183" s="1369"/>
      <c r="DI183" s="1369"/>
      <c r="DJ183" s="1369"/>
      <c r="DK183" s="1369"/>
      <c r="DL183" s="1369"/>
      <c r="DM183" s="1369"/>
      <c r="DN183" s="1369"/>
      <c r="DO183" s="1369"/>
      <c r="DP183" s="1369"/>
      <c r="DQ183" s="1369"/>
      <c r="DR183" s="1369"/>
      <c r="DS183" s="1369"/>
      <c r="DT183" s="1369"/>
      <c r="DU183" s="1369"/>
      <c r="DV183" s="1369"/>
      <c r="DW183" s="1369"/>
      <c r="DX183" s="1369"/>
      <c r="DY183" s="1369"/>
      <c r="DZ183" s="1369"/>
      <c r="EA183" s="1369"/>
      <c r="EB183" s="1369"/>
      <c r="EC183" s="1369"/>
      <c r="ED183" s="1369"/>
      <c r="EE183" s="1369"/>
      <c r="EF183" s="1369"/>
      <c r="EG183" s="1369"/>
      <c r="EH183" s="1369"/>
      <c r="EI183" s="1369"/>
      <c r="EJ183" s="1369"/>
      <c r="EK183" s="1369"/>
      <c r="EL183" s="1370"/>
      <c r="EM183" s="31"/>
    </row>
    <row r="184" spans="1:230" ht="6.75" customHeight="1" x14ac:dyDescent="0.15">
      <c r="A184" s="1171" t="s">
        <v>40</v>
      </c>
      <c r="B184" s="1172"/>
      <c r="C184" s="1173"/>
      <c r="D184" s="1084" t="str">
        <f>$D$44</f>
        <v/>
      </c>
      <c r="E184" s="1085"/>
      <c r="F184" s="1085"/>
      <c r="G184" s="1085"/>
      <c r="H184" s="1085"/>
      <c r="I184" s="1085"/>
      <c r="J184" s="1085"/>
      <c r="K184" s="1085"/>
      <c r="L184" s="1085"/>
      <c r="M184" s="1085"/>
      <c r="N184" s="1085"/>
      <c r="O184" s="1085"/>
      <c r="P184" s="1085"/>
      <c r="Q184" s="1085"/>
      <c r="R184" s="1085"/>
      <c r="S184" s="1085"/>
      <c r="T184" s="1085"/>
      <c r="U184" s="1085"/>
      <c r="V184" s="1085"/>
      <c r="W184" s="1085"/>
      <c r="X184" s="1085"/>
      <c r="Y184" s="1085"/>
      <c r="Z184" s="1085"/>
      <c r="AA184" s="1085"/>
      <c r="AB184" s="1085"/>
      <c r="AC184" s="1085"/>
      <c r="AD184" s="1085"/>
      <c r="AE184" s="1085"/>
      <c r="AF184" s="1085"/>
      <c r="AG184" s="1085"/>
      <c r="AH184" s="1085"/>
      <c r="AI184" s="1085"/>
      <c r="AJ184" s="1085"/>
      <c r="AK184" s="1085"/>
      <c r="AL184" s="1085"/>
      <c r="AM184" s="1085"/>
      <c r="AN184" s="1085"/>
      <c r="AO184" s="1085"/>
      <c r="AP184" s="1085"/>
      <c r="AQ184" s="1085"/>
      <c r="AR184" s="1085"/>
      <c r="AS184" s="1085"/>
      <c r="AT184" s="1085"/>
      <c r="AU184" s="1085"/>
      <c r="AV184" s="1085"/>
      <c r="AW184" s="1085"/>
      <c r="AX184" s="1085"/>
      <c r="AY184" s="1085"/>
      <c r="AZ184" s="1085"/>
      <c r="BA184" s="1085"/>
      <c r="BB184" s="1085"/>
      <c r="BC184" s="1086"/>
      <c r="BD184" s="31"/>
      <c r="BE184" s="325"/>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c r="CF184" s="38"/>
      <c r="CG184" s="38"/>
      <c r="CH184" s="38"/>
      <c r="CI184" s="38"/>
      <c r="CJ184" s="38"/>
      <c r="CK184" s="38"/>
      <c r="CL184" s="38"/>
      <c r="CM184" s="38"/>
      <c r="CN184" s="38"/>
      <c r="CO184" s="38"/>
      <c r="CP184" s="38"/>
      <c r="CQ184" s="38"/>
      <c r="CR184" s="38"/>
      <c r="CS184" s="38"/>
      <c r="CT184" s="31"/>
      <c r="CU184" s="31"/>
      <c r="CV184" s="31"/>
      <c r="CW184" s="31"/>
      <c r="CX184" s="31"/>
      <c r="CY184" s="31"/>
      <c r="CZ184" s="31"/>
      <c r="DA184" s="31"/>
      <c r="DB184" s="322"/>
      <c r="DC184" s="1381"/>
      <c r="DD184" s="1382"/>
      <c r="DE184" s="1382"/>
      <c r="DF184" s="1382"/>
      <c r="DG184" s="1369"/>
      <c r="DH184" s="1369"/>
      <c r="DI184" s="1369"/>
      <c r="DJ184" s="1369"/>
      <c r="DK184" s="1369"/>
      <c r="DL184" s="1369"/>
      <c r="DM184" s="1369"/>
      <c r="DN184" s="1369"/>
      <c r="DO184" s="1369"/>
      <c r="DP184" s="1369"/>
      <c r="DQ184" s="1369"/>
      <c r="DR184" s="1369"/>
      <c r="DS184" s="1369"/>
      <c r="DT184" s="1369"/>
      <c r="DU184" s="1369"/>
      <c r="DV184" s="1369"/>
      <c r="DW184" s="1369"/>
      <c r="DX184" s="1369"/>
      <c r="DY184" s="1369"/>
      <c r="DZ184" s="1369"/>
      <c r="EA184" s="1369"/>
      <c r="EB184" s="1369"/>
      <c r="EC184" s="1369"/>
      <c r="ED184" s="1369"/>
      <c r="EE184" s="1369"/>
      <c r="EF184" s="1369"/>
      <c r="EG184" s="1369"/>
      <c r="EH184" s="1369"/>
      <c r="EI184" s="1369"/>
      <c r="EJ184" s="1369"/>
      <c r="EK184" s="1369"/>
      <c r="EL184" s="1370"/>
      <c r="EM184" s="31"/>
    </row>
    <row r="185" spans="1:230" ht="6.75" customHeight="1" x14ac:dyDescent="0.15">
      <c r="A185" s="1174"/>
      <c r="B185" s="1175"/>
      <c r="C185" s="1176"/>
      <c r="D185" s="1084"/>
      <c r="E185" s="1085"/>
      <c r="F185" s="1085"/>
      <c r="G185" s="1085"/>
      <c r="H185" s="1085"/>
      <c r="I185" s="1085"/>
      <c r="J185" s="1085"/>
      <c r="K185" s="1085"/>
      <c r="L185" s="1085"/>
      <c r="M185" s="1085"/>
      <c r="N185" s="1085"/>
      <c r="O185" s="1085"/>
      <c r="P185" s="1085"/>
      <c r="Q185" s="1085"/>
      <c r="R185" s="1085"/>
      <c r="S185" s="1085"/>
      <c r="T185" s="1085"/>
      <c r="U185" s="1085"/>
      <c r="V185" s="1085"/>
      <c r="W185" s="1085"/>
      <c r="X185" s="1085"/>
      <c r="Y185" s="1085"/>
      <c r="Z185" s="1085"/>
      <c r="AA185" s="1085"/>
      <c r="AB185" s="1085"/>
      <c r="AC185" s="1085"/>
      <c r="AD185" s="1085"/>
      <c r="AE185" s="1085"/>
      <c r="AF185" s="1085"/>
      <c r="AG185" s="1085"/>
      <c r="AH185" s="1085"/>
      <c r="AI185" s="1085"/>
      <c r="AJ185" s="1085"/>
      <c r="AK185" s="1085"/>
      <c r="AL185" s="1085"/>
      <c r="AM185" s="1085"/>
      <c r="AN185" s="1085"/>
      <c r="AO185" s="1085"/>
      <c r="AP185" s="1085"/>
      <c r="AQ185" s="1085"/>
      <c r="AR185" s="1085"/>
      <c r="AS185" s="1085"/>
      <c r="AT185" s="1085"/>
      <c r="AU185" s="1085"/>
      <c r="AV185" s="1085"/>
      <c r="AW185" s="1085"/>
      <c r="AX185" s="1085"/>
      <c r="AY185" s="1085"/>
      <c r="AZ185" s="1085"/>
      <c r="BA185" s="1085"/>
      <c r="BB185" s="1085"/>
      <c r="BC185" s="1086"/>
      <c r="BD185" s="31"/>
      <c r="BE185" s="326"/>
      <c r="BF185" s="38"/>
      <c r="BG185" s="38"/>
      <c r="BH185" s="38"/>
      <c r="BI185" s="38"/>
      <c r="BJ185" s="38"/>
      <c r="BK185" s="38"/>
      <c r="BL185" s="38"/>
      <c r="BM185" s="38"/>
      <c r="BN185" s="38"/>
      <c r="BO185" s="38"/>
      <c r="BP185" s="38"/>
      <c r="BQ185" s="38"/>
      <c r="BR185" s="38"/>
      <c r="BS185" s="38"/>
      <c r="BT185" s="38"/>
      <c r="BU185" s="38"/>
      <c r="BV185" s="38"/>
      <c r="BW185" s="38"/>
      <c r="BX185" s="1347" t="s">
        <v>47</v>
      </c>
      <c r="BY185" s="1347"/>
      <c r="BZ185" s="1347"/>
      <c r="CA185" s="1347"/>
      <c r="CB185" s="1347"/>
      <c r="CC185" s="1347"/>
      <c r="CD185" s="1347"/>
      <c r="CE185" s="1347"/>
      <c r="CF185" s="1347"/>
      <c r="CG185" s="1347"/>
      <c r="CH185" s="1347"/>
      <c r="CI185" s="1347"/>
      <c r="CJ185" s="1347"/>
      <c r="CK185" s="1347"/>
      <c r="CL185" s="1347"/>
      <c r="CM185" s="1347"/>
      <c r="CN185" s="1347"/>
      <c r="CO185" s="1347"/>
      <c r="CP185" s="1347"/>
      <c r="CQ185" s="1347"/>
      <c r="CR185" s="1347"/>
      <c r="CS185" s="1347"/>
      <c r="CT185" s="1347"/>
      <c r="CU185" s="1347"/>
      <c r="CV185" s="1347"/>
      <c r="CW185" s="1347"/>
      <c r="CX185" s="1347"/>
      <c r="CY185" s="1347"/>
      <c r="CZ185" s="1347"/>
      <c r="DA185" s="1347"/>
      <c r="DB185" s="1348"/>
      <c r="DC185" s="1381"/>
      <c r="DD185" s="1382"/>
      <c r="DE185" s="1382"/>
      <c r="DF185" s="1382"/>
      <c r="DG185" s="1369"/>
      <c r="DH185" s="1369"/>
      <c r="DI185" s="1369"/>
      <c r="DJ185" s="1369"/>
      <c r="DK185" s="1369"/>
      <c r="DL185" s="1369"/>
      <c r="DM185" s="1369"/>
      <c r="DN185" s="1369"/>
      <c r="DO185" s="1369"/>
      <c r="DP185" s="1369"/>
      <c r="DQ185" s="1369"/>
      <c r="DR185" s="1369"/>
      <c r="DS185" s="1369"/>
      <c r="DT185" s="1369"/>
      <c r="DU185" s="1369"/>
      <c r="DV185" s="1369"/>
      <c r="DW185" s="1369"/>
      <c r="DX185" s="1369"/>
      <c r="DY185" s="1369"/>
      <c r="DZ185" s="1369"/>
      <c r="EA185" s="1369"/>
      <c r="EB185" s="1369"/>
      <c r="EC185" s="1369"/>
      <c r="ED185" s="1369"/>
      <c r="EE185" s="1369"/>
      <c r="EF185" s="1369"/>
      <c r="EG185" s="1369"/>
      <c r="EH185" s="1369"/>
      <c r="EI185" s="1369"/>
      <c r="EJ185" s="1369"/>
      <c r="EK185" s="1369"/>
      <c r="EL185" s="1370"/>
      <c r="EM185" s="31"/>
    </row>
    <row r="186" spans="1:230" ht="13.5" customHeight="1" thickBot="1" x14ac:dyDescent="0.2">
      <c r="A186" s="1177"/>
      <c r="B186" s="1178"/>
      <c r="C186" s="1179"/>
      <c r="D186" s="1087"/>
      <c r="E186" s="1088"/>
      <c r="F186" s="1088"/>
      <c r="G186" s="1088"/>
      <c r="H186" s="1088"/>
      <c r="I186" s="1088"/>
      <c r="J186" s="1088"/>
      <c r="K186" s="1088"/>
      <c r="L186" s="1088"/>
      <c r="M186" s="1088"/>
      <c r="N186" s="1088"/>
      <c r="O186" s="1088"/>
      <c r="P186" s="1088"/>
      <c r="Q186" s="1088"/>
      <c r="R186" s="1088"/>
      <c r="S186" s="1088"/>
      <c r="T186" s="1088"/>
      <c r="U186" s="1088"/>
      <c r="V186" s="1088"/>
      <c r="W186" s="1088"/>
      <c r="X186" s="1088"/>
      <c r="Y186" s="1088"/>
      <c r="Z186" s="1088"/>
      <c r="AA186" s="1088"/>
      <c r="AB186" s="1088"/>
      <c r="AC186" s="1088"/>
      <c r="AD186" s="1088"/>
      <c r="AE186" s="1088"/>
      <c r="AF186" s="1088"/>
      <c r="AG186" s="1088"/>
      <c r="AH186" s="1088"/>
      <c r="AI186" s="1088"/>
      <c r="AJ186" s="1088"/>
      <c r="AK186" s="1088"/>
      <c r="AL186" s="1088"/>
      <c r="AM186" s="1088"/>
      <c r="AN186" s="1088"/>
      <c r="AO186" s="1088"/>
      <c r="AP186" s="1088"/>
      <c r="AQ186" s="1088"/>
      <c r="AR186" s="1088"/>
      <c r="AS186" s="1088"/>
      <c r="AT186" s="1088"/>
      <c r="AU186" s="1088"/>
      <c r="AV186" s="1088"/>
      <c r="AW186" s="1088"/>
      <c r="AX186" s="1088"/>
      <c r="AY186" s="1088"/>
      <c r="AZ186" s="1088"/>
      <c r="BA186" s="1088"/>
      <c r="BB186" s="1088"/>
      <c r="BC186" s="1089"/>
      <c r="BD186" s="31"/>
      <c r="BE186" s="327"/>
      <c r="BF186" s="328"/>
      <c r="BG186" s="328"/>
      <c r="BH186" s="328"/>
      <c r="BI186" s="328"/>
      <c r="BJ186" s="328"/>
      <c r="BK186" s="328"/>
      <c r="BL186" s="328"/>
      <c r="BM186" s="328"/>
      <c r="BN186" s="328"/>
      <c r="BO186" s="328"/>
      <c r="BP186" s="328"/>
      <c r="BQ186" s="328"/>
      <c r="BR186" s="328"/>
      <c r="BS186" s="328"/>
      <c r="BT186" s="328"/>
      <c r="BU186" s="328"/>
      <c r="BV186" s="328"/>
      <c r="BW186" s="328"/>
      <c r="BX186" s="521"/>
      <c r="BY186" s="521"/>
      <c r="BZ186" s="521"/>
      <c r="CA186" s="521"/>
      <c r="CB186" s="521"/>
      <c r="CC186" s="521"/>
      <c r="CD186" s="521"/>
      <c r="CE186" s="521"/>
      <c r="CF186" s="521"/>
      <c r="CG186" s="521"/>
      <c r="CH186" s="521"/>
      <c r="CI186" s="521"/>
      <c r="CJ186" s="521"/>
      <c r="CK186" s="521"/>
      <c r="CL186" s="521"/>
      <c r="CM186" s="521"/>
      <c r="CN186" s="521"/>
      <c r="CO186" s="521"/>
      <c r="CP186" s="521"/>
      <c r="CQ186" s="521"/>
      <c r="CR186" s="521"/>
      <c r="CS186" s="521"/>
      <c r="CT186" s="521"/>
      <c r="CU186" s="521"/>
      <c r="CV186" s="521"/>
      <c r="CW186" s="521"/>
      <c r="CX186" s="521"/>
      <c r="CY186" s="521"/>
      <c r="CZ186" s="521"/>
      <c r="DA186" s="521"/>
      <c r="DB186" s="522"/>
      <c r="DC186" s="1383"/>
      <c r="DD186" s="1384"/>
      <c r="DE186" s="1384"/>
      <c r="DF186" s="1384"/>
      <c r="DG186" s="1371"/>
      <c r="DH186" s="1371"/>
      <c r="DI186" s="1371"/>
      <c r="DJ186" s="1371"/>
      <c r="DK186" s="1371"/>
      <c r="DL186" s="1371"/>
      <c r="DM186" s="1371"/>
      <c r="DN186" s="1371"/>
      <c r="DO186" s="1371"/>
      <c r="DP186" s="1371"/>
      <c r="DQ186" s="1371"/>
      <c r="DR186" s="1371"/>
      <c r="DS186" s="1371"/>
      <c r="DT186" s="1371"/>
      <c r="DU186" s="1371"/>
      <c r="DV186" s="1371"/>
      <c r="DW186" s="1371"/>
      <c r="DX186" s="1371"/>
      <c r="DY186" s="1371"/>
      <c r="DZ186" s="1371"/>
      <c r="EA186" s="1371"/>
      <c r="EB186" s="1371"/>
      <c r="EC186" s="1371"/>
      <c r="ED186" s="1371"/>
      <c r="EE186" s="1371"/>
      <c r="EF186" s="1371"/>
      <c r="EG186" s="1371"/>
      <c r="EH186" s="1371"/>
      <c r="EI186" s="1371"/>
      <c r="EJ186" s="1371"/>
      <c r="EK186" s="1371"/>
      <c r="EL186" s="1372"/>
      <c r="EM186" s="31"/>
    </row>
    <row r="187" spans="1:230" ht="9.75" customHeight="1" thickTop="1" x14ac:dyDescent="0.15">
      <c r="A187" s="765" t="s">
        <v>143</v>
      </c>
      <c r="B187" s="765"/>
      <c r="C187" s="765"/>
      <c r="D187" s="765"/>
      <c r="E187" s="765"/>
      <c r="F187" s="765"/>
      <c r="G187" s="765"/>
      <c r="H187" s="765"/>
      <c r="I187" s="765"/>
      <c r="J187" s="765"/>
      <c r="K187" s="765"/>
      <c r="L187" s="765"/>
      <c r="M187" s="765"/>
      <c r="N187" s="482" t="str">
        <f ca="1">TEXT(TODAY(),"YYYY.MM.DD")</f>
        <v>2021.04.16</v>
      </c>
      <c r="O187" s="482"/>
      <c r="P187" s="482"/>
      <c r="Q187" s="482"/>
      <c r="R187" s="482"/>
      <c r="S187" s="482"/>
      <c r="T187" s="482"/>
      <c r="U187" s="482"/>
      <c r="V187" s="482" t="str">
        <f ca="1">TEXT(NOW(),"H:MM:SS")</f>
        <v>15:23:02</v>
      </c>
      <c r="W187" s="482"/>
      <c r="X187" s="482"/>
      <c r="Y187" s="482"/>
      <c r="Z187" s="482"/>
      <c r="AA187" s="482"/>
      <c r="AB187" s="482"/>
      <c r="AC187" s="765" t="str">
        <f>入力等の手引き!A57</f>
        <v>（栃木県様式Ver.2.6：最終更新日 2021.04.20）</v>
      </c>
      <c r="AD187" s="765"/>
      <c r="AE187" s="765"/>
      <c r="AF187" s="765"/>
      <c r="AG187" s="765"/>
      <c r="AH187" s="765"/>
      <c r="AI187" s="765"/>
      <c r="AJ187" s="765"/>
      <c r="AK187" s="765"/>
      <c r="AL187" s="765"/>
      <c r="AM187" s="765"/>
      <c r="AN187" s="765"/>
      <c r="AO187" s="765"/>
      <c r="AP187" s="765"/>
      <c r="AQ187" s="765"/>
      <c r="AR187" s="765"/>
      <c r="AS187" s="765"/>
      <c r="AT187" s="765"/>
      <c r="AU187" s="765"/>
      <c r="AV187" s="765"/>
      <c r="AW187" s="765"/>
      <c r="AX187" s="765"/>
      <c r="AY187" s="765"/>
      <c r="AZ187" s="765"/>
      <c r="BA187" s="765"/>
      <c r="BB187" s="765"/>
      <c r="BC187" s="765"/>
      <c r="BD187" s="166"/>
      <c r="BE187" s="1170" t="s">
        <v>350</v>
      </c>
      <c r="BF187" s="1170"/>
      <c r="BG187" s="1170"/>
      <c r="BH187" s="1170"/>
      <c r="BI187" s="1170"/>
      <c r="BJ187" s="1170"/>
      <c r="BK187" s="1170"/>
      <c r="BL187" s="1170"/>
      <c r="BM187" s="1170"/>
      <c r="BN187" s="1170"/>
      <c r="BO187" s="1170"/>
      <c r="BP187" s="1170"/>
      <c r="BQ187" s="1170"/>
      <c r="BR187" s="1170"/>
      <c r="BS187" s="1170"/>
      <c r="BT187" s="1170"/>
      <c r="BU187" s="1170"/>
      <c r="BV187" s="1170"/>
      <c r="BW187" s="1170"/>
      <c r="BX187" s="1170"/>
      <c r="BY187" s="1170"/>
      <c r="BZ187" s="1170"/>
      <c r="CA187" s="1170"/>
      <c r="CB187" s="1170"/>
      <c r="CC187" s="1170"/>
      <c r="CD187" s="1170"/>
      <c r="CE187" s="1170"/>
      <c r="CF187" s="1170"/>
      <c r="CG187" s="1170"/>
      <c r="CH187" s="1170"/>
      <c r="CI187" s="1170"/>
      <c r="CJ187" s="1170"/>
      <c r="CK187" s="1170"/>
      <c r="CL187" s="1170"/>
      <c r="CM187" s="1170"/>
      <c r="CN187" s="1170"/>
      <c r="CO187" s="1170"/>
      <c r="CP187" s="1170"/>
      <c r="CQ187" s="1170"/>
      <c r="CR187" s="1170"/>
      <c r="CS187" s="1170"/>
      <c r="CT187" s="1170"/>
      <c r="CU187" s="1170"/>
      <c r="CV187" s="1170"/>
      <c r="CW187" s="1170"/>
      <c r="CX187" s="1170"/>
      <c r="CY187" s="1170"/>
      <c r="CZ187" s="1170"/>
      <c r="DA187" s="1170"/>
      <c r="DB187" s="1170"/>
      <c r="DC187" s="1170"/>
      <c r="DD187" s="1170"/>
      <c r="DE187" s="1170"/>
      <c r="DF187" s="1170"/>
      <c r="DG187" s="1170"/>
      <c r="DH187" s="1170"/>
      <c r="DI187" s="1170"/>
      <c r="DJ187" s="1170"/>
      <c r="DK187" s="1170"/>
      <c r="DL187" s="1170"/>
      <c r="DM187" s="1170"/>
      <c r="DN187" s="1170"/>
      <c r="DO187" s="1170"/>
      <c r="DP187" s="1170"/>
      <c r="DQ187" s="1170"/>
      <c r="DR187" s="1170"/>
      <c r="DS187" s="1170"/>
      <c r="DT187" s="1170"/>
      <c r="DU187" s="1170"/>
      <c r="DV187" s="1170"/>
      <c r="DW187" s="1170"/>
      <c r="DX187" s="1170"/>
      <c r="DY187" s="1170"/>
      <c r="DZ187" s="1170"/>
      <c r="EA187" s="1170"/>
      <c r="EB187" s="1170"/>
      <c r="EC187" s="1170"/>
      <c r="ED187" s="1170"/>
      <c r="EE187" s="1170"/>
      <c r="EF187" s="1170"/>
      <c r="EG187" s="1170"/>
      <c r="EH187" s="1170"/>
      <c r="EI187" s="1170"/>
      <c r="EJ187" s="1170"/>
      <c r="EK187" s="1170"/>
      <c r="EL187" s="1170"/>
      <c r="EM187" s="82"/>
    </row>
    <row r="188" spans="1:230" ht="15" customHeight="1" x14ac:dyDescent="0.15">
      <c r="A188" s="793" t="s">
        <v>216</v>
      </c>
      <c r="B188" s="793"/>
      <c r="C188" s="793"/>
      <c r="D188" s="793"/>
      <c r="E188" s="793"/>
      <c r="F188" s="793"/>
      <c r="G188" s="793"/>
      <c r="H188" s="793"/>
      <c r="I188" s="793"/>
      <c r="J188" s="793"/>
      <c r="K188" s="793"/>
      <c r="L188" s="793"/>
      <c r="M188" s="793"/>
      <c r="N188" s="793"/>
      <c r="O188" s="793"/>
      <c r="P188" s="793"/>
      <c r="Q188" s="793"/>
      <c r="R188" s="793"/>
      <c r="S188" s="793"/>
      <c r="T188" s="793"/>
      <c r="U188" s="793"/>
      <c r="V188" s="793"/>
      <c r="W188" s="793"/>
      <c r="X188" s="793"/>
      <c r="Y188" s="793"/>
      <c r="Z188" s="793"/>
      <c r="AA188" s="793"/>
      <c r="AB188" s="793"/>
      <c r="AC188" s="793"/>
      <c r="AD188" s="793"/>
      <c r="AE188" s="793"/>
      <c r="AF188" s="793"/>
      <c r="AG188" s="793"/>
      <c r="AH188" s="793"/>
      <c r="AI188" s="793"/>
      <c r="AJ188" s="793"/>
      <c r="AK188" s="793"/>
      <c r="AL188" s="793"/>
      <c r="AM188" s="793"/>
      <c r="AN188" s="793"/>
      <c r="AO188" s="793"/>
      <c r="AP188" s="793"/>
      <c r="AQ188" s="793"/>
      <c r="AR188" s="793"/>
      <c r="AS188" s="793"/>
      <c r="AT188" s="793"/>
      <c r="AU188" s="793"/>
      <c r="AV188" s="793"/>
      <c r="AW188" s="793"/>
      <c r="AX188" s="793"/>
      <c r="AY188" s="793"/>
      <c r="AZ188" s="793"/>
      <c r="BA188" s="793"/>
      <c r="BB188" s="793"/>
      <c r="BC188" s="793"/>
      <c r="BD188" s="793"/>
      <c r="BE188" s="793"/>
      <c r="BF188" s="793"/>
      <c r="BG188" s="793"/>
      <c r="BH188" s="793"/>
      <c r="BI188" s="793"/>
      <c r="BJ188" s="793"/>
      <c r="BK188" s="793"/>
      <c r="BL188" s="793"/>
      <c r="BM188" s="793"/>
      <c r="BN188" s="793"/>
      <c r="BO188" s="793"/>
      <c r="BP188" s="793"/>
      <c r="BQ188" s="793"/>
      <c r="BR188" s="793"/>
      <c r="BS188" s="793"/>
      <c r="BT188" s="793"/>
      <c r="BU188" s="793"/>
      <c r="BV188" s="793"/>
      <c r="BW188" s="793"/>
      <c r="BX188" s="793"/>
      <c r="BY188" s="793"/>
      <c r="BZ188" s="793"/>
      <c r="CA188" s="793"/>
      <c r="CB188" s="793"/>
      <c r="CC188" s="793"/>
      <c r="CD188" s="793"/>
      <c r="CE188" s="793"/>
      <c r="CF188" s="793"/>
      <c r="CG188" s="793"/>
      <c r="CH188" s="793"/>
      <c r="CI188" s="793"/>
      <c r="CJ188" s="793"/>
      <c r="CK188" s="793"/>
      <c r="CL188" s="793"/>
      <c r="CM188" s="793"/>
      <c r="CN188" s="793"/>
      <c r="CO188" s="793"/>
      <c r="CP188" s="793"/>
      <c r="CQ188" s="793"/>
      <c r="CR188" s="793"/>
      <c r="CS188" s="793"/>
      <c r="CT188" s="793"/>
      <c r="CU188" s="793"/>
      <c r="CV188" s="793"/>
      <c r="CW188" s="793"/>
      <c r="CX188" s="793"/>
      <c r="CY188" s="793"/>
      <c r="CZ188" s="793"/>
      <c r="DA188" s="793"/>
      <c r="DB188" s="793"/>
      <c r="DC188" s="793"/>
      <c r="DD188" s="793"/>
      <c r="DE188" s="793"/>
      <c r="DF188" s="793"/>
      <c r="DG188" s="793"/>
      <c r="DH188" s="793"/>
      <c r="DI188" s="793"/>
      <c r="DJ188" s="793"/>
      <c r="DK188" s="793"/>
      <c r="DL188" s="793"/>
      <c r="DM188" s="793"/>
      <c r="DN188" s="793"/>
      <c r="DO188" s="793"/>
      <c r="DP188" s="793"/>
      <c r="DQ188" s="793"/>
      <c r="DR188" s="793"/>
      <c r="DS188" s="793"/>
      <c r="DT188" s="793"/>
      <c r="DU188" s="793"/>
      <c r="DV188" s="793"/>
      <c r="DW188" s="793"/>
      <c r="DX188" s="793"/>
      <c r="DY188" s="793"/>
      <c r="DZ188" s="793"/>
      <c r="EA188" s="793"/>
      <c r="EB188" s="793"/>
      <c r="EC188" s="793"/>
      <c r="ED188" s="793"/>
      <c r="EE188" s="793"/>
      <c r="EF188" s="793"/>
      <c r="EG188" s="793"/>
      <c r="EH188" s="793"/>
      <c r="EI188" s="793"/>
      <c r="EJ188" s="793"/>
      <c r="EK188" s="793"/>
      <c r="EL188" s="793"/>
      <c r="EM188" s="793"/>
    </row>
    <row r="189" spans="1:230" ht="6.75" customHeight="1" x14ac:dyDescent="0.15">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row>
    <row r="190" spans="1:230" ht="6.75" customHeight="1" x14ac:dyDescent="0.15">
      <c r="A190" s="788"/>
      <c r="B190" s="788"/>
      <c r="C190" s="788"/>
      <c r="D190" s="788"/>
      <c r="E190" s="788"/>
      <c r="F190" s="788"/>
      <c r="G190" s="788"/>
      <c r="H190" s="788"/>
      <c r="I190" s="788"/>
      <c r="J190" s="788"/>
      <c r="K190" s="788"/>
      <c r="L190" s="788"/>
      <c r="M190" s="788"/>
      <c r="N190" s="788"/>
      <c r="O190" s="788"/>
      <c r="P190" s="788"/>
      <c r="Q190" s="788"/>
      <c r="R190" s="788"/>
      <c r="S190" s="788"/>
      <c r="T190" s="788"/>
      <c r="U190" s="788"/>
      <c r="V190" s="788"/>
      <c r="W190" s="788"/>
      <c r="X190" s="788"/>
      <c r="Y190" s="788"/>
      <c r="Z190" s="788"/>
      <c r="AA190" s="788"/>
      <c r="AB190" s="788"/>
      <c r="AC190" s="788"/>
      <c r="AD190" s="788"/>
      <c r="AE190" s="788"/>
      <c r="AF190" s="788"/>
      <c r="AG190" s="788"/>
      <c r="AH190" s="788"/>
      <c r="AI190" s="788"/>
      <c r="AJ190" s="788"/>
      <c r="AK190" s="788"/>
      <c r="AL190" s="788"/>
      <c r="AM190" s="788"/>
      <c r="AN190" s="788"/>
      <c r="AO190" s="788"/>
      <c r="AP190" s="788"/>
      <c r="AQ190" s="788"/>
      <c r="AR190" s="788"/>
      <c r="AS190" s="788"/>
      <c r="AT190" s="788"/>
      <c r="AU190" s="788"/>
      <c r="AV190" s="788"/>
      <c r="AW190" s="788"/>
      <c r="AX190" s="788"/>
      <c r="AY190" s="788"/>
      <c r="AZ190" s="788"/>
      <c r="BA190" s="788"/>
      <c r="BB190" s="788"/>
      <c r="BC190" s="788"/>
      <c r="BD190" s="788"/>
      <c r="BE190" s="788"/>
      <c r="BF190" s="788"/>
      <c r="BG190" s="788"/>
      <c r="BH190" s="788"/>
      <c r="BI190" s="788"/>
      <c r="BJ190" s="788"/>
      <c r="BK190" s="788"/>
      <c r="BL190" s="788"/>
      <c r="BM190" s="788"/>
      <c r="BN190" s="788"/>
      <c r="BO190" s="788"/>
      <c r="BP190" s="788"/>
      <c r="BQ190" s="788"/>
      <c r="BR190" s="788"/>
      <c r="BS190" s="788"/>
      <c r="BT190" s="788"/>
      <c r="BU190" s="788"/>
      <c r="BV190" s="788"/>
      <c r="BW190" s="788"/>
      <c r="BX190" s="788"/>
      <c r="BY190" s="788"/>
      <c r="BZ190" s="788"/>
      <c r="CA190" s="788"/>
      <c r="CB190" s="788"/>
      <c r="CC190" s="788"/>
      <c r="CD190" s="788"/>
      <c r="CE190" s="788"/>
      <c r="CF190" s="788"/>
      <c r="CG190" s="788"/>
      <c r="CH190" s="788"/>
      <c r="CI190" s="788"/>
      <c r="CJ190" s="788"/>
      <c r="CK190" s="788"/>
      <c r="CL190" s="788"/>
      <c r="CM190" s="788"/>
      <c r="CN190" s="788"/>
      <c r="CO190" s="788"/>
      <c r="CP190" s="788"/>
      <c r="CQ190" s="788"/>
      <c r="CR190" s="788"/>
      <c r="CS190" s="788"/>
      <c r="CT190" s="788"/>
      <c r="CU190" s="788"/>
      <c r="CV190" s="788"/>
      <c r="CW190" s="788"/>
      <c r="CX190" s="788"/>
      <c r="CY190" s="788"/>
      <c r="CZ190" s="788"/>
      <c r="DA190" s="788"/>
      <c r="DB190" s="788"/>
      <c r="DC190" s="788"/>
      <c r="DD190" s="788"/>
      <c r="DE190" s="788"/>
      <c r="DF190" s="788"/>
      <c r="DG190" s="788"/>
      <c r="DH190" s="788"/>
      <c r="DI190" s="788"/>
      <c r="DJ190" s="788"/>
      <c r="DK190" s="788"/>
      <c r="DL190" s="788"/>
      <c r="DM190" s="788"/>
      <c r="DN190" s="788"/>
      <c r="DO190" s="788"/>
      <c r="DP190" s="788"/>
      <c r="DQ190" s="788"/>
      <c r="DR190" s="788"/>
      <c r="DS190" s="788"/>
      <c r="DT190" s="788"/>
      <c r="DU190" s="788"/>
      <c r="DV190" s="788"/>
      <c r="DW190" s="788"/>
      <c r="DX190" s="788"/>
      <c r="DY190" s="788"/>
      <c r="DZ190" s="788"/>
      <c r="EA190" s="788"/>
      <c r="EB190" s="788"/>
      <c r="EC190" s="788"/>
      <c r="ED190" s="788"/>
      <c r="EE190" s="788"/>
      <c r="EF190" s="788"/>
      <c r="EG190" s="788"/>
      <c r="EH190" s="788"/>
      <c r="EI190" s="788"/>
      <c r="EJ190" s="788"/>
      <c r="EK190" s="788"/>
      <c r="EL190" s="788"/>
      <c r="EM190" s="788"/>
    </row>
    <row r="191" spans="1:230" ht="6.75" customHeight="1" x14ac:dyDescent="0.15">
      <c r="A191" s="788"/>
      <c r="B191" s="788"/>
      <c r="C191" s="788"/>
      <c r="D191" s="788"/>
      <c r="E191" s="788"/>
      <c r="F191" s="788"/>
      <c r="G191" s="788"/>
      <c r="H191" s="788"/>
      <c r="I191" s="788"/>
      <c r="J191" s="788"/>
      <c r="K191" s="788"/>
      <c r="L191" s="788"/>
      <c r="M191" s="788"/>
      <c r="N191" s="788"/>
      <c r="O191" s="788"/>
      <c r="P191" s="788"/>
      <c r="Q191" s="788"/>
      <c r="R191" s="788"/>
      <c r="S191" s="788"/>
      <c r="T191" s="788"/>
      <c r="U191" s="788"/>
      <c r="V191" s="788"/>
      <c r="W191" s="788"/>
      <c r="X191" s="788"/>
      <c r="Y191" s="788"/>
      <c r="Z191" s="788"/>
      <c r="AA191" s="788"/>
      <c r="AB191" s="788"/>
      <c r="AC191" s="788"/>
      <c r="AD191" s="788"/>
      <c r="AE191" s="788"/>
      <c r="AF191" s="788"/>
      <c r="AG191" s="788"/>
      <c r="AH191" s="788"/>
      <c r="AI191" s="788"/>
      <c r="AJ191" s="788"/>
      <c r="AK191" s="788"/>
      <c r="AL191" s="788"/>
      <c r="AM191" s="788"/>
      <c r="AN191" s="788"/>
      <c r="AO191" s="788"/>
      <c r="AP191" s="788"/>
      <c r="AQ191" s="788"/>
      <c r="AR191" s="788"/>
      <c r="AS191" s="788"/>
      <c r="AT191" s="788"/>
      <c r="AU191" s="788"/>
      <c r="AV191" s="788"/>
      <c r="AW191" s="788"/>
      <c r="AX191" s="788"/>
      <c r="AY191" s="788"/>
      <c r="AZ191" s="788"/>
      <c r="BA191" s="788"/>
      <c r="BB191" s="788"/>
      <c r="BC191" s="788"/>
      <c r="BD191" s="788"/>
      <c r="BE191" s="788"/>
      <c r="BF191" s="788"/>
      <c r="BG191" s="788"/>
      <c r="BH191" s="788"/>
      <c r="BI191" s="788"/>
      <c r="BJ191" s="788"/>
      <c r="BK191" s="788"/>
      <c r="BL191" s="788"/>
      <c r="BM191" s="788"/>
      <c r="BN191" s="788"/>
      <c r="BO191" s="788"/>
      <c r="BP191" s="788"/>
      <c r="BQ191" s="788"/>
      <c r="BR191" s="788"/>
      <c r="BS191" s="788"/>
      <c r="BT191" s="788"/>
      <c r="BU191" s="788"/>
      <c r="BV191" s="788"/>
      <c r="BW191" s="788"/>
      <c r="BX191" s="788"/>
      <c r="BY191" s="788"/>
      <c r="BZ191" s="788"/>
      <c r="CA191" s="788"/>
      <c r="CB191" s="788"/>
      <c r="CC191" s="788"/>
      <c r="CD191" s="788"/>
      <c r="CE191" s="788"/>
      <c r="CF191" s="788"/>
      <c r="CG191" s="788"/>
      <c r="CH191" s="788"/>
      <c r="CI191" s="788"/>
      <c r="CJ191" s="788"/>
      <c r="CK191" s="788"/>
      <c r="CL191" s="788"/>
      <c r="CM191" s="788"/>
      <c r="CN191" s="788"/>
      <c r="CO191" s="788"/>
      <c r="CP191" s="788"/>
      <c r="CQ191" s="788"/>
      <c r="CR191" s="788"/>
      <c r="CS191" s="788"/>
      <c r="CT191" s="788"/>
      <c r="CU191" s="788"/>
      <c r="CV191" s="788"/>
      <c r="CW191" s="788"/>
      <c r="CX191" s="788"/>
      <c r="CY191" s="788"/>
      <c r="CZ191" s="788"/>
      <c r="DA191" s="788"/>
      <c r="DB191" s="788"/>
      <c r="DC191" s="788"/>
      <c r="DD191" s="788"/>
      <c r="DE191" s="788"/>
      <c r="DF191" s="788"/>
      <c r="DG191" s="788"/>
      <c r="DH191" s="788"/>
      <c r="DI191" s="788"/>
      <c r="DJ191" s="788"/>
      <c r="DK191" s="788"/>
      <c r="DL191" s="788"/>
      <c r="DM191" s="788"/>
      <c r="DN191" s="788"/>
      <c r="DO191" s="788"/>
      <c r="DP191" s="788"/>
      <c r="DQ191" s="788"/>
      <c r="DR191" s="788"/>
      <c r="DS191" s="788"/>
      <c r="DT191" s="788"/>
      <c r="DU191" s="788"/>
      <c r="DV191" s="788"/>
      <c r="DW191" s="788"/>
      <c r="DX191" s="788"/>
      <c r="DY191" s="788"/>
      <c r="DZ191" s="788"/>
      <c r="EA191" s="788"/>
      <c r="EB191" s="788"/>
      <c r="EC191" s="788"/>
      <c r="ED191" s="788"/>
      <c r="EE191" s="788"/>
      <c r="EF191" s="788"/>
      <c r="EG191" s="788"/>
      <c r="EH191" s="788"/>
      <c r="EI191" s="788"/>
      <c r="EJ191" s="788"/>
      <c r="EK191" s="788"/>
      <c r="EL191" s="788"/>
      <c r="EM191" s="788"/>
    </row>
  </sheetData>
  <sheetProtection sheet="1" objects="1" scenarios="1" selectLockedCells="1" selectUnlockedCells="1"/>
  <mergeCells count="1116">
    <mergeCell ref="CF104:EF107"/>
    <mergeCell ref="DU121:DY122"/>
    <mergeCell ref="BY123:CC124"/>
    <mergeCell ref="BK123:BX124"/>
    <mergeCell ref="CC22:DG23"/>
    <mergeCell ref="CV31:CZ32"/>
    <mergeCell ref="CP60:EL61"/>
    <mergeCell ref="CX65:EL66"/>
    <mergeCell ref="BE49:CB50"/>
    <mergeCell ref="DW24:DY24"/>
    <mergeCell ref="CV27:CZ28"/>
    <mergeCell ref="DK27:DO28"/>
    <mergeCell ref="BE36:BV39"/>
    <mergeCell ref="CV125:CZ126"/>
    <mergeCell ref="DG127:EL140"/>
    <mergeCell ref="DP121:DT122"/>
    <mergeCell ref="DZ121:ED122"/>
    <mergeCell ref="DU123:DY124"/>
    <mergeCell ref="CD133:CF134"/>
    <mergeCell ref="CO110:DK112"/>
    <mergeCell ref="CF145:EL149"/>
    <mergeCell ref="CQ121:CU122"/>
    <mergeCell ref="CC115:DG115"/>
    <mergeCell ref="CF113:CW114"/>
    <mergeCell ref="DC118:DE118"/>
    <mergeCell ref="CC116:DG117"/>
    <mergeCell ref="DF121:DJ122"/>
    <mergeCell ref="CS118:CU118"/>
    <mergeCell ref="CX118:CZ118"/>
    <mergeCell ref="DL110:DU112"/>
    <mergeCell ref="DZ125:ED126"/>
    <mergeCell ref="EJ121:EL121"/>
    <mergeCell ref="EE121:EI122"/>
    <mergeCell ref="BQ116:BT117"/>
    <mergeCell ref="CV121:CZ122"/>
    <mergeCell ref="DC127:DF140"/>
    <mergeCell ref="DP123:DT124"/>
    <mergeCell ref="DK123:DO124"/>
    <mergeCell ref="CF110:CN112"/>
    <mergeCell ref="DK125:DO126"/>
    <mergeCell ref="DP125:DT126"/>
    <mergeCell ref="DF119:DJ120"/>
    <mergeCell ref="DH115:EL115"/>
    <mergeCell ref="BH116:BL117"/>
    <mergeCell ref="BS105:BT107"/>
    <mergeCell ref="BQ104:BR104"/>
    <mergeCell ref="BO104:BP104"/>
    <mergeCell ref="BI104:BJ104"/>
    <mergeCell ref="BY114:CB115"/>
    <mergeCell ref="DK119:DO120"/>
    <mergeCell ref="N33:Q34"/>
    <mergeCell ref="DP3:EL4"/>
    <mergeCell ref="CF3:CT4"/>
    <mergeCell ref="CU3:DO4"/>
    <mergeCell ref="BE44:DB45"/>
    <mergeCell ref="BW40:DB41"/>
    <mergeCell ref="CF16:CN18"/>
    <mergeCell ref="BE187:EL187"/>
    <mergeCell ref="D184:BC186"/>
    <mergeCell ref="D90:BC92"/>
    <mergeCell ref="CF159:CW160"/>
    <mergeCell ref="CX159:EL160"/>
    <mergeCell ref="AD97:AK99"/>
    <mergeCell ref="CU143:DO144"/>
    <mergeCell ref="BE141:EL141"/>
    <mergeCell ref="DZ123:ED124"/>
    <mergeCell ref="DU119:DY120"/>
    <mergeCell ref="CF154:CN155"/>
    <mergeCell ref="DH67:EL67"/>
    <mergeCell ref="BE127:CC130"/>
    <mergeCell ref="BM114:BP115"/>
    <mergeCell ref="EJ125:EL125"/>
    <mergeCell ref="CD129:CI131"/>
    <mergeCell ref="EJ75:EL75"/>
    <mergeCell ref="EJ77:EL77"/>
    <mergeCell ref="DF77:DJ78"/>
    <mergeCell ref="BW86:DB87"/>
    <mergeCell ref="DA77:DE78"/>
    <mergeCell ref="CG75:CO76"/>
    <mergeCell ref="DK75:DO76"/>
    <mergeCell ref="CN118:CP118"/>
    <mergeCell ref="EG118:EI118"/>
    <mergeCell ref="DH161:EL161"/>
    <mergeCell ref="BE157:CB159"/>
    <mergeCell ref="BE151:BH153"/>
    <mergeCell ref="BM151:BN153"/>
    <mergeCell ref="BH160:BL161"/>
    <mergeCell ref="BM160:BP161"/>
    <mergeCell ref="BO151:BR153"/>
    <mergeCell ref="DL156:DU158"/>
    <mergeCell ref="BQ160:BT161"/>
    <mergeCell ref="BE155:CB156"/>
    <mergeCell ref="BR145:BT145"/>
    <mergeCell ref="BI150:BJ150"/>
    <mergeCell ref="BE146:BH148"/>
    <mergeCell ref="BE160:BG163"/>
    <mergeCell ref="CF156:CN158"/>
    <mergeCell ref="CO156:DK158"/>
    <mergeCell ref="CF150:EF153"/>
    <mergeCell ref="DZ75:ED76"/>
    <mergeCell ref="BE93:EL93"/>
    <mergeCell ref="EJ123:EL123"/>
    <mergeCell ref="EE125:EI126"/>
    <mergeCell ref="DA123:DE124"/>
    <mergeCell ref="BU116:BX117"/>
    <mergeCell ref="BY22:CB23"/>
    <mergeCell ref="BY66:CB67"/>
    <mergeCell ref="BU66:BX67"/>
    <mergeCell ref="BE66:BG69"/>
    <mergeCell ref="BM66:BP67"/>
    <mergeCell ref="BO57:BR59"/>
    <mergeCell ref="DG79:EL92"/>
    <mergeCell ref="DC79:DF92"/>
    <mergeCell ref="BW36:DB37"/>
    <mergeCell ref="DC33:DF46"/>
    <mergeCell ref="BK75:BX76"/>
    <mergeCell ref="BQ68:BT69"/>
    <mergeCell ref="BV46:DB46"/>
    <mergeCell ref="DP73:DT74"/>
    <mergeCell ref="CC68:DG69"/>
    <mergeCell ref="BE90:DB91"/>
    <mergeCell ref="EE75:EI76"/>
    <mergeCell ref="DA75:DE76"/>
    <mergeCell ref="DZ77:ED78"/>
    <mergeCell ref="DU77:DY78"/>
    <mergeCell ref="DP77:DT78"/>
    <mergeCell ref="DU71:DY72"/>
    <mergeCell ref="EE71:EI72"/>
    <mergeCell ref="DF29:DJ30"/>
    <mergeCell ref="DU31:DY32"/>
    <mergeCell ref="BY29:CC30"/>
    <mergeCell ref="CQ31:CU32"/>
    <mergeCell ref="CV71:CZ72"/>
    <mergeCell ref="BY70:CC72"/>
    <mergeCell ref="CX70:CZ70"/>
    <mergeCell ref="BY75:CC76"/>
    <mergeCell ref="EG24:EI24"/>
    <mergeCell ref="X42:Y43"/>
    <mergeCell ref="X41:Y41"/>
    <mergeCell ref="AE167:AF168"/>
    <mergeCell ref="AJ171:AK171"/>
    <mergeCell ref="AB172:AC172"/>
    <mergeCell ref="Z172:AA172"/>
    <mergeCell ref="BY164:CC166"/>
    <mergeCell ref="BM105:BN107"/>
    <mergeCell ref="AE153:AF155"/>
    <mergeCell ref="AH84:AI84"/>
    <mergeCell ref="AJ77:AK77"/>
    <mergeCell ref="BW104:BX104"/>
    <mergeCell ref="AV78:AW78"/>
    <mergeCell ref="AL87:AM87"/>
    <mergeCell ref="BE109:CB110"/>
    <mergeCell ref="CC97:CE114"/>
    <mergeCell ref="AX79:AY80"/>
    <mergeCell ref="BL145:BN145"/>
    <mergeCell ref="BO150:BP150"/>
    <mergeCell ref="BK167:BX168"/>
    <mergeCell ref="BW150:BX150"/>
    <mergeCell ref="BY151:CB153"/>
    <mergeCell ref="CC161:DG161"/>
    <mergeCell ref="BX146:CA148"/>
    <mergeCell ref="BU151:BX153"/>
    <mergeCell ref="CN164:CP164"/>
    <mergeCell ref="CX164:CZ164"/>
    <mergeCell ref="BQ150:BR150"/>
    <mergeCell ref="CS164:CU164"/>
    <mergeCell ref="CC162:DG163"/>
    <mergeCell ref="BU160:BX161"/>
    <mergeCell ref="DC164:DE164"/>
    <mergeCell ref="BL51:BN51"/>
    <mergeCell ref="CU49:DO50"/>
    <mergeCell ref="AJ38:BC40"/>
    <mergeCell ref="BX185:DB186"/>
    <mergeCell ref="BY160:CB161"/>
    <mergeCell ref="CD167:CF167"/>
    <mergeCell ref="DK167:DO168"/>
    <mergeCell ref="DF167:DJ168"/>
    <mergeCell ref="AV41:AW41"/>
    <mergeCell ref="AI53:BC57"/>
    <mergeCell ref="AP41:AQ41"/>
    <mergeCell ref="AG59:AH61"/>
    <mergeCell ref="AR42:AS43"/>
    <mergeCell ref="AR41:AS41"/>
    <mergeCell ref="AC47:BC47"/>
    <mergeCell ref="AF41:AG41"/>
    <mergeCell ref="AL42:AM43"/>
    <mergeCell ref="AH41:AI41"/>
    <mergeCell ref="DG173:EL186"/>
    <mergeCell ref="BE173:DB174"/>
    <mergeCell ref="CQ165:CU166"/>
    <mergeCell ref="DH162:EL163"/>
    <mergeCell ref="DV156:EL158"/>
    <mergeCell ref="DC173:DF186"/>
    <mergeCell ref="BS151:BT153"/>
    <mergeCell ref="BU145:BW145"/>
    <mergeCell ref="CQ169:CU170"/>
    <mergeCell ref="CV171:CZ172"/>
    <mergeCell ref="CV169:CZ170"/>
    <mergeCell ref="CD171:CF171"/>
    <mergeCell ref="BU162:BX163"/>
    <mergeCell ref="BM162:BP163"/>
    <mergeCell ref="DP97:EL98"/>
    <mergeCell ref="CF99:EL103"/>
    <mergeCell ref="BU104:BV104"/>
    <mergeCell ref="T42:U43"/>
    <mergeCell ref="AT41:AU41"/>
    <mergeCell ref="BE52:BH54"/>
    <mergeCell ref="AO50:AZ52"/>
    <mergeCell ref="BA50:BC52"/>
    <mergeCell ref="BE57:BH59"/>
    <mergeCell ref="AP42:AQ43"/>
    <mergeCell ref="BB42:BC43"/>
    <mergeCell ref="AZ42:BA43"/>
    <mergeCell ref="BE40:BV43"/>
    <mergeCell ref="AN42:AO43"/>
    <mergeCell ref="AD49:AK51"/>
    <mergeCell ref="CO62:DK64"/>
    <mergeCell ref="AI72:BC73"/>
    <mergeCell ref="BM68:BP69"/>
    <mergeCell ref="AG73:AH74"/>
    <mergeCell ref="AG69:AH70"/>
    <mergeCell ref="AI59:BC61"/>
    <mergeCell ref="BM57:BN59"/>
    <mergeCell ref="AI74:BC75"/>
    <mergeCell ref="I54:AC56"/>
    <mergeCell ref="AD58:AE58"/>
    <mergeCell ref="AE64:AF66"/>
    <mergeCell ref="BR51:BT51"/>
    <mergeCell ref="BI56:BJ56"/>
    <mergeCell ref="BO56:BP56"/>
    <mergeCell ref="BE61:CB62"/>
    <mergeCell ref="BU51:BW51"/>
    <mergeCell ref="AG64:AH66"/>
    <mergeCell ref="AF81:AG81"/>
    <mergeCell ref="Z84:AA84"/>
    <mergeCell ref="AB82:AC83"/>
    <mergeCell ref="AD82:AE83"/>
    <mergeCell ref="AB87:AC87"/>
    <mergeCell ref="AD53:AE53"/>
    <mergeCell ref="E54:F56"/>
    <mergeCell ref="BE111:CB113"/>
    <mergeCell ref="BB87:BC87"/>
    <mergeCell ref="BL99:BN99"/>
    <mergeCell ref="BE97:CB98"/>
    <mergeCell ref="AV88:AW89"/>
    <mergeCell ref="AR87:AS87"/>
    <mergeCell ref="BO100:BQ102"/>
    <mergeCell ref="BI99:BK99"/>
    <mergeCell ref="BR99:BT99"/>
    <mergeCell ref="BI100:BN102"/>
    <mergeCell ref="AH85:AI86"/>
    <mergeCell ref="BW88:DB89"/>
    <mergeCell ref="Z79:AA80"/>
    <mergeCell ref="X81:Y81"/>
    <mergeCell ref="AF79:AG80"/>
    <mergeCell ref="AP88:AQ89"/>
    <mergeCell ref="BH68:BL69"/>
    <mergeCell ref="AM98:AZ100"/>
    <mergeCell ref="BA98:BC100"/>
    <mergeCell ref="BX52:CA54"/>
    <mergeCell ref="BW84:DB85"/>
    <mergeCell ref="BY73:CC74"/>
    <mergeCell ref="BU68:BX69"/>
    <mergeCell ref="BH66:BL67"/>
    <mergeCell ref="BU57:BX59"/>
    <mergeCell ref="R84:S84"/>
    <mergeCell ref="P84:Q84"/>
    <mergeCell ref="T84:U84"/>
    <mergeCell ref="R82:S83"/>
    <mergeCell ref="T87:U87"/>
    <mergeCell ref="AB85:AC86"/>
    <mergeCell ref="AH88:AI89"/>
    <mergeCell ref="AD85:AE86"/>
    <mergeCell ref="AH87:AI87"/>
    <mergeCell ref="Z88:AA89"/>
    <mergeCell ref="AF88:AG89"/>
    <mergeCell ref="AD88:AE89"/>
    <mergeCell ref="V87:W87"/>
    <mergeCell ref="Z87:AA87"/>
    <mergeCell ref="AF87:AG87"/>
    <mergeCell ref="AD87:AE87"/>
    <mergeCell ref="P87:Q87"/>
    <mergeCell ref="R87:S87"/>
    <mergeCell ref="G153:H155"/>
    <mergeCell ref="D147:E147"/>
    <mergeCell ref="AD152:AE152"/>
    <mergeCell ref="CG133:DB139"/>
    <mergeCell ref="AB79:AC80"/>
    <mergeCell ref="BK104:BL104"/>
    <mergeCell ref="N141:U141"/>
    <mergeCell ref="AI157:BC161"/>
    <mergeCell ref="BE114:BG117"/>
    <mergeCell ref="AC93:BC93"/>
    <mergeCell ref="A94:EM94"/>
    <mergeCell ref="CF97:CT98"/>
    <mergeCell ref="BQ114:BT115"/>
    <mergeCell ref="BE105:BH107"/>
    <mergeCell ref="K84:M86"/>
    <mergeCell ref="AB81:AC81"/>
    <mergeCell ref="A78:J80"/>
    <mergeCell ref="X79:Y80"/>
    <mergeCell ref="R78:S78"/>
    <mergeCell ref="V79:W80"/>
    <mergeCell ref="D81:J83"/>
    <mergeCell ref="AB78:AC78"/>
    <mergeCell ref="A81:C86"/>
    <mergeCell ref="AJ81:BC83"/>
    <mergeCell ref="AP87:AQ87"/>
    <mergeCell ref="AD84:AE84"/>
    <mergeCell ref="D152:E152"/>
    <mergeCell ref="AL88:AM89"/>
    <mergeCell ref="D84:J86"/>
    <mergeCell ref="N85:Q86"/>
    <mergeCell ref="X87:Y87"/>
    <mergeCell ref="A87:J89"/>
    <mergeCell ref="AN181:AO181"/>
    <mergeCell ref="AF181:AG181"/>
    <mergeCell ref="AZ181:BA181"/>
    <mergeCell ref="Z179:AA180"/>
    <mergeCell ref="AH181:AI181"/>
    <mergeCell ref="AV182:AW183"/>
    <mergeCell ref="AH179:AI180"/>
    <mergeCell ref="AN182:AO183"/>
    <mergeCell ref="AF172:AG172"/>
    <mergeCell ref="AF178:AG178"/>
    <mergeCell ref="AD178:AE178"/>
    <mergeCell ref="AP173:AQ174"/>
    <mergeCell ref="AJ178:BC180"/>
    <mergeCell ref="BB173:BC174"/>
    <mergeCell ref="AZ172:BA172"/>
    <mergeCell ref="BB172:BC172"/>
    <mergeCell ref="AN172:AO172"/>
    <mergeCell ref="AD172:AE172"/>
    <mergeCell ref="A184:C186"/>
    <mergeCell ref="R182:S183"/>
    <mergeCell ref="V182:W183"/>
    <mergeCell ref="T182:U183"/>
    <mergeCell ref="A181:J183"/>
    <mergeCell ref="X181:Y181"/>
    <mergeCell ref="T179:U180"/>
    <mergeCell ref="AH182:AI183"/>
    <mergeCell ref="P181:Q181"/>
    <mergeCell ref="K181:M183"/>
    <mergeCell ref="N182:Q183"/>
    <mergeCell ref="Z181:AA181"/>
    <mergeCell ref="AB179:AC180"/>
    <mergeCell ref="AB181:AC181"/>
    <mergeCell ref="Z182:AA183"/>
    <mergeCell ref="X179:Y180"/>
    <mergeCell ref="V173:W174"/>
    <mergeCell ref="Z173:AA174"/>
    <mergeCell ref="AD181:AE181"/>
    <mergeCell ref="AF182:AG183"/>
    <mergeCell ref="Z178:AA178"/>
    <mergeCell ref="V176:W177"/>
    <mergeCell ref="X176:Y177"/>
    <mergeCell ref="T175:U175"/>
    <mergeCell ref="Z176:AA177"/>
    <mergeCell ref="T176:U177"/>
    <mergeCell ref="V175:W175"/>
    <mergeCell ref="X175:Y175"/>
    <mergeCell ref="X178:Y178"/>
    <mergeCell ref="AH178:AI178"/>
    <mergeCell ref="AD176:AE177"/>
    <mergeCell ref="R181:S181"/>
    <mergeCell ref="X182:Y183"/>
    <mergeCell ref="V178:W178"/>
    <mergeCell ref="AB176:AC177"/>
    <mergeCell ref="AH175:AI175"/>
    <mergeCell ref="R176:S177"/>
    <mergeCell ref="R178:S178"/>
    <mergeCell ref="V179:W180"/>
    <mergeCell ref="AF175:AG175"/>
    <mergeCell ref="AB178:AC178"/>
    <mergeCell ref="BB182:BC183"/>
    <mergeCell ref="AR181:AS181"/>
    <mergeCell ref="AP182:AQ183"/>
    <mergeCell ref="AL181:AM181"/>
    <mergeCell ref="AP181:AQ181"/>
    <mergeCell ref="AR182:AS183"/>
    <mergeCell ref="BB181:BC181"/>
    <mergeCell ref="AX181:AY181"/>
    <mergeCell ref="AJ181:AK181"/>
    <mergeCell ref="AT181:AU181"/>
    <mergeCell ref="AT182:AU183"/>
    <mergeCell ref="V181:W181"/>
    <mergeCell ref="T181:U181"/>
    <mergeCell ref="T178:U178"/>
    <mergeCell ref="AB182:AC183"/>
    <mergeCell ref="AD175:AE175"/>
    <mergeCell ref="AD182:AE183"/>
    <mergeCell ref="AF179:AG180"/>
    <mergeCell ref="AZ182:BA183"/>
    <mergeCell ref="AX182:AY183"/>
    <mergeCell ref="AJ182:AK183"/>
    <mergeCell ref="AL182:AM183"/>
    <mergeCell ref="AV181:AW181"/>
    <mergeCell ref="R175:S175"/>
    <mergeCell ref="Z175:AA175"/>
    <mergeCell ref="AD179:AE180"/>
    <mergeCell ref="AV173:AW174"/>
    <mergeCell ref="AR173:AS174"/>
    <mergeCell ref="AH176:AI177"/>
    <mergeCell ref="AF176:AG177"/>
    <mergeCell ref="AJ175:BC177"/>
    <mergeCell ref="AB175:AC175"/>
    <mergeCell ref="X173:Y174"/>
    <mergeCell ref="R179:S180"/>
    <mergeCell ref="AZ173:BA174"/>
    <mergeCell ref="T172:U172"/>
    <mergeCell ref="X172:Y172"/>
    <mergeCell ref="G158:H160"/>
    <mergeCell ref="AL172:AM172"/>
    <mergeCell ref="AH172:AI172"/>
    <mergeCell ref="AH173:AI174"/>
    <mergeCell ref="AJ172:AK172"/>
    <mergeCell ref="EE167:EI168"/>
    <mergeCell ref="EB118:ED118"/>
    <mergeCell ref="BI105:BL107"/>
    <mergeCell ref="BY105:CB107"/>
    <mergeCell ref="BO105:BR107"/>
    <mergeCell ref="BU114:BX115"/>
    <mergeCell ref="EE123:EI124"/>
    <mergeCell ref="DA121:DE122"/>
    <mergeCell ref="CG121:CO122"/>
    <mergeCell ref="EE169:EI170"/>
    <mergeCell ref="DK169:DO170"/>
    <mergeCell ref="DU167:DY168"/>
    <mergeCell ref="DK165:DO166"/>
    <mergeCell ref="EG164:EI164"/>
    <mergeCell ref="DW164:DY164"/>
    <mergeCell ref="DP167:DT168"/>
    <mergeCell ref="DP165:DT166"/>
    <mergeCell ref="EE165:EI166"/>
    <mergeCell ref="DZ165:ED166"/>
    <mergeCell ref="CF108:CN109"/>
    <mergeCell ref="CP108:EL109"/>
    <mergeCell ref="BH162:BL163"/>
    <mergeCell ref="BQ162:BT163"/>
    <mergeCell ref="BU150:BV150"/>
    <mergeCell ref="BY116:CB117"/>
    <mergeCell ref="BY118:CC120"/>
    <mergeCell ref="DH118:DJ118"/>
    <mergeCell ref="DW118:DY118"/>
    <mergeCell ref="CQ119:CU120"/>
    <mergeCell ref="CD118:CF119"/>
    <mergeCell ref="DV110:EL112"/>
    <mergeCell ref="DZ119:ED120"/>
    <mergeCell ref="DM164:DO164"/>
    <mergeCell ref="CD127:CI128"/>
    <mergeCell ref="BY121:CC122"/>
    <mergeCell ref="AN87:AO87"/>
    <mergeCell ref="A170:J171"/>
    <mergeCell ref="R173:S174"/>
    <mergeCell ref="T173:U174"/>
    <mergeCell ref="AB173:AC174"/>
    <mergeCell ref="V172:W172"/>
    <mergeCell ref="A172:J174"/>
    <mergeCell ref="AN173:AO174"/>
    <mergeCell ref="AX173:AY174"/>
    <mergeCell ref="AJ173:AK174"/>
    <mergeCell ref="AT173:AU174"/>
    <mergeCell ref="AD173:AE174"/>
    <mergeCell ref="AF173:AG174"/>
    <mergeCell ref="AL173:AM174"/>
    <mergeCell ref="AD166:AE166"/>
    <mergeCell ref="AR172:AS172"/>
    <mergeCell ref="AT172:AU172"/>
    <mergeCell ref="AH171:AI171"/>
    <mergeCell ref="R172:S172"/>
    <mergeCell ref="AE158:AF160"/>
    <mergeCell ref="AP172:AQ172"/>
    <mergeCell ref="AI166:BC167"/>
    <mergeCell ref="AL170:BA171"/>
    <mergeCell ref="AI168:BC169"/>
    <mergeCell ref="AV172:AW172"/>
    <mergeCell ref="AX172:AY172"/>
    <mergeCell ref="D157:E157"/>
    <mergeCell ref="AD147:AE147"/>
    <mergeCell ref="I153:AC155"/>
    <mergeCell ref="V47:AB47"/>
    <mergeCell ref="AD41:AE41"/>
    <mergeCell ref="AB41:AC41"/>
    <mergeCell ref="AE73:AF74"/>
    <mergeCell ref="N77:O77"/>
    <mergeCell ref="AE69:AF70"/>
    <mergeCell ref="CV75:CZ76"/>
    <mergeCell ref="CQ75:CU76"/>
    <mergeCell ref="DF165:DJ166"/>
    <mergeCell ref="BE143:CB144"/>
    <mergeCell ref="BK125:BX126"/>
    <mergeCell ref="DR118:DT118"/>
    <mergeCell ref="CX113:EL114"/>
    <mergeCell ref="BU105:BX107"/>
    <mergeCell ref="DM118:DO118"/>
    <mergeCell ref="BM116:BP117"/>
    <mergeCell ref="DH116:EL117"/>
    <mergeCell ref="BE118:BX120"/>
    <mergeCell ref="EJ118:EL119"/>
    <mergeCell ref="EE119:EI120"/>
    <mergeCell ref="BH114:BL115"/>
    <mergeCell ref="BX100:CA102"/>
    <mergeCell ref="BR100:BW102"/>
    <mergeCell ref="CU97:DO98"/>
    <mergeCell ref="AJ87:AK87"/>
    <mergeCell ref="BU99:BW99"/>
    <mergeCell ref="BE100:BH102"/>
    <mergeCell ref="AX88:AY89"/>
    <mergeCell ref="AJ88:AK89"/>
    <mergeCell ref="EJ164:EL165"/>
    <mergeCell ref="CV165:CZ166"/>
    <mergeCell ref="BE164:BX166"/>
    <mergeCell ref="A44:C46"/>
    <mergeCell ref="A47:M47"/>
    <mergeCell ref="DP75:DT76"/>
    <mergeCell ref="BK77:BX78"/>
    <mergeCell ref="R33:S34"/>
    <mergeCell ref="A51:AC52"/>
    <mergeCell ref="E59:F61"/>
    <mergeCell ref="G59:H61"/>
    <mergeCell ref="I59:AC61"/>
    <mergeCell ref="AG54:AH56"/>
    <mergeCell ref="BY57:CB59"/>
    <mergeCell ref="BS57:BT59"/>
    <mergeCell ref="AQ48:BC49"/>
    <mergeCell ref="AZ41:BA41"/>
    <mergeCell ref="AV42:AW43"/>
    <mergeCell ref="BR52:BW54"/>
    <mergeCell ref="E73:F74"/>
    <mergeCell ref="D68:E68"/>
    <mergeCell ref="E64:F66"/>
    <mergeCell ref="AE59:AF61"/>
    <mergeCell ref="BK73:BX74"/>
    <mergeCell ref="BW42:DB43"/>
    <mergeCell ref="A41:J43"/>
    <mergeCell ref="AH42:AI43"/>
    <mergeCell ref="AF42:AG43"/>
    <mergeCell ref="V41:W41"/>
    <mergeCell ref="AB42:AC43"/>
    <mergeCell ref="BW56:BX56"/>
    <mergeCell ref="BE73:BJ78"/>
    <mergeCell ref="BI57:BL59"/>
    <mergeCell ref="BY68:CB69"/>
    <mergeCell ref="BQ66:BT67"/>
    <mergeCell ref="P32:Q32"/>
    <mergeCell ref="P35:Q35"/>
    <mergeCell ref="A30:J31"/>
    <mergeCell ref="K32:M34"/>
    <mergeCell ref="A35:C40"/>
    <mergeCell ref="I26:AC29"/>
    <mergeCell ref="AV33:AW34"/>
    <mergeCell ref="AL41:AM41"/>
    <mergeCell ref="AB36:AC37"/>
    <mergeCell ref="AD39:AE40"/>
    <mergeCell ref="AH39:AI40"/>
    <mergeCell ref="AB39:AC40"/>
    <mergeCell ref="AN41:AO41"/>
    <mergeCell ref="AJ33:AK34"/>
    <mergeCell ref="AF36:AG37"/>
    <mergeCell ref="X33:Y34"/>
    <mergeCell ref="AF35:AG35"/>
    <mergeCell ref="AF39:AG40"/>
    <mergeCell ref="V38:W38"/>
    <mergeCell ref="P38:Q38"/>
    <mergeCell ref="K38:M40"/>
    <mergeCell ref="R39:S40"/>
    <mergeCell ref="N39:Q40"/>
    <mergeCell ref="AF38:AG38"/>
    <mergeCell ref="Z39:AA40"/>
    <mergeCell ref="R41:S41"/>
    <mergeCell ref="K41:M43"/>
    <mergeCell ref="Z42:AA43"/>
    <mergeCell ref="Z41:AA41"/>
    <mergeCell ref="P41:Q41"/>
    <mergeCell ref="N42:Q43"/>
    <mergeCell ref="AJ42:AK43"/>
    <mergeCell ref="V32:W32"/>
    <mergeCell ref="R35:S35"/>
    <mergeCell ref="T39:U40"/>
    <mergeCell ref="X38:Y38"/>
    <mergeCell ref="Z36:AA37"/>
    <mergeCell ref="X39:Y40"/>
    <mergeCell ref="V39:W40"/>
    <mergeCell ref="BE33:BV35"/>
    <mergeCell ref="DA31:DE32"/>
    <mergeCell ref="CD31:CF31"/>
    <mergeCell ref="AH35:AI35"/>
    <mergeCell ref="AH36:AI37"/>
    <mergeCell ref="AD32:AE32"/>
    <mergeCell ref="AB38:AC38"/>
    <mergeCell ref="AH38:AI38"/>
    <mergeCell ref="AJ32:AK32"/>
    <mergeCell ref="R38:S38"/>
    <mergeCell ref="AD38:AE38"/>
    <mergeCell ref="Z38:AA38"/>
    <mergeCell ref="T38:U38"/>
    <mergeCell ref="X32:Y32"/>
    <mergeCell ref="BE27:BX28"/>
    <mergeCell ref="AV32:AW32"/>
    <mergeCell ref="CQ29:CU30"/>
    <mergeCell ref="BB32:BC32"/>
    <mergeCell ref="AB32:AC32"/>
    <mergeCell ref="AF32:AG32"/>
    <mergeCell ref="BE31:BX32"/>
    <mergeCell ref="AJ35:BC37"/>
    <mergeCell ref="AN33:AO34"/>
    <mergeCell ref="AX33:AY34"/>
    <mergeCell ref="AZ33:BA34"/>
    <mergeCell ref="AR33:AS34"/>
    <mergeCell ref="AT32:AU32"/>
    <mergeCell ref="AX32:AY32"/>
    <mergeCell ref="AZ32:BA32"/>
    <mergeCell ref="BB33:BC34"/>
    <mergeCell ref="BW38:DB39"/>
    <mergeCell ref="DV16:EL18"/>
    <mergeCell ref="CX24:CZ24"/>
    <mergeCell ref="CC21:DG21"/>
    <mergeCell ref="DH21:EL21"/>
    <mergeCell ref="DL16:DU18"/>
    <mergeCell ref="CC3:CE20"/>
    <mergeCell ref="DR24:DT24"/>
    <mergeCell ref="DH22:EL23"/>
    <mergeCell ref="EE29:EI30"/>
    <mergeCell ref="DP31:DT32"/>
    <mergeCell ref="EE31:EI32"/>
    <mergeCell ref="DZ29:ED30"/>
    <mergeCell ref="DA29:DE30"/>
    <mergeCell ref="DU27:DY28"/>
    <mergeCell ref="DU29:DY30"/>
    <mergeCell ref="DK29:DO30"/>
    <mergeCell ref="DZ73:ED74"/>
    <mergeCell ref="DP29:DT30"/>
    <mergeCell ref="DK31:DO32"/>
    <mergeCell ref="DH68:EL69"/>
    <mergeCell ref="DF27:DJ28"/>
    <mergeCell ref="DL62:DU64"/>
    <mergeCell ref="CF62:CN64"/>
    <mergeCell ref="CF60:CN61"/>
    <mergeCell ref="DV62:EL64"/>
    <mergeCell ref="CQ27:CU28"/>
    <mergeCell ref="DG33:EL46"/>
    <mergeCell ref="DP49:EL50"/>
    <mergeCell ref="DP71:DT72"/>
    <mergeCell ref="BE47:EL47"/>
    <mergeCell ref="BK56:BL56"/>
    <mergeCell ref="CQ71:CU72"/>
    <mergeCell ref="CX19:EL20"/>
    <mergeCell ref="EJ31:EL31"/>
    <mergeCell ref="DZ31:ED32"/>
    <mergeCell ref="DZ27:ED28"/>
    <mergeCell ref="CF51:EL55"/>
    <mergeCell ref="CV29:CZ30"/>
    <mergeCell ref="DF31:DJ32"/>
    <mergeCell ref="DA27:DE28"/>
    <mergeCell ref="EJ70:EL71"/>
    <mergeCell ref="CF49:CT50"/>
    <mergeCell ref="EB70:ED70"/>
    <mergeCell ref="EG70:EI70"/>
    <mergeCell ref="DZ71:ED72"/>
    <mergeCell ref="DM70:DO70"/>
    <mergeCell ref="CQ73:CU74"/>
    <mergeCell ref="CN70:CP70"/>
    <mergeCell ref="CG71:CO72"/>
    <mergeCell ref="CC67:DG67"/>
    <mergeCell ref="EJ73:EL73"/>
    <mergeCell ref="CD73:CF73"/>
    <mergeCell ref="EE73:EI74"/>
    <mergeCell ref="DK73:DO74"/>
    <mergeCell ref="DK71:DO72"/>
    <mergeCell ref="BW10:BX10"/>
    <mergeCell ref="BE3:CB4"/>
    <mergeCell ref="BR5:BT5"/>
    <mergeCell ref="BI5:BK5"/>
    <mergeCell ref="BU5:BW5"/>
    <mergeCell ref="BI10:BJ10"/>
    <mergeCell ref="BR6:BW8"/>
    <mergeCell ref="BL5:BN5"/>
    <mergeCell ref="BE6:BH8"/>
    <mergeCell ref="BK10:BL10"/>
    <mergeCell ref="BO10:BP10"/>
    <mergeCell ref="EB24:ED24"/>
    <mergeCell ref="DH24:DJ24"/>
    <mergeCell ref="DF25:DJ26"/>
    <mergeCell ref="EJ27:EL27"/>
    <mergeCell ref="DP25:DT26"/>
    <mergeCell ref="DU25:DY26"/>
    <mergeCell ref="EE27:EI28"/>
    <mergeCell ref="DP27:DT28"/>
    <mergeCell ref="DZ25:ED26"/>
    <mergeCell ref="EJ24:EL25"/>
    <mergeCell ref="CO16:DK18"/>
    <mergeCell ref="BM20:BP21"/>
    <mergeCell ref="BE11:BH13"/>
    <mergeCell ref="BE17:CB19"/>
    <mergeCell ref="BY20:CB21"/>
    <mergeCell ref="CF19:CW20"/>
    <mergeCell ref="CF14:CN15"/>
    <mergeCell ref="BH20:BL21"/>
    <mergeCell ref="BE15:CB16"/>
    <mergeCell ref="CF10:EF13"/>
    <mergeCell ref="CP14:EL15"/>
    <mergeCell ref="A3:AC4"/>
    <mergeCell ref="A5:AC6"/>
    <mergeCell ref="A7:C29"/>
    <mergeCell ref="AG27:AH28"/>
    <mergeCell ref="D22:E22"/>
    <mergeCell ref="D17:E17"/>
    <mergeCell ref="AD3:AI5"/>
    <mergeCell ref="E23:F24"/>
    <mergeCell ref="G18:H20"/>
    <mergeCell ref="AG18:AH20"/>
    <mergeCell ref="AI17:BC21"/>
    <mergeCell ref="AI22:BC23"/>
    <mergeCell ref="AI24:BC25"/>
    <mergeCell ref="E18:F20"/>
    <mergeCell ref="I17:AC21"/>
    <mergeCell ref="G23:H24"/>
    <mergeCell ref="AE18:AF20"/>
    <mergeCell ref="AD12:AE12"/>
    <mergeCell ref="AI13:BC15"/>
    <mergeCell ref="AE23:AF24"/>
    <mergeCell ref="AD26:AE26"/>
    <mergeCell ref="AD17:AE17"/>
    <mergeCell ref="AG13:AH15"/>
    <mergeCell ref="D26:E26"/>
    <mergeCell ref="E27:F28"/>
    <mergeCell ref="D7:E7"/>
    <mergeCell ref="I23:AC24"/>
    <mergeCell ref="AE8:AF10"/>
    <mergeCell ref="AG23:AH24"/>
    <mergeCell ref="AI28:BC29"/>
    <mergeCell ref="G27:H28"/>
    <mergeCell ref="E8:F10"/>
    <mergeCell ref="I8:AC10"/>
    <mergeCell ref="G8:H10"/>
    <mergeCell ref="E13:F15"/>
    <mergeCell ref="G13:H15"/>
    <mergeCell ref="AP33:AQ34"/>
    <mergeCell ref="AH32:AI32"/>
    <mergeCell ref="AL32:AM32"/>
    <mergeCell ref="Z32:AA32"/>
    <mergeCell ref="AP32:AQ32"/>
    <mergeCell ref="AJ31:AK31"/>
    <mergeCell ref="AL30:BA31"/>
    <mergeCell ref="AI26:BC27"/>
    <mergeCell ref="R32:S32"/>
    <mergeCell ref="T32:U32"/>
    <mergeCell ref="D12:E12"/>
    <mergeCell ref="BU22:BX23"/>
    <mergeCell ref="BI6:BN8"/>
    <mergeCell ref="BS11:BT13"/>
    <mergeCell ref="BH22:BL23"/>
    <mergeCell ref="BM22:BP23"/>
    <mergeCell ref="BI11:BL13"/>
    <mergeCell ref="BU20:BX21"/>
    <mergeCell ref="BQ22:BT23"/>
    <mergeCell ref="BO11:BR13"/>
    <mergeCell ref="BM11:BN13"/>
    <mergeCell ref="BU11:BX13"/>
    <mergeCell ref="BQ10:BR10"/>
    <mergeCell ref="BX6:CA8"/>
    <mergeCell ref="BY11:CB13"/>
    <mergeCell ref="BU10:BV10"/>
    <mergeCell ref="AG8:AH10"/>
    <mergeCell ref="A1:EM1"/>
    <mergeCell ref="A32:J34"/>
    <mergeCell ref="N31:O31"/>
    <mergeCell ref="P30:AG31"/>
    <mergeCell ref="CG31:CO32"/>
    <mergeCell ref="EE25:EI26"/>
    <mergeCell ref="DA25:DE26"/>
    <mergeCell ref="DM24:DO24"/>
    <mergeCell ref="T33:U34"/>
    <mergeCell ref="DK25:DO26"/>
    <mergeCell ref="CQ25:CU26"/>
    <mergeCell ref="CD24:CF25"/>
    <mergeCell ref="CG25:CO26"/>
    <mergeCell ref="CV25:CZ26"/>
    <mergeCell ref="CN24:CP24"/>
    <mergeCell ref="DC24:DE24"/>
    <mergeCell ref="D35:J37"/>
    <mergeCell ref="R36:S37"/>
    <mergeCell ref="K35:M37"/>
    <mergeCell ref="V36:W37"/>
    <mergeCell ref="N36:Q37"/>
    <mergeCell ref="AB35:AC35"/>
    <mergeCell ref="V35:W35"/>
    <mergeCell ref="Z35:AA35"/>
    <mergeCell ref="AD36:AE37"/>
    <mergeCell ref="AD35:AE35"/>
    <mergeCell ref="AH33:AI34"/>
    <mergeCell ref="AD33:AE34"/>
    <mergeCell ref="AF33:AG34"/>
    <mergeCell ref="AD7:AE7"/>
    <mergeCell ref="I13:AC15"/>
    <mergeCell ref="AE13:AF15"/>
    <mergeCell ref="D38:J40"/>
    <mergeCell ref="AE54:AF56"/>
    <mergeCell ref="D63:E63"/>
    <mergeCell ref="A175:C180"/>
    <mergeCell ref="N179:Q180"/>
    <mergeCell ref="D178:J180"/>
    <mergeCell ref="D175:J177"/>
    <mergeCell ref="K175:M177"/>
    <mergeCell ref="P175:Q175"/>
    <mergeCell ref="P178:Q178"/>
    <mergeCell ref="N173:Q174"/>
    <mergeCell ref="N176:Q177"/>
    <mergeCell ref="AF78:AG78"/>
    <mergeCell ref="AE148:AF150"/>
    <mergeCell ref="AE163:AF164"/>
    <mergeCell ref="N88:Q89"/>
    <mergeCell ref="T88:U89"/>
    <mergeCell ref="A143:AC144"/>
    <mergeCell ref="I148:AC150"/>
    <mergeCell ref="V82:W83"/>
    <mergeCell ref="N79:Q80"/>
    <mergeCell ref="P78:Q78"/>
    <mergeCell ref="T79:U80"/>
    <mergeCell ref="T82:U83"/>
    <mergeCell ref="T81:U81"/>
    <mergeCell ref="V78:W78"/>
    <mergeCell ref="R79:S80"/>
    <mergeCell ref="N82:Q83"/>
    <mergeCell ref="R42:S43"/>
    <mergeCell ref="AD63:AE63"/>
    <mergeCell ref="E153:F155"/>
    <mergeCell ref="D166:E166"/>
    <mergeCell ref="G167:H168"/>
    <mergeCell ref="E167:F168"/>
    <mergeCell ref="A147:C169"/>
    <mergeCell ref="G163:H164"/>
    <mergeCell ref="N171:O171"/>
    <mergeCell ref="D162:E162"/>
    <mergeCell ref="I166:AC169"/>
    <mergeCell ref="CD164:CF165"/>
    <mergeCell ref="CD169:CF169"/>
    <mergeCell ref="AL144:AY146"/>
    <mergeCell ref="AD162:AE162"/>
    <mergeCell ref="DA119:DE120"/>
    <mergeCell ref="DP119:DT120"/>
    <mergeCell ref="CV119:CZ120"/>
    <mergeCell ref="CG119:CO120"/>
    <mergeCell ref="EJ167:EL167"/>
    <mergeCell ref="DF171:DJ172"/>
    <mergeCell ref="CQ171:CU172"/>
    <mergeCell ref="BB171:BC171"/>
    <mergeCell ref="CG165:CO166"/>
    <mergeCell ref="DA165:DE166"/>
    <mergeCell ref="CQ167:CU168"/>
    <mergeCell ref="CG167:CO168"/>
    <mergeCell ref="BK171:BX172"/>
    <mergeCell ref="CG171:CO172"/>
    <mergeCell ref="CV167:CZ168"/>
    <mergeCell ref="DZ169:ED170"/>
    <mergeCell ref="DP169:DT170"/>
    <mergeCell ref="DH164:DJ164"/>
    <mergeCell ref="DR164:DT164"/>
    <mergeCell ref="EB164:ED164"/>
    <mergeCell ref="DU165:DY166"/>
    <mergeCell ref="AG167:AH168"/>
    <mergeCell ref="P170:AG171"/>
    <mergeCell ref="P172:Q172"/>
    <mergeCell ref="DZ171:ED172"/>
    <mergeCell ref="BY171:CC172"/>
    <mergeCell ref="EE171:EI172"/>
    <mergeCell ref="DU171:DY172"/>
    <mergeCell ref="DK171:DO172"/>
    <mergeCell ref="DU169:DY170"/>
    <mergeCell ref="DA171:DE172"/>
    <mergeCell ref="DF169:DJ170"/>
    <mergeCell ref="BY169:CC170"/>
    <mergeCell ref="DK121:DO122"/>
    <mergeCell ref="CJ130:DB132"/>
    <mergeCell ref="CJ127:DB129"/>
    <mergeCell ref="CV123:CZ124"/>
    <mergeCell ref="BY162:CB163"/>
    <mergeCell ref="BY125:CC126"/>
    <mergeCell ref="CG123:CO124"/>
    <mergeCell ref="CQ125:CU126"/>
    <mergeCell ref="DF123:DJ124"/>
    <mergeCell ref="CF143:CT144"/>
    <mergeCell ref="DF125:DJ126"/>
    <mergeCell ref="CD125:CF125"/>
    <mergeCell ref="CD123:CF123"/>
    <mergeCell ref="CQ123:CU124"/>
    <mergeCell ref="CC143:CE160"/>
    <mergeCell ref="CP154:EL155"/>
    <mergeCell ref="EJ171:EL171"/>
    <mergeCell ref="EJ169:EL169"/>
    <mergeCell ref="DP143:EL144"/>
    <mergeCell ref="DU125:DY126"/>
    <mergeCell ref="AD22:AE22"/>
    <mergeCell ref="A190:EM191"/>
    <mergeCell ref="X88:Y89"/>
    <mergeCell ref="DW70:DY70"/>
    <mergeCell ref="CV73:CZ74"/>
    <mergeCell ref="DA71:DE72"/>
    <mergeCell ref="A188:EM188"/>
    <mergeCell ref="BB77:BC77"/>
    <mergeCell ref="AD72:AE72"/>
    <mergeCell ref="AT87:AU87"/>
    <mergeCell ref="BB88:BC89"/>
    <mergeCell ref="AC187:BC187"/>
    <mergeCell ref="I163:AC164"/>
    <mergeCell ref="V187:AB187"/>
    <mergeCell ref="AI162:BC163"/>
    <mergeCell ref="AI164:BC165"/>
    <mergeCell ref="K178:M180"/>
    <mergeCell ref="A187:M187"/>
    <mergeCell ref="E163:F164"/>
    <mergeCell ref="N187:U187"/>
    <mergeCell ref="K172:M174"/>
    <mergeCell ref="DZ167:ED168"/>
    <mergeCell ref="BY167:CC168"/>
    <mergeCell ref="DP171:DT172"/>
    <mergeCell ref="N93:U93"/>
    <mergeCell ref="R88:S89"/>
    <mergeCell ref="A49:AC50"/>
    <mergeCell ref="AD68:AE68"/>
    <mergeCell ref="A53:C75"/>
    <mergeCell ref="G69:H70"/>
    <mergeCell ref="AI70:BC71"/>
    <mergeCell ref="AT88:AU89"/>
    <mergeCell ref="A141:M141"/>
    <mergeCell ref="G73:H74"/>
    <mergeCell ref="A76:J77"/>
    <mergeCell ref="D53:E53"/>
    <mergeCell ref="I69:AC70"/>
    <mergeCell ref="G64:H66"/>
    <mergeCell ref="D58:E58"/>
    <mergeCell ref="D72:E72"/>
    <mergeCell ref="I72:AC75"/>
    <mergeCell ref="G54:H56"/>
    <mergeCell ref="E69:F70"/>
    <mergeCell ref="AH78:AI78"/>
    <mergeCell ref="AL76:BA77"/>
    <mergeCell ref="AN78:AO78"/>
    <mergeCell ref="AD79:AE80"/>
    <mergeCell ref="AD81:AE81"/>
    <mergeCell ref="AC141:BC141"/>
    <mergeCell ref="AZ87:BA87"/>
    <mergeCell ref="AV87:AW87"/>
    <mergeCell ref="AX87:AY87"/>
    <mergeCell ref="AR78:AS78"/>
    <mergeCell ref="AL78:AM78"/>
    <mergeCell ref="R81:S81"/>
    <mergeCell ref="R85:S86"/>
    <mergeCell ref="P81:Q81"/>
    <mergeCell ref="T85:U86"/>
    <mergeCell ref="AD78:AE78"/>
    <mergeCell ref="X78:Y78"/>
    <mergeCell ref="Z78:AA78"/>
    <mergeCell ref="I63:AC67"/>
    <mergeCell ref="K87:M89"/>
    <mergeCell ref="V81:W81"/>
    <mergeCell ref="CF5:EL9"/>
    <mergeCell ref="AI63:BC67"/>
    <mergeCell ref="AI68:BC69"/>
    <mergeCell ref="CD70:CF71"/>
    <mergeCell ref="CS70:CU70"/>
    <mergeCell ref="CG29:CO30"/>
    <mergeCell ref="DC70:DE70"/>
    <mergeCell ref="DH70:DJ70"/>
    <mergeCell ref="DR70:DT70"/>
    <mergeCell ref="EJ29:EL29"/>
    <mergeCell ref="AR2:BC3"/>
    <mergeCell ref="AP4:BC6"/>
    <mergeCell ref="CC49:CE66"/>
    <mergeCell ref="CF56:EF59"/>
    <mergeCell ref="BO52:BQ54"/>
    <mergeCell ref="BI52:BN54"/>
    <mergeCell ref="BU56:BV56"/>
    <mergeCell ref="CD29:CF29"/>
    <mergeCell ref="AX41:AY41"/>
    <mergeCell ref="AT33:AU34"/>
    <mergeCell ref="AJ41:AK41"/>
    <mergeCell ref="AI7:BC11"/>
    <mergeCell ref="CD27:CF27"/>
    <mergeCell ref="BY24:CC26"/>
    <mergeCell ref="AH31:AI31"/>
    <mergeCell ref="BY31:CC32"/>
    <mergeCell ref="BE24:BX26"/>
    <mergeCell ref="BE20:BG23"/>
    <mergeCell ref="BQ20:BT21"/>
    <mergeCell ref="CS24:CU24"/>
    <mergeCell ref="AJ3:AO5"/>
    <mergeCell ref="BO6:BQ8"/>
    <mergeCell ref="DU73:DY74"/>
    <mergeCell ref="DF73:DJ74"/>
    <mergeCell ref="DA73:DE74"/>
    <mergeCell ref="EE77:EI78"/>
    <mergeCell ref="DU75:DY76"/>
    <mergeCell ref="DF71:DJ72"/>
    <mergeCell ref="CF65:CW66"/>
    <mergeCell ref="K81:M83"/>
    <mergeCell ref="AF84:AG84"/>
    <mergeCell ref="Z82:AA83"/>
    <mergeCell ref="DF75:DJ76"/>
    <mergeCell ref="K78:M80"/>
    <mergeCell ref="T35:U35"/>
    <mergeCell ref="T36:U37"/>
    <mergeCell ref="X36:Y37"/>
    <mergeCell ref="X35:Y35"/>
    <mergeCell ref="Z33:AA34"/>
    <mergeCell ref="V33:W34"/>
    <mergeCell ref="AB33:AC34"/>
    <mergeCell ref="DK77:DO78"/>
    <mergeCell ref="BB41:BC41"/>
    <mergeCell ref="BI51:BK51"/>
    <mergeCell ref="D44:BC46"/>
    <mergeCell ref="BQ56:BR56"/>
    <mergeCell ref="BE63:CB65"/>
    <mergeCell ref="AT42:AU43"/>
    <mergeCell ref="AX42:AY43"/>
    <mergeCell ref="CD75:CF75"/>
    <mergeCell ref="T41:U41"/>
    <mergeCell ref="AD42:AE43"/>
    <mergeCell ref="N47:U47"/>
    <mergeCell ref="V42:W43"/>
    <mergeCell ref="AE27:AF28"/>
    <mergeCell ref="BB31:BC31"/>
    <mergeCell ref="AL33:AM34"/>
    <mergeCell ref="BW33:DB35"/>
    <mergeCell ref="CG27:CO28"/>
    <mergeCell ref="BY27:CC28"/>
    <mergeCell ref="AF85:AG86"/>
    <mergeCell ref="BE70:BX72"/>
    <mergeCell ref="AZ79:BA80"/>
    <mergeCell ref="CG73:CO74"/>
    <mergeCell ref="AP78:AQ78"/>
    <mergeCell ref="AT78:AU78"/>
    <mergeCell ref="BB78:BC78"/>
    <mergeCell ref="AJ78:AK78"/>
    <mergeCell ref="P76:AG77"/>
    <mergeCell ref="T78:U78"/>
    <mergeCell ref="AX78:AY78"/>
    <mergeCell ref="BY77:CC78"/>
    <mergeCell ref="AT79:AU80"/>
    <mergeCell ref="AF82:AG83"/>
    <mergeCell ref="V85:W86"/>
    <mergeCell ref="X85:Y86"/>
    <mergeCell ref="X84:Y84"/>
    <mergeCell ref="CD77:CF77"/>
    <mergeCell ref="CG77:CO78"/>
    <mergeCell ref="AP79:AQ80"/>
    <mergeCell ref="AJ79:AK80"/>
    <mergeCell ref="AH79:AI80"/>
    <mergeCell ref="AH82:AI83"/>
    <mergeCell ref="AR32:AS32"/>
    <mergeCell ref="AN32:AO32"/>
    <mergeCell ref="BE29:BX30"/>
    <mergeCell ref="BE167:BJ172"/>
    <mergeCell ref="BE121:BJ126"/>
    <mergeCell ref="BE79:BV81"/>
    <mergeCell ref="BE82:BV85"/>
    <mergeCell ref="BE86:BV89"/>
    <mergeCell ref="BI151:BL153"/>
    <mergeCell ref="BI146:BN148"/>
    <mergeCell ref="BR146:BW148"/>
    <mergeCell ref="BV92:DB92"/>
    <mergeCell ref="BK169:BX170"/>
    <mergeCell ref="A145:AC146"/>
    <mergeCell ref="E148:F150"/>
    <mergeCell ref="G148:H150"/>
    <mergeCell ref="A90:C92"/>
    <mergeCell ref="AQ96:BC97"/>
    <mergeCell ref="A93:M93"/>
    <mergeCell ref="AQ142:BC143"/>
    <mergeCell ref="V93:AB93"/>
    <mergeCell ref="AG148:AH150"/>
    <mergeCell ref="AD143:AK145"/>
    <mergeCell ref="AG163:AH164"/>
    <mergeCell ref="AD157:AE157"/>
    <mergeCell ref="I157:AC161"/>
    <mergeCell ref="AR88:AS89"/>
    <mergeCell ref="AG158:AH160"/>
    <mergeCell ref="E158:F160"/>
    <mergeCell ref="CG169:CO170"/>
    <mergeCell ref="DA169:DE170"/>
    <mergeCell ref="DA167:DE168"/>
    <mergeCell ref="AZ144:BB146"/>
    <mergeCell ref="AI147:BC151"/>
    <mergeCell ref="BI145:BK145"/>
    <mergeCell ref="AG153:AH155"/>
    <mergeCell ref="AI153:BC155"/>
    <mergeCell ref="BB79:BC80"/>
    <mergeCell ref="AL79:AM80"/>
    <mergeCell ref="AV79:AW80"/>
    <mergeCell ref="AZ88:BA89"/>
    <mergeCell ref="Z85:AA86"/>
    <mergeCell ref="X82:Y83"/>
    <mergeCell ref="Z81:AA81"/>
    <mergeCell ref="V84:W84"/>
    <mergeCell ref="AR79:AS80"/>
    <mergeCell ref="AN79:AO80"/>
    <mergeCell ref="V141:AB141"/>
    <mergeCell ref="AH77:AI77"/>
    <mergeCell ref="AZ78:BA78"/>
    <mergeCell ref="CV77:CZ78"/>
    <mergeCell ref="V88:W89"/>
    <mergeCell ref="CQ77:CU78"/>
    <mergeCell ref="AJ84:BC86"/>
    <mergeCell ref="AB84:AC84"/>
    <mergeCell ref="AB88:AC89"/>
    <mergeCell ref="BW82:DB83"/>
    <mergeCell ref="AN88:AO89"/>
    <mergeCell ref="BW79:DB81"/>
    <mergeCell ref="AH81:AI81"/>
    <mergeCell ref="BK150:BL150"/>
    <mergeCell ref="BO146:BQ148"/>
    <mergeCell ref="BK121:BX122"/>
    <mergeCell ref="BH140:DB140"/>
    <mergeCell ref="CG125:CO126"/>
    <mergeCell ref="DA125:DE126"/>
    <mergeCell ref="CD121:CF121"/>
  </mergeCells>
  <phoneticPr fontId="2"/>
  <conditionalFormatting sqref="AI117:BC118">
    <cfRule type="expression" dxfId="3" priority="58" stopIfTrue="1">
      <formula>$AE$69="*"</formula>
    </cfRule>
  </conditionalFormatting>
  <conditionalFormatting sqref="AI26:BC29 AI120:BC123 BB124:BC139">
    <cfRule type="expression" dxfId="2" priority="57" stopIfTrue="1">
      <formula>$AE$73="*"</formula>
    </cfRule>
  </conditionalFormatting>
  <conditionalFormatting sqref="AI72:BC75">
    <cfRule type="expression" dxfId="1" priority="2" stopIfTrue="1">
      <formula>$AE$73="*"</formula>
    </cfRule>
  </conditionalFormatting>
  <conditionalFormatting sqref="AI166:BC169">
    <cfRule type="expression" dxfId="0" priority="1" stopIfTrue="1">
      <formula>$AE$73="*"</formula>
    </cfRule>
  </conditionalFormatting>
  <printOptions horizontalCentered="1"/>
  <pageMargins left="0.51181102362204722" right="0.11811023622047245" top="0.51181102362204722" bottom="0.19685039370078741" header="0.31496062992125984" footer="0.19685039370078741"/>
  <pageSetup paperSize="9" scale="89" fitToHeight="2" orientation="portrait" r:id="rId1"/>
  <headerFooter>
    <oddFooter>&amp;P / &amp;N ページ</oddFooter>
  </headerFooter>
  <rowBreaks count="1" manualBreakCount="1">
    <brk id="14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RowColHeaders="0" zoomScaleNormal="100" workbookViewId="0">
      <selection activeCell="C11" sqref="C11:I11"/>
    </sheetView>
  </sheetViews>
  <sheetFormatPr defaultRowHeight="13.5" x14ac:dyDescent="0.15"/>
  <cols>
    <col min="1" max="1" width="4" style="108" customWidth="1"/>
    <col min="2" max="2" width="4.25" style="108" customWidth="1"/>
    <col min="3" max="3" width="9" style="108"/>
    <col min="4" max="4" width="2.25" style="108" customWidth="1"/>
    <col min="5" max="5" width="2.125" style="108" customWidth="1"/>
    <col min="6" max="6" width="3.75" style="108" customWidth="1"/>
    <col min="7" max="7" width="2.5" style="108" customWidth="1"/>
    <col min="8" max="8" width="2.125" style="108" customWidth="1"/>
    <col min="9" max="9" width="52.625" style="108" customWidth="1"/>
    <col min="10" max="10" width="6.125" style="108" customWidth="1"/>
    <col min="11" max="16384" width="9" style="108"/>
  </cols>
  <sheetData>
    <row r="1" spans="1:9" x14ac:dyDescent="0.15">
      <c r="A1" s="1502" t="s">
        <v>188</v>
      </c>
      <c r="B1" s="1502"/>
      <c r="C1" s="1502"/>
      <c r="D1" s="1502"/>
      <c r="E1" s="1502"/>
      <c r="F1" s="1502"/>
      <c r="G1" s="1502"/>
      <c r="H1" s="1502"/>
      <c r="I1" s="1502"/>
    </row>
    <row r="2" spans="1:9" x14ac:dyDescent="0.15">
      <c r="A2" s="2"/>
      <c r="B2" s="2"/>
      <c r="C2" s="2"/>
      <c r="D2" s="2"/>
      <c r="E2" s="2"/>
      <c r="F2" s="2"/>
      <c r="G2" s="2"/>
      <c r="H2" s="2"/>
      <c r="I2" s="2"/>
    </row>
    <row r="3" spans="1:9" x14ac:dyDescent="0.15">
      <c r="A3" s="84" t="s">
        <v>169</v>
      </c>
      <c r="B3" s="1503" t="s">
        <v>174</v>
      </c>
      <c r="C3" s="1503"/>
      <c r="D3" s="1503"/>
      <c r="E3" s="1503"/>
      <c r="F3" s="1503"/>
      <c r="G3" s="1503"/>
      <c r="H3" s="1503"/>
      <c r="I3" s="1503"/>
    </row>
    <row r="4" spans="1:9" x14ac:dyDescent="0.15">
      <c r="A4" s="58"/>
      <c r="B4" s="1504" t="s">
        <v>175</v>
      </c>
      <c r="C4" s="1505"/>
      <c r="D4" s="1505"/>
      <c r="E4" s="1505"/>
      <c r="F4" s="1505"/>
      <c r="G4" s="1505"/>
      <c r="H4" s="1505"/>
      <c r="I4" s="1505"/>
    </row>
    <row r="5" spans="1:9" x14ac:dyDescent="0.15">
      <c r="A5" s="84" t="s">
        <v>171</v>
      </c>
      <c r="B5" s="2" t="s">
        <v>229</v>
      </c>
      <c r="C5" s="2"/>
      <c r="D5" s="2"/>
      <c r="E5" s="2"/>
      <c r="F5" s="2"/>
      <c r="G5" s="2"/>
      <c r="H5" s="2"/>
      <c r="I5" s="2"/>
    </row>
    <row r="6" spans="1:9" ht="9.75" customHeight="1" x14ac:dyDescent="0.15">
      <c r="A6" s="2"/>
      <c r="B6" s="1506" t="s">
        <v>173</v>
      </c>
      <c r="C6" s="1507" t="s">
        <v>365</v>
      </c>
      <c r="D6" s="85"/>
      <c r="E6" s="86"/>
      <c r="F6" s="1508" t="s">
        <v>9</v>
      </c>
      <c r="G6" s="85"/>
      <c r="H6" s="86"/>
      <c r="I6" s="1509" t="s">
        <v>157</v>
      </c>
    </row>
    <row r="7" spans="1:9" ht="5.25" customHeight="1" x14ac:dyDescent="0.15">
      <c r="A7" s="2"/>
      <c r="B7" s="1506"/>
      <c r="C7" s="1507"/>
      <c r="D7" s="88"/>
      <c r="E7" s="87"/>
      <c r="F7" s="1508"/>
      <c r="G7" s="88"/>
      <c r="H7" s="87"/>
      <c r="I7" s="1509"/>
    </row>
    <row r="8" spans="1:9" x14ac:dyDescent="0.15">
      <c r="A8" s="2"/>
      <c r="B8" s="2"/>
      <c r="C8" s="2" t="s">
        <v>48</v>
      </c>
      <c r="D8" s="2"/>
      <c r="E8" s="2"/>
      <c r="F8" s="2"/>
      <c r="G8" s="2"/>
      <c r="H8" s="2"/>
      <c r="I8" s="2"/>
    </row>
    <row r="9" spans="1:9" x14ac:dyDescent="0.15">
      <c r="A9" s="2"/>
      <c r="B9" s="3" t="s">
        <v>158</v>
      </c>
      <c r="C9" s="1501" t="s">
        <v>159</v>
      </c>
      <c r="D9" s="1501"/>
      <c r="E9" s="1501"/>
      <c r="F9" s="1501"/>
      <c r="G9" s="1501"/>
      <c r="H9" s="1501"/>
      <c r="I9" s="1501"/>
    </row>
    <row r="10" spans="1:9" x14ac:dyDescent="0.15">
      <c r="A10" s="2"/>
      <c r="B10" s="2"/>
      <c r="C10" s="1501" t="s">
        <v>160</v>
      </c>
      <c r="D10" s="1501"/>
      <c r="E10" s="1501"/>
      <c r="F10" s="1501"/>
      <c r="G10" s="1501"/>
      <c r="H10" s="1501"/>
      <c r="I10" s="1501"/>
    </row>
    <row r="11" spans="1:9" x14ac:dyDescent="0.15">
      <c r="A11" s="2"/>
      <c r="B11" s="3" t="s">
        <v>49</v>
      </c>
      <c r="C11" s="1501" t="s">
        <v>161</v>
      </c>
      <c r="D11" s="1501"/>
      <c r="E11" s="1501"/>
      <c r="F11" s="1501"/>
      <c r="G11" s="1501"/>
      <c r="H11" s="1501"/>
      <c r="I11" s="1501"/>
    </row>
    <row r="12" spans="1:9" x14ac:dyDescent="0.15">
      <c r="A12" s="2"/>
      <c r="B12" s="2"/>
      <c r="C12" s="1501" t="s">
        <v>162</v>
      </c>
      <c r="D12" s="1501"/>
      <c r="E12" s="1501"/>
      <c r="F12" s="1501"/>
      <c r="G12" s="1501"/>
      <c r="H12" s="1501"/>
      <c r="I12" s="1501"/>
    </row>
    <row r="13" spans="1:9" x14ac:dyDescent="0.15">
      <c r="A13" s="2"/>
      <c r="B13" s="3" t="s">
        <v>50</v>
      </c>
      <c r="C13" s="1501" t="s">
        <v>240</v>
      </c>
      <c r="D13" s="1501"/>
      <c r="E13" s="1501"/>
      <c r="F13" s="1501"/>
      <c r="G13" s="1501"/>
      <c r="H13" s="1501"/>
      <c r="I13" s="1501"/>
    </row>
    <row r="14" spans="1:9" x14ac:dyDescent="0.15">
      <c r="A14" s="2"/>
      <c r="B14" s="2"/>
      <c r="C14" s="1501" t="s">
        <v>241</v>
      </c>
      <c r="D14" s="1501"/>
      <c r="E14" s="1501"/>
      <c r="F14" s="1501"/>
      <c r="G14" s="1501"/>
      <c r="H14" s="1501"/>
      <c r="I14" s="1501"/>
    </row>
    <row r="15" spans="1:9" x14ac:dyDescent="0.15">
      <c r="A15" s="2"/>
      <c r="B15" s="2"/>
      <c r="C15" s="1501" t="s">
        <v>242</v>
      </c>
      <c r="D15" s="1501"/>
      <c r="E15" s="1501"/>
      <c r="F15" s="1501"/>
      <c r="G15" s="1501"/>
      <c r="H15" s="1501"/>
      <c r="I15" s="1501"/>
    </row>
    <row r="16" spans="1:9" x14ac:dyDescent="0.15">
      <c r="A16" s="2"/>
      <c r="B16" s="3" t="s">
        <v>243</v>
      </c>
      <c r="C16" s="1501" t="s">
        <v>163</v>
      </c>
      <c r="D16" s="1501"/>
      <c r="E16" s="1501"/>
      <c r="F16" s="1501"/>
      <c r="G16" s="1501"/>
      <c r="H16" s="1501"/>
      <c r="I16" s="1501"/>
    </row>
    <row r="17" spans="1:9" x14ac:dyDescent="0.15">
      <c r="A17" s="2"/>
      <c r="B17" s="2"/>
      <c r="C17" s="1501" t="s">
        <v>209</v>
      </c>
      <c r="D17" s="1501"/>
      <c r="E17" s="1501"/>
      <c r="F17" s="1501"/>
      <c r="G17" s="1501"/>
      <c r="H17" s="1501"/>
      <c r="I17" s="1501"/>
    </row>
    <row r="18" spans="1:9" x14ac:dyDescent="0.15">
      <c r="A18" s="2"/>
      <c r="B18" s="3" t="s">
        <v>244</v>
      </c>
      <c r="C18" s="1501" t="s">
        <v>164</v>
      </c>
      <c r="D18" s="1501"/>
      <c r="E18" s="1501"/>
      <c r="F18" s="1501"/>
      <c r="G18" s="1501"/>
      <c r="H18" s="1501"/>
      <c r="I18" s="1501"/>
    </row>
    <row r="19" spans="1:9" x14ac:dyDescent="0.15">
      <c r="A19" s="2"/>
      <c r="B19" s="3" t="s">
        <v>245</v>
      </c>
      <c r="C19" s="1501" t="s">
        <v>165</v>
      </c>
      <c r="D19" s="1501"/>
      <c r="E19" s="1501"/>
      <c r="F19" s="1501"/>
      <c r="G19" s="1501"/>
      <c r="H19" s="1501"/>
      <c r="I19" s="1501"/>
    </row>
    <row r="20" spans="1:9" x14ac:dyDescent="0.15">
      <c r="A20" s="2"/>
      <c r="B20" s="3" t="s">
        <v>246</v>
      </c>
      <c r="C20" s="1501" t="s">
        <v>166</v>
      </c>
      <c r="D20" s="1501"/>
      <c r="E20" s="1501"/>
      <c r="F20" s="1501"/>
      <c r="G20" s="1501"/>
      <c r="H20" s="1501"/>
      <c r="I20" s="1501"/>
    </row>
    <row r="21" spans="1:9" x14ac:dyDescent="0.15">
      <c r="A21" s="2"/>
      <c r="B21" s="2"/>
      <c r="C21" s="1501" t="s">
        <v>167</v>
      </c>
      <c r="D21" s="1501"/>
      <c r="E21" s="1501"/>
      <c r="F21" s="1501"/>
      <c r="G21" s="1501"/>
      <c r="H21" s="1501"/>
      <c r="I21" s="1501"/>
    </row>
    <row r="22" spans="1:9" x14ac:dyDescent="0.15">
      <c r="A22" s="2"/>
      <c r="B22" s="3" t="s">
        <v>247</v>
      </c>
      <c r="C22" s="1501" t="s">
        <v>168</v>
      </c>
      <c r="D22" s="1501"/>
      <c r="E22" s="1501"/>
      <c r="F22" s="1501"/>
      <c r="G22" s="1501"/>
      <c r="H22" s="1501"/>
      <c r="I22" s="1501"/>
    </row>
    <row r="23" spans="1:9" x14ac:dyDescent="0.15">
      <c r="A23" s="2"/>
      <c r="B23" s="2"/>
      <c r="C23" s="1501"/>
      <c r="D23" s="1501"/>
      <c r="E23" s="1501"/>
      <c r="F23" s="1501"/>
      <c r="G23" s="1501"/>
      <c r="H23" s="1501"/>
      <c r="I23" s="1501"/>
    </row>
    <row r="24" spans="1:9" x14ac:dyDescent="0.15">
      <c r="A24" s="1502" t="s">
        <v>189</v>
      </c>
      <c r="B24" s="1502"/>
      <c r="C24" s="1502"/>
      <c r="D24" s="1502"/>
      <c r="E24" s="1502"/>
      <c r="F24" s="1502"/>
      <c r="G24" s="1502"/>
      <c r="H24" s="1502"/>
      <c r="I24" s="1502"/>
    </row>
    <row r="25" spans="1:9" x14ac:dyDescent="0.15">
      <c r="A25" s="2"/>
      <c r="B25" s="2"/>
      <c r="C25" s="1501"/>
      <c r="D25" s="1501"/>
      <c r="E25" s="1501"/>
      <c r="F25" s="1501"/>
      <c r="G25" s="1501"/>
      <c r="H25" s="1501"/>
      <c r="I25" s="1501"/>
    </row>
    <row r="26" spans="1:9" x14ac:dyDescent="0.15">
      <c r="A26" s="84" t="s">
        <v>169</v>
      </c>
      <c r="B26" s="1501" t="s">
        <v>170</v>
      </c>
      <c r="C26" s="1501"/>
      <c r="D26" s="1501"/>
      <c r="E26" s="1501"/>
      <c r="F26" s="1501"/>
      <c r="G26" s="1501"/>
      <c r="H26" s="1501"/>
      <c r="I26" s="1501"/>
    </row>
    <row r="27" spans="1:9" x14ac:dyDescent="0.15">
      <c r="A27" s="84" t="s">
        <v>171</v>
      </c>
      <c r="B27" s="1501" t="s">
        <v>172</v>
      </c>
      <c r="C27" s="1501"/>
      <c r="D27" s="1501"/>
      <c r="E27" s="1501"/>
      <c r="F27" s="1501"/>
      <c r="G27" s="1501"/>
      <c r="H27" s="1501"/>
      <c r="I27" s="1501"/>
    </row>
    <row r="28" spans="1:9" x14ac:dyDescent="0.15">
      <c r="A28" s="2"/>
      <c r="B28" s="3" t="s">
        <v>173</v>
      </c>
      <c r="C28" s="2" t="s">
        <v>288</v>
      </c>
      <c r="D28" s="2"/>
      <c r="E28" s="2"/>
      <c r="F28" s="2"/>
      <c r="G28" s="2"/>
      <c r="H28" s="2"/>
      <c r="I28" s="2"/>
    </row>
    <row r="29" spans="1:9" x14ac:dyDescent="0.15">
      <c r="A29" s="2"/>
      <c r="B29" s="2"/>
      <c r="C29" s="1501" t="s">
        <v>289</v>
      </c>
      <c r="D29" s="1501"/>
      <c r="E29" s="1501"/>
      <c r="F29" s="1501"/>
      <c r="G29" s="1501"/>
      <c r="H29" s="1501"/>
      <c r="I29" s="1501"/>
    </row>
    <row r="30" spans="1:9" x14ac:dyDescent="0.15">
      <c r="A30" s="2"/>
      <c r="B30" s="1501" t="s">
        <v>249</v>
      </c>
      <c r="C30" s="1501"/>
      <c r="D30" s="1501"/>
      <c r="E30" s="1501"/>
      <c r="F30" s="1501"/>
      <c r="G30" s="1501"/>
      <c r="H30" s="1501"/>
      <c r="I30" s="1501"/>
    </row>
    <row r="31" spans="1:9" x14ac:dyDescent="0.15">
      <c r="A31" s="2"/>
      <c r="B31" s="2"/>
      <c r="C31" s="1501" t="s">
        <v>248</v>
      </c>
      <c r="D31" s="1501"/>
      <c r="E31" s="1501"/>
      <c r="F31" s="1501"/>
      <c r="G31" s="1501"/>
      <c r="H31" s="1501"/>
      <c r="I31" s="1501"/>
    </row>
    <row r="32" spans="1:9" x14ac:dyDescent="0.15">
      <c r="A32" s="2"/>
      <c r="B32" s="1501" t="s">
        <v>250</v>
      </c>
      <c r="C32" s="1501"/>
      <c r="D32" s="1501"/>
      <c r="E32" s="1501"/>
      <c r="F32" s="1501"/>
      <c r="G32" s="1501"/>
      <c r="H32" s="1501"/>
      <c r="I32" s="1501"/>
    </row>
    <row r="33" spans="1:9" x14ac:dyDescent="0.15">
      <c r="A33" s="2"/>
      <c r="B33" s="1501" t="s">
        <v>251</v>
      </c>
      <c r="C33" s="1501"/>
      <c r="D33" s="1501"/>
      <c r="E33" s="1501"/>
      <c r="F33" s="1501"/>
      <c r="G33" s="1501"/>
      <c r="H33" s="1501"/>
      <c r="I33" s="1501"/>
    </row>
    <row r="34" spans="1:9" x14ac:dyDescent="0.15">
      <c r="A34" s="2"/>
      <c r="B34" s="1501" t="s">
        <v>253</v>
      </c>
      <c r="C34" s="1501"/>
      <c r="D34" s="1501"/>
      <c r="E34" s="1501"/>
      <c r="F34" s="1501"/>
      <c r="G34" s="1501"/>
      <c r="H34" s="1501"/>
      <c r="I34" s="1501"/>
    </row>
    <row r="35" spans="1:9" x14ac:dyDescent="0.15">
      <c r="A35" s="2"/>
      <c r="B35" s="1501" t="s">
        <v>252</v>
      </c>
      <c r="C35" s="1501"/>
      <c r="D35" s="1501"/>
      <c r="E35" s="1501"/>
      <c r="F35" s="1501"/>
      <c r="G35" s="1501"/>
      <c r="H35" s="1501"/>
      <c r="I35" s="1501"/>
    </row>
    <row r="36" spans="1:9" x14ac:dyDescent="0.15">
      <c r="A36" s="2"/>
      <c r="B36" s="3" t="s">
        <v>158</v>
      </c>
      <c r="C36" s="2" t="s">
        <v>290</v>
      </c>
      <c r="D36" s="2"/>
      <c r="E36" s="2"/>
      <c r="F36" s="2"/>
      <c r="G36" s="2"/>
      <c r="H36" s="2"/>
      <c r="I36" s="2"/>
    </row>
    <row r="37" spans="1:9" x14ac:dyDescent="0.15">
      <c r="C37" s="2" t="s">
        <v>291</v>
      </c>
    </row>
    <row r="38" spans="1:9" x14ac:dyDescent="0.15">
      <c r="C38" s="2" t="s">
        <v>292</v>
      </c>
    </row>
  </sheetData>
  <sheetProtection algorithmName="SHA-512" hashValue="ejGPC2gBvIfKNM4Re1XFEHJkkiRA+1pM+hzvnYMyJdUJ1BZW8ztF1VK6twdvH63VvDk5hm5mlw9OdHQFqodl+w==" saltValue="NrGZJuUmiB/J7UMv7Px7ag==" spinCount="100000" sheet="1" objects="1" scenarios="1"/>
  <mergeCells count="33">
    <mergeCell ref="C21:I21"/>
    <mergeCell ref="C22:I22"/>
    <mergeCell ref="C23:I23"/>
    <mergeCell ref="B32:I32"/>
    <mergeCell ref="C14:I14"/>
    <mergeCell ref="C15:I15"/>
    <mergeCell ref="C31:I31"/>
    <mergeCell ref="C16:I16"/>
    <mergeCell ref="C17:I17"/>
    <mergeCell ref="C18:I18"/>
    <mergeCell ref="C19:I19"/>
    <mergeCell ref="C20:I20"/>
    <mergeCell ref="A1:I1"/>
    <mergeCell ref="B3:I3"/>
    <mergeCell ref="B4:I4"/>
    <mergeCell ref="B6:B7"/>
    <mergeCell ref="C6:C7"/>
    <mergeCell ref="F6:F7"/>
    <mergeCell ref="I6:I7"/>
    <mergeCell ref="C9:I9"/>
    <mergeCell ref="C10:I10"/>
    <mergeCell ref="C11:I11"/>
    <mergeCell ref="C12:I12"/>
    <mergeCell ref="C13:I13"/>
    <mergeCell ref="B34:I34"/>
    <mergeCell ref="B35:I35"/>
    <mergeCell ref="A24:I24"/>
    <mergeCell ref="C25:I25"/>
    <mergeCell ref="B26:I26"/>
    <mergeCell ref="B27:I27"/>
    <mergeCell ref="C29:I29"/>
    <mergeCell ref="B30:I30"/>
    <mergeCell ref="B33:I33"/>
  </mergeCells>
  <phoneticPr fontId="2"/>
  <hyperlinks>
    <hyperlink ref="B3:I4" location="営業所別明細書!Print_Area" display="　この納入申告書には、都道府県内の営業所等分を一括納入する場合には第12号の"/>
    <hyperlink ref="B3:I3" location="営業所等別明細書!A17" display="　この納入申告書には、都道府県内の営業所等分を一括納入する場合には第12号の"/>
    <hyperlink ref="B4:I4" location="営業所等別明細書!A17" display="５様式の営業所等別明細書を添付すること。"/>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oddHeader>&amp;C&amp;A&amp;R&amp;D &amp;T</oddHeader>
    <oddFooter>&amp;P / &amp;N ページ</oddFooter>
  </headerFooter>
  <ignoredErrors>
    <ignoredError sqref="A3 A5 B6 B9 B11 A26:A2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9"/>
  <sheetViews>
    <sheetView showRowColHeaders="0" zoomScaleNormal="100" workbookViewId="0">
      <pane xSplit="35" ySplit="16" topLeftCell="AJ17" activePane="bottomRight" state="frozen"/>
      <selection activeCell="D40" sqref="D40"/>
      <selection pane="topRight" activeCell="D40" sqref="D40"/>
      <selection pane="bottomLeft" activeCell="D40" sqref="D40"/>
      <selection pane="bottomRight" activeCell="F17" sqref="F17:J17"/>
    </sheetView>
  </sheetViews>
  <sheetFormatPr defaultRowHeight="13.5" x14ac:dyDescent="0.15"/>
  <cols>
    <col min="1" max="1" width="4.25" style="63" customWidth="1"/>
    <col min="2" max="2" width="4.625" style="63" customWidth="1"/>
    <col min="3" max="4" width="2.25" style="63" customWidth="1"/>
    <col min="5" max="5" width="3" style="63" customWidth="1"/>
    <col min="6" max="7" width="2.25" style="63" customWidth="1"/>
    <col min="8" max="97" width="3" style="63" customWidth="1"/>
    <col min="98" max="16384" width="9" style="63"/>
  </cols>
  <sheetData>
    <row r="1" spans="1:36" ht="21" x14ac:dyDescent="0.15">
      <c r="A1" s="1550" t="s">
        <v>68</v>
      </c>
      <c r="B1" s="1550"/>
      <c r="C1" s="1550"/>
      <c r="D1" s="1550"/>
      <c r="E1" s="1550"/>
      <c r="F1" s="1550"/>
      <c r="G1" s="1550"/>
      <c r="H1" s="1550"/>
      <c r="I1" s="1550"/>
      <c r="J1" s="1550"/>
      <c r="K1" s="1550"/>
      <c r="L1" s="1550"/>
      <c r="M1" s="1550"/>
      <c r="N1" s="1550"/>
      <c r="O1" s="1550"/>
      <c r="P1" s="1550"/>
      <c r="Q1" s="1550"/>
      <c r="R1" s="1550"/>
      <c r="S1" s="1550"/>
      <c r="T1" s="1550"/>
      <c r="U1" s="1550"/>
      <c r="V1" s="1550"/>
      <c r="W1" s="1550"/>
      <c r="X1" s="1550"/>
      <c r="Y1" s="1550"/>
      <c r="Z1" s="1550"/>
      <c r="AA1" s="1550"/>
      <c r="AB1" s="1550"/>
      <c r="AC1" s="1550"/>
      <c r="AD1" s="1550"/>
      <c r="AE1" s="1550"/>
      <c r="AF1" s="1550"/>
      <c r="AG1" s="1550"/>
      <c r="AH1" s="1550"/>
      <c r="AI1" s="1550"/>
    </row>
    <row r="2" spans="1:36" ht="21" x14ac:dyDescent="0.15">
      <c r="A2" s="64"/>
    </row>
    <row r="4" spans="1:36" ht="13.5" customHeight="1" x14ac:dyDescent="0.15">
      <c r="A4" s="1551" t="s">
        <v>312</v>
      </c>
      <c r="B4" s="1552"/>
      <c r="C4" s="1552"/>
      <c r="D4" s="1552"/>
      <c r="E4" s="1552"/>
      <c r="F4" s="1552"/>
      <c r="G4" s="1552"/>
      <c r="H4" s="1552"/>
      <c r="I4" s="1553"/>
      <c r="J4" s="1529" t="s">
        <v>33</v>
      </c>
      <c r="K4" s="1530"/>
      <c r="L4" s="1530"/>
      <c r="M4" s="1530"/>
      <c r="N4" s="1530"/>
      <c r="O4" s="1530"/>
      <c r="P4" s="1530"/>
      <c r="Q4" s="1530"/>
      <c r="R4" s="1536"/>
      <c r="S4" s="1529" t="s">
        <v>69</v>
      </c>
      <c r="T4" s="1530"/>
      <c r="U4" s="1530"/>
      <c r="V4" s="1530"/>
      <c r="W4" s="1530"/>
      <c r="X4" s="1530"/>
      <c r="Y4" s="1530"/>
      <c r="Z4" s="1530"/>
      <c r="AA4" s="1530"/>
      <c r="AB4" s="1530"/>
      <c r="AC4" s="1530"/>
      <c r="AD4" s="1530"/>
      <c r="AE4" s="1530"/>
      <c r="AF4" s="1530"/>
      <c r="AG4" s="1530"/>
      <c r="AH4" s="1530"/>
      <c r="AI4" s="1536"/>
      <c r="AJ4" s="1594" t="s">
        <v>76</v>
      </c>
    </row>
    <row r="5" spans="1:36" x14ac:dyDescent="0.15">
      <c r="A5" s="1554"/>
      <c r="B5" s="1555"/>
      <c r="C5" s="1555"/>
      <c r="D5" s="1555"/>
      <c r="E5" s="1555"/>
      <c r="F5" s="1555"/>
      <c r="G5" s="1555"/>
      <c r="H5" s="1555"/>
      <c r="I5" s="1556"/>
      <c r="J5" s="1539" t="str">
        <f>IF(入力用!$D$3="","",入力用!$D$3)</f>
        <v/>
      </c>
      <c r="K5" s="1540"/>
      <c r="L5" s="1540"/>
      <c r="M5" s="1540"/>
      <c r="N5" s="1540"/>
      <c r="O5" s="1540"/>
      <c r="P5" s="1540"/>
      <c r="Q5" s="1540"/>
      <c r="R5" s="1541"/>
      <c r="S5" s="65" t="s">
        <v>78</v>
      </c>
      <c r="T5" s="66"/>
      <c r="U5" s="66"/>
      <c r="V5" s="66"/>
      <c r="W5" s="66"/>
      <c r="X5" s="66"/>
      <c r="Y5" s="66"/>
      <c r="Z5" s="66"/>
      <c r="AA5" s="66"/>
      <c r="AB5" s="66"/>
      <c r="AC5" s="66"/>
      <c r="AD5" s="66"/>
      <c r="AE5" s="66"/>
      <c r="AF5" s="66"/>
      <c r="AG5" s="66"/>
      <c r="AH5" s="66"/>
      <c r="AI5" s="67"/>
      <c r="AJ5" s="1594"/>
    </row>
    <row r="6" spans="1:36" x14ac:dyDescent="0.15">
      <c r="A6" s="1557"/>
      <c r="B6" s="1558"/>
      <c r="C6" s="1558"/>
      <c r="D6" s="1558"/>
      <c r="E6" s="1558"/>
      <c r="F6" s="1558"/>
      <c r="G6" s="1558"/>
      <c r="H6" s="1558"/>
      <c r="I6" s="1559"/>
      <c r="J6" s="1542"/>
      <c r="K6" s="1543"/>
      <c r="L6" s="1543"/>
      <c r="M6" s="1543"/>
      <c r="N6" s="1543"/>
      <c r="O6" s="1543"/>
      <c r="P6" s="1543"/>
      <c r="Q6" s="1543"/>
      <c r="R6" s="1544"/>
      <c r="S6" s="1537" t="str">
        <f>印刷用!$DP$3</f>
        <v/>
      </c>
      <c r="T6" s="1538"/>
      <c r="U6" s="1538"/>
      <c r="V6" s="1538"/>
      <c r="W6" s="1538"/>
      <c r="X6" s="1538"/>
      <c r="Y6" s="66"/>
      <c r="Z6" s="66"/>
      <c r="AA6" s="66"/>
      <c r="AB6" s="66"/>
      <c r="AC6" s="66"/>
      <c r="AD6" s="66"/>
      <c r="AE6" s="66"/>
      <c r="AF6" s="66"/>
      <c r="AG6" s="66"/>
      <c r="AH6" s="66"/>
      <c r="AI6" s="67"/>
      <c r="AJ6" s="1594"/>
    </row>
    <row r="7" spans="1:36" ht="13.5" customHeight="1" x14ac:dyDescent="0.15">
      <c r="A7" s="68"/>
      <c r="B7" s="69"/>
      <c r="C7" s="69"/>
      <c r="D7" s="69"/>
      <c r="E7" s="69"/>
      <c r="F7" s="69"/>
      <c r="G7" s="69"/>
      <c r="H7" s="69"/>
      <c r="I7" s="70"/>
      <c r="J7" s="1529" t="s">
        <v>183</v>
      </c>
      <c r="K7" s="1530"/>
      <c r="L7" s="1530"/>
      <c r="M7" s="1530"/>
      <c r="N7" s="1530"/>
      <c r="O7" s="1530"/>
      <c r="P7" s="1530"/>
      <c r="Q7" s="1530"/>
      <c r="R7" s="1536"/>
      <c r="S7" s="1545" t="str">
        <f>IF(入力用!D6="","",入力用!D6)</f>
        <v/>
      </c>
      <c r="T7" s="1546"/>
      <c r="U7" s="1546"/>
      <c r="V7" s="1546"/>
      <c r="W7" s="1546"/>
      <c r="X7" s="1546"/>
      <c r="Y7" s="1546"/>
      <c r="Z7" s="1546"/>
      <c r="AA7" s="1546"/>
      <c r="AB7" s="1546"/>
      <c r="AC7" s="1546"/>
      <c r="AD7" s="1546"/>
      <c r="AE7" s="1546"/>
      <c r="AF7" s="1546"/>
      <c r="AG7" s="1546"/>
      <c r="AH7" s="1546"/>
      <c r="AI7" s="1547"/>
      <c r="AJ7" s="1594"/>
    </row>
    <row r="8" spans="1:36" x14ac:dyDescent="0.15">
      <c r="A8" s="1518" t="str">
        <f>IF(入力用!C15&lt;&gt;"",入力用!C15,"")</f>
        <v/>
      </c>
      <c r="B8" s="1519"/>
      <c r="C8" s="1510" t="str">
        <f>IF(入力用!D15&lt;&gt;"",入力用!D15,"")</f>
        <v/>
      </c>
      <c r="D8" s="1512"/>
      <c r="E8" s="1518" t="s">
        <v>9</v>
      </c>
      <c r="F8" s="1510" t="str">
        <f>IF(入力用!F15&lt;&gt;"",入力用!F15,"")</f>
        <v/>
      </c>
      <c r="G8" s="1512"/>
      <c r="H8" s="1518" t="s">
        <v>70</v>
      </c>
      <c r="I8" s="1528"/>
      <c r="J8" s="1564" t="str">
        <f>IF(入力用!D14&lt;&gt;"",入力用!D14,"")</f>
        <v/>
      </c>
      <c r="K8" s="1565"/>
      <c r="L8" s="1565"/>
      <c r="M8" s="1565"/>
      <c r="N8" s="1565"/>
      <c r="O8" s="1565"/>
      <c r="P8" s="1565"/>
      <c r="Q8" s="1565"/>
      <c r="R8" s="1566"/>
      <c r="S8" s="1545"/>
      <c r="T8" s="1546"/>
      <c r="U8" s="1546"/>
      <c r="V8" s="1546"/>
      <c r="W8" s="1546"/>
      <c r="X8" s="1546"/>
      <c r="Y8" s="1546"/>
      <c r="Z8" s="1546"/>
      <c r="AA8" s="1546"/>
      <c r="AB8" s="1546"/>
      <c r="AC8" s="1546"/>
      <c r="AD8" s="1546"/>
      <c r="AE8" s="1546"/>
      <c r="AF8" s="1546"/>
      <c r="AG8" s="1546"/>
      <c r="AH8" s="1546"/>
      <c r="AI8" s="1547"/>
      <c r="AJ8" s="1594"/>
    </row>
    <row r="9" spans="1:36" x14ac:dyDescent="0.15">
      <c r="A9" s="1518"/>
      <c r="B9" s="1519"/>
      <c r="C9" s="1513"/>
      <c r="D9" s="1515"/>
      <c r="E9" s="1518"/>
      <c r="F9" s="1513"/>
      <c r="G9" s="1515"/>
      <c r="H9" s="1518"/>
      <c r="I9" s="1528"/>
      <c r="J9" s="1567"/>
      <c r="K9" s="1568"/>
      <c r="L9" s="1568"/>
      <c r="M9" s="1568"/>
      <c r="N9" s="1568"/>
      <c r="O9" s="1568"/>
      <c r="P9" s="1568"/>
      <c r="Q9" s="1568"/>
      <c r="R9" s="1569"/>
      <c r="S9" s="1545" t="str">
        <f>IF(入力用!D9="","",入力用!D9)</f>
        <v/>
      </c>
      <c r="T9" s="1546"/>
      <c r="U9" s="1546"/>
      <c r="V9" s="1546"/>
      <c r="W9" s="1546"/>
      <c r="X9" s="1546"/>
      <c r="Y9" s="1546"/>
      <c r="Z9" s="1546"/>
      <c r="AA9" s="1546"/>
      <c r="AB9" s="1546"/>
      <c r="AC9" s="1546"/>
      <c r="AD9" s="1546"/>
      <c r="AE9" s="1546"/>
      <c r="AF9" s="1546"/>
      <c r="AG9" s="1546"/>
      <c r="AH9" s="1546"/>
      <c r="AI9" s="1547"/>
      <c r="AJ9" s="1594"/>
    </row>
    <row r="10" spans="1:36" x14ac:dyDescent="0.15">
      <c r="A10" s="65"/>
      <c r="B10" s="66"/>
      <c r="C10" s="66"/>
      <c r="D10" s="66"/>
      <c r="E10" s="66"/>
      <c r="F10" s="66"/>
      <c r="G10" s="66"/>
      <c r="H10" s="66"/>
      <c r="I10" s="67"/>
      <c r="J10" s="1570"/>
      <c r="K10" s="1571"/>
      <c r="L10" s="1571"/>
      <c r="M10" s="1571"/>
      <c r="N10" s="1571"/>
      <c r="O10" s="1571"/>
      <c r="P10" s="1571"/>
      <c r="Q10" s="1571"/>
      <c r="R10" s="1572"/>
      <c r="S10" s="1545"/>
      <c r="T10" s="1546"/>
      <c r="U10" s="1546"/>
      <c r="V10" s="1546"/>
      <c r="W10" s="1546"/>
      <c r="X10" s="1546"/>
      <c r="Y10" s="1546"/>
      <c r="Z10" s="1546"/>
      <c r="AA10" s="1546"/>
      <c r="AB10" s="1546"/>
      <c r="AC10" s="1546"/>
      <c r="AD10" s="1546"/>
      <c r="AE10" s="1546"/>
      <c r="AF10" s="1546"/>
      <c r="AG10" s="1546"/>
      <c r="AH10" s="1546"/>
      <c r="AI10" s="1547"/>
      <c r="AJ10" s="1594"/>
    </row>
    <row r="11" spans="1:36" x14ac:dyDescent="0.15">
      <c r="A11" s="1573" t="s">
        <v>71</v>
      </c>
      <c r="B11" s="1574"/>
      <c r="C11" s="1575"/>
      <c r="D11" s="69"/>
      <c r="E11" s="69" t="s">
        <v>72</v>
      </c>
      <c r="F11" s="69"/>
      <c r="G11" s="69"/>
      <c r="H11" s="69"/>
      <c r="I11" s="69"/>
      <c r="J11" s="69"/>
      <c r="K11" s="69"/>
      <c r="L11" s="69"/>
      <c r="M11" s="69"/>
      <c r="N11" s="69"/>
      <c r="O11" s="69"/>
      <c r="P11" s="69"/>
      <c r="Q11" s="69"/>
      <c r="R11" s="70"/>
      <c r="S11" s="157"/>
      <c r="T11" s="129"/>
      <c r="U11" s="129"/>
      <c r="V11" s="129"/>
      <c r="W11" s="129"/>
      <c r="X11" s="129"/>
      <c r="Y11" s="129"/>
      <c r="Z11" s="129"/>
      <c r="AA11" s="129"/>
      <c r="AB11" s="129"/>
      <c r="AC11" s="129"/>
      <c r="AD11" s="129"/>
      <c r="AE11" s="129"/>
      <c r="AF11" s="129"/>
      <c r="AG11" s="129"/>
      <c r="AH11" s="129"/>
      <c r="AI11" s="130"/>
      <c r="AJ11" s="1594"/>
    </row>
    <row r="12" spans="1:36" x14ac:dyDescent="0.15">
      <c r="A12" s="1576"/>
      <c r="B12" s="1577"/>
      <c r="C12" s="1578"/>
      <c r="D12" s="1522" t="s">
        <v>280</v>
      </c>
      <c r="E12" s="1523"/>
      <c r="F12" s="1523"/>
      <c r="G12" s="1523"/>
      <c r="H12" s="1523"/>
      <c r="I12" s="1523"/>
      <c r="J12" s="1523"/>
      <c r="K12" s="1523"/>
      <c r="L12" s="1523"/>
      <c r="M12" s="1523"/>
      <c r="N12" s="1523"/>
      <c r="O12" s="1523"/>
      <c r="P12" s="1523"/>
      <c r="Q12" s="1523"/>
      <c r="R12" s="1524"/>
      <c r="S12" s="65" t="s">
        <v>302</v>
      </c>
      <c r="T12" s="129"/>
      <c r="U12" s="129"/>
      <c r="V12" s="66" t="str">
        <f>IF(入力用!$D$11="","",入力用!$D$11)</f>
        <v/>
      </c>
      <c r="W12" s="129"/>
      <c r="X12" s="129"/>
      <c r="Y12" s="129"/>
      <c r="Z12" s="129"/>
      <c r="AA12" s="129"/>
      <c r="AB12" s="129"/>
      <c r="AC12" s="129"/>
      <c r="AD12" s="129"/>
      <c r="AE12" s="129"/>
      <c r="AF12" s="129"/>
      <c r="AG12" s="129"/>
      <c r="AH12" s="129"/>
      <c r="AI12" s="130"/>
      <c r="AJ12" s="1594"/>
    </row>
    <row r="13" spans="1:36" x14ac:dyDescent="0.15">
      <c r="A13" s="1576"/>
      <c r="B13" s="1577"/>
      <c r="C13" s="1578"/>
      <c r="D13" s="1522"/>
      <c r="E13" s="1523"/>
      <c r="F13" s="1523"/>
      <c r="G13" s="1523"/>
      <c r="H13" s="1523"/>
      <c r="I13" s="1523"/>
      <c r="J13" s="1523"/>
      <c r="K13" s="1523"/>
      <c r="L13" s="1523"/>
      <c r="M13" s="1523"/>
      <c r="N13" s="1523"/>
      <c r="O13" s="1523"/>
      <c r="P13" s="1523"/>
      <c r="Q13" s="1523"/>
      <c r="R13" s="1524"/>
      <c r="S13" s="65" t="s">
        <v>255</v>
      </c>
      <c r="T13" s="129"/>
      <c r="U13" s="129"/>
      <c r="V13" s="66" t="str">
        <f>IF(入力用!$D$12="","",入力用!$D$12)</f>
        <v/>
      </c>
      <c r="W13" s="129"/>
      <c r="X13" s="129"/>
      <c r="Y13" s="129"/>
      <c r="Z13" s="129"/>
      <c r="AA13" s="129"/>
      <c r="AB13" s="66" t="s">
        <v>303</v>
      </c>
      <c r="AC13" s="129"/>
      <c r="AD13" s="129"/>
      <c r="AE13" s="66" t="str">
        <f>IF(入力用!$D$13="","",入力用!$D$13)</f>
        <v/>
      </c>
      <c r="AF13" s="129"/>
      <c r="AG13" s="129"/>
      <c r="AH13" s="129"/>
      <c r="AI13" s="130"/>
      <c r="AJ13" s="1594"/>
    </row>
    <row r="14" spans="1:36" ht="22.5" customHeight="1" x14ac:dyDescent="0.15">
      <c r="A14" s="1576"/>
      <c r="B14" s="1577"/>
      <c r="C14" s="1578"/>
      <c r="D14" s="1525"/>
      <c r="E14" s="1526"/>
      <c r="F14" s="1526"/>
      <c r="G14" s="1526"/>
      <c r="H14" s="1526"/>
      <c r="I14" s="1526"/>
      <c r="J14" s="1526"/>
      <c r="K14" s="1526"/>
      <c r="L14" s="1526"/>
      <c r="M14" s="1526"/>
      <c r="N14" s="1526"/>
      <c r="O14" s="1526"/>
      <c r="P14" s="1526"/>
      <c r="Q14" s="1526"/>
      <c r="R14" s="1527"/>
      <c r="S14" s="1529" t="s">
        <v>239</v>
      </c>
      <c r="T14" s="1530"/>
      <c r="U14" s="1530"/>
      <c r="V14" s="1530"/>
      <c r="W14" s="1530"/>
      <c r="X14" s="1529" t="str">
        <f>IF(入力用!$D$4="","",入力用!$D$4)</f>
        <v/>
      </c>
      <c r="Y14" s="1530"/>
      <c r="Z14" s="1530"/>
      <c r="AA14" s="1530"/>
      <c r="AB14" s="1530"/>
      <c r="AC14" s="1530"/>
      <c r="AD14" s="1530"/>
      <c r="AE14" s="1530"/>
      <c r="AF14" s="1530"/>
      <c r="AG14" s="1530"/>
      <c r="AH14" s="1548"/>
      <c r="AI14" s="1549"/>
      <c r="AJ14" s="1594"/>
    </row>
    <row r="15" spans="1:36" ht="9.75" customHeight="1" x14ac:dyDescent="0.15">
      <c r="A15" s="1510" t="s">
        <v>73</v>
      </c>
      <c r="B15" s="1511"/>
      <c r="C15" s="1511"/>
      <c r="D15" s="1511"/>
      <c r="E15" s="1512"/>
      <c r="F15" s="1510" t="s">
        <v>37</v>
      </c>
      <c r="G15" s="1511"/>
      <c r="H15" s="1511"/>
      <c r="I15" s="1511"/>
      <c r="J15" s="1511"/>
      <c r="K15" s="1520"/>
      <c r="L15" s="1516" t="s">
        <v>73</v>
      </c>
      <c r="M15" s="1511"/>
      <c r="N15" s="1511"/>
      <c r="O15" s="1511"/>
      <c r="P15" s="1511"/>
      <c r="Q15" s="1512"/>
      <c r="R15" s="1510" t="s">
        <v>37</v>
      </c>
      <c r="S15" s="1511"/>
      <c r="T15" s="1511"/>
      <c r="U15" s="1511"/>
      <c r="V15" s="1511"/>
      <c r="W15" s="1520"/>
      <c r="X15" s="1516" t="s">
        <v>73</v>
      </c>
      <c r="Y15" s="1511"/>
      <c r="Z15" s="1511"/>
      <c r="AA15" s="1511"/>
      <c r="AB15" s="1511"/>
      <c r="AC15" s="1512"/>
      <c r="AD15" s="1510" t="s">
        <v>37</v>
      </c>
      <c r="AE15" s="1511"/>
      <c r="AF15" s="1511"/>
      <c r="AG15" s="1511"/>
      <c r="AH15" s="1511"/>
      <c r="AI15" s="1512"/>
      <c r="AJ15" s="1594"/>
    </row>
    <row r="16" spans="1:36" ht="9.75" customHeight="1" x14ac:dyDescent="0.15">
      <c r="A16" s="1513"/>
      <c r="B16" s="1514"/>
      <c r="C16" s="1514"/>
      <c r="D16" s="1514"/>
      <c r="E16" s="1515"/>
      <c r="F16" s="1513"/>
      <c r="G16" s="1514"/>
      <c r="H16" s="1514"/>
      <c r="I16" s="1514"/>
      <c r="J16" s="1514"/>
      <c r="K16" s="1521"/>
      <c r="L16" s="1517"/>
      <c r="M16" s="1514"/>
      <c r="N16" s="1514"/>
      <c r="O16" s="1514"/>
      <c r="P16" s="1514"/>
      <c r="Q16" s="1515"/>
      <c r="R16" s="1513"/>
      <c r="S16" s="1514"/>
      <c r="T16" s="1514"/>
      <c r="U16" s="1514"/>
      <c r="V16" s="1514"/>
      <c r="W16" s="1521"/>
      <c r="X16" s="1517"/>
      <c r="Y16" s="1514"/>
      <c r="Z16" s="1514"/>
      <c r="AA16" s="1514"/>
      <c r="AB16" s="1514"/>
      <c r="AC16" s="1515"/>
      <c r="AD16" s="1513"/>
      <c r="AE16" s="1514"/>
      <c r="AF16" s="1514"/>
      <c r="AG16" s="1514"/>
      <c r="AH16" s="1514"/>
      <c r="AI16" s="1515"/>
      <c r="AJ16" s="1594"/>
    </row>
    <row r="17" spans="1:36" ht="23.25" customHeight="1" x14ac:dyDescent="0.15">
      <c r="A17" s="1586"/>
      <c r="B17" s="1534"/>
      <c r="C17" s="1534"/>
      <c r="D17" s="1534"/>
      <c r="E17" s="1535"/>
      <c r="F17" s="1531"/>
      <c r="G17" s="1532"/>
      <c r="H17" s="1532"/>
      <c r="I17" s="1532"/>
      <c r="J17" s="1532"/>
      <c r="K17" s="71" t="s">
        <v>6</v>
      </c>
      <c r="L17" s="1533"/>
      <c r="M17" s="1534"/>
      <c r="N17" s="1534"/>
      <c r="O17" s="1534"/>
      <c r="P17" s="1534"/>
      <c r="Q17" s="1535"/>
      <c r="R17" s="1531"/>
      <c r="S17" s="1532"/>
      <c r="T17" s="1532"/>
      <c r="U17" s="1532"/>
      <c r="V17" s="1532"/>
      <c r="W17" s="72" t="s">
        <v>6</v>
      </c>
      <c r="X17" s="1533"/>
      <c r="Y17" s="1534"/>
      <c r="Z17" s="1534"/>
      <c r="AA17" s="1534"/>
      <c r="AB17" s="1534"/>
      <c r="AC17" s="1535"/>
      <c r="AD17" s="1531"/>
      <c r="AE17" s="1532"/>
      <c r="AF17" s="1532"/>
      <c r="AG17" s="1532"/>
      <c r="AH17" s="1532"/>
      <c r="AI17" s="73" t="s">
        <v>6</v>
      </c>
      <c r="AJ17" s="1594"/>
    </row>
    <row r="18" spans="1:36" ht="23.25" customHeight="1" x14ac:dyDescent="0.15">
      <c r="A18" s="1579"/>
      <c r="B18" s="1534"/>
      <c r="C18" s="1534"/>
      <c r="D18" s="1534"/>
      <c r="E18" s="1535"/>
      <c r="F18" s="1531"/>
      <c r="G18" s="1532"/>
      <c r="H18" s="1532"/>
      <c r="I18" s="1532"/>
      <c r="J18" s="1532"/>
      <c r="K18" s="74"/>
      <c r="L18" s="1533"/>
      <c r="M18" s="1534"/>
      <c r="N18" s="1534"/>
      <c r="O18" s="1534"/>
      <c r="P18" s="1534"/>
      <c r="Q18" s="1535"/>
      <c r="R18" s="1531"/>
      <c r="S18" s="1532"/>
      <c r="T18" s="1532"/>
      <c r="U18" s="1532"/>
      <c r="V18" s="1532"/>
      <c r="W18" s="75"/>
      <c r="X18" s="1533"/>
      <c r="Y18" s="1534"/>
      <c r="Z18" s="1534"/>
      <c r="AA18" s="1534"/>
      <c r="AB18" s="1534"/>
      <c r="AC18" s="1535"/>
      <c r="AD18" s="1531"/>
      <c r="AE18" s="1532"/>
      <c r="AF18" s="1532"/>
      <c r="AG18" s="1532"/>
      <c r="AH18" s="1532"/>
      <c r="AI18" s="76"/>
      <c r="AJ18" s="1594"/>
    </row>
    <row r="19" spans="1:36" ht="23.25" customHeight="1" x14ac:dyDescent="0.15">
      <c r="A19" s="1579"/>
      <c r="B19" s="1534"/>
      <c r="C19" s="1534"/>
      <c r="D19" s="1534"/>
      <c r="E19" s="1535"/>
      <c r="F19" s="1531"/>
      <c r="G19" s="1532"/>
      <c r="H19" s="1532"/>
      <c r="I19" s="1532"/>
      <c r="J19" s="1532"/>
      <c r="K19" s="74"/>
      <c r="L19" s="1533"/>
      <c r="M19" s="1534"/>
      <c r="N19" s="1534"/>
      <c r="O19" s="1534"/>
      <c r="P19" s="1534"/>
      <c r="Q19" s="1535"/>
      <c r="R19" s="1531"/>
      <c r="S19" s="1532"/>
      <c r="T19" s="1532"/>
      <c r="U19" s="1532"/>
      <c r="V19" s="1532"/>
      <c r="W19" s="75"/>
      <c r="X19" s="1533"/>
      <c r="Y19" s="1534"/>
      <c r="Z19" s="1534"/>
      <c r="AA19" s="1534"/>
      <c r="AB19" s="1534"/>
      <c r="AC19" s="1535"/>
      <c r="AD19" s="1531"/>
      <c r="AE19" s="1532"/>
      <c r="AF19" s="1532"/>
      <c r="AG19" s="1532"/>
      <c r="AH19" s="1532"/>
      <c r="AI19" s="76"/>
      <c r="AJ19" s="1594"/>
    </row>
    <row r="20" spans="1:36" ht="23.25" customHeight="1" x14ac:dyDescent="0.15">
      <c r="A20" s="1579"/>
      <c r="B20" s="1534"/>
      <c r="C20" s="1534"/>
      <c r="D20" s="1534"/>
      <c r="E20" s="1535"/>
      <c r="F20" s="1531"/>
      <c r="G20" s="1532"/>
      <c r="H20" s="1532"/>
      <c r="I20" s="1532"/>
      <c r="J20" s="1532"/>
      <c r="K20" s="74"/>
      <c r="L20" s="1533"/>
      <c r="M20" s="1534"/>
      <c r="N20" s="1534"/>
      <c r="O20" s="1534"/>
      <c r="P20" s="1534"/>
      <c r="Q20" s="1535"/>
      <c r="R20" s="1531"/>
      <c r="S20" s="1532"/>
      <c r="T20" s="1532"/>
      <c r="U20" s="1532"/>
      <c r="V20" s="1532"/>
      <c r="W20" s="75"/>
      <c r="X20" s="1533"/>
      <c r="Y20" s="1534"/>
      <c r="Z20" s="1534"/>
      <c r="AA20" s="1534"/>
      <c r="AB20" s="1534"/>
      <c r="AC20" s="1535"/>
      <c r="AD20" s="1531"/>
      <c r="AE20" s="1532"/>
      <c r="AF20" s="1532"/>
      <c r="AG20" s="1532"/>
      <c r="AH20" s="1532"/>
      <c r="AI20" s="76"/>
    </row>
    <row r="21" spans="1:36" ht="23.25" customHeight="1" x14ac:dyDescent="0.15">
      <c r="A21" s="1579"/>
      <c r="B21" s="1534"/>
      <c r="C21" s="1534"/>
      <c r="D21" s="1534"/>
      <c r="E21" s="1535"/>
      <c r="F21" s="1531"/>
      <c r="G21" s="1532"/>
      <c r="H21" s="1532"/>
      <c r="I21" s="1532"/>
      <c r="J21" s="1532"/>
      <c r="K21" s="74"/>
      <c r="L21" s="1533"/>
      <c r="M21" s="1534"/>
      <c r="N21" s="1534"/>
      <c r="O21" s="1534"/>
      <c r="P21" s="1534"/>
      <c r="Q21" s="1535"/>
      <c r="R21" s="1531"/>
      <c r="S21" s="1532"/>
      <c r="T21" s="1532"/>
      <c r="U21" s="1532"/>
      <c r="V21" s="1532"/>
      <c r="W21" s="75"/>
      <c r="X21" s="1533"/>
      <c r="Y21" s="1534"/>
      <c r="Z21" s="1534"/>
      <c r="AA21" s="1534"/>
      <c r="AB21" s="1534"/>
      <c r="AC21" s="1535"/>
      <c r="AD21" s="1531"/>
      <c r="AE21" s="1532"/>
      <c r="AF21" s="1532"/>
      <c r="AG21" s="1532"/>
      <c r="AH21" s="1532"/>
      <c r="AI21" s="76"/>
    </row>
    <row r="22" spans="1:36" ht="23.25" customHeight="1" x14ac:dyDescent="0.15">
      <c r="A22" s="1579"/>
      <c r="B22" s="1534"/>
      <c r="C22" s="1534"/>
      <c r="D22" s="1534"/>
      <c r="E22" s="1535"/>
      <c r="F22" s="1531"/>
      <c r="G22" s="1532"/>
      <c r="H22" s="1532"/>
      <c r="I22" s="1532"/>
      <c r="J22" s="1532"/>
      <c r="K22" s="74"/>
      <c r="L22" s="1533"/>
      <c r="M22" s="1534"/>
      <c r="N22" s="1534"/>
      <c r="O22" s="1534"/>
      <c r="P22" s="1534"/>
      <c r="Q22" s="1535"/>
      <c r="R22" s="1531"/>
      <c r="S22" s="1532"/>
      <c r="T22" s="1532"/>
      <c r="U22" s="1532"/>
      <c r="V22" s="1532"/>
      <c r="W22" s="75"/>
      <c r="X22" s="1533"/>
      <c r="Y22" s="1534"/>
      <c r="Z22" s="1534"/>
      <c r="AA22" s="1534"/>
      <c r="AB22" s="1534"/>
      <c r="AC22" s="1535"/>
      <c r="AD22" s="1531"/>
      <c r="AE22" s="1532"/>
      <c r="AF22" s="1532"/>
      <c r="AG22" s="1532"/>
      <c r="AH22" s="1532"/>
      <c r="AI22" s="76"/>
    </row>
    <row r="23" spans="1:36" ht="23.25" customHeight="1" x14ac:dyDescent="0.15">
      <c r="A23" s="1579"/>
      <c r="B23" s="1534"/>
      <c r="C23" s="1534"/>
      <c r="D23" s="1534"/>
      <c r="E23" s="1535"/>
      <c r="F23" s="1531"/>
      <c r="G23" s="1532"/>
      <c r="H23" s="1532"/>
      <c r="I23" s="1532"/>
      <c r="J23" s="1532"/>
      <c r="K23" s="74"/>
      <c r="L23" s="1533"/>
      <c r="M23" s="1534"/>
      <c r="N23" s="1534"/>
      <c r="O23" s="1534"/>
      <c r="P23" s="1534"/>
      <c r="Q23" s="1535"/>
      <c r="R23" s="1531"/>
      <c r="S23" s="1532"/>
      <c r="T23" s="1532"/>
      <c r="U23" s="1532"/>
      <c r="V23" s="1532"/>
      <c r="W23" s="75"/>
      <c r="X23" s="1533"/>
      <c r="Y23" s="1534"/>
      <c r="Z23" s="1534"/>
      <c r="AA23" s="1534"/>
      <c r="AB23" s="1534"/>
      <c r="AC23" s="1535"/>
      <c r="AD23" s="1531"/>
      <c r="AE23" s="1532"/>
      <c r="AF23" s="1532"/>
      <c r="AG23" s="1532"/>
      <c r="AH23" s="1532"/>
      <c r="AI23" s="76"/>
    </row>
    <row r="24" spans="1:36" ht="23.25" customHeight="1" x14ac:dyDescent="0.15">
      <c r="A24" s="1579"/>
      <c r="B24" s="1534"/>
      <c r="C24" s="1534"/>
      <c r="D24" s="1534"/>
      <c r="E24" s="1535"/>
      <c r="F24" s="1531"/>
      <c r="G24" s="1532"/>
      <c r="H24" s="1532"/>
      <c r="I24" s="1532"/>
      <c r="J24" s="1532"/>
      <c r="K24" s="74"/>
      <c r="L24" s="1533"/>
      <c r="M24" s="1534"/>
      <c r="N24" s="1534"/>
      <c r="O24" s="1534"/>
      <c r="P24" s="1534"/>
      <c r="Q24" s="1535"/>
      <c r="R24" s="1531"/>
      <c r="S24" s="1532"/>
      <c r="T24" s="1532"/>
      <c r="U24" s="1532"/>
      <c r="V24" s="1532"/>
      <c r="W24" s="75"/>
      <c r="X24" s="1533"/>
      <c r="Y24" s="1534"/>
      <c r="Z24" s="1534"/>
      <c r="AA24" s="1534"/>
      <c r="AB24" s="1534"/>
      <c r="AC24" s="1535"/>
      <c r="AD24" s="1531"/>
      <c r="AE24" s="1532"/>
      <c r="AF24" s="1532"/>
      <c r="AG24" s="1532"/>
      <c r="AH24" s="1532"/>
      <c r="AI24" s="76"/>
    </row>
    <row r="25" spans="1:36" ht="23.25" customHeight="1" x14ac:dyDescent="0.15">
      <c r="A25" s="1579"/>
      <c r="B25" s="1534"/>
      <c r="C25" s="1534"/>
      <c r="D25" s="1534"/>
      <c r="E25" s="1535"/>
      <c r="F25" s="1531"/>
      <c r="G25" s="1532"/>
      <c r="H25" s="1532"/>
      <c r="I25" s="1532"/>
      <c r="J25" s="1532"/>
      <c r="K25" s="74"/>
      <c r="L25" s="1533"/>
      <c r="M25" s="1534"/>
      <c r="N25" s="1534"/>
      <c r="O25" s="1534"/>
      <c r="P25" s="1534"/>
      <c r="Q25" s="1535"/>
      <c r="R25" s="1531"/>
      <c r="S25" s="1532"/>
      <c r="T25" s="1532"/>
      <c r="U25" s="1532"/>
      <c r="V25" s="1532"/>
      <c r="W25" s="75"/>
      <c r="X25" s="1533"/>
      <c r="Y25" s="1534"/>
      <c r="Z25" s="1534"/>
      <c r="AA25" s="1534"/>
      <c r="AB25" s="1534"/>
      <c r="AC25" s="1535"/>
      <c r="AD25" s="1531"/>
      <c r="AE25" s="1532"/>
      <c r="AF25" s="1532"/>
      <c r="AG25" s="1532"/>
      <c r="AH25" s="1532"/>
      <c r="AI25" s="76"/>
    </row>
    <row r="26" spans="1:36" ht="23.25" customHeight="1" x14ac:dyDescent="0.15">
      <c r="A26" s="1579"/>
      <c r="B26" s="1534"/>
      <c r="C26" s="1534"/>
      <c r="D26" s="1534"/>
      <c r="E26" s="1535"/>
      <c r="F26" s="1531"/>
      <c r="G26" s="1532"/>
      <c r="H26" s="1532"/>
      <c r="I26" s="1532"/>
      <c r="J26" s="1532"/>
      <c r="K26" s="74"/>
      <c r="L26" s="1533"/>
      <c r="M26" s="1534"/>
      <c r="N26" s="1534"/>
      <c r="O26" s="1534"/>
      <c r="P26" s="1534"/>
      <c r="Q26" s="1535"/>
      <c r="R26" s="1531"/>
      <c r="S26" s="1532"/>
      <c r="T26" s="1532"/>
      <c r="U26" s="1532"/>
      <c r="V26" s="1532"/>
      <c r="W26" s="75"/>
      <c r="X26" s="1533"/>
      <c r="Y26" s="1534"/>
      <c r="Z26" s="1534"/>
      <c r="AA26" s="1534"/>
      <c r="AB26" s="1534"/>
      <c r="AC26" s="1535"/>
      <c r="AD26" s="1531"/>
      <c r="AE26" s="1532"/>
      <c r="AF26" s="1532"/>
      <c r="AG26" s="1532"/>
      <c r="AH26" s="1532"/>
      <c r="AI26" s="76"/>
    </row>
    <row r="27" spans="1:36" ht="23.25" customHeight="1" x14ac:dyDescent="0.15">
      <c r="A27" s="1579"/>
      <c r="B27" s="1534"/>
      <c r="C27" s="1534"/>
      <c r="D27" s="1534"/>
      <c r="E27" s="1535"/>
      <c r="F27" s="1531"/>
      <c r="G27" s="1532"/>
      <c r="H27" s="1532"/>
      <c r="I27" s="1532"/>
      <c r="J27" s="1532"/>
      <c r="K27" s="74"/>
      <c r="L27" s="1533"/>
      <c r="M27" s="1534"/>
      <c r="N27" s="1534"/>
      <c r="O27" s="1534"/>
      <c r="P27" s="1534"/>
      <c r="Q27" s="1535"/>
      <c r="R27" s="1531"/>
      <c r="S27" s="1532"/>
      <c r="T27" s="1532"/>
      <c r="U27" s="1532"/>
      <c r="V27" s="1532"/>
      <c r="W27" s="75"/>
      <c r="X27" s="1533"/>
      <c r="Y27" s="1534"/>
      <c r="Z27" s="1534"/>
      <c r="AA27" s="1534"/>
      <c r="AB27" s="1534"/>
      <c r="AC27" s="1535"/>
      <c r="AD27" s="1531"/>
      <c r="AE27" s="1532"/>
      <c r="AF27" s="1532"/>
      <c r="AG27" s="1532"/>
      <c r="AH27" s="1532"/>
      <c r="AI27" s="76"/>
    </row>
    <row r="28" spans="1:36" ht="23.25" customHeight="1" x14ac:dyDescent="0.15">
      <c r="A28" s="1579"/>
      <c r="B28" s="1534"/>
      <c r="C28" s="1534"/>
      <c r="D28" s="1534"/>
      <c r="E28" s="1535"/>
      <c r="F28" s="1531"/>
      <c r="G28" s="1532"/>
      <c r="H28" s="1532"/>
      <c r="I28" s="1532"/>
      <c r="J28" s="1532"/>
      <c r="K28" s="74"/>
      <c r="L28" s="1533"/>
      <c r="M28" s="1534"/>
      <c r="N28" s="1534"/>
      <c r="O28" s="1534"/>
      <c r="P28" s="1534"/>
      <c r="Q28" s="1535"/>
      <c r="R28" s="1531"/>
      <c r="S28" s="1532"/>
      <c r="T28" s="1532"/>
      <c r="U28" s="1532"/>
      <c r="V28" s="1532"/>
      <c r="W28" s="75"/>
      <c r="X28" s="1533"/>
      <c r="Y28" s="1534"/>
      <c r="Z28" s="1534"/>
      <c r="AA28" s="1534"/>
      <c r="AB28" s="1534"/>
      <c r="AC28" s="1535"/>
      <c r="AD28" s="1531"/>
      <c r="AE28" s="1532"/>
      <c r="AF28" s="1532"/>
      <c r="AG28" s="1532"/>
      <c r="AH28" s="1532"/>
      <c r="AI28" s="76"/>
    </row>
    <row r="29" spans="1:36" ht="23.25" customHeight="1" x14ac:dyDescent="0.15">
      <c r="A29" s="1579"/>
      <c r="B29" s="1534"/>
      <c r="C29" s="1534"/>
      <c r="D29" s="1534"/>
      <c r="E29" s="1535"/>
      <c r="F29" s="1531"/>
      <c r="G29" s="1532"/>
      <c r="H29" s="1532"/>
      <c r="I29" s="1532"/>
      <c r="J29" s="1532"/>
      <c r="K29" s="74"/>
      <c r="L29" s="1533"/>
      <c r="M29" s="1534"/>
      <c r="N29" s="1534"/>
      <c r="O29" s="1534"/>
      <c r="P29" s="1534"/>
      <c r="Q29" s="1535"/>
      <c r="R29" s="1531"/>
      <c r="S29" s="1532"/>
      <c r="T29" s="1532"/>
      <c r="U29" s="1532"/>
      <c r="V29" s="1532"/>
      <c r="W29" s="75"/>
      <c r="X29" s="1533"/>
      <c r="Y29" s="1534"/>
      <c r="Z29" s="1534"/>
      <c r="AA29" s="1534"/>
      <c r="AB29" s="1534"/>
      <c r="AC29" s="1535"/>
      <c r="AD29" s="1531"/>
      <c r="AE29" s="1532"/>
      <c r="AF29" s="1532"/>
      <c r="AG29" s="1532"/>
      <c r="AH29" s="1532"/>
      <c r="AI29" s="76"/>
    </row>
    <row r="30" spans="1:36" ht="23.25" customHeight="1" x14ac:dyDescent="0.15">
      <c r="A30" s="1579"/>
      <c r="B30" s="1534"/>
      <c r="C30" s="1534"/>
      <c r="D30" s="1534"/>
      <c r="E30" s="1535"/>
      <c r="F30" s="1531"/>
      <c r="G30" s="1532"/>
      <c r="H30" s="1532"/>
      <c r="I30" s="1532"/>
      <c r="J30" s="1532"/>
      <c r="K30" s="74"/>
      <c r="L30" s="1533"/>
      <c r="M30" s="1534"/>
      <c r="N30" s="1534"/>
      <c r="O30" s="1534"/>
      <c r="P30" s="1534"/>
      <c r="Q30" s="1535"/>
      <c r="R30" s="1531"/>
      <c r="S30" s="1532"/>
      <c r="T30" s="1532"/>
      <c r="U30" s="1532"/>
      <c r="V30" s="1532"/>
      <c r="W30" s="75"/>
      <c r="X30" s="1533"/>
      <c r="Y30" s="1534"/>
      <c r="Z30" s="1534"/>
      <c r="AA30" s="1534"/>
      <c r="AB30" s="1534"/>
      <c r="AC30" s="1535"/>
      <c r="AD30" s="1531"/>
      <c r="AE30" s="1532"/>
      <c r="AF30" s="1532"/>
      <c r="AG30" s="1532"/>
      <c r="AH30" s="1532"/>
      <c r="AI30" s="76"/>
    </row>
    <row r="31" spans="1:36" ht="23.25" customHeight="1" x14ac:dyDescent="0.15">
      <c r="A31" s="1579"/>
      <c r="B31" s="1534"/>
      <c r="C31" s="1534"/>
      <c r="D31" s="1534"/>
      <c r="E31" s="1535"/>
      <c r="F31" s="1531"/>
      <c r="G31" s="1532"/>
      <c r="H31" s="1532"/>
      <c r="I31" s="1532"/>
      <c r="J31" s="1532"/>
      <c r="K31" s="74"/>
      <c r="L31" s="1533"/>
      <c r="M31" s="1534"/>
      <c r="N31" s="1534"/>
      <c r="O31" s="1534"/>
      <c r="P31" s="1534"/>
      <c r="Q31" s="1535"/>
      <c r="R31" s="1531"/>
      <c r="S31" s="1532"/>
      <c r="T31" s="1532"/>
      <c r="U31" s="1532"/>
      <c r="V31" s="1532"/>
      <c r="W31" s="75"/>
      <c r="X31" s="1533"/>
      <c r="Y31" s="1534"/>
      <c r="Z31" s="1534"/>
      <c r="AA31" s="1534"/>
      <c r="AB31" s="1534"/>
      <c r="AC31" s="1535"/>
      <c r="AD31" s="1531"/>
      <c r="AE31" s="1532"/>
      <c r="AF31" s="1532"/>
      <c r="AG31" s="1532"/>
      <c r="AH31" s="1532"/>
      <c r="AI31" s="76"/>
    </row>
    <row r="32" spans="1:36" ht="23.25" customHeight="1" x14ac:dyDescent="0.15">
      <c r="A32" s="1579"/>
      <c r="B32" s="1534"/>
      <c r="C32" s="1534"/>
      <c r="D32" s="1534"/>
      <c r="E32" s="1535"/>
      <c r="F32" s="1531"/>
      <c r="G32" s="1532"/>
      <c r="H32" s="1532"/>
      <c r="I32" s="1532"/>
      <c r="J32" s="1532"/>
      <c r="K32" s="74"/>
      <c r="L32" s="1533"/>
      <c r="M32" s="1534"/>
      <c r="N32" s="1534"/>
      <c r="O32" s="1534"/>
      <c r="P32" s="1534"/>
      <c r="Q32" s="1535"/>
      <c r="R32" s="1531"/>
      <c r="S32" s="1532"/>
      <c r="T32" s="1532"/>
      <c r="U32" s="1532"/>
      <c r="V32" s="1532"/>
      <c r="W32" s="75"/>
      <c r="X32" s="1533"/>
      <c r="Y32" s="1534"/>
      <c r="Z32" s="1534"/>
      <c r="AA32" s="1534"/>
      <c r="AB32" s="1534"/>
      <c r="AC32" s="1535"/>
      <c r="AD32" s="1531"/>
      <c r="AE32" s="1532"/>
      <c r="AF32" s="1532"/>
      <c r="AG32" s="1532"/>
      <c r="AH32" s="1532"/>
      <c r="AI32" s="76"/>
    </row>
    <row r="33" spans="1:35" ht="23.25" customHeight="1" x14ac:dyDescent="0.15">
      <c r="A33" s="1579"/>
      <c r="B33" s="1534"/>
      <c r="C33" s="1534"/>
      <c r="D33" s="1534"/>
      <c r="E33" s="1535"/>
      <c r="F33" s="1531"/>
      <c r="G33" s="1532"/>
      <c r="H33" s="1532"/>
      <c r="I33" s="1532"/>
      <c r="J33" s="1532"/>
      <c r="K33" s="74"/>
      <c r="L33" s="1533"/>
      <c r="M33" s="1534"/>
      <c r="N33" s="1534"/>
      <c r="O33" s="1534"/>
      <c r="P33" s="1534"/>
      <c r="Q33" s="1535"/>
      <c r="R33" s="1531"/>
      <c r="S33" s="1532"/>
      <c r="T33" s="1532"/>
      <c r="U33" s="1532"/>
      <c r="V33" s="1532"/>
      <c r="W33" s="75"/>
      <c r="X33" s="1533"/>
      <c r="Y33" s="1534"/>
      <c r="Z33" s="1534"/>
      <c r="AA33" s="1534"/>
      <c r="AB33" s="1534"/>
      <c r="AC33" s="1535"/>
      <c r="AD33" s="1531"/>
      <c r="AE33" s="1532"/>
      <c r="AF33" s="1532"/>
      <c r="AG33" s="1532"/>
      <c r="AH33" s="1532"/>
      <c r="AI33" s="76"/>
    </row>
    <row r="34" spans="1:35" ht="23.25" customHeight="1" x14ac:dyDescent="0.15">
      <c r="A34" s="1579"/>
      <c r="B34" s="1534"/>
      <c r="C34" s="1534"/>
      <c r="D34" s="1534"/>
      <c r="E34" s="1535"/>
      <c r="F34" s="1531"/>
      <c r="G34" s="1532"/>
      <c r="H34" s="1532"/>
      <c r="I34" s="1532"/>
      <c r="J34" s="1532"/>
      <c r="K34" s="74"/>
      <c r="L34" s="1533"/>
      <c r="M34" s="1534"/>
      <c r="N34" s="1534"/>
      <c r="O34" s="1534"/>
      <c r="P34" s="1534"/>
      <c r="Q34" s="1535"/>
      <c r="R34" s="1531"/>
      <c r="S34" s="1532"/>
      <c r="T34" s="1532"/>
      <c r="U34" s="1532"/>
      <c r="V34" s="1532"/>
      <c r="W34" s="75"/>
      <c r="X34" s="1533"/>
      <c r="Y34" s="1534"/>
      <c r="Z34" s="1534"/>
      <c r="AA34" s="1534"/>
      <c r="AB34" s="1534"/>
      <c r="AC34" s="1535"/>
      <c r="AD34" s="1531"/>
      <c r="AE34" s="1532"/>
      <c r="AF34" s="1532"/>
      <c r="AG34" s="1532"/>
      <c r="AH34" s="1532"/>
      <c r="AI34" s="76"/>
    </row>
    <row r="35" spans="1:35" ht="23.25" customHeight="1" x14ac:dyDescent="0.15">
      <c r="A35" s="1579"/>
      <c r="B35" s="1534"/>
      <c r="C35" s="1534"/>
      <c r="D35" s="1534"/>
      <c r="E35" s="1535"/>
      <c r="F35" s="1531"/>
      <c r="G35" s="1532"/>
      <c r="H35" s="1532"/>
      <c r="I35" s="1532"/>
      <c r="J35" s="1532"/>
      <c r="K35" s="74"/>
      <c r="L35" s="1533"/>
      <c r="M35" s="1534"/>
      <c r="N35" s="1534"/>
      <c r="O35" s="1534"/>
      <c r="P35" s="1534"/>
      <c r="Q35" s="1535"/>
      <c r="R35" s="1531"/>
      <c r="S35" s="1532"/>
      <c r="T35" s="1532"/>
      <c r="U35" s="1532"/>
      <c r="V35" s="1532"/>
      <c r="W35" s="75"/>
      <c r="X35" s="1533"/>
      <c r="Y35" s="1534"/>
      <c r="Z35" s="1534"/>
      <c r="AA35" s="1534"/>
      <c r="AB35" s="1534"/>
      <c r="AC35" s="1535"/>
      <c r="AD35" s="1531"/>
      <c r="AE35" s="1532"/>
      <c r="AF35" s="1532"/>
      <c r="AG35" s="1532"/>
      <c r="AH35" s="1532"/>
      <c r="AI35" s="76"/>
    </row>
    <row r="36" spans="1:35" ht="23.25" customHeight="1" x14ac:dyDescent="0.15">
      <c r="A36" s="1579"/>
      <c r="B36" s="1534"/>
      <c r="C36" s="1534"/>
      <c r="D36" s="1534"/>
      <c r="E36" s="1535"/>
      <c r="F36" s="1531"/>
      <c r="G36" s="1532"/>
      <c r="H36" s="1532"/>
      <c r="I36" s="1532"/>
      <c r="J36" s="1532"/>
      <c r="K36" s="74"/>
      <c r="L36" s="1533"/>
      <c r="M36" s="1534"/>
      <c r="N36" s="1534"/>
      <c r="O36" s="1534"/>
      <c r="P36" s="1534"/>
      <c r="Q36" s="1535"/>
      <c r="R36" s="1531"/>
      <c r="S36" s="1532"/>
      <c r="T36" s="1532"/>
      <c r="U36" s="1532"/>
      <c r="V36" s="1532"/>
      <c r="W36" s="75"/>
      <c r="X36" s="1533"/>
      <c r="Y36" s="1534"/>
      <c r="Z36" s="1534"/>
      <c r="AA36" s="1534"/>
      <c r="AB36" s="1534"/>
      <c r="AC36" s="1535"/>
      <c r="AD36" s="1531"/>
      <c r="AE36" s="1532"/>
      <c r="AF36" s="1532"/>
      <c r="AG36" s="1532"/>
      <c r="AH36" s="1532"/>
      <c r="AI36" s="76"/>
    </row>
    <row r="37" spans="1:35" ht="23.25" customHeight="1" x14ac:dyDescent="0.15">
      <c r="A37" s="1579"/>
      <c r="B37" s="1534"/>
      <c r="C37" s="1534"/>
      <c r="D37" s="1534"/>
      <c r="E37" s="1535"/>
      <c r="F37" s="1531"/>
      <c r="G37" s="1532"/>
      <c r="H37" s="1532"/>
      <c r="I37" s="1532"/>
      <c r="J37" s="1532"/>
      <c r="K37" s="74"/>
      <c r="L37" s="1533"/>
      <c r="M37" s="1534"/>
      <c r="N37" s="1534"/>
      <c r="O37" s="1534"/>
      <c r="P37" s="1534"/>
      <c r="Q37" s="1535"/>
      <c r="R37" s="1531"/>
      <c r="S37" s="1532"/>
      <c r="T37" s="1532"/>
      <c r="U37" s="1532"/>
      <c r="V37" s="1532"/>
      <c r="W37" s="75"/>
      <c r="X37" s="1533"/>
      <c r="Y37" s="1534"/>
      <c r="Z37" s="1534"/>
      <c r="AA37" s="1534"/>
      <c r="AB37" s="1534"/>
      <c r="AC37" s="1535"/>
      <c r="AD37" s="1531"/>
      <c r="AE37" s="1532"/>
      <c r="AF37" s="1532"/>
      <c r="AG37" s="1532"/>
      <c r="AH37" s="1532"/>
      <c r="AI37" s="76"/>
    </row>
    <row r="38" spans="1:35" ht="23.25" customHeight="1" x14ac:dyDescent="0.15">
      <c r="A38" s="1579"/>
      <c r="B38" s="1534"/>
      <c r="C38" s="1534"/>
      <c r="D38" s="1534"/>
      <c r="E38" s="1535"/>
      <c r="F38" s="1531"/>
      <c r="G38" s="1532"/>
      <c r="H38" s="1532"/>
      <c r="I38" s="1532"/>
      <c r="J38" s="1532"/>
      <c r="K38" s="74"/>
      <c r="L38" s="1533"/>
      <c r="M38" s="1534"/>
      <c r="N38" s="1534"/>
      <c r="O38" s="1534"/>
      <c r="P38" s="1534"/>
      <c r="Q38" s="1535"/>
      <c r="R38" s="1531"/>
      <c r="S38" s="1532"/>
      <c r="T38" s="1532"/>
      <c r="U38" s="1532"/>
      <c r="V38" s="1532"/>
      <c r="W38" s="75"/>
      <c r="X38" s="1533"/>
      <c r="Y38" s="1534"/>
      <c r="Z38" s="1534"/>
      <c r="AA38" s="1534"/>
      <c r="AB38" s="1534"/>
      <c r="AC38" s="1535"/>
      <c r="AD38" s="1531"/>
      <c r="AE38" s="1532"/>
      <c r="AF38" s="1532"/>
      <c r="AG38" s="1532"/>
      <c r="AH38" s="1532"/>
      <c r="AI38" s="76"/>
    </row>
    <row r="39" spans="1:35" ht="23.25" customHeight="1" x14ac:dyDescent="0.15">
      <c r="A39" s="1579"/>
      <c r="B39" s="1534"/>
      <c r="C39" s="1534"/>
      <c r="D39" s="1534"/>
      <c r="E39" s="1535"/>
      <c r="F39" s="1531"/>
      <c r="G39" s="1532"/>
      <c r="H39" s="1532"/>
      <c r="I39" s="1532"/>
      <c r="J39" s="1532"/>
      <c r="K39" s="74"/>
      <c r="L39" s="1533"/>
      <c r="M39" s="1534"/>
      <c r="N39" s="1534"/>
      <c r="O39" s="1534"/>
      <c r="P39" s="1534"/>
      <c r="Q39" s="1535"/>
      <c r="R39" s="1531"/>
      <c r="S39" s="1532"/>
      <c r="T39" s="1532"/>
      <c r="U39" s="1532"/>
      <c r="V39" s="1532"/>
      <c r="W39" s="75"/>
      <c r="X39" s="1533"/>
      <c r="Y39" s="1534"/>
      <c r="Z39" s="1534"/>
      <c r="AA39" s="1534"/>
      <c r="AB39" s="1534"/>
      <c r="AC39" s="1535"/>
      <c r="AD39" s="1531"/>
      <c r="AE39" s="1532"/>
      <c r="AF39" s="1532"/>
      <c r="AG39" s="1532"/>
      <c r="AH39" s="1532"/>
      <c r="AI39" s="76"/>
    </row>
    <row r="40" spans="1:35" ht="23.25" customHeight="1" x14ac:dyDescent="0.15">
      <c r="A40" s="1579"/>
      <c r="B40" s="1534"/>
      <c r="C40" s="1534"/>
      <c r="D40" s="1534"/>
      <c r="E40" s="1535"/>
      <c r="F40" s="1531"/>
      <c r="G40" s="1532"/>
      <c r="H40" s="1532"/>
      <c r="I40" s="1532"/>
      <c r="J40" s="1532"/>
      <c r="K40" s="74"/>
      <c r="L40" s="1533"/>
      <c r="M40" s="1534"/>
      <c r="N40" s="1534"/>
      <c r="O40" s="1534"/>
      <c r="P40" s="1534"/>
      <c r="Q40" s="1535"/>
      <c r="R40" s="1531"/>
      <c r="S40" s="1532"/>
      <c r="T40" s="1532"/>
      <c r="U40" s="1532"/>
      <c r="V40" s="1532"/>
      <c r="W40" s="75"/>
      <c r="X40" s="1533"/>
      <c r="Y40" s="1534"/>
      <c r="Z40" s="1534"/>
      <c r="AA40" s="1534"/>
      <c r="AB40" s="1534"/>
      <c r="AC40" s="1535"/>
      <c r="AD40" s="1531"/>
      <c r="AE40" s="1532"/>
      <c r="AF40" s="1532"/>
      <c r="AG40" s="1532"/>
      <c r="AH40" s="1532"/>
      <c r="AI40" s="76"/>
    </row>
    <row r="41" spans="1:35" ht="23.25" customHeight="1" thickBot="1" x14ac:dyDescent="0.2">
      <c r="A41" s="1583"/>
      <c r="B41" s="1584"/>
      <c r="C41" s="1584"/>
      <c r="D41" s="1584"/>
      <c r="E41" s="1585"/>
      <c r="F41" s="1531"/>
      <c r="G41" s="1532"/>
      <c r="H41" s="1532"/>
      <c r="I41" s="1532"/>
      <c r="J41" s="1532"/>
      <c r="K41" s="77"/>
      <c r="L41" s="1533"/>
      <c r="M41" s="1534"/>
      <c r="N41" s="1534"/>
      <c r="O41" s="1534"/>
      <c r="P41" s="1534"/>
      <c r="Q41" s="1535"/>
      <c r="R41" s="1531"/>
      <c r="S41" s="1532"/>
      <c r="T41" s="1532"/>
      <c r="U41" s="1532"/>
      <c r="V41" s="1532"/>
      <c r="W41" s="69"/>
      <c r="X41" s="1533"/>
      <c r="Y41" s="1534"/>
      <c r="Z41" s="1534"/>
      <c r="AA41" s="1534"/>
      <c r="AB41" s="1534"/>
      <c r="AC41" s="1535"/>
      <c r="AD41" s="1531"/>
      <c r="AE41" s="1532"/>
      <c r="AF41" s="1532"/>
      <c r="AG41" s="1532"/>
      <c r="AH41" s="1532"/>
      <c r="AI41" s="70"/>
    </row>
    <row r="42" spans="1:35" ht="29.25" customHeight="1" thickBot="1" x14ac:dyDescent="0.2">
      <c r="A42" s="1580" t="s">
        <v>74</v>
      </c>
      <c r="B42" s="1581"/>
      <c r="C42" s="1581"/>
      <c r="D42" s="1581"/>
      <c r="E42" s="1582"/>
      <c r="F42" s="1587" t="s">
        <v>304</v>
      </c>
      <c r="G42" s="1588"/>
      <c r="H42" s="1588"/>
      <c r="I42" s="1588"/>
      <c r="J42" s="1588"/>
      <c r="K42" s="1589"/>
      <c r="L42" s="1593" t="s">
        <v>214</v>
      </c>
      <c r="M42" s="1581"/>
      <c r="N42" s="1581"/>
      <c r="O42" s="1581"/>
      <c r="P42" s="1581"/>
      <c r="Q42" s="1582"/>
      <c r="R42" s="1590" t="s">
        <v>305</v>
      </c>
      <c r="S42" s="1591"/>
      <c r="T42" s="1591"/>
      <c r="U42" s="1591"/>
      <c r="V42" s="1591"/>
      <c r="W42" s="1592"/>
      <c r="X42" s="1593" t="s">
        <v>75</v>
      </c>
      <c r="Y42" s="1581"/>
      <c r="Z42" s="1581"/>
      <c r="AA42" s="1581"/>
      <c r="AB42" s="1581"/>
      <c r="AC42" s="1582"/>
      <c r="AD42" s="1561">
        <f>SUM(F17:J41,R17:V41,AD17:AH41)</f>
        <v>0</v>
      </c>
      <c r="AE42" s="1562"/>
      <c r="AF42" s="1562"/>
      <c r="AG42" s="1562"/>
      <c r="AH42" s="1562"/>
      <c r="AI42" s="1563"/>
    </row>
    <row r="43" spans="1:35" ht="7.5" customHeight="1" x14ac:dyDescent="0.15"/>
    <row r="44" spans="1:35" s="132" customFormat="1" ht="11.25" customHeight="1" x14ac:dyDescent="0.15">
      <c r="A44" s="132" t="s">
        <v>257</v>
      </c>
    </row>
    <row r="45" spans="1:35" s="132" customFormat="1" ht="11.25" customHeight="1" x14ac:dyDescent="0.15">
      <c r="A45" s="78" t="s">
        <v>258</v>
      </c>
    </row>
    <row r="46" spans="1:35" s="132" customFormat="1" ht="11.25" customHeight="1" x14ac:dyDescent="0.15">
      <c r="B46" s="132" t="s">
        <v>259</v>
      </c>
    </row>
    <row r="47" spans="1:35" s="78" customFormat="1" ht="11.25" customHeight="1" x14ac:dyDescent="0.15">
      <c r="A47" s="78" t="s">
        <v>256</v>
      </c>
    </row>
    <row r="48" spans="1:35" s="78" customFormat="1" ht="12" x14ac:dyDescent="0.15"/>
    <row r="49" spans="1:35" s="132" customFormat="1" ht="12" x14ac:dyDescent="0.15">
      <c r="A49" s="1560" t="str">
        <f>入力等の手引き!A57</f>
        <v>（栃木県様式Ver.2.6：最終更新日 2021.04.20）</v>
      </c>
      <c r="B49" s="1560"/>
      <c r="C49" s="1560"/>
      <c r="D49" s="1560"/>
      <c r="E49" s="1560"/>
      <c r="F49" s="1560"/>
      <c r="G49" s="1560"/>
      <c r="H49" s="1560"/>
      <c r="I49" s="1560"/>
      <c r="J49" s="1560"/>
      <c r="K49" s="1560"/>
      <c r="L49" s="1560"/>
      <c r="M49" s="1560"/>
      <c r="N49" s="1560"/>
      <c r="O49" s="1560"/>
      <c r="P49" s="1560"/>
      <c r="Q49" s="1560"/>
      <c r="R49" s="1560"/>
      <c r="S49" s="1560"/>
      <c r="T49" s="1560"/>
      <c r="U49" s="1560"/>
      <c r="V49" s="1560"/>
      <c r="W49" s="1560"/>
      <c r="X49" s="1560"/>
      <c r="Y49" s="1560"/>
      <c r="Z49" s="1560"/>
      <c r="AA49" s="1560"/>
      <c r="AB49" s="1560"/>
      <c r="AC49" s="1560"/>
      <c r="AD49" s="1560"/>
      <c r="AE49" s="1560"/>
      <c r="AF49" s="1560"/>
      <c r="AG49" s="1560"/>
      <c r="AH49" s="1560"/>
      <c r="AI49" s="1560"/>
    </row>
  </sheetData>
  <sheetProtection password="87F5" sheet="1" selectLockedCells="1"/>
  <mergeCells count="184">
    <mergeCell ref="X35:AC35"/>
    <mergeCell ref="X33:AC33"/>
    <mergeCell ref="AD32:AH32"/>
    <mergeCell ref="X34:AC34"/>
    <mergeCell ref="AD40:AH40"/>
    <mergeCell ref="AD41:AH41"/>
    <mergeCell ref="AD34:AH34"/>
    <mergeCell ref="AD35:AH35"/>
    <mergeCell ref="AD36:AH36"/>
    <mergeCell ref="AD37:AH37"/>
    <mergeCell ref="AD39:AH39"/>
    <mergeCell ref="AD38:AH38"/>
    <mergeCell ref="AD33:AH33"/>
    <mergeCell ref="X32:AC32"/>
    <mergeCell ref="AD29:AH29"/>
    <mergeCell ref="X29:AC29"/>
    <mergeCell ref="X30:AC30"/>
    <mergeCell ref="AD28:AH28"/>
    <mergeCell ref="X28:AC28"/>
    <mergeCell ref="X31:AC31"/>
    <mergeCell ref="X27:AC27"/>
    <mergeCell ref="AJ4:AJ19"/>
    <mergeCell ref="AD27:AH27"/>
    <mergeCell ref="AD26:AH26"/>
    <mergeCell ref="X18:AC18"/>
    <mergeCell ref="X19:AC19"/>
    <mergeCell ref="AD21:AH21"/>
    <mergeCell ref="X20:AC20"/>
    <mergeCell ref="AD30:AH30"/>
    <mergeCell ref="AD31:AH31"/>
    <mergeCell ref="F31:J31"/>
    <mergeCell ref="L31:Q31"/>
    <mergeCell ref="L28:Q28"/>
    <mergeCell ref="L30:Q30"/>
    <mergeCell ref="R32:V32"/>
    <mergeCell ref="R31:V31"/>
    <mergeCell ref="R29:V29"/>
    <mergeCell ref="L26:Q26"/>
    <mergeCell ref="R22:V22"/>
    <mergeCell ref="R28:V28"/>
    <mergeCell ref="R27:V27"/>
    <mergeCell ref="F32:J32"/>
    <mergeCell ref="F28:J28"/>
    <mergeCell ref="F29:J29"/>
    <mergeCell ref="F30:J30"/>
    <mergeCell ref="F26:J26"/>
    <mergeCell ref="F27:J27"/>
    <mergeCell ref="R30:V30"/>
    <mergeCell ref="L24:Q24"/>
    <mergeCell ref="L29:Q29"/>
    <mergeCell ref="R25:V25"/>
    <mergeCell ref="R24:V24"/>
    <mergeCell ref="L27:Q27"/>
    <mergeCell ref="X42:AC42"/>
    <mergeCell ref="X36:AC36"/>
    <mergeCell ref="X37:AC37"/>
    <mergeCell ref="X39:AC39"/>
    <mergeCell ref="X40:AC40"/>
    <mergeCell ref="X38:AC38"/>
    <mergeCell ref="X41:AC41"/>
    <mergeCell ref="R40:V40"/>
    <mergeCell ref="R41:V41"/>
    <mergeCell ref="R37:V37"/>
    <mergeCell ref="R36:V36"/>
    <mergeCell ref="L41:Q41"/>
    <mergeCell ref="F42:K42"/>
    <mergeCell ref="L40:Q40"/>
    <mergeCell ref="R42:W42"/>
    <mergeCell ref="L42:Q42"/>
    <mergeCell ref="F40:J40"/>
    <mergeCell ref="F41:J41"/>
    <mergeCell ref="L35:Q35"/>
    <mergeCell ref="F37:J37"/>
    <mergeCell ref="F39:J39"/>
    <mergeCell ref="L39:Q39"/>
    <mergeCell ref="F36:J36"/>
    <mergeCell ref="L38:Q38"/>
    <mergeCell ref="F35:J35"/>
    <mergeCell ref="L37:Q37"/>
    <mergeCell ref="L36:Q36"/>
    <mergeCell ref="R35:V35"/>
    <mergeCell ref="F33:J33"/>
    <mergeCell ref="F38:J38"/>
    <mergeCell ref="R39:V39"/>
    <mergeCell ref="R38:V38"/>
    <mergeCell ref="L33:Q33"/>
    <mergeCell ref="L34:Q34"/>
    <mergeCell ref="R34:V34"/>
    <mergeCell ref="L32:Q32"/>
    <mergeCell ref="F34:J34"/>
    <mergeCell ref="R33:V33"/>
    <mergeCell ref="A17:E17"/>
    <mergeCell ref="A22:E22"/>
    <mergeCell ref="A23:E23"/>
    <mergeCell ref="F25:J25"/>
    <mergeCell ref="F18:J18"/>
    <mergeCell ref="F19:J19"/>
    <mergeCell ref="F20:J20"/>
    <mergeCell ref="A24:E24"/>
    <mergeCell ref="A25:E25"/>
    <mergeCell ref="F22:J22"/>
    <mergeCell ref="F21:J21"/>
    <mergeCell ref="F24:J24"/>
    <mergeCell ref="F17:J17"/>
    <mergeCell ref="F23:J23"/>
    <mergeCell ref="A18:E18"/>
    <mergeCell ref="A19:E19"/>
    <mergeCell ref="A20:E20"/>
    <mergeCell ref="A35:E35"/>
    <mergeCell ref="A36:E36"/>
    <mergeCell ref="A37:E37"/>
    <mergeCell ref="A42:E42"/>
    <mergeCell ref="A21:E21"/>
    <mergeCell ref="A28:E28"/>
    <mergeCell ref="A29:E29"/>
    <mergeCell ref="A30:E30"/>
    <mergeCell ref="A31:E31"/>
    <mergeCell ref="A32:E32"/>
    <mergeCell ref="A33:E33"/>
    <mergeCell ref="A40:E40"/>
    <mergeCell ref="A41:E41"/>
    <mergeCell ref="A1:AI1"/>
    <mergeCell ref="A4:I6"/>
    <mergeCell ref="J4:R4"/>
    <mergeCell ref="S4:AI4"/>
    <mergeCell ref="A49:AI49"/>
    <mergeCell ref="AD42:AI42"/>
    <mergeCell ref="C8:D9"/>
    <mergeCell ref="F8:G9"/>
    <mergeCell ref="J8:R10"/>
    <mergeCell ref="A11:C14"/>
    <mergeCell ref="A26:E26"/>
    <mergeCell ref="L25:Q25"/>
    <mergeCell ref="L22:Q22"/>
    <mergeCell ref="X24:AC24"/>
    <mergeCell ref="AD24:AH24"/>
    <mergeCell ref="L21:Q21"/>
    <mergeCell ref="X26:AC26"/>
    <mergeCell ref="X23:AC23"/>
    <mergeCell ref="AD25:AH25"/>
    <mergeCell ref="R26:V26"/>
    <mergeCell ref="A27:E27"/>
    <mergeCell ref="A38:E38"/>
    <mergeCell ref="A39:E39"/>
    <mergeCell ref="A34:E34"/>
    <mergeCell ref="J7:R7"/>
    <mergeCell ref="S6:X6"/>
    <mergeCell ref="X14:AG14"/>
    <mergeCell ref="J5:R6"/>
    <mergeCell ref="S7:AI8"/>
    <mergeCell ref="S9:AI10"/>
    <mergeCell ref="AD19:AH19"/>
    <mergeCell ref="L17:Q17"/>
    <mergeCell ref="X17:AC17"/>
    <mergeCell ref="R17:V17"/>
    <mergeCell ref="R19:V19"/>
    <mergeCell ref="AH14:AI14"/>
    <mergeCell ref="AD15:AI16"/>
    <mergeCell ref="R21:V21"/>
    <mergeCell ref="L23:Q23"/>
    <mergeCell ref="R23:V23"/>
    <mergeCell ref="R18:V18"/>
    <mergeCell ref="L18:Q18"/>
    <mergeCell ref="L19:Q19"/>
    <mergeCell ref="L20:Q20"/>
    <mergeCell ref="X25:AC25"/>
    <mergeCell ref="AD17:AH17"/>
    <mergeCell ref="AD18:AH18"/>
    <mergeCell ref="AD22:AH22"/>
    <mergeCell ref="R20:V20"/>
    <mergeCell ref="X21:AC21"/>
    <mergeCell ref="X22:AC22"/>
    <mergeCell ref="AD20:AH20"/>
    <mergeCell ref="AD23:AH23"/>
    <mergeCell ref="A15:E16"/>
    <mergeCell ref="X15:AC16"/>
    <mergeCell ref="A8:B9"/>
    <mergeCell ref="F15:K16"/>
    <mergeCell ref="L15:Q16"/>
    <mergeCell ref="R15:W16"/>
    <mergeCell ref="D12:R14"/>
    <mergeCell ref="E8:E9"/>
    <mergeCell ref="H8:I9"/>
    <mergeCell ref="S14:W14"/>
  </mergeCells>
  <phoneticPr fontId="2"/>
  <dataValidations count="3">
    <dataValidation imeMode="hiragana" allowBlank="1" showInputMessage="1" showErrorMessage="1" sqref="A17:E41 L17:Q41 X17:AC41"/>
    <dataValidation imeMode="disabled" allowBlank="1" showInputMessage="1" showErrorMessage="1" sqref="F17:J28"/>
    <dataValidation type="whole" imeMode="disabled" allowBlank="1" showInputMessage="1" showErrorMessage="1" sqref="F29:J41 R17:V41 AD17:AH41">
      <formula1>0</formula1>
      <formula2>9999999999</formula2>
    </dataValidation>
  </dataValidations>
  <printOptions horizontalCentered="1"/>
  <pageMargins left="0.35433070866141736" right="0.19685039370078741" top="0.98425196850393704" bottom="0.43307086614173229" header="0.51181102362204722" footer="0.35433070866141736"/>
  <pageSetup paperSize="9" scale="88" orientation="portrait" blackAndWhite="1" horizontalDpi="4294967293" r:id="rId1"/>
  <headerFooter alignWithMargins="0">
    <oddHeader>&amp;R&amp;D &amp;T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入力等の手引き</vt:lpstr>
      <vt:lpstr>入力用</vt:lpstr>
      <vt:lpstr>印刷用</vt:lpstr>
      <vt:lpstr>記載要領</vt:lpstr>
      <vt:lpstr>営業所等別明細書</vt:lpstr>
      <vt:lpstr>印刷用!Print_Area</vt:lpstr>
      <vt:lpstr>営業所等別明細書!Print_Area</vt:lpstr>
      <vt:lpstr>入力等の手引き!Print_Area</vt:lpstr>
      <vt:lpstr>入力用!Print_Area</vt:lpstr>
      <vt:lpstr>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【公社債】県民税利子割納入申告書</dc:title>
  <dc:creator>栃木県税務課</dc:creator>
  <cp:lastModifiedBy>Administrator</cp:lastModifiedBy>
  <cp:lastPrinted>2018-01-30T06:11:28Z</cp:lastPrinted>
  <dcterms:created xsi:type="dcterms:W3CDTF">1997-01-08T22:48:59Z</dcterms:created>
  <dcterms:modified xsi:type="dcterms:W3CDTF">2021-04-16T06:23:49Z</dcterms:modified>
</cp:coreProperties>
</file>