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3693\Desktop\"/>
    </mc:Choice>
  </mc:AlternateContent>
  <xr:revisionPtr revIDLastSave="0" documentId="13_ncr:1_{25A65095-4C4E-461C-B21E-A4C932F563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ふぐ" sheetId="1" r:id="rId1"/>
  </sheets>
  <definedNames>
    <definedName name="_xlnm.Print_Area" localSheetId="0">ふぐ!$A$1:$M$30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C13" i="1" s="1"/>
  <c r="D13" i="1" l="1"/>
  <c r="G13" i="1"/>
  <c r="G14" i="1" s="1"/>
  <c r="F13" i="1"/>
  <c r="F14" i="1" s="1"/>
  <c r="H13" i="1"/>
  <c r="E13" i="1"/>
  <c r="C14" i="1" l="1"/>
  <c r="C15" i="1" s="1"/>
  <c r="H14" i="1"/>
  <c r="H15" i="1" s="1"/>
  <c r="E14" i="1"/>
  <c r="E15" i="1" s="1"/>
  <c r="D14" i="1"/>
  <c r="D15" i="1" s="1"/>
  <c r="F15" i="1"/>
  <c r="G15" i="1"/>
</calcChain>
</file>

<file path=xl/sharedStrings.xml><?xml version="1.0" encoding="utf-8"?>
<sst xmlns="http://schemas.openxmlformats.org/spreadsheetml/2006/main" count="81" uniqueCount="77">
  <si>
    <t>枚数</t>
    <rPh sb="0" eb="2">
      <t>マイスウ</t>
    </rPh>
    <phoneticPr fontId="21"/>
  </si>
  <si>
    <t>備考</t>
    <rPh sb="0" eb="2">
      <t>ビコウ</t>
    </rPh>
    <phoneticPr fontId="21"/>
  </si>
  <si>
    <t>注　　文　　票　</t>
    <rPh sb="0" eb="1">
      <t>チュウ</t>
    </rPh>
    <rPh sb="3" eb="4">
      <t>ブン</t>
    </rPh>
    <rPh sb="6" eb="7">
      <t>ヒョウ</t>
    </rPh>
    <phoneticPr fontId="21"/>
  </si>
  <si>
    <t>送料</t>
    <rPh sb="0" eb="2">
      <t>ソウリョウ</t>
    </rPh>
    <phoneticPr fontId="21"/>
  </si>
  <si>
    <t>金額</t>
    <rPh sb="0" eb="2">
      <t>キンガク</t>
    </rPh>
    <phoneticPr fontId="21"/>
  </si>
  <si>
    <t>合計金額</t>
    <rPh sb="0" eb="2">
      <t>ゴウケイ</t>
    </rPh>
    <rPh sb="2" eb="4">
      <t>キンガク</t>
    </rPh>
    <phoneticPr fontId="21"/>
  </si>
  <si>
    <t>注文部数</t>
    <rPh sb="0" eb="2">
      <t>チュウモン</t>
    </rPh>
    <rPh sb="2" eb="4">
      <t>ブスウ</t>
    </rPh>
    <phoneticPr fontId="21"/>
  </si>
  <si>
    <t>合計額</t>
    <rPh sb="0" eb="2">
      <t>ゴウケイ</t>
    </rPh>
    <rPh sb="2" eb="3">
      <t>ガク</t>
    </rPh>
    <phoneticPr fontId="21"/>
  </si>
  <si>
    <t>〈料金〉</t>
    <rPh sb="1" eb="3">
      <t>リョウキン</t>
    </rPh>
    <phoneticPr fontId="21"/>
  </si>
  <si>
    <t>年度</t>
    <rPh sb="0" eb="2">
      <t>ネンド</t>
    </rPh>
    <phoneticPr fontId="21"/>
  </si>
  <si>
    <t>項目</t>
    <rPh sb="0" eb="2">
      <t>コウモク</t>
    </rPh>
    <phoneticPr fontId="21"/>
  </si>
  <si>
    <t>　解答1枚含む</t>
    <rPh sb="1" eb="3">
      <t>カイトウ</t>
    </rPh>
    <rPh sb="4" eb="5">
      <t>マイ</t>
    </rPh>
    <rPh sb="5" eb="6">
      <t>フク</t>
    </rPh>
    <phoneticPr fontId="21"/>
  </si>
  <si>
    <t>栃木県外へのお届け</t>
    <rPh sb="0" eb="3">
      <t>トチギケン</t>
    </rPh>
    <rPh sb="3" eb="4">
      <t>ソト</t>
    </rPh>
    <rPh sb="7" eb="8">
      <t>トド</t>
    </rPh>
    <phoneticPr fontId="21"/>
  </si>
  <si>
    <t>コピー代</t>
    <rPh sb="3" eb="4">
      <t>ダイ</t>
    </rPh>
    <phoneticPr fontId="21"/>
  </si>
  <si>
    <t>以上</t>
    <rPh sb="0" eb="2">
      <t>イジョウ</t>
    </rPh>
    <phoneticPr fontId="21"/>
  </si>
  <si>
    <t>→</t>
    <phoneticPr fontId="21"/>
  </si>
  <si>
    <t>グラム</t>
    <phoneticPr fontId="21"/>
  </si>
  <si>
    <t>　101枚以上　　210枚以内</t>
    <rPh sb="4" eb="5">
      <t>マイ</t>
    </rPh>
    <rPh sb="5" eb="7">
      <t>イジョウ</t>
    </rPh>
    <rPh sb="12" eb="13">
      <t>マイ</t>
    </rPh>
    <rPh sb="13" eb="15">
      <t>イナイ</t>
    </rPh>
    <phoneticPr fontId="21"/>
  </si>
  <si>
    <t>→</t>
    <phoneticPr fontId="21"/>
  </si>
  <si>
    <t>グラム</t>
    <phoneticPr fontId="21"/>
  </si>
  <si>
    <t>　211枚以上　　420枚以内</t>
    <rPh sb="4" eb="5">
      <t>マイ</t>
    </rPh>
    <rPh sb="5" eb="7">
      <t>イジョウ</t>
    </rPh>
    <phoneticPr fontId="21"/>
  </si>
  <si>
    <t>→</t>
    <phoneticPr fontId="21"/>
  </si>
  <si>
    <t>グラム</t>
    <phoneticPr fontId="21"/>
  </si>
  <si>
    <t>　421枚以上　　1,050枚以内</t>
    <rPh sb="4" eb="5">
      <t>マイ</t>
    </rPh>
    <rPh sb="5" eb="7">
      <t>イジョウ</t>
    </rPh>
    <phoneticPr fontId="21"/>
  </si>
  <si>
    <t>県内</t>
    <phoneticPr fontId="21"/>
  </si>
  <si>
    <t>県外</t>
    <phoneticPr fontId="21"/>
  </si>
  <si>
    <t>東北･関東･信越･北陸･東海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phoneticPr fontId="21"/>
  </si>
  <si>
    <t>北海道・九州</t>
    <rPh sb="0" eb="3">
      <t>ホッカイドウ</t>
    </rPh>
    <rPh sb="4" eb="6">
      <t>キュウシュウ</t>
    </rPh>
    <phoneticPr fontId="21"/>
  </si>
  <si>
    <t>近畿</t>
    <rPh sb="0" eb="2">
      <t>キンキ</t>
    </rPh>
    <phoneticPr fontId="21"/>
  </si>
  <si>
    <t>中国･四国</t>
    <rPh sb="0" eb="2">
      <t>チュウゴク</t>
    </rPh>
    <rPh sb="3" eb="5">
      <t>シコク</t>
    </rPh>
    <phoneticPr fontId="21"/>
  </si>
  <si>
    <t>沖縄</t>
    <rPh sb="0" eb="2">
      <t>オキナワ</t>
    </rPh>
    <phoneticPr fontId="21"/>
  </si>
  <si>
    <t>栃木県内への
お届け</t>
    <rPh sb="0" eb="2">
      <t>トチギ</t>
    </rPh>
    <rPh sb="2" eb="4">
      <t>ケンナイ</t>
    </rPh>
    <rPh sb="8" eb="9">
      <t>トド</t>
    </rPh>
    <phoneticPr fontId="21"/>
  </si>
  <si>
    <r>
      <rPr>
        <b/>
        <sz val="10"/>
        <rFont val="ＭＳ Ｐゴシック"/>
        <family val="3"/>
        <charset val="128"/>
      </rPr>
      <t xml:space="preserve"> コピー代</t>
    </r>
    <r>
      <rPr>
        <sz val="10"/>
        <rFont val="ＭＳ Ｐゴシック"/>
        <family val="3"/>
        <charset val="128"/>
      </rPr>
      <t>　　　　1枚        　10円</t>
    </r>
    <rPh sb="4" eb="5">
      <t>ダイ</t>
    </rPh>
    <rPh sb="10" eb="11">
      <t>マイ</t>
    </rPh>
    <rPh sb="22" eb="23">
      <t>エン</t>
    </rPh>
    <phoneticPr fontId="21"/>
  </si>
  <si>
    <t>メール便</t>
    <rPh sb="3" eb="4">
      <t>ビン</t>
    </rPh>
    <phoneticPr fontId="21"/>
  </si>
  <si>
    <t>宅配便</t>
    <rPh sb="0" eb="3">
      <t>タクハイビン</t>
    </rPh>
    <phoneticPr fontId="21"/>
  </si>
  <si>
    <t>単価
（消費税等込み）</t>
    <rPh sb="8" eb="9">
      <t>コ</t>
    </rPh>
    <phoneticPr fontId="21"/>
  </si>
  <si>
    <t>県内
単価（税込）</t>
    <rPh sb="0" eb="2">
      <t>ケンナイ</t>
    </rPh>
    <rPh sb="7" eb="8">
      <t>コ</t>
    </rPh>
    <phoneticPr fontId="21"/>
  </si>
  <si>
    <t>東北・関東・信越・北陸・東海
単価（消費税等込み）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rPh sb="22" eb="23">
      <t>コ</t>
    </rPh>
    <phoneticPr fontId="21"/>
  </si>
  <si>
    <t>北海道・九州
単価（税込）</t>
    <rPh sb="0" eb="3">
      <t>ホッカイドウ</t>
    </rPh>
    <rPh sb="4" eb="6">
      <t>キュウシュウ</t>
    </rPh>
    <rPh sb="11" eb="12">
      <t>コ</t>
    </rPh>
    <phoneticPr fontId="21"/>
  </si>
  <si>
    <t>近畿
単価（税込）</t>
    <rPh sb="0" eb="2">
      <t>キンキ</t>
    </rPh>
    <rPh sb="7" eb="8">
      <t>コ</t>
    </rPh>
    <phoneticPr fontId="21"/>
  </si>
  <si>
    <t>中国･四国
単価（税込）</t>
    <rPh sb="0" eb="2">
      <t>チュウゴク</t>
    </rPh>
    <rPh sb="3" eb="5">
      <t>シコク</t>
    </rPh>
    <rPh sb="10" eb="11">
      <t>コ</t>
    </rPh>
    <phoneticPr fontId="21"/>
  </si>
  <si>
    <t>沖縄
単価（税込）</t>
    <rPh sb="0" eb="2">
      <t>オキナワ</t>
    </rPh>
    <rPh sb="7" eb="8">
      <t>コ</t>
    </rPh>
    <phoneticPr fontId="21"/>
  </si>
  <si>
    <t>２５０ｇまで</t>
  </si>
  <si>
    <t>2kgまで（60サイズ）</t>
  </si>
  <si>
    <t>２５０ｇ超～５００ｇまで</t>
  </si>
  <si>
    <t>2kg超～5kgまで（80サイズ）</t>
  </si>
  <si>
    <t>5kg超～10kgまで(100サイズ)</t>
  </si>
  <si>
    <t>10kg超～20kgまで(140サイズ)</t>
  </si>
  <si>
    <t>20kg超～25kgまで(160サイズ)</t>
  </si>
  <si>
    <t>サイズ別</t>
  </si>
  <si>
    <t>500g超～1kgまで</t>
  </si>
  <si>
    <t xml:space="preserve">    51枚以上　　100枚以内</t>
    <rPh sb="6" eb="7">
      <t>マイ</t>
    </rPh>
    <rPh sb="7" eb="9">
      <t>イジョウ</t>
    </rPh>
    <rPh sb="14" eb="15">
      <t>マイ</t>
    </rPh>
    <rPh sb="15" eb="17">
      <t>イナイ</t>
    </rPh>
    <phoneticPr fontId="21"/>
  </si>
  <si>
    <r>
      <t xml:space="preserve"> </t>
    </r>
    <r>
      <rPr>
        <b/>
        <sz val="10"/>
        <rFont val="ＭＳ Ｐゴシック"/>
        <family val="3"/>
        <charset val="128"/>
      </rPr>
      <t>送料　　　　</t>
    </r>
    <r>
      <rPr>
        <sz val="10"/>
        <rFont val="ＭＳ Ｐゴシック"/>
        <family val="3"/>
        <charset val="128"/>
      </rPr>
      <t>　　 50枚以内　</t>
    </r>
    <rPh sb="1" eb="3">
      <t>ソウリョウ</t>
    </rPh>
    <rPh sb="12" eb="13">
      <t>マイ</t>
    </rPh>
    <rPh sb="13" eb="15">
      <t>イナイ</t>
    </rPh>
    <phoneticPr fontId="21"/>
  </si>
  <si>
    <t>１１０円（メール便１通）</t>
    <phoneticPr fontId="21"/>
  </si>
  <si>
    <t>１３０円（メール便１通）</t>
    <phoneticPr fontId="21"/>
  </si>
  <si>
    <t>１７０円（メール便 1通）</t>
    <phoneticPr fontId="21"/>
  </si>
  <si>
    <t>３４０円（メール便 2通）</t>
    <phoneticPr fontId="21"/>
  </si>
  <si>
    <r>
      <rPr>
        <sz val="9"/>
        <rFont val="ＭＳ Ｐゴシック"/>
        <family val="3"/>
        <charset val="128"/>
      </rPr>
      <t xml:space="preserve">北海道・九州　1,450円
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ホッカイドウ</t>
    </rPh>
    <rPh sb="4" eb="6">
      <t>キュウシュウ</t>
    </rPh>
    <rPh sb="12" eb="13">
      <t>エン</t>
    </rPh>
    <phoneticPr fontId="21"/>
  </si>
  <si>
    <r>
      <rPr>
        <sz val="9"/>
        <rFont val="ＭＳ Ｐゴシック"/>
        <family val="3"/>
        <charset val="128"/>
      </rPr>
      <t>近畿　1,140円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キンキ</t>
    </rPh>
    <rPh sb="8" eb="9">
      <t>エン</t>
    </rPh>
    <phoneticPr fontId="21"/>
  </si>
  <si>
    <r>
      <rPr>
        <sz val="9"/>
        <rFont val="ＭＳ Ｐゴシック"/>
        <family val="3"/>
        <charset val="128"/>
      </rPr>
      <t>中国･四国　1,250円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チュウゴク</t>
    </rPh>
    <rPh sb="3" eb="5">
      <t>シコク</t>
    </rPh>
    <rPh sb="11" eb="12">
      <t>エン</t>
    </rPh>
    <phoneticPr fontId="21"/>
  </si>
  <si>
    <t>住所</t>
    <rPh sb="0" eb="2">
      <t>ジュウショ</t>
    </rPh>
    <phoneticPr fontId="21"/>
  </si>
  <si>
    <t>氏名</t>
    <rPh sb="0" eb="2">
      <t>シメイ</t>
    </rPh>
    <phoneticPr fontId="21"/>
  </si>
  <si>
    <t>電話</t>
    <rPh sb="0" eb="2">
      <t>デンワ</t>
    </rPh>
    <phoneticPr fontId="21"/>
  </si>
  <si>
    <t>様</t>
    <rPh sb="0" eb="1">
      <t>サマ</t>
    </rPh>
    <phoneticPr fontId="21"/>
  </si>
  <si>
    <t>※コピーの送り先を明記してください。</t>
    <rPh sb="5" eb="6">
      <t>オク</t>
    </rPh>
    <rPh sb="7" eb="8">
      <t>サキ</t>
    </rPh>
    <rPh sb="9" eb="11">
      <t>メイキ</t>
    </rPh>
    <phoneticPr fontId="21"/>
  </si>
  <si>
    <t>コピーの送り先</t>
    <rPh sb="4" eb="5">
      <t>オク</t>
    </rPh>
    <rPh sb="6" eb="7">
      <t>サキ</t>
    </rPh>
    <phoneticPr fontId="21"/>
  </si>
  <si>
    <t xml:space="preserve">〒
</t>
    <phoneticPr fontId="21"/>
  </si>
  <si>
    <t>沖縄　1,630円</t>
    <rPh sb="0" eb="2">
      <t>オキナワ</t>
    </rPh>
    <rPh sb="8" eb="9">
      <t>エン</t>
    </rPh>
    <phoneticPr fontId="21"/>
  </si>
  <si>
    <t>９８０円（宅配便）</t>
    <phoneticPr fontId="21"/>
  </si>
  <si>
    <r>
      <t xml:space="preserve">（宅配便）
</t>
    </r>
    <r>
      <rPr>
        <sz val="9"/>
        <rFont val="ＭＳ Ｐゴシック"/>
        <family val="3"/>
        <charset val="128"/>
      </rPr>
      <t>東北・関東・信越・北陸・東海　1,050円</t>
    </r>
    <r>
      <rPr>
        <sz val="8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</si>
  <si>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t>学科試験</t>
    <rPh sb="0" eb="2">
      <t>ガッカ</t>
    </rPh>
    <rPh sb="2" eb="4">
      <t>シケン</t>
    </rPh>
    <phoneticPr fontId="21"/>
  </si>
  <si>
    <t>※試験問題及び解答は生活衛生課ホームページで公開しています。</t>
    <rPh sb="1" eb="3">
      <t>シケン</t>
    </rPh>
    <rPh sb="3" eb="5">
      <t>モンダイ</t>
    </rPh>
    <rPh sb="5" eb="6">
      <t>オヨ</t>
    </rPh>
    <rPh sb="7" eb="9">
      <t>カイトウ</t>
    </rPh>
    <rPh sb="10" eb="12">
      <t>セイカツ</t>
    </rPh>
    <rPh sb="12" eb="15">
      <t>エイセイカ</t>
    </rPh>
    <rPh sb="14" eb="15">
      <t>カ</t>
    </rPh>
    <rPh sb="22" eb="24">
      <t>コウカイ</t>
    </rPh>
    <phoneticPr fontId="21"/>
  </si>
  <si>
    <t>※御希望の注文部数を入力してください。</t>
    <rPh sb="1" eb="2">
      <t>ゴ</t>
    </rPh>
    <rPh sb="2" eb="4">
      <t>キボウ</t>
    </rPh>
    <rPh sb="5" eb="7">
      <t>チュウモン</t>
    </rPh>
    <rPh sb="7" eb="9">
      <t>ブスウ</t>
    </rPh>
    <rPh sb="10" eb="12">
      <t>ニュウリョク</t>
    </rPh>
    <phoneticPr fontId="21"/>
  </si>
  <si>
    <t>※お手数ですが、御注文部数、料金、送料、合計金額に間違いがないか御確認をお願いします。</t>
    <rPh sb="2" eb="4">
      <t>テスウ</t>
    </rPh>
    <rPh sb="8" eb="9">
      <t>ゴ</t>
    </rPh>
    <rPh sb="9" eb="11">
      <t>チュウモン</t>
    </rPh>
    <rPh sb="11" eb="13">
      <t>ブスウ</t>
    </rPh>
    <rPh sb="14" eb="16">
      <t>リョウキン</t>
    </rPh>
    <rPh sb="17" eb="19">
      <t>ソウリョウ</t>
    </rPh>
    <rPh sb="20" eb="22">
      <t>ゴウケイ</t>
    </rPh>
    <rPh sb="22" eb="24">
      <t>キンガク</t>
    </rPh>
    <rPh sb="25" eb="27">
      <t>マチガ</t>
    </rPh>
    <rPh sb="32" eb="33">
      <t>ゴ</t>
    </rPh>
    <rPh sb="33" eb="35">
      <t>カクニン</t>
    </rPh>
    <rPh sb="37" eb="38">
      <t>ネガ</t>
    </rPh>
    <phoneticPr fontId="21"/>
  </si>
  <si>
    <t>ふぐ処理者認定試験問題</t>
    <rPh sb="2" eb="4">
      <t>ショリ</t>
    </rPh>
    <rPh sb="4" eb="5">
      <t>シャ</t>
    </rPh>
    <rPh sb="5" eb="7">
      <t>ニンテイ</t>
    </rPh>
    <rPh sb="7" eb="9">
      <t>シケン</t>
    </rPh>
    <rPh sb="9" eb="11">
      <t>モンダイ</t>
    </rPh>
    <phoneticPr fontId="21"/>
  </si>
  <si>
    <t>令和５年度
(2023)</t>
    <rPh sb="0" eb="2">
      <t>レイワ</t>
    </rPh>
    <rPh sb="3" eb="5">
      <t>ネンド</t>
    </rPh>
    <phoneticPr fontId="21"/>
  </si>
  <si>
    <t>※この注文票と代金（送料込みの合計金額）を、現金書留又は普通為替でお送りください。</t>
    <rPh sb="3" eb="6">
      <t>チュウモンヒョウ</t>
    </rPh>
    <rPh sb="7" eb="9">
      <t>ダイキン</t>
    </rPh>
    <rPh sb="10" eb="12">
      <t>ソウリョウ</t>
    </rPh>
    <rPh sb="12" eb="13">
      <t>コ</t>
    </rPh>
    <rPh sb="15" eb="17">
      <t>ゴウケイ</t>
    </rPh>
    <rPh sb="17" eb="19">
      <t>キンガク</t>
    </rPh>
    <rPh sb="22" eb="24">
      <t>ゲンキン</t>
    </rPh>
    <rPh sb="24" eb="26">
      <t>カキトメ</t>
    </rPh>
    <rPh sb="26" eb="27">
      <t>マタ</t>
    </rPh>
    <rPh sb="28" eb="30">
      <t>フツウ</t>
    </rPh>
    <rPh sb="30" eb="32">
      <t>カワセ</t>
    </rPh>
    <rPh sb="34" eb="35">
      <t>オク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</si>
</sst>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/>
    </xf>
    <xf numFmtId="38" fontId="0" fillId="0" borderId="0" xfId="33" applyFont="1" applyBorder="1" applyAlignment="1" applyProtection="1">
      <alignment horizontal="center" vertical="center"/>
      <protection locked="0"/>
    </xf>
    <xf numFmtId="38" fontId="0" fillId="0" borderId="0" xfId="33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25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9" xfId="0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38" fontId="20" fillId="0" borderId="16" xfId="0" applyNumberFormat="1" applyFont="1" applyBorder="1" applyAlignment="1">
      <alignment horizontal="center" vertical="center"/>
    </xf>
    <xf numFmtId="38" fontId="20" fillId="0" borderId="14" xfId="0" applyNumberFormat="1" applyFont="1" applyBorder="1" applyAlignment="1">
      <alignment horizontal="center" vertical="center"/>
    </xf>
    <xf numFmtId="38" fontId="2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20" fillId="0" borderId="25" xfId="0" applyNumberFormat="1" applyFont="1" applyBorder="1" applyAlignment="1">
      <alignment horizontal="center" vertical="center"/>
    </xf>
    <xf numFmtId="38" fontId="2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20" fillId="25" borderId="28" xfId="0" applyNumberFormat="1" applyFont="1" applyFill="1" applyBorder="1" applyAlignment="1">
      <alignment horizontal="center" vertical="center"/>
    </xf>
    <xf numFmtId="38" fontId="20" fillId="25" borderId="29" xfId="0" applyNumberFormat="1" applyFont="1" applyFill="1" applyBorder="1" applyAlignment="1">
      <alignment horizontal="center" vertical="center"/>
    </xf>
    <xf numFmtId="38" fontId="20" fillId="25" borderId="3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49" fontId="26" fillId="0" borderId="31" xfId="0" applyNumberFormat="1" applyFont="1" applyBorder="1" applyAlignment="1">
      <alignment horizontal="left" vertical="center"/>
    </xf>
    <xf numFmtId="49" fontId="26" fillId="0" borderId="32" xfId="0" applyNumberFormat="1" applyFont="1" applyBorder="1" applyAlignment="1">
      <alignment horizontal="center" vertical="center" shrinkToFit="1"/>
    </xf>
    <xf numFmtId="49" fontId="26" fillId="0" borderId="33" xfId="0" applyNumberFormat="1" applyFont="1" applyBorder="1" applyAlignment="1">
      <alignment horizontal="left" vertical="center"/>
    </xf>
    <xf numFmtId="49" fontId="26" fillId="0" borderId="34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32" fillId="26" borderId="36" xfId="0" applyFont="1" applyFill="1" applyBorder="1" applyAlignment="1">
      <alignment horizontal="center" vertical="center" wrapText="1" shrinkToFit="1"/>
    </xf>
    <xf numFmtId="0" fontId="0" fillId="0" borderId="36" xfId="0" applyBorder="1" applyAlignment="1"/>
    <xf numFmtId="0" fontId="0" fillId="0" borderId="0" xfId="0" applyAlignment="1"/>
    <xf numFmtId="0" fontId="0" fillId="0" borderId="14" xfId="0" applyBorder="1" applyAlignment="1"/>
    <xf numFmtId="0" fontId="0" fillId="0" borderId="14" xfId="0" applyBorder="1" applyAlignment="1">
      <alignment wrapText="1"/>
    </xf>
    <xf numFmtId="0" fontId="22" fillId="0" borderId="14" xfId="0" applyFont="1" applyBorder="1" applyAlignment="1">
      <alignment wrapText="1"/>
    </xf>
    <xf numFmtId="0" fontId="28" fillId="0" borderId="14" xfId="0" applyFont="1" applyBorder="1" applyAlignment="1">
      <alignment shrinkToFit="1"/>
    </xf>
    <xf numFmtId="0" fontId="29" fillId="0" borderId="14" xfId="0" applyFont="1" applyBorder="1" applyAlignment="1">
      <alignment shrinkToFit="1"/>
    </xf>
    <xf numFmtId="0" fontId="28" fillId="0" borderId="0" xfId="0" applyFont="1" applyAlignment="1"/>
    <xf numFmtId="0" fontId="28" fillId="0" borderId="0" xfId="0" applyFont="1" applyAlignment="1">
      <alignment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8" fillId="0" borderId="0" xfId="0" applyFont="1" applyBorder="1" applyAlignment="1">
      <alignment shrinkToFit="1"/>
    </xf>
    <xf numFmtId="49" fontId="25" fillId="0" borderId="0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top" wrapText="1" shrinkToFit="1"/>
    </xf>
    <xf numFmtId="0" fontId="26" fillId="0" borderId="0" xfId="0" applyFont="1" applyBorder="1" applyAlignment="1">
      <alignment horizontal="center" vertical="top"/>
    </xf>
    <xf numFmtId="0" fontId="21" fillId="0" borderId="14" xfId="0" applyFont="1" applyBorder="1" applyAlignment="1">
      <alignment wrapText="1"/>
    </xf>
    <xf numFmtId="49" fontId="26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top" wrapText="1" shrinkToFit="1"/>
    </xf>
    <xf numFmtId="49" fontId="26" fillId="0" borderId="18" xfId="0" applyNumberFormat="1" applyFont="1" applyBorder="1" applyAlignment="1">
      <alignment vertical="center"/>
    </xf>
    <xf numFmtId="49" fontId="26" fillId="0" borderId="51" xfId="0" applyNumberFormat="1" applyFont="1" applyBorder="1" applyAlignment="1">
      <alignment horizontal="center" vertical="center" shrinkToFit="1"/>
    </xf>
    <xf numFmtId="49" fontId="25" fillId="0" borderId="35" xfId="0" applyNumberFormat="1" applyFont="1" applyBorder="1" applyAlignment="1">
      <alignment horizontal="left" vertical="center" wrapText="1" shrinkToFit="1"/>
    </xf>
    <xf numFmtId="0" fontId="34" fillId="0" borderId="17" xfId="0" applyFont="1" applyBorder="1" applyAlignment="1"/>
    <xf numFmtId="0" fontId="34" fillId="0" borderId="54" xfId="0" applyFont="1" applyBorder="1" applyAlignment="1"/>
    <xf numFmtId="0" fontId="34" fillId="0" borderId="55" xfId="0" applyFont="1" applyBorder="1" applyAlignment="1"/>
    <xf numFmtId="0" fontId="34" fillId="0" borderId="56" xfId="0" applyFont="1" applyBorder="1" applyAlignment="1">
      <alignment shrinkToFit="1"/>
    </xf>
    <xf numFmtId="0" fontId="34" fillId="0" borderId="57" xfId="0" applyFont="1" applyBorder="1" applyAlignment="1">
      <alignment shrinkToFit="1"/>
    </xf>
    <xf numFmtId="0" fontId="34" fillId="0" borderId="58" xfId="0" applyFont="1" applyBorder="1" applyAlignment="1"/>
    <xf numFmtId="0" fontId="34" fillId="0" borderId="14" xfId="0" applyFont="1" applyBorder="1" applyAlignment="1">
      <alignment shrinkToFit="1"/>
    </xf>
    <xf numFmtId="0" fontId="20" fillId="0" borderId="5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0" xfId="0" applyFont="1" applyBorder="1">
      <alignment vertical="center"/>
    </xf>
    <xf numFmtId="0" fontId="20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top" wrapText="1" shrinkToFit="1"/>
    </xf>
    <xf numFmtId="0" fontId="0" fillId="0" borderId="66" xfId="0" applyBorder="1" applyAlignment="1" applyProtection="1">
      <alignment horizontal="center" vertical="center"/>
    </xf>
    <xf numFmtId="38" fontId="0" fillId="0" borderId="67" xfId="33" applyFont="1" applyBorder="1" applyAlignment="1" applyProtection="1">
      <alignment horizontal="center" vertical="center"/>
    </xf>
    <xf numFmtId="38" fontId="0" fillId="0" borderId="47" xfId="33" applyFont="1" applyBorder="1" applyAlignment="1" applyProtection="1">
      <alignment horizontal="center" vertical="center"/>
      <protection locked="0"/>
    </xf>
    <xf numFmtId="38" fontId="0" fillId="0" borderId="67" xfId="33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2" fillId="0" borderId="46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6" fillId="0" borderId="16" xfId="0" applyNumberFormat="1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/>
    </xf>
    <xf numFmtId="0" fontId="20" fillId="0" borderId="6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/>
    </xf>
    <xf numFmtId="0" fontId="20" fillId="0" borderId="45" xfId="0" applyFont="1" applyBorder="1" applyAlignment="1">
      <alignment horizontal="left" vertical="top"/>
    </xf>
    <xf numFmtId="0" fontId="20" fillId="0" borderId="62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49" fontId="0" fillId="0" borderId="32" xfId="0" applyNumberFormat="1" applyFont="1" applyBorder="1" applyAlignment="1">
      <alignment horizontal="left" vertical="center" shrinkToFit="1"/>
    </xf>
    <xf numFmtId="0" fontId="0" fillId="0" borderId="42" xfId="0" applyFont="1" applyBorder="1" applyAlignment="1">
      <alignment vertical="center" shrinkToFit="1"/>
    </xf>
    <xf numFmtId="49" fontId="26" fillId="0" borderId="33" xfId="0" applyNumberFormat="1" applyFont="1" applyBorder="1" applyAlignment="1">
      <alignment horizontal="left" vertical="center"/>
    </xf>
    <xf numFmtId="49" fontId="26" fillId="0" borderId="50" xfId="0" applyNumberFormat="1" applyFont="1" applyBorder="1" applyAlignment="1">
      <alignment horizontal="left" vertical="center"/>
    </xf>
    <xf numFmtId="49" fontId="26" fillId="0" borderId="43" xfId="0" applyNumberFormat="1" applyFont="1" applyBorder="1" applyAlignment="1">
      <alignment horizontal="left" vertical="center"/>
    </xf>
    <xf numFmtId="49" fontId="25" fillId="0" borderId="34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3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6" fillId="0" borderId="36" xfId="0" applyFont="1" applyBorder="1" applyAlignment="1">
      <alignment horizontal="center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30"/>
  <sheetViews>
    <sheetView tabSelected="1" view="pageBreakPreview" zoomScaleNormal="100" zoomScaleSheetLayoutView="100" workbookViewId="0">
      <selection activeCell="E24" sqref="E24"/>
    </sheetView>
  </sheetViews>
  <sheetFormatPr defaultRowHeight="13.5" x14ac:dyDescent="0.15"/>
  <cols>
    <col min="1" max="1" width="1.375" customWidth="1"/>
    <col min="3" max="3" width="8" customWidth="1"/>
    <col min="4" max="4" width="10.875" customWidth="1"/>
    <col min="7" max="8" width="9" style="2"/>
    <col min="9" max="9" width="1.25" customWidth="1"/>
    <col min="10" max="10" width="21" customWidth="1"/>
    <col min="11" max="11" width="4" customWidth="1"/>
    <col min="12" max="12" width="5.875" customWidth="1"/>
    <col min="13" max="13" width="18" customWidth="1"/>
    <col min="17" max="17" width="19.25" bestFit="1" customWidth="1"/>
    <col min="20" max="20" width="30.5" customWidth="1"/>
  </cols>
  <sheetData>
    <row r="1" spans="2:26" ht="14.25" thickBot="1" x14ac:dyDescent="0.2"/>
    <row r="2" spans="2:26" ht="40.5" customHeight="1" thickBot="1" x14ac:dyDescent="0.2">
      <c r="B2" s="83" t="s">
        <v>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20"/>
    </row>
    <row r="3" spans="2:26" ht="18" customHeight="1" x14ac:dyDescent="0.15">
      <c r="B3" s="6"/>
      <c r="C3" s="6"/>
      <c r="D3" s="6"/>
      <c r="E3" s="6"/>
      <c r="F3" s="6"/>
      <c r="G3" s="6"/>
      <c r="H3" s="6"/>
      <c r="I3" s="6"/>
    </row>
    <row r="4" spans="2:26" ht="30" customHeight="1" x14ac:dyDescent="0.15">
      <c r="B4" s="87" t="s">
        <v>74</v>
      </c>
      <c r="C4" s="87"/>
      <c r="D4" s="87"/>
      <c r="E4" s="87"/>
      <c r="F4" s="87"/>
      <c r="G4" s="87"/>
      <c r="H4" s="87"/>
      <c r="I4" s="87"/>
      <c r="J4" s="88"/>
      <c r="K4" s="88"/>
      <c r="L4" s="88"/>
      <c r="M4" s="88"/>
    </row>
    <row r="5" spans="2:26" ht="24.95" customHeight="1" x14ac:dyDescent="0.15">
      <c r="B5" s="8"/>
      <c r="C5" s="2"/>
      <c r="D5" s="2"/>
      <c r="E5" s="2"/>
    </row>
    <row r="6" spans="2:26" ht="24.95" customHeight="1" thickBot="1" x14ac:dyDescent="0.2">
      <c r="B6" s="2"/>
      <c r="C6" s="2"/>
      <c r="D6" s="2"/>
      <c r="E6" s="2"/>
      <c r="G6" s="9" t="s">
        <v>72</v>
      </c>
    </row>
    <row r="7" spans="2:26" ht="24.95" customHeight="1" thickBot="1" x14ac:dyDescent="0.2">
      <c r="B7" s="92" t="s">
        <v>9</v>
      </c>
      <c r="C7" s="93"/>
      <c r="D7" s="11" t="s">
        <v>10</v>
      </c>
      <c r="E7" s="11" t="s">
        <v>0</v>
      </c>
      <c r="F7" s="12" t="s">
        <v>4</v>
      </c>
      <c r="G7" s="10" t="s">
        <v>6</v>
      </c>
      <c r="H7" s="7" t="s">
        <v>7</v>
      </c>
      <c r="I7" s="104" t="s">
        <v>1</v>
      </c>
      <c r="J7" s="84"/>
      <c r="K7" s="84"/>
      <c r="L7" s="84"/>
      <c r="M7" s="85"/>
      <c r="N7" s="43"/>
    </row>
    <row r="8" spans="2:26" ht="33" customHeight="1" thickBot="1" x14ac:dyDescent="0.2">
      <c r="B8" s="94" t="s">
        <v>75</v>
      </c>
      <c r="C8" s="95"/>
      <c r="D8" s="78" t="s">
        <v>70</v>
      </c>
      <c r="E8" s="78">
        <v>13</v>
      </c>
      <c r="F8" s="79">
        <f t="shared" ref="F8" si="0">E8*10</f>
        <v>130</v>
      </c>
      <c r="G8" s="80"/>
      <c r="H8" s="81">
        <f t="shared" ref="H8" si="1">F8*G8</f>
        <v>0</v>
      </c>
      <c r="I8" s="86" t="s">
        <v>11</v>
      </c>
      <c r="J8" s="84"/>
      <c r="K8" s="84"/>
      <c r="L8" s="84"/>
      <c r="M8" s="85"/>
    </row>
    <row r="9" spans="2:26" ht="24.95" customHeight="1" x14ac:dyDescent="0.15">
      <c r="B9" s="13"/>
      <c r="C9" s="13"/>
      <c r="D9" s="13"/>
      <c r="E9" s="14"/>
      <c r="F9" s="16"/>
      <c r="G9" s="15"/>
      <c r="H9" s="16"/>
      <c r="I9" s="17"/>
    </row>
    <row r="10" spans="2:26" ht="24.95" customHeight="1" thickBot="1" x14ac:dyDescent="0.2">
      <c r="B10" s="2"/>
      <c r="C10" s="2"/>
      <c r="D10" s="2"/>
      <c r="E10" s="2"/>
      <c r="J10" t="s">
        <v>8</v>
      </c>
      <c r="Q10" s="44" t="s">
        <v>33</v>
      </c>
      <c r="R10" s="45"/>
      <c r="S10" s="46"/>
      <c r="T10" s="44" t="s">
        <v>34</v>
      </c>
      <c r="U10" s="45"/>
      <c r="V10" s="46"/>
      <c r="W10" s="46"/>
      <c r="X10" s="46"/>
      <c r="Y10" s="46"/>
      <c r="Z10" s="46"/>
    </row>
    <row r="11" spans="2:26" ht="24.95" customHeight="1" x14ac:dyDescent="0.15">
      <c r="B11" s="23"/>
      <c r="C11" s="107" t="s">
        <v>31</v>
      </c>
      <c r="D11" s="109" t="s">
        <v>12</v>
      </c>
      <c r="E11" s="110"/>
      <c r="F11" s="110"/>
      <c r="G11" s="110"/>
      <c r="H11" s="111"/>
      <c r="I11" s="21"/>
      <c r="J11" s="89" t="s">
        <v>32</v>
      </c>
      <c r="K11" s="90"/>
      <c r="L11" s="90"/>
      <c r="M11" s="91"/>
      <c r="Q11" s="47" t="s">
        <v>49</v>
      </c>
      <c r="R11" s="48" t="s">
        <v>35</v>
      </c>
      <c r="S11" s="46"/>
      <c r="T11" s="47" t="s">
        <v>49</v>
      </c>
      <c r="U11" s="49" t="s">
        <v>36</v>
      </c>
      <c r="V11" s="60" t="s">
        <v>37</v>
      </c>
      <c r="W11" s="49" t="s">
        <v>38</v>
      </c>
      <c r="X11" s="49" t="s">
        <v>39</v>
      </c>
      <c r="Y11" s="49" t="s">
        <v>40</v>
      </c>
      <c r="Z11" s="49" t="s">
        <v>41</v>
      </c>
    </row>
    <row r="12" spans="2:26" ht="24.95" customHeight="1" x14ac:dyDescent="0.15">
      <c r="B12" s="24"/>
      <c r="C12" s="108"/>
      <c r="D12" s="82" t="s">
        <v>26</v>
      </c>
      <c r="E12" s="36" t="s">
        <v>27</v>
      </c>
      <c r="F12" s="37" t="s">
        <v>28</v>
      </c>
      <c r="G12" s="37" t="s">
        <v>29</v>
      </c>
      <c r="H12" s="38" t="s">
        <v>30</v>
      </c>
      <c r="I12" s="22"/>
      <c r="J12" s="63" t="s">
        <v>52</v>
      </c>
      <c r="K12" s="64" t="s">
        <v>15</v>
      </c>
      <c r="L12" s="105" t="s">
        <v>53</v>
      </c>
      <c r="M12" s="106"/>
      <c r="N12">
        <v>450</v>
      </c>
      <c r="O12" t="s">
        <v>16</v>
      </c>
      <c r="Q12" s="47" t="s">
        <v>42</v>
      </c>
      <c r="R12" s="47">
        <v>110</v>
      </c>
      <c r="S12" s="46"/>
      <c r="T12" s="47" t="s">
        <v>43</v>
      </c>
      <c r="U12" s="66">
        <v>780</v>
      </c>
      <c r="V12" s="66">
        <v>830</v>
      </c>
      <c r="W12" s="66">
        <v>1240</v>
      </c>
      <c r="X12" s="66">
        <v>920</v>
      </c>
      <c r="Y12" s="66">
        <v>1050</v>
      </c>
      <c r="Z12" s="66">
        <v>1340</v>
      </c>
    </row>
    <row r="13" spans="2:26" ht="24.95" customHeight="1" x14ac:dyDescent="0.15">
      <c r="B13" s="25" t="s">
        <v>13</v>
      </c>
      <c r="C13" s="26">
        <f>SUM(H8:H8)</f>
        <v>0</v>
      </c>
      <c r="D13" s="27">
        <f>SUM(H8:H8)</f>
        <v>0</v>
      </c>
      <c r="E13" s="27">
        <f>SUM(H8:H8)</f>
        <v>0</v>
      </c>
      <c r="F13" s="27">
        <f>SUM(H8:H8)</f>
        <v>0</v>
      </c>
      <c r="G13" s="27">
        <f>SUM(H8:H8)</f>
        <v>0</v>
      </c>
      <c r="H13" s="28">
        <f>SUM(H8:H8)</f>
        <v>0</v>
      </c>
      <c r="I13" s="21"/>
      <c r="J13" s="39" t="s">
        <v>51</v>
      </c>
      <c r="K13" s="40" t="s">
        <v>15</v>
      </c>
      <c r="L13" s="112" t="s">
        <v>54</v>
      </c>
      <c r="M13" s="113"/>
      <c r="N13">
        <v>945</v>
      </c>
      <c r="O13" t="s">
        <v>19</v>
      </c>
      <c r="Q13" s="47" t="s">
        <v>44</v>
      </c>
      <c r="R13" s="47">
        <v>130</v>
      </c>
      <c r="S13" s="46"/>
      <c r="T13" s="47" t="s">
        <v>45</v>
      </c>
      <c r="U13" s="67">
        <v>980</v>
      </c>
      <c r="V13" s="67">
        <v>1050</v>
      </c>
      <c r="W13" s="67">
        <v>1450</v>
      </c>
      <c r="X13" s="67">
        <v>1140</v>
      </c>
      <c r="Y13" s="67">
        <v>1250</v>
      </c>
      <c r="Z13" s="68">
        <v>1630</v>
      </c>
    </row>
    <row r="14" spans="2:26" ht="24.95" customHeight="1" thickBot="1" x14ac:dyDescent="0.2">
      <c r="B14" s="29" t="s">
        <v>3</v>
      </c>
      <c r="C14" s="30">
        <f>IF(C13=0,0,IF(C13&gt;4200,U13,IF(C13&gt;2100,R14*2,IF(C13&gt;1000,R14,IF(C13&gt;500,R13,R12)))))</f>
        <v>0</v>
      </c>
      <c r="D14" s="30">
        <f>IF(D13=0,0,IF(D13&gt;4200,V13,IF(D13&gt;2100,R14*2,IF(D13&gt;1000,R14,IF(D13&gt;500,R13,R12)))))</f>
        <v>0</v>
      </c>
      <c r="E14" s="30">
        <f>IF(E13=0,0,IF(E13&gt;4200,W13,IF(E13&gt;2100,R14*2,IF(E13&gt;1000,R14,IF(E13&gt;500,R13,R12)))))</f>
        <v>0</v>
      </c>
      <c r="F14" s="30">
        <f>IF(F13=0,0,IF(F13&gt;4200,X13,IF(F13&gt;2100,R14*2,IF(F13&gt;1000,R14,IF(F13&gt;500,R13,R12)))))</f>
        <v>0</v>
      </c>
      <c r="G14" s="30">
        <f>IF(G13=0,0,IF(G13&gt;4200,Y13,IF(G13&gt;2100,R14*2,IF(G13&gt;1000,R14,IF(G13&gt;500,R13,R12)))))</f>
        <v>0</v>
      </c>
      <c r="H14" s="31">
        <f>IF(H13=0,0,IF(H13&gt;4200,Z13,IF(H13&gt;2100,R14*2,IF(H13&gt;1000,R14,IF(H13&gt;500,R13,R12)))))</f>
        <v>0</v>
      </c>
      <c r="I14" s="21"/>
      <c r="J14" s="39" t="s">
        <v>17</v>
      </c>
      <c r="K14" s="40" t="s">
        <v>18</v>
      </c>
      <c r="L14" s="114" t="s">
        <v>55</v>
      </c>
      <c r="M14" s="115"/>
      <c r="N14">
        <v>1890</v>
      </c>
      <c r="O14" s="19" t="s">
        <v>22</v>
      </c>
      <c r="Q14" s="50" t="s">
        <v>50</v>
      </c>
      <c r="R14" s="51">
        <v>170</v>
      </c>
      <c r="S14" s="46"/>
      <c r="T14" s="50" t="s">
        <v>46</v>
      </c>
      <c r="U14" s="69">
        <v>1220</v>
      </c>
      <c r="V14" s="69">
        <v>1270</v>
      </c>
      <c r="W14" s="69">
        <v>1670</v>
      </c>
      <c r="X14" s="69">
        <v>1360</v>
      </c>
      <c r="Y14" s="69">
        <v>1490</v>
      </c>
      <c r="Z14" s="70">
        <v>1890</v>
      </c>
    </row>
    <row r="15" spans="2:26" ht="24.95" customHeight="1" thickTop="1" thickBot="1" x14ac:dyDescent="0.2">
      <c r="B15" s="32" t="s">
        <v>5</v>
      </c>
      <c r="C15" s="33">
        <f>C13+C14</f>
        <v>0</v>
      </c>
      <c r="D15" s="34">
        <f t="shared" ref="D15:H15" si="2">D13+D14</f>
        <v>0</v>
      </c>
      <c r="E15" s="34">
        <f t="shared" si="2"/>
        <v>0</v>
      </c>
      <c r="F15" s="34">
        <f t="shared" si="2"/>
        <v>0</v>
      </c>
      <c r="G15" s="34">
        <f t="shared" si="2"/>
        <v>0</v>
      </c>
      <c r="H15" s="35">
        <f t="shared" si="2"/>
        <v>0</v>
      </c>
      <c r="I15" s="21"/>
      <c r="J15" s="41" t="s">
        <v>20</v>
      </c>
      <c r="K15" s="40" t="s">
        <v>21</v>
      </c>
      <c r="L15" s="114" t="s">
        <v>56</v>
      </c>
      <c r="M15" s="115"/>
      <c r="N15" s="88">
        <v>4725</v>
      </c>
      <c r="O15" s="88" t="s">
        <v>19</v>
      </c>
      <c r="P15" s="88" t="s">
        <v>14</v>
      </c>
      <c r="Q15" s="52"/>
      <c r="R15" s="52"/>
      <c r="S15" s="46"/>
      <c r="T15" s="47" t="s">
        <v>47</v>
      </c>
      <c r="U15" s="71">
        <v>1690</v>
      </c>
      <c r="V15" s="71">
        <v>1740</v>
      </c>
      <c r="W15" s="71">
        <v>2150</v>
      </c>
      <c r="X15" s="71">
        <v>1850</v>
      </c>
      <c r="Y15" s="71">
        <v>1960</v>
      </c>
      <c r="Z15" s="71">
        <v>2430</v>
      </c>
    </row>
    <row r="16" spans="2:26" ht="24.75" customHeight="1" x14ac:dyDescent="0.15">
      <c r="B16" s="3"/>
      <c r="C16" s="2"/>
      <c r="D16" s="2"/>
      <c r="E16" s="2"/>
      <c r="I16" s="21"/>
      <c r="J16" s="116" t="s">
        <v>23</v>
      </c>
      <c r="K16" s="119" t="s">
        <v>15</v>
      </c>
      <c r="L16" s="42" t="s">
        <v>24</v>
      </c>
      <c r="M16" s="65" t="s">
        <v>68</v>
      </c>
      <c r="N16" s="88"/>
      <c r="O16" s="88"/>
      <c r="P16" s="88"/>
      <c r="Q16" s="52"/>
      <c r="R16" s="52"/>
      <c r="S16" s="53"/>
      <c r="T16" s="50" t="s">
        <v>48</v>
      </c>
      <c r="U16" s="72">
        <v>2000</v>
      </c>
      <c r="V16" s="72">
        <v>2060</v>
      </c>
      <c r="W16" s="72">
        <v>2490</v>
      </c>
      <c r="X16" s="72">
        <v>2160</v>
      </c>
      <c r="Y16" s="72">
        <v>2270</v>
      </c>
      <c r="Z16" s="72">
        <v>2650</v>
      </c>
    </row>
    <row r="17" spans="2:26" ht="34.5" customHeight="1" x14ac:dyDescent="0.15">
      <c r="B17" s="3"/>
      <c r="C17" s="2"/>
      <c r="D17" s="2"/>
      <c r="E17" s="2"/>
      <c r="I17" s="55"/>
      <c r="J17" s="117"/>
      <c r="K17" s="120"/>
      <c r="L17" s="122" t="s">
        <v>25</v>
      </c>
      <c r="M17" s="58" t="s">
        <v>69</v>
      </c>
      <c r="N17" s="20"/>
      <c r="O17" s="20"/>
      <c r="P17" s="20"/>
      <c r="Q17" s="52"/>
      <c r="R17" s="52"/>
      <c r="S17" s="53"/>
      <c r="T17" s="56"/>
      <c r="U17" s="56"/>
      <c r="V17" s="56"/>
      <c r="W17" s="56"/>
      <c r="X17" s="56"/>
      <c r="Y17" s="56"/>
      <c r="Z17" s="56"/>
    </row>
    <row r="18" spans="2:26" ht="13.5" customHeight="1" x14ac:dyDescent="0.15">
      <c r="B18" s="3"/>
      <c r="C18" s="2"/>
      <c r="D18" s="2"/>
      <c r="E18" s="2"/>
      <c r="I18" s="55"/>
      <c r="J18" s="117"/>
      <c r="K18" s="120"/>
      <c r="L18" s="122"/>
      <c r="M18" s="58" t="s">
        <v>57</v>
      </c>
      <c r="N18" s="20"/>
      <c r="O18" s="20"/>
      <c r="P18" s="20"/>
      <c r="Q18" s="52"/>
      <c r="R18" s="52"/>
      <c r="S18" s="53"/>
      <c r="T18" s="56"/>
      <c r="U18" s="56"/>
      <c r="V18" s="56"/>
      <c r="W18" s="56"/>
      <c r="X18" s="56"/>
      <c r="Y18" s="56"/>
      <c r="Z18" s="56"/>
    </row>
    <row r="19" spans="2:26" ht="13.5" customHeight="1" x14ac:dyDescent="0.15">
      <c r="B19" s="3"/>
      <c r="C19" s="2"/>
      <c r="D19" s="2"/>
      <c r="E19" s="2"/>
      <c r="I19" s="55"/>
      <c r="J19" s="117"/>
      <c r="K19" s="120"/>
      <c r="L19" s="122"/>
      <c r="M19" s="58" t="s">
        <v>58</v>
      </c>
      <c r="N19" s="20"/>
      <c r="O19" s="20"/>
      <c r="P19" s="20"/>
      <c r="Q19" s="52"/>
      <c r="R19" s="52"/>
      <c r="S19" s="53"/>
      <c r="T19" s="56"/>
      <c r="U19" s="56"/>
      <c r="V19" s="56"/>
      <c r="W19" s="56"/>
      <c r="X19" s="56"/>
      <c r="Y19" s="56"/>
      <c r="Z19" s="56"/>
    </row>
    <row r="20" spans="2:26" ht="13.5" customHeight="1" x14ac:dyDescent="0.15">
      <c r="B20" s="3"/>
      <c r="C20" s="2"/>
      <c r="D20" s="2"/>
      <c r="E20" s="2"/>
      <c r="I20" s="55"/>
      <c r="J20" s="117"/>
      <c r="K20" s="120"/>
      <c r="L20" s="122"/>
      <c r="M20" s="58" t="s">
        <v>59</v>
      </c>
      <c r="N20" s="20"/>
      <c r="O20" s="20"/>
      <c r="P20" s="20"/>
      <c r="Q20" s="52"/>
      <c r="R20" s="52"/>
      <c r="S20" s="53"/>
      <c r="T20" s="56"/>
      <c r="U20" s="56"/>
      <c r="V20" s="56"/>
      <c r="W20" s="56"/>
      <c r="X20" s="56"/>
      <c r="Y20" s="56"/>
      <c r="Z20" s="56"/>
    </row>
    <row r="21" spans="2:26" ht="13.5" customHeight="1" x14ac:dyDescent="0.15">
      <c r="B21" s="3"/>
      <c r="C21" s="2"/>
      <c r="D21" s="2"/>
      <c r="E21" s="2"/>
      <c r="I21" s="55"/>
      <c r="J21" s="118"/>
      <c r="K21" s="121"/>
      <c r="L21" s="123"/>
      <c r="M21" s="77" t="s">
        <v>67</v>
      </c>
      <c r="N21" s="54"/>
      <c r="O21" s="54"/>
      <c r="P21" s="54"/>
      <c r="Q21" s="52"/>
      <c r="R21" s="52"/>
      <c r="S21" s="53"/>
      <c r="T21" s="56"/>
      <c r="U21" s="56"/>
      <c r="V21" s="56"/>
      <c r="W21" s="56"/>
      <c r="X21" s="56"/>
      <c r="Y21" s="56"/>
      <c r="Z21" s="56"/>
    </row>
    <row r="22" spans="2:26" ht="24.95" customHeight="1" x14ac:dyDescent="0.15">
      <c r="B22" s="5" t="s">
        <v>73</v>
      </c>
      <c r="C22" s="4"/>
      <c r="D22" s="4"/>
      <c r="E22" s="4"/>
      <c r="I22" s="1"/>
      <c r="J22" s="61"/>
      <c r="K22" s="57"/>
      <c r="L22" s="59"/>
      <c r="M22" s="62"/>
    </row>
    <row r="23" spans="2:26" ht="24.95" customHeight="1" x14ac:dyDescent="0.15">
      <c r="B23" s="18" t="s">
        <v>71</v>
      </c>
      <c r="C23" s="4"/>
      <c r="D23" s="4"/>
      <c r="E23" s="4"/>
      <c r="I23" s="1"/>
    </row>
    <row r="24" spans="2:26" ht="24.95" customHeight="1" x14ac:dyDescent="0.15">
      <c r="B24" s="1" t="s">
        <v>76</v>
      </c>
      <c r="C24" s="4"/>
      <c r="D24" s="4"/>
      <c r="E24" s="4"/>
      <c r="I24" s="1"/>
    </row>
    <row r="25" spans="2:26" ht="24.95" customHeight="1" x14ac:dyDescent="0.15">
      <c r="B25" s="1" t="s">
        <v>64</v>
      </c>
      <c r="C25" s="4"/>
      <c r="D25" s="4"/>
      <c r="E25" s="4"/>
      <c r="I25" s="1"/>
    </row>
    <row r="26" spans="2:26" ht="14.25" thickBot="1" x14ac:dyDescent="0.2">
      <c r="B26" s="1" t="s">
        <v>65</v>
      </c>
    </row>
    <row r="27" spans="2:26" ht="50.1" customHeight="1" x14ac:dyDescent="0.15">
      <c r="B27" s="73" t="s">
        <v>60</v>
      </c>
      <c r="C27" s="96" t="s">
        <v>66</v>
      </c>
      <c r="D27" s="97"/>
      <c r="E27" s="97"/>
      <c r="F27" s="97"/>
      <c r="G27" s="97"/>
      <c r="H27" s="97"/>
      <c r="I27" s="98"/>
    </row>
    <row r="28" spans="2:26" ht="35.1" customHeight="1" thickBot="1" x14ac:dyDescent="0.2">
      <c r="B28" s="74" t="s">
        <v>61</v>
      </c>
      <c r="C28" s="99" t="s">
        <v>63</v>
      </c>
      <c r="D28" s="100"/>
      <c r="E28" s="100"/>
      <c r="F28" s="100"/>
      <c r="G28" s="100"/>
      <c r="H28" s="100"/>
      <c r="I28" s="75"/>
    </row>
    <row r="29" spans="2:26" ht="35.25" customHeight="1" thickBot="1" x14ac:dyDescent="0.2">
      <c r="B29" s="76" t="s">
        <v>62</v>
      </c>
      <c r="C29" s="101"/>
      <c r="D29" s="102"/>
      <c r="E29" s="102"/>
      <c r="F29" s="102"/>
      <c r="G29" s="102"/>
      <c r="H29" s="102"/>
      <c r="I29" s="103"/>
    </row>
    <row r="30" spans="2:26" ht="35.25" customHeight="1" x14ac:dyDescent="0.15"/>
  </sheetData>
  <mergeCells count="22">
    <mergeCell ref="C27:I27"/>
    <mergeCell ref="C28:H28"/>
    <mergeCell ref="C29:I29"/>
    <mergeCell ref="P15:P16"/>
    <mergeCell ref="I7:M7"/>
    <mergeCell ref="L12:M12"/>
    <mergeCell ref="N15:N16"/>
    <mergeCell ref="O15:O16"/>
    <mergeCell ref="C11:C12"/>
    <mergeCell ref="D11:H11"/>
    <mergeCell ref="L13:M13"/>
    <mergeCell ref="L14:M14"/>
    <mergeCell ref="L15:M15"/>
    <mergeCell ref="J16:J21"/>
    <mergeCell ref="K16:K21"/>
    <mergeCell ref="L17:L21"/>
    <mergeCell ref="B2:M2"/>
    <mergeCell ref="I8:M8"/>
    <mergeCell ref="B4:M4"/>
    <mergeCell ref="J11:M11"/>
    <mergeCell ref="B7:C7"/>
    <mergeCell ref="B8:C8"/>
  </mergeCells>
  <phoneticPr fontId="21"/>
  <dataValidations disablePrompts="1" count="2">
    <dataValidation type="whole" allowBlank="1" showInputMessage="1" showErrorMessage="1" sqref="G8" xr:uid="{64223A4E-A795-4F96-832A-3D53A559A86C}">
      <formula1>1</formula1>
      <formula2>100</formula2>
    </dataValidation>
    <dataValidation type="list" allowBlank="1" showInputMessage="1" showErrorMessage="1" sqref="G9" xr:uid="{00000000-0002-0000-0000-000000000000}">
      <formula1>$V$23:$V$25</formula1>
    </dataValidation>
  </dataValidations>
  <pageMargins left="0.59055118110236227" right="0.35433070866141736" top="0.39370078740157483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ふぐ</vt:lpstr>
      <vt:lpstr>ふぐ!Print_Area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白田　拓也</cp:lastModifiedBy>
  <cp:lastPrinted>2023-11-16T02:33:33Z</cp:lastPrinted>
  <dcterms:created xsi:type="dcterms:W3CDTF">2009-05-07T06:46:28Z</dcterms:created>
  <dcterms:modified xsi:type="dcterms:W3CDTF">2023-11-16T02:46:00Z</dcterms:modified>
</cp:coreProperties>
</file>