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13_ncr:1_{221B19CE-8D3E-4A13-A04D-E1E3C7DDE475}" xr6:coauthVersionLast="47" xr6:coauthVersionMax="47" xr10:uidLastSave="{00000000-0000-0000-0000-000000000000}"/>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O34" i="10"/>
  <c r="BW34" i="10"/>
  <c r="BE34" i="10"/>
  <c r="C34" i="10"/>
  <c r="C35"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<sst xmlns="http://schemas.openxmlformats.org/spreadsheetml/2006/main" count="1116" uniqueCount="574">
  <si>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</si>
  <si>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</si>
  <si>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</si>
  <si>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</si>
  <si>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</si>
  <si>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</si>
  <si>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</si>
  <si>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</si>
  <si>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</si>
  <si>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</si>
  <si>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</si>
  <si>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</si>
  <si>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</si>
  <si>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</si>
  <si>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</si>
  <si>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</si>
  <si>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</si>
  <si>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</si>
  <si>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</si>
  <si>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</si>
  <si>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</si>
  <si>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</si>
  <si>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</si>
  <si>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</si>
  <si>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</si>
  <si>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</si>
  <si>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</si>
  <si>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</si>
  <si>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</si>
  <si>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</si>
  <si>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</si>
  <si>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</si>
  <si>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</si>
  <si>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</si>
  <si>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</si>
  <si>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</si>
  <si>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</si>
  <si>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</si>
  <si>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</si>
  <si>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</si>
  <si>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</si>
  <si>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</si>
  <si>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</si>
  <si>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</si>
  <si>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</si>
  <si>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</si>
  <si>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</si>
  <si>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</si>
  <si>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</si>
  <si>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</si>
  <si>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</si>
  <si>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</si>
  <si>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</si>
  <si>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</si>
  <si>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</si>
  <si>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</si>
  <si>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</si>
  <si>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</si>
  <si>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</si>
  <si>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</si>
  <si>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</si>
  <si>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</si>
  <si>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</si>
  <si>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</si>
  <si>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</si>
  <si>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</si>
  <si>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</si>
  <si>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</si>
  <si>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</si>
  <si>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</si>
  <si>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</si>
  <si>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</si>
  <si>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</si>
  <si>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</si>
  <si>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</si>
  <si>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</si>
  <si>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</si>
  <si>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</si>
  <si>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</si>
  <si>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</si>
  <si>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</si>
  <si>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</si>
  <si>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</si>
  <si>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</si>
  <si>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</si>
  <si>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</si>
  <si>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</si>
  <si>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</si>
  <si>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</si>
  <si>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</si>
  <si>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</si>
  <si>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</si>
  <si>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</si>
  <si>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</si>
  <si>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那珂川町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</si>
  <si>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</si>
  <si>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</si>
  <si>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</si>
  <si>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</si>
  <si>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</si>
  <si>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</si>
  <si>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</si>
  <si>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</si>
  <si>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</si>
  <si>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</si>
  <si>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</si>
  <si>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</si>
  <si>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</si>
  <si>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</si>
  <si>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</si>
  <si>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</si>
  <si>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</si>
  <si>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</si>
  <si>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</si>
  <si>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</si>
  <si>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</si>
  <si>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</si>
  <si>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</si>
  <si>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</si>
  <si>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</si>
  <si>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</si>
  <si>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</si>
  <si>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</si>
  <si>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</si>
  <si>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</si>
  <si>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</si>
  <si>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</si>
  <si>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</si>
  <si>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</si>
  <si>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</si>
  <si>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</si>
  <si>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</si>
  <si>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</si>
  <si>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</si>
  <si>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</si>
  <si>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</si>
  <si>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</si>
  <si>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</si>
  <si>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</si>
  <si>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</si>
  <si>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</si>
  <si>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-3.0</t>
    <phoneticPr fontId="5"/>
  </si>
  <si>
    <t>基準財政需要額</t>
    <phoneticPr fontId="25"/>
  </si>
  <si>
    <t>うち日本人(％)</t>
    <phoneticPr fontId="5"/>
  </si>
  <si>
    <t>-3.1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</si>
  <si>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</si>
  <si>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</si>
  <si>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</si>
  <si>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</si>
  <si>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</si>
  <si>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</si>
  <si>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</si>
  <si>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</si>
  <si>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</si>
  <si>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</si>
  <si>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</si>
  <si>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</si>
  <si>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</si>
  <si>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</si>
  <si>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</si>
  <si>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</si>
  <si>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</si>
  <si>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</si>
  <si>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</si>
  <si>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</si>
  <si>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</si>
  <si>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</si>
  <si>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</si>
  <si>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</si>
  <si>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</si>
  <si>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</si>
  <si>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</si>
  <si>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</si>
  <si>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</si>
  <si>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</si>
  <si>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</si>
  <si>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</si>
  <si>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</si>
  <si>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</si>
  <si>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</si>
  <si>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</si>
  <si>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</si>
  <si>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</si>
  <si>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</si>
  <si>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</si>
  <si>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</si>
  <si>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</si>
  <si>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</si>
  <si>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</si>
  <si>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</si>
  <si>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</si>
  <si>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</si>
  <si>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</si>
  <si>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</si>
  <si>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</si>
  <si>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</si>
  <si>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</si>
  <si>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</si>
  <si>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</si>
  <si>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</si>
  <si>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</si>
  <si>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</si>
  <si>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</si>
  <si>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</si>
  <si>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栃木県那珂川町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</si>
  <si>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</si>
  <si>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</si>
  <si>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</si>
  <si>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</si>
  <si>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</si>
  <si>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</si>
  <si>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</si>
  <si>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</si>
  <si>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</si>
  <si>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</si>
  <si>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</si>
  <si>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</si>
  <si>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</si>
  <si>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</si>
  <si>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</si>
  <si>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</si>
  <si>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</si>
  <si>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</si>
  <si>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</si>
  <si>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</si>
  <si>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</si>
  <si>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</si>
  <si>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</si>
  <si>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</si>
  <si>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</si>
  <si>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</si>
  <si>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</si>
  <si>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</si>
  <si>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</si>
  <si>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</si>
  <si>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</si>
  <si>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</si>
  <si>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</si>
  <si>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</si>
  <si>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</si>
  <si>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</si>
  <si>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</si>
  <si>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</si>
  <si>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</si>
  <si>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</si>
  <si>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</si>
  <si>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</si>
  <si>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</si>
  <si>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</si>
  <si>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</si>
  <si>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</si>
  <si>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</si>
  <si>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</si>
  <si>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</si>
  <si>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</si>
  <si>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</si>
  <si>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</si>
  <si>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</si>
  <si>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</si>
  <si>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</si>
  <si>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</si>
  <si>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</si>
  <si>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</si>
  <si>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</si>
  <si>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</si>
  <si>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</si>
  <si>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</si>
  <si>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</si>
  <si>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</si>
  <si>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</si>
  <si>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</si>
  <si>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</si>
  <si>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</si>
  <si>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</si>
  <si>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</si>
  <si>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</si>
  <si>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</si>
  <si>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</si>
  <si>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</si>
  <si>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</si>
  <si>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</si>
  <si>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</si>
  <si>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</si>
  <si>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</si>
  <si>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</si>
  <si>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</si>
  <si>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</si>
  <si>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</si>
  <si>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</si>
  <si>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</si>
  <si>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</si>
  <si>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</si>
  <si>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</si>
  <si>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</si>
  <si>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</si>
  <si>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</si>
  <si>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</si>
  <si>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</si>
  <si>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</si>
  <si>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</si>
  <si>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</si>
  <si>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</si>
  <si>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</si>
  <si>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</si>
  <si>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</si>
  <si>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</si>
  <si>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</si>
  <si>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</si>
  <si>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</si>
  <si>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</si>
  <si>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</si>
  <si>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</si>
  <si>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</si>
  <si>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</si>
  <si>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</si>
  <si>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</si>
  <si>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</si>
  <si>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</si>
  <si>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</si>
  <si>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</si>
  <si>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</si>
  <si>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</si>
  <si>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</si>
  <si>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</si>
  <si>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</si>
  <si>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</si>
  <si>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</si>
  <si>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</si>
  <si>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</si>
  <si>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</si>
  <si>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</si>
  <si>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</si>
  <si>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</si>
  <si>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</si>
  <si>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</si>
  <si>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</si>
  <si>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</si>
  <si>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</si>
  <si>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</si>
  <si>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</si>
  <si>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</si>
  <si>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</si>
  <si>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</si>
  <si>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</si>
  <si>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</si>
  <si>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</si>
  <si>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</si>
  <si>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</si>
  <si>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</si>
  <si>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</si>
  <si>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</si>
  <si>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</si>
  <si>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</si>
  <si>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</si>
  <si>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</si>
  <si>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栃木県那珂川町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</si>
  <si>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</si>
  <si>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</si>
  <si>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</si>
  <si>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</si>
  <si>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</si>
  <si>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</si>
  <si>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</si>
  <si>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</si>
  <si>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</si>
  <si>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</si>
  <si>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</si>
  <si>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</si>
  <si>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</si>
  <si>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</si>
  <si>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</si>
  <si>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</si>
  <si>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</si>
  <si>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</si>
  <si>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</si>
  <si>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</si>
  <si>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ケーブルテレビ事業特別会計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</si>
  <si>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</si>
  <si>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</si>
  <si>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</si>
  <si>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</si>
  <si>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</si>
  <si>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</si>
  <si>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</si>
  <si>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</si>
  <si>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</si>
  <si>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</si>
  <si>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</si>
  <si>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</si>
  <si>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</si>
  <si>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</si>
  <si>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</si>
  <si>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</si>
  <si>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</si>
  <si>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</si>
  <si>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</si>
  <si>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</si>
  <si>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</si>
  <si>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</si>
  <si>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</si>
  <si>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</si>
  <si>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</si>
  <si>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</si>
  <si>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</si>
  <si>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</si>
  <si>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</si>
  <si>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</si>
  <si>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</si>
  <si>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</si>
  <si>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</si>
  <si>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</si>
  <si>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</si>
  <si>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</si>
  <si>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</si>
  <si>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</si>
  <si>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</si>
  <si>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</si>
  <si>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</si>
  <si>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</si>
  <si>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</si>
  <si>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</si>
  <si>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</si>
  <si>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</si>
  <si>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</si>
  <si>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</si>
  <si>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</si>
  <si>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</si>
  <si>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</si>
  <si>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</si>
  <si>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</si>
  <si>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</si>
  <si>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</si>
  <si>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</si>
  <si>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</si>
  <si>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</si>
  <si>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</si>
  <si>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</si>
  <si>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</si>
  <si>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</si>
  <si>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</si>
  <si>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</si>
  <si>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</si>
  <si>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</si>
  <si>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</si>
  <si>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</si>
  <si>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</si>
  <si>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</si>
  <si>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</si>
  <si>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</si>
  <si>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</si>
  <si>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</si>
  <si>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</si>
  <si>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</si>
  <si>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</si>
  <si>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</si>
  <si>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</si>
  <si>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</si>
  <si>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</si>
  <si>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</si>
  <si>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</si>
  <si>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</si>
  <si>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</si>
  <si>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</si>
  <si>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</si>
  <si>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</si>
  <si>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</si>
  <si>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</si>
  <si>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</si>
  <si>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</si>
  <si>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</si>
  <si>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</si>
  <si>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</si>
  <si>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</si>
  <si>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</si>
  <si>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</si>
  <si>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</si>
  <si>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</si>
  <si>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</si>
  <si>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</si>
  <si>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</si>
  <si>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</si>
  <si>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</si>
  <si>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</si>
  <si>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</si>
  <si>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</si>
  <si>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</si>
  <si>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</si>
  <si>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</si>
  <si>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</si>
  <si>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</si>
  <si>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</si>
  <si>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</si>
  <si>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</si>
  <si>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</si>
  <si>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</si>
  <si>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</si>
  <si>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</si>
  <si>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</si>
  <si>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</si>
  <si>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</si>
  <si>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</si>
  <si>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</si>
  <si>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</si>
  <si>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</si>
  <si>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</si>
  <si>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</si>
  <si>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</si>
  <si>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</si>
  <si>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</si>
  <si>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</si>
  <si>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</si>
  <si>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</si>
  <si>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</si>
  <si>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</si>
  <si>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</si>
  <si>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</si>
  <si>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</si>
  <si>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</si>
  <si>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</si>
  <si>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</si>
  <si>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</si>
  <si>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</si>
  <si>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</si>
  <si>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</si>
  <si>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</si>
  <si>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</si>
  <si>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</si>
  <si>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</si>
  <si>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</si>
  <si>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</si>
  <si>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</si>
  <si>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0.74</t>
  </si>
  <si>
    <t>▲ 11.09</t>
  </si>
  <si>
    <t>▲ 10.07</t>
  </si>
  <si>
    <t>一般会計</t>
  </si>
  <si>
    <t>水道事業会計</t>
  </si>
  <si>
    <t>介護保険特別会計</t>
  </si>
  <si>
    <t>国民健康保険特別会計</t>
  </si>
  <si>
    <t>下水道事業会計</t>
  </si>
  <si>
    <t>ケーブルテレビ事業特別会計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</si>
  <si>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</si>
  <si>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</si>
  <si>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</si>
  <si>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</si>
  <si>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</si>
  <si>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</si>
  <si>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</si>
  <si>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</si>
  <si>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</si>
  <si>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地域振興基金</t>
    <rPh sb="0" eb="6">
      <t>チイキシンコウキキン</t>
    </rPh>
    <phoneticPr fontId="5"/>
  </si>
  <si>
    <t>合併振興基金</t>
    <rPh sb="0" eb="6">
      <t>ガッペイシンコウキキン</t>
    </rPh>
    <phoneticPr fontId="5"/>
  </si>
  <si>
    <t>公共施設整備基金</t>
    <rPh sb="0" eb="4">
      <t>コウキョウシセツ</t>
    </rPh>
    <rPh sb="4" eb="8">
      <t>セイビキキン</t>
    </rPh>
    <phoneticPr fontId="5"/>
  </si>
  <si>
    <t>教育文化基金</t>
    <rPh sb="0" eb="4">
      <t>キョウイクブンカ</t>
    </rPh>
    <rPh sb="4" eb="6">
      <t>キキン</t>
    </rPh>
    <phoneticPr fontId="5"/>
  </si>
  <si>
    <t>福祉基金</t>
    <rPh sb="0" eb="4">
      <t>フクシキキン</t>
    </rPh>
    <phoneticPr fontId="5"/>
  </si>
  <si>
    <t>栃木県市町村総合事務組合（一般会計）</t>
    <rPh sb="0" eb="3">
      <t>トチギケン</t>
    </rPh>
    <rPh sb="3" eb="6">
      <t>シチョウソン</t>
    </rPh>
    <rPh sb="6" eb="8">
      <t>ソウゴウ</t>
    </rPh>
    <rPh sb="8" eb="12">
      <t>ジムクミアイ</t>
    </rPh>
    <rPh sb="13" eb="17">
      <t>イッパンカイケイ</t>
    </rPh>
    <phoneticPr fontId="2"/>
  </si>
  <si>
    <t>栃木県市町村総合事務組合（特別会計）</t>
    <rPh sb="0" eb="3">
      <t>トチギケン</t>
    </rPh>
    <rPh sb="3" eb="6">
      <t>シチョウソン</t>
    </rPh>
    <rPh sb="6" eb="8">
      <t>ソウゴウ</t>
    </rPh>
    <rPh sb="8" eb="12">
      <t>ジムクミアイ</t>
    </rPh>
    <rPh sb="13" eb="17">
      <t>トクベツカイケイ</t>
    </rPh>
    <phoneticPr fontId="2"/>
  </si>
  <si>
    <t>栃木県後期高齢者医療広域連合（一般会計）</t>
    <rPh sb="0" eb="3">
      <t>トチギケン</t>
    </rPh>
    <rPh sb="3" eb="8">
      <t>コウキコウレイシャ</t>
    </rPh>
    <rPh sb="8" eb="14">
      <t>イリョウコウイキレンゴウ</t>
    </rPh>
    <rPh sb="15" eb="19">
      <t>イッパンカイケイ</t>
    </rPh>
    <phoneticPr fontId="2"/>
  </si>
  <si>
    <t>栃木県後期高齢者医療広域連合（特別会計）</t>
    <rPh sb="0" eb="3">
      <t>トチギケン</t>
    </rPh>
    <rPh sb="3" eb="8">
      <t>コウキコウレイシャ</t>
    </rPh>
    <rPh sb="8" eb="12">
      <t>イリョウコウイキ</t>
    </rPh>
    <rPh sb="12" eb="14">
      <t>レンゴウ</t>
    </rPh>
    <rPh sb="15" eb="17">
      <t>トクベツ</t>
    </rPh>
    <rPh sb="17" eb="19">
      <t>カイケイ</t>
    </rPh>
    <phoneticPr fontId="2"/>
  </si>
  <si>
    <t>南那須地区広域行政事務組合（一般会計）</t>
    <rPh sb="0" eb="13">
      <t>ミナミナスチクコウイキギョウセイジムクミアイ</t>
    </rPh>
    <rPh sb="14" eb="18">
      <t>イッパンカイケイ</t>
    </rPh>
    <phoneticPr fontId="2"/>
  </si>
  <si>
    <t>南那須地区広域行政事務組合（特別会計）</t>
    <rPh sb="0" eb="13">
      <t>ミナミナスチクコウイキギョウセイジムクミアイ</t>
    </rPh>
    <rPh sb="14" eb="16">
      <t>トクベツ</t>
    </rPh>
    <rPh sb="16" eb="18">
      <t>カイケイ</t>
    </rPh>
    <phoneticPr fontId="2"/>
  </si>
  <si>
    <t>㈱馬頭むらおこしセンター</t>
    <rPh sb="1" eb="3">
      <t>バトウ</t>
    </rPh>
    <phoneticPr fontId="2"/>
  </si>
  <si>
    <t>㈱まほろばおがわ</t>
    <phoneticPr fontId="2"/>
  </si>
  <si>
    <t>創生なかがわ㈱</t>
    <rPh sb="0" eb="2">
      <t>ソウセイ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</si>
  <si>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</si>
  <si>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</si>
  <si>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がマイナスであるため、グラフには表示されない。また、有形固定資産減価償却率については類似団体と比較して低い水準にあるが、既存施設の統合・廃止等により、引き続き率上昇の抑制に努めていく必要がある。</t>
    <rPh sb="0" eb="6">
      <t>ショウライフタンヒリツ</t>
    </rPh>
    <rPh sb="22" eb="24">
      <t>ヒョウジ</t>
    </rPh>
    <rPh sb="48" eb="52">
      <t>ルイジダンタイ</t>
    </rPh>
    <rPh sb="53" eb="55">
      <t>ヒカク</t>
    </rPh>
    <rPh sb="66" eb="70">
      <t>キゾンシセツ</t>
    </rPh>
    <rPh sb="71" eb="73">
      <t>トウゴウ</t>
    </rPh>
    <rPh sb="74" eb="76">
      <t>ハイシ</t>
    </rPh>
    <rPh sb="76" eb="77">
      <t>トウ</t>
    </rPh>
    <rPh sb="81" eb="82">
      <t>ヒ</t>
    </rPh>
    <rPh sb="83" eb="84">
      <t>ツヅ</t>
    </rPh>
    <rPh sb="85" eb="88">
      <t>リツジョウショウ</t>
    </rPh>
    <rPh sb="89" eb="91">
      <t>ヨクセイ</t>
    </rPh>
    <rPh sb="92" eb="93">
      <t>ツト</t>
    </rPh>
    <rPh sb="97" eb="99">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</si>
  <si>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</si>
  <si>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</si>
  <si>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</si>
  <si>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</si>
  <si>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</si>
  <si>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</si>
  <si>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将来負担比率がマイナスであるため、グラフには表示されない。また、実質公債費比率については類似団体を比較して低い水準にあるが、引き続き公債費の適正化に努めていく必要がある。</t>
    <rPh sb="0" eb="6">
      <t>ショウライフタンヒリツ</t>
    </rPh>
    <rPh sb="22" eb="24">
      <t>ヒョウジ</t>
    </rPh>
    <rPh sb="32" eb="39">
      <t>ジッシツコウサイヒヒリツ</t>
    </rPh>
    <rPh sb="44" eb="48">
      <t>ルイジダンタイ</t>
    </rPh>
    <rPh sb="49" eb="51">
      <t>ヒカク</t>
    </rPh>
    <rPh sb="62" eb="63">
      <t>ヒ</t>
    </rPh>
    <rPh sb="64" eb="65">
      <t>ツヅ</t>
    </rPh>
    <rPh sb="66" eb="69">
      <t>コウサイヒ</t>
    </rPh>
    <rPh sb="70" eb="72">
      <t>テキセイ</t>
    </rPh>
    <rPh sb="72" eb="73">
      <t>カ</t>
    </rPh>
    <rPh sb="74" eb="75">
      <t>ツト</t>
    </rPh>
    <rPh sb="79" eb="81">
      <t>ヒツヨウ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</si>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</sst>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5304670-0AE6-43C4-93A9-F11A9899669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DF31-4189-8154-506ED2554EA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69695</c:v>
                </c:pt>
                <c:pt idx="1">
                  <c:v>125488</c:v>
                </c:pt>
                <c:pt idx="2">
                  <c:v>64831</c:v>
                </c:pt>
                <c:pt idx="3">
                  <c:v>115942</c:v>
                </c:pt>
                <c:pt idx="4">
                  <c:v>118875</c:v>
                </c:pt>
              </c:numCache>
            </c:numRef>
          </c:val>
          <c:smooth val="0"/>
          <c:extLst>
            <c:ext xmlns:c16="http://schemas.microsoft.com/office/drawing/2014/chart" uri="{C3380CC4-5D6E-409C-BE32-E72D297353CC}">
              <c16:uniqueId val="{00000001-DF31-4189-8154-506ED2554EA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13.24</c:v>
                </c:pt>
                <c:pt idx="1">
                  <c:v>15.67</c:v>
                </c:pt>
                <c:pt idx="2">
                  <c:v>16.63</c:v>
                </c:pt>
                <c:pt idx="3">
                  <c:v>17.93</c:v>
                </c:pt>
                <c:pt idx="4">
                  <c:v>14.23</c:v>
                </c:pt>
              </c:numCache>
            </c:numRef>
          </c:val>
          <c:extLst>
            <c:ext xmlns:c16="http://schemas.microsoft.com/office/drawing/2014/chart" uri="{C3380CC4-5D6E-409C-BE32-E72D297353CC}">
              <c16:uniqueId val="{00000000-03ED-4E2C-A046-C0B476D5A03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49.7</c:v>
                </c:pt>
                <c:pt idx="1">
                  <c:v>53.34</c:v>
                </c:pt>
                <c:pt idx="2">
                  <c:v>61.31</c:v>
                </c:pt>
                <c:pt idx="3">
                  <c:v>55.55</c:v>
                </c:pt>
                <c:pt idx="4">
                  <c:v>53.3</c:v>
                </c:pt>
              </c:numCache>
            </c:numRef>
          </c:val>
          <c:extLst>
            <c:ext xmlns:c16="http://schemas.microsoft.com/office/drawing/2014/chart" uri="{C3380CC4-5D6E-409C-BE32-E72D297353CC}">
              <c16:uniqueId val="{00000001-03ED-4E2C-A046-C0B476D5A03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0.42</c:v>
                </c:pt>
                <c:pt idx="1">
                  <c:v>2.34</c:v>
                </c:pt>
                <c:pt idx="2">
                  <c:v>-0.74</c:v>
                </c:pt>
                <c:pt idx="3">
                  <c:v>-11.09</c:v>
                </c:pt>
                <c:pt idx="4">
                  <c:v>-10.07</c:v>
                </c:pt>
              </c:numCache>
            </c:numRef>
          </c:val>
          <c:smooth val="0"/>
          <c:extLst>
            <c:ext xmlns:c16="http://schemas.microsoft.com/office/drawing/2014/chart" uri="{C3380CC4-5D6E-409C-BE32-E72D297353CC}">
              <c16:uniqueId val="{00000002-03ED-4E2C-A046-C0B476D5A03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c:v>
                </c:pt>
                <c:pt idx="2">
                  <c:v>#N/A</c:v>
                </c:pt>
                <c:pt idx="3">
                  <c:v>0.28999999999999998</c:v>
                </c:pt>
                <c:pt idx="4">
                  <c:v>#N/A</c:v>
                </c:pt>
                <c:pt idx="5">
                  <c:v>0.24</c:v>
                </c:pt>
                <c:pt idx="6">
                  <c:v>#N/A</c:v>
                </c:pt>
                <c:pt idx="7">
                  <c:v>0.86</c:v>
                </c:pt>
                <c:pt idx="8">
                  <c:v>0</c:v>
                </c:pt>
                <c:pt idx="9">
                  <c:v>0</c:v>
                </c:pt>
              </c:numCache>
            </c:numRef>
          </c:val>
          <c:extLst>
            <c:ext xmlns:c16="http://schemas.microsoft.com/office/drawing/2014/chart" uri="{C3380CC4-5D6E-409C-BE32-E72D297353CC}">
              <c16:uniqueId val="{00000000-F726-4BA0-B828-70B6A05C612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726-4BA0-B828-70B6A05C612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726-4BA0-B828-70B6A05C6129}"/>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0.08</c:v>
                </c:pt>
                <c:pt idx="2">
                  <c:v>#N/A</c:v>
                </c:pt>
                <c:pt idx="3">
                  <c:v>0.16</c:v>
                </c:pt>
                <c:pt idx="4">
                  <c:v>#N/A</c:v>
                </c:pt>
                <c:pt idx="5">
                  <c:v>0.16</c:v>
                </c:pt>
                <c:pt idx="6">
                  <c:v>#N/A</c:v>
                </c:pt>
                <c:pt idx="7">
                  <c:v>0.14000000000000001</c:v>
                </c:pt>
                <c:pt idx="8">
                  <c:v>#N/A</c:v>
                </c:pt>
                <c:pt idx="9">
                  <c:v>0.17</c:v>
                </c:pt>
              </c:numCache>
            </c:numRef>
          </c:val>
          <c:extLst>
            <c:ext xmlns:c16="http://schemas.microsoft.com/office/drawing/2014/chart" uri="{C3380CC4-5D6E-409C-BE32-E72D297353CC}">
              <c16:uniqueId val="{00000003-F726-4BA0-B828-70B6A05C6129}"/>
            </c:ext>
          </c:extLst>
        </c:ser>
        <c:ser>
          <c:idx val="4"/>
          <c:order val="4"/>
          <c:tx>
            <c:strRef>
              <c:f>データシート!$A$31</c:f>
              <c:strCache>
                <c:ptCount val="1"/>
                <c:pt idx="0">
                  <c:v>ケーブルテレビ事業特別会計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0.11</c:v>
                </c:pt>
                <c:pt idx="2">
                  <c:v>#N/A</c:v>
                </c:pt>
                <c:pt idx="3">
                  <c:v>0.22</c:v>
                </c:pt>
                <c:pt idx="4">
                  <c:v>#N/A</c:v>
                </c:pt>
                <c:pt idx="5">
                  <c:v>0.28000000000000003</c:v>
                </c:pt>
                <c:pt idx="6">
                  <c:v>#N/A</c:v>
                </c:pt>
                <c:pt idx="7">
                  <c:v>0.28000000000000003</c:v>
                </c:pt>
                <c:pt idx="8">
                  <c:v>#N/A</c:v>
                </c:pt>
                <c:pt idx="9">
                  <c:v>0.28000000000000003</c:v>
                </c:pt>
              </c:numCache>
            </c:numRef>
          </c:val>
          <c:extLst>
            <c:ext xmlns:c16="http://schemas.microsoft.com/office/drawing/2014/chart" uri="{C3380CC4-5D6E-409C-BE32-E72D297353CC}">
              <c16:uniqueId val="{00000004-F726-4BA0-B828-70B6A05C6129}"/>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0.75</c:v>
                </c:pt>
              </c:numCache>
            </c:numRef>
          </c:val>
          <c:extLst>
            <c:ext xmlns:c16="http://schemas.microsoft.com/office/drawing/2014/chart" uri="{C3380CC4-5D6E-409C-BE32-E72D297353CC}">
              <c16:uniqueId val="{00000005-F726-4BA0-B828-70B6A05C6129}"/>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0.76</c:v>
                </c:pt>
                <c:pt idx="2">
                  <c:v>#N/A</c:v>
                </c:pt>
                <c:pt idx="3">
                  <c:v>0.98</c:v>
                </c:pt>
                <c:pt idx="4">
                  <c:v>#N/A</c:v>
                </c:pt>
                <c:pt idx="5">
                  <c:v>0.82</c:v>
                </c:pt>
                <c:pt idx="6">
                  <c:v>#N/A</c:v>
                </c:pt>
                <c:pt idx="7">
                  <c:v>0.84</c:v>
                </c:pt>
                <c:pt idx="8">
                  <c:v>#N/A</c:v>
                </c:pt>
                <c:pt idx="9">
                  <c:v>0.76</c:v>
                </c:pt>
              </c:numCache>
            </c:numRef>
          </c:val>
          <c:extLst>
            <c:ext xmlns:c16="http://schemas.microsoft.com/office/drawing/2014/chart" uri="{C3380CC4-5D6E-409C-BE32-E72D297353CC}">
              <c16:uniqueId val="{00000006-F726-4BA0-B828-70B6A05C6129}"/>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0.54</c:v>
                </c:pt>
                <c:pt idx="2">
                  <c:v>#N/A</c:v>
                </c:pt>
                <c:pt idx="3">
                  <c:v>1.29</c:v>
                </c:pt>
                <c:pt idx="4">
                  <c:v>#N/A</c:v>
                </c:pt>
                <c:pt idx="5">
                  <c:v>3.03</c:v>
                </c:pt>
                <c:pt idx="6">
                  <c:v>#N/A</c:v>
                </c:pt>
                <c:pt idx="7">
                  <c:v>3.46</c:v>
                </c:pt>
                <c:pt idx="8">
                  <c:v>#N/A</c:v>
                </c:pt>
                <c:pt idx="9">
                  <c:v>3.3</c:v>
                </c:pt>
              </c:numCache>
            </c:numRef>
          </c:val>
          <c:extLst>
            <c:ext xmlns:c16="http://schemas.microsoft.com/office/drawing/2014/chart" uri="{C3380CC4-5D6E-409C-BE32-E72D297353CC}">
              <c16:uniqueId val="{00000007-F726-4BA0-B828-70B6A05C6129}"/>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7.88</c:v>
                </c:pt>
                <c:pt idx="2">
                  <c:v>#N/A</c:v>
                </c:pt>
                <c:pt idx="3">
                  <c:v>8.6</c:v>
                </c:pt>
                <c:pt idx="4">
                  <c:v>#N/A</c:v>
                </c:pt>
                <c:pt idx="5">
                  <c:v>9.69</c:v>
                </c:pt>
                <c:pt idx="6">
                  <c:v>#N/A</c:v>
                </c:pt>
                <c:pt idx="7">
                  <c:v>10.41</c:v>
                </c:pt>
                <c:pt idx="8">
                  <c:v>#N/A</c:v>
                </c:pt>
                <c:pt idx="9">
                  <c:v>10.7</c:v>
                </c:pt>
              </c:numCache>
            </c:numRef>
          </c:val>
          <c:extLst>
            <c:ext xmlns:c16="http://schemas.microsoft.com/office/drawing/2014/chart" uri="{C3380CC4-5D6E-409C-BE32-E72D297353CC}">
              <c16:uniqueId val="{00000008-F726-4BA0-B828-70B6A05C612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13.12</c:v>
                </c:pt>
                <c:pt idx="2">
                  <c:v>#N/A</c:v>
                </c:pt>
                <c:pt idx="3">
                  <c:v>15.45</c:v>
                </c:pt>
                <c:pt idx="4">
                  <c:v>#N/A</c:v>
                </c:pt>
                <c:pt idx="5">
                  <c:v>16.34</c:v>
                </c:pt>
                <c:pt idx="6">
                  <c:v>#N/A</c:v>
                </c:pt>
                <c:pt idx="7">
                  <c:v>17.64</c:v>
                </c:pt>
                <c:pt idx="8">
                  <c:v>#N/A</c:v>
                </c:pt>
                <c:pt idx="9">
                  <c:v>13.93</c:v>
                </c:pt>
              </c:numCache>
            </c:numRef>
          </c:val>
          <c:extLst>
            <c:ext xmlns:c16="http://schemas.microsoft.com/office/drawing/2014/chart" uri="{C3380CC4-5D6E-409C-BE32-E72D297353CC}">
              <c16:uniqueId val="{00000009-F726-4BA0-B828-70B6A05C612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935</c:v>
                </c:pt>
                <c:pt idx="5">
                  <c:v>945</c:v>
                </c:pt>
                <c:pt idx="8">
                  <c:v>920</c:v>
                </c:pt>
                <c:pt idx="11">
                  <c:v>879</c:v>
                </c:pt>
                <c:pt idx="14">
                  <c:v>896</c:v>
                </c:pt>
              </c:numCache>
            </c:numRef>
          </c:val>
          <c:extLst>
            <c:ext xmlns:c16="http://schemas.microsoft.com/office/drawing/2014/chart" uri="{C3380CC4-5D6E-409C-BE32-E72D297353CC}">
              <c16:uniqueId val="{00000000-A73E-400A-9A3B-E14A497F1C9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73E-400A-9A3B-E14A497F1C9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73E-400A-9A3B-E14A497F1C9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78</c:v>
                </c:pt>
                <c:pt idx="3">
                  <c:v>57</c:v>
                </c:pt>
                <c:pt idx="6">
                  <c:v>54</c:v>
                </c:pt>
                <c:pt idx="9">
                  <c:v>19</c:v>
                </c:pt>
                <c:pt idx="12">
                  <c:v>31</c:v>
                </c:pt>
              </c:numCache>
            </c:numRef>
          </c:val>
          <c:extLst>
            <c:ext xmlns:c16="http://schemas.microsoft.com/office/drawing/2014/chart" uri="{C3380CC4-5D6E-409C-BE32-E72D297353CC}">
              <c16:uniqueId val="{00000003-A73E-400A-9A3B-E14A497F1C9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214</c:v>
                </c:pt>
                <c:pt idx="3">
                  <c:v>209</c:v>
                </c:pt>
                <c:pt idx="6">
                  <c:v>216</c:v>
                </c:pt>
                <c:pt idx="9">
                  <c:v>170</c:v>
                </c:pt>
                <c:pt idx="12">
                  <c:v>152</c:v>
                </c:pt>
              </c:numCache>
            </c:numRef>
          </c:val>
          <c:extLst>
            <c:ext xmlns:c16="http://schemas.microsoft.com/office/drawing/2014/chart" uri="{C3380CC4-5D6E-409C-BE32-E72D297353CC}">
              <c16:uniqueId val="{00000004-A73E-400A-9A3B-E14A497F1C9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73E-400A-9A3B-E14A497F1C9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73E-400A-9A3B-E14A497F1C9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1079</c:v>
                </c:pt>
                <c:pt idx="3">
                  <c:v>1110</c:v>
                </c:pt>
                <c:pt idx="6">
                  <c:v>1048</c:v>
                </c:pt>
                <c:pt idx="9">
                  <c:v>1040</c:v>
                </c:pt>
                <c:pt idx="12">
                  <c:v>1084</c:v>
                </c:pt>
              </c:numCache>
            </c:numRef>
          </c:val>
          <c:extLst>
            <c:ext xmlns:c16="http://schemas.microsoft.com/office/drawing/2014/chart" uri="{C3380CC4-5D6E-409C-BE32-E72D297353CC}">
              <c16:uniqueId val="{00000007-A73E-400A-9A3B-E14A497F1C9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436</c:v>
                </c:pt>
                <c:pt idx="2">
                  <c:v>#N/A</c:v>
                </c:pt>
                <c:pt idx="3">
                  <c:v>#N/A</c:v>
                </c:pt>
                <c:pt idx="4">
                  <c:v>431</c:v>
                </c:pt>
                <c:pt idx="5">
                  <c:v>#N/A</c:v>
                </c:pt>
                <c:pt idx="6">
                  <c:v>#N/A</c:v>
                </c:pt>
                <c:pt idx="7">
                  <c:v>398</c:v>
                </c:pt>
                <c:pt idx="8">
                  <c:v>#N/A</c:v>
                </c:pt>
                <c:pt idx="9">
                  <c:v>#N/A</c:v>
                </c:pt>
                <c:pt idx="10">
                  <c:v>350</c:v>
                </c:pt>
                <c:pt idx="11">
                  <c:v>#N/A</c:v>
                </c:pt>
                <c:pt idx="12">
                  <c:v>#N/A</c:v>
                </c:pt>
                <c:pt idx="13">
                  <c:v>371</c:v>
                </c:pt>
                <c:pt idx="14">
                  <c:v>#N/A</c:v>
                </c:pt>
              </c:numCache>
            </c:numRef>
          </c:val>
          <c:smooth val="0"/>
          <c:extLst>
            <c:ext xmlns:c16="http://schemas.microsoft.com/office/drawing/2014/chart" uri="{C3380CC4-5D6E-409C-BE32-E72D297353CC}">
              <c16:uniqueId val="{00000008-A73E-400A-9A3B-E14A497F1C9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7751</c:v>
                </c:pt>
                <c:pt idx="5">
                  <c:v>7764</c:v>
                </c:pt>
                <c:pt idx="8">
                  <c:v>7230</c:v>
                </c:pt>
                <c:pt idx="11">
                  <c:v>6677</c:v>
                </c:pt>
                <c:pt idx="14">
                  <c:v>6480</c:v>
                </c:pt>
              </c:numCache>
            </c:numRef>
          </c:val>
          <c:extLst>
            <c:ext xmlns:c16="http://schemas.microsoft.com/office/drawing/2014/chart" uri="{C3380CC4-5D6E-409C-BE32-E72D297353CC}">
              <c16:uniqueId val="{00000000-DDC3-4000-B6EA-FCECDFF0A06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62</c:v>
                </c:pt>
                <c:pt idx="5">
                  <c:v>38</c:v>
                </c:pt>
                <c:pt idx="8">
                  <c:v>21</c:v>
                </c:pt>
                <c:pt idx="11">
                  <c:v>8</c:v>
                </c:pt>
                <c:pt idx="14">
                  <c:v>4</c:v>
                </c:pt>
              </c:numCache>
            </c:numRef>
          </c:val>
          <c:extLst>
            <c:ext xmlns:c16="http://schemas.microsoft.com/office/drawing/2014/chart" uri="{C3380CC4-5D6E-409C-BE32-E72D297353CC}">
              <c16:uniqueId val="{00000001-DDC3-4000-B6EA-FCECDFF0A06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6519</c:v>
                </c:pt>
                <c:pt idx="5">
                  <c:v>7189</c:v>
                </c:pt>
                <c:pt idx="8">
                  <c:v>7663</c:v>
                </c:pt>
                <c:pt idx="11">
                  <c:v>7901</c:v>
                </c:pt>
                <c:pt idx="14">
                  <c:v>8403</c:v>
                </c:pt>
              </c:numCache>
            </c:numRef>
          </c:val>
          <c:extLst>
            <c:ext xmlns:c16="http://schemas.microsoft.com/office/drawing/2014/chart" uri="{C3380CC4-5D6E-409C-BE32-E72D297353CC}">
              <c16:uniqueId val="{00000002-DDC3-4000-B6EA-FCECDFF0A06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DC3-4000-B6EA-FCECDFF0A06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DC3-4000-B6EA-FCECDFF0A06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DC3-4000-B6EA-FCECDFF0A06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2089</c:v>
                </c:pt>
                <c:pt idx="3">
                  <c:v>2060</c:v>
                </c:pt>
                <c:pt idx="6">
                  <c:v>2019</c:v>
                </c:pt>
                <c:pt idx="9">
                  <c:v>2004</c:v>
                </c:pt>
                <c:pt idx="12">
                  <c:v>2010</c:v>
                </c:pt>
              </c:numCache>
            </c:numRef>
          </c:val>
          <c:extLst>
            <c:ext xmlns:c16="http://schemas.microsoft.com/office/drawing/2014/chart" uri="{C3380CC4-5D6E-409C-BE32-E72D297353CC}">
              <c16:uniqueId val="{00000006-DDC3-4000-B6EA-FCECDFF0A06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140</c:v>
                </c:pt>
                <c:pt idx="3">
                  <c:v>112</c:v>
                </c:pt>
                <c:pt idx="6">
                  <c:v>85</c:v>
                </c:pt>
                <c:pt idx="9">
                  <c:v>62</c:v>
                </c:pt>
                <c:pt idx="12">
                  <c:v>63</c:v>
                </c:pt>
              </c:numCache>
            </c:numRef>
          </c:val>
          <c:extLst>
            <c:ext xmlns:c16="http://schemas.microsoft.com/office/drawing/2014/chart" uri="{C3380CC4-5D6E-409C-BE32-E72D297353CC}">
              <c16:uniqueId val="{00000007-DDC3-4000-B6EA-FCECDFF0A06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1585</c:v>
                </c:pt>
                <c:pt idx="3">
                  <c:v>1220</c:v>
                </c:pt>
                <c:pt idx="6">
                  <c:v>2516</c:v>
                </c:pt>
                <c:pt idx="9">
                  <c:v>1378</c:v>
                </c:pt>
                <c:pt idx="12">
                  <c:v>1288</c:v>
                </c:pt>
              </c:numCache>
            </c:numRef>
          </c:val>
          <c:extLst>
            <c:ext xmlns:c16="http://schemas.microsoft.com/office/drawing/2014/chart" uri="{C3380CC4-5D6E-409C-BE32-E72D297353CC}">
              <c16:uniqueId val="{00000008-DDC3-4000-B6EA-FCECDFF0A06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873</c:v>
                </c:pt>
                <c:pt idx="3">
                  <c:v>843</c:v>
                </c:pt>
                <c:pt idx="6">
                  <c:v>813</c:v>
                </c:pt>
                <c:pt idx="9">
                  <c:v>783</c:v>
                </c:pt>
                <c:pt idx="12">
                  <c:v>754</c:v>
                </c:pt>
              </c:numCache>
            </c:numRef>
          </c:val>
          <c:extLst>
            <c:ext xmlns:c16="http://schemas.microsoft.com/office/drawing/2014/chart" uri="{C3380CC4-5D6E-409C-BE32-E72D297353CC}">
              <c16:uniqueId val="{00000009-DDC3-4000-B6EA-FCECDFF0A06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8264</c:v>
                </c:pt>
                <c:pt idx="3">
                  <c:v>8457</c:v>
                </c:pt>
                <c:pt idx="6">
                  <c:v>7875</c:v>
                </c:pt>
                <c:pt idx="9">
                  <c:v>7740</c:v>
                </c:pt>
                <c:pt idx="12">
                  <c:v>7295</c:v>
                </c:pt>
              </c:numCache>
            </c:numRef>
          </c:val>
          <c:extLst>
            <c:ext xmlns:c16="http://schemas.microsoft.com/office/drawing/2014/chart" uri="{C3380CC4-5D6E-409C-BE32-E72D297353CC}">
              <c16:uniqueId val="{0000000A-DDC3-4000-B6EA-FCECDFF0A06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DC3-4000-B6EA-FCECDFF0A06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3736</c:v>
                </c:pt>
                <c:pt idx="1">
                  <c:v>3317</c:v>
                </c:pt>
                <c:pt idx="2">
                  <c:v>3220</c:v>
                </c:pt>
              </c:numCache>
            </c:numRef>
          </c:val>
          <c:extLst>
            <c:ext xmlns:c16="http://schemas.microsoft.com/office/drawing/2014/chart" uri="{C3380CC4-5D6E-409C-BE32-E72D297353CC}">
              <c16:uniqueId val="{00000000-F402-445C-9B53-9B9FB97B310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982</c:v>
                </c:pt>
                <c:pt idx="1">
                  <c:v>1109</c:v>
                </c:pt>
                <c:pt idx="2">
                  <c:v>1394</c:v>
                </c:pt>
              </c:numCache>
            </c:numRef>
          </c:val>
          <c:extLst>
            <c:ext xmlns:c16="http://schemas.microsoft.com/office/drawing/2014/chart" uri="{C3380CC4-5D6E-409C-BE32-E72D297353CC}">
              <c16:uniqueId val="{00000001-F402-445C-9B53-9B9FB97B310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3641</c:v>
                </c:pt>
                <c:pt idx="1">
                  <c:v>3874</c:v>
                </c:pt>
                <c:pt idx="2">
                  <c:v>3761</c:v>
                </c:pt>
              </c:numCache>
            </c:numRef>
          </c:val>
          <c:extLst>
            <c:ext xmlns:c16="http://schemas.microsoft.com/office/drawing/2014/chart" uri="{C3380CC4-5D6E-409C-BE32-E72D297353CC}">
              <c16:uniqueId val="{00000002-F402-445C-9B53-9B9FB97B310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{716C037C-72DF-4EE4-A7A2-CE95395D9A7F}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E94-4A46-879D-5B65F11BBE9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{8DACA7C4-A743-471B-B884-65F62D728309}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E94-4A46-879D-5B65F11BBE9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{6134BB30-8E36-4A67-B94E-63C54FAB069C}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E94-4A46-879D-5B65F11BBE9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{120B75FD-D630-4650-B3A9-13B988B0F147}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E94-4A46-879D-5B65F11BBE9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{B132905E-78D4-44DD-BEA0-5E11948BBA16}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E94-4A46-879D-5B65F11BBE9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{B0EBBF7C-7435-4CD9-97EB-18B7458FF225}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E94-4A46-879D-5B65F11BBE9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{D5645912-CBF0-4F27-8A74-41E8597FA614}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E94-4A46-879D-5B65F11BBE9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{301A8BFC-D232-46F5-BA1C-F543ABA1837B}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E94-4A46-879D-5B65F11BBE9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{9123D1E8-4951-4FB5-880D-81869FF41F46}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E94-4A46-879D-5B65F11BBE9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c:v>
                </c:pt>
                <c:pt idx="8">
                  <c:v>56.2</c:v>
                </c:pt>
                <c:pt idx="16">
                  <c:v>57.7</c:v>
                </c:pt>
                <c:pt idx="24">
                  <c:v>59.4</c:v>
                </c:pt>
                <c:pt idx="32">
                  <c:v>61.1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E94-4A46-879D-5B65F11BBE9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{4F4C3498-4573-455D-A8E0-8CC4A0536FFF}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E94-4A46-879D-5B65F11BBE9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{26EB8E32-B8E4-4FC0-B816-34A76F106167}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E94-4A46-879D-5B65F11BBE9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{3906A96F-D611-473D-9E17-DB2B4CE15A94}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E94-4A46-879D-5B65F11BBE9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{FD326796-1C28-4E24-823E-70E65F96490E}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E94-4A46-879D-5B65F11BBE9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{24542A8C-88BC-418C-8451-84D9A4D038D0}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E94-4A46-879D-5B65F11BBE9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{C4FB5DA2-F656-4C38-971E-1899CAA3E98C}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E94-4A46-879D-5B65F11BBE9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{765AB2E1-1C4D-4AF7-AE5A-27FCDF88DDD8}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E94-4A46-879D-5B65F11BBE9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{AF2F21D4-1392-4657-93FA-0F2DEDD1FA9D}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E94-4A46-879D-5B65F11BBE9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{B2D770DC-EC8F-400F-94E3-1A1C674FEB77}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E94-4A46-879D-5B65F11BBE9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7E94-4A46-879D-5B65F11BBE91}"/>
            </c:ext>
          </c:extLst>
        </c:ser>
        <c:dLbls>
          <c:showLegendKey val="0"/>
          <c:showVal val="1"/>
          <c:showCatName val="0"/>
          <c:showSerName val="0"/>
          <c:showPercent val="0"/>
          <c:showBubbleSize val="0"/>
        </c:dLbls>
        <c:axId val="46179840"/>
        <c:axId val="46181760"/>
      </c:scatterChart>
      <c:valAx>
        <c:axId val="46179840"/>
        <c:scaling>
          <c:orientation val="maxMin"/>
          <c:max val="68"/>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{53329F85-288C-43A1-A508-E47B607EDB94}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44D-4C89-8C59-C3932B6F94C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{E603EAF2-A7AD-41B7-AE11-90B69BD99906}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44D-4C89-8C59-C3932B6F94C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{C9ABD937-1C8D-428D-B38E-846440E09FBC}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44D-4C89-8C59-C3932B6F94C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{6F5F47F2-5102-4AB2-A51B-56023A91AA2A}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44D-4C89-8C59-C3932B6F94C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{45214321-2169-4472-8C51-78DB172DDBB1}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44D-4C89-8C59-C3932B6F94C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{C6BFE770-1583-4912-B221-BD3F77DC997E}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44D-4C89-8C59-C3932B6F94C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{1E2423EF-A7B1-414C-B953-FFF96EB20E71}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44D-4C89-8C59-C3932B6F94C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{A5C1C76B-BC6C-49E1-A916-0FBA3F67A86F}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44D-4C89-8C59-C3932B6F94C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{AA36CC4C-2B21-45DD-89C8-8D28FB20DE99}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44D-4C89-8C59-C3932B6F94C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c:v>
                </c:pt>
                <c:pt idx="8">
                  <c:v>8.3000000000000007</c:v>
                </c:pt>
                <c:pt idx="16">
                  <c:v>8.1</c:v>
                </c:pt>
                <c:pt idx="24">
                  <c:v>7.5</c:v>
                </c:pt>
                <c:pt idx="32">
                  <c:v>7.2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44D-4C89-8C59-C3932B6F94C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{ACF746B0-CE2B-4A16-A573-7070C5344438}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44D-4C89-8C59-C3932B6F94C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{E91D79CD-2612-4422-8C60-05C0DAB2E8DE}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44D-4C89-8C59-C3932B6F94C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{66449513-5D1F-45AF-915E-35D66A10CA54}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44D-4C89-8C59-C3932B6F94C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{63CF08AA-F32E-4964-80B0-A4A496362E78}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44D-4C89-8C59-C3932B6F94C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{7C0308B8-01F0-41F3-AA02-866DE014CC5E}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44D-4C89-8C59-C3932B6F94CA}"/>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{0F3E1C6C-DAC8-4F3D-9326-EB2C37DDB3C7}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44D-4C89-8C59-C3932B6F94CA}"/>
                </c:ext>
              </c:extLst>
            </c:dLbl>
            <c:dLbl>
              <c:idx val="16"/>
              <c:layout>
                <c:manualLayout>
                  <c:x val="-4.4905057365901106E-2"/>
                  <c:y val="-4.349592131553589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{5C64051E-9480-4C29-973C-DE1BC57AF631}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44D-4C89-8C59-C3932B6F94CA}"/>
                </c:ext>
              </c:extLst>
            </c:dLbl>
            <c:dLbl>
              <c:idx val="24"/>
              <c:layout>
                <c:manualLayout>
                  <c:x val="-1.8235628084250059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{69773184-BAAF-41D5-A0C4-D2B8D0F9EA8C}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44D-4C89-8C59-C3932B6F94CA}"/>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{B2161008-F61C-4900-AD6E-5322A6B73339}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44D-4C89-8C59-C3932B6F94C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E44D-4C89-8C59-C3932B6F94CA}"/>
            </c:ext>
          </c:extLst>
        </c:ser>
        <c:dLbls>
          <c:showLegendKey val="0"/>
          <c:showVal val="1"/>
          <c:showCatName val="0"/>
          <c:showSerName val="0"/>
          <c:showPercent val="0"/>
          <c:showBubbleSize val="0"/>
        </c:dLbls>
        <c:axId val="84219776"/>
        <c:axId val="84234240"/>
      </c:scatterChart>
      <c:valAx>
        <c:axId val="84219776"/>
        <c:scaling>
          <c:orientation val="maxMin"/>
          <c:max val="8.4"/>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栃木県那珂川町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14,124
13,953
192.78
10,954,498
10,043,276
859,521
6,041,731
7,294,755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減少や高齢化が進むとともに、町内に中心となる産業はないことに加え、大規模な事業所も少なく、税収を含めた自主財源の割合が低い。これらのことから財政基盤が弱いため、類似団体の平均を下回っている。今後とも、行財政の効率化を図り、経常的経費の削減や定員管理の適正化、地方税の徴収強化等の取り組みを通じて、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164193</xdr:rowOff>
    </xdr:from>
    <xdr:to>
      <xdr:col>23</xdr:col>
      <xdr:colOff>133350</xdr:colOff>
      <xdr:row>44</xdr:row>
      <xdr:rowOff>9978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53654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164193</xdr:rowOff>
    </xdr:from>
    <xdr:to>
      <xdr:col>19</xdr:col>
      <xdr:colOff>133350</xdr:colOff>
      <xdr:row>43</xdr:row>
      <xdr:rowOff>164193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36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52812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82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129722</xdr:rowOff>
    </xdr:from>
    <xdr:to>
      <xdr:col>15</xdr:col>
      <xdr:colOff>82550</xdr:colOff>
      <xdr:row>43</xdr:row>
      <xdr:rowOff>164193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5020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129722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4676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18342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18342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130628</xdr:rowOff>
    </xdr:from>
    <xdr:to>
      <xdr:col>23</xdr:col>
      <xdr:colOff>184150</xdr:colOff>
      <xdr:row>44</xdr:row>
      <xdr:rowOff>60778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102705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7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113393</xdr:rowOff>
    </xdr:from>
    <xdr:to>
      <xdr:col>19</xdr:col>
      <xdr:colOff>184150</xdr:colOff>
      <xdr:row>44</xdr:row>
      <xdr:rowOff>43543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113393</xdr:rowOff>
    </xdr:from>
    <xdr:to>
      <xdr:col>15</xdr:col>
      <xdr:colOff>133350</xdr:colOff>
      <xdr:row>44</xdr:row>
      <xdr:rowOff>43543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78922</xdr:rowOff>
    </xdr:from>
    <xdr:to>
      <xdr:col>11</xdr:col>
      <xdr:colOff>82550</xdr:colOff>
      <xdr:row>44</xdr:row>
      <xdr:rowOff>9072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165299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地方交付税の増加により歳入総額は増加しているが、歳出において人事院勧告に伴う人件費の増加や物価高騰による物件費の増加により歳入よりも歳出が増加したため、前年度よりも上昇した。</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103959</xdr:rowOff>
    </xdr:from>
    <xdr:to>
      <xdr:col>23</xdr:col>
      <xdr:colOff>133350</xdr:colOff>
      <xdr:row>64</xdr:row>
      <xdr:rowOff>125549</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4114800" y="10905309"/>
          <a:ext cx="8382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42108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672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103051</xdr:rowOff>
    </xdr:from>
    <xdr:to>
      <xdr:col>19</xdr:col>
      <xdr:colOff>133350</xdr:colOff>
      <xdr:row>63</xdr:row>
      <xdr:rowOff>103959</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0732951"/>
          <a:ext cx="889000" cy="17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89099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54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20320</xdr:rowOff>
    </xdr:from>
    <xdr:to>
      <xdr:col>15</xdr:col>
      <xdr:colOff>82550</xdr:colOff>
      <xdr:row>62</xdr:row>
      <xdr:rowOff>103051</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650220"/>
          <a:ext cx="889000" cy="8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166205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7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20320</xdr:rowOff>
    </xdr:from>
    <xdr:to>
      <xdr:col>11</xdr:col>
      <xdr:colOff>31750</xdr:colOff>
      <xdr:row>62</xdr:row>
      <xdr:rowOff>27215</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650220"/>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121755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79828</xdr:rowOff>
    </xdr:from>
    <xdr:to>
      <xdr:col>7</xdr:col>
      <xdr:colOff>31750</xdr:colOff>
      <xdr:row>63</xdr:row>
      <xdr:rowOff>9978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166205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7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74749</xdr:rowOff>
    </xdr:from>
    <xdr:to>
      <xdr:col>23</xdr:col>
      <xdr:colOff>184150</xdr:colOff>
      <xdr:row>65</xdr:row>
      <xdr:rowOff>4899</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104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46826</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1019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53159</xdr:rowOff>
    </xdr:from>
    <xdr:to>
      <xdr:col>19</xdr:col>
      <xdr:colOff>184150</xdr:colOff>
      <xdr:row>63</xdr:row>
      <xdr:rowOff>154759</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085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139536</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0940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52251</xdr:rowOff>
    </xdr:from>
    <xdr:to>
      <xdr:col>15</xdr:col>
      <xdr:colOff>133350</xdr:colOff>
      <xdr:row>62</xdr:row>
      <xdr:rowOff>153851</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68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164028</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45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140970</xdr:rowOff>
    </xdr:from>
    <xdr:to>
      <xdr:col>11</xdr:col>
      <xdr:colOff>82550</xdr:colOff>
      <xdr:row>62</xdr:row>
      <xdr:rowOff>71120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55897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68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147865</xdr:rowOff>
    </xdr:from>
    <xdr:to>
      <xdr:col>7</xdr:col>
      <xdr:colOff>31750</xdr:colOff>
      <xdr:row>62</xdr:row>
      <xdr:rowOff>78015</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60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88192</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37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[243,268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人事院勧告による給与改定による人件費の増加と、賃金上昇や物価高による委託料の増加が主な要因で前年度より人件費・物件費が増加した。今後の社会情勢によりさらに増加していく可能性がある。</a:t>
          </a: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159232</xdr:rowOff>
    </xdr:from>
    <xdr:to>
      <xdr:col>23</xdr:col>
      <xdr:colOff>133350</xdr:colOff>
      <xdr:row>88</xdr:row>
      <xdr:rowOff>66247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03782"/>
          <a:ext cx="0" cy="14500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38324</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2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66247</xdr:rowOff>
    </xdr:from>
    <xdr:to>
      <xdr:col>24</xdr:col>
      <xdr:colOff>12700</xdr:colOff>
      <xdr:row>88</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74159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44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159232</xdr:rowOff>
    </xdr:from>
    <xdr:to>
      <xdr:col>24</xdr:col>
      <xdr:colOff>12700</xdr:colOff>
      <xdr:row>79</xdr:row>
      <xdr:rowOff>159232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0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124346</xdr:rowOff>
    </xdr:from>
    <xdr:to>
      <xdr:col>23</xdr:col>
      <xdr:colOff>133350</xdr:colOff>
      <xdr:row>81</xdr:row>
      <xdr:rowOff>222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840346"/>
          <a:ext cx="838200" cy="47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95549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811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123472</xdr:rowOff>
    </xdr:from>
    <xdr:to>
      <xdr:col>23</xdr:col>
      <xdr:colOff>184150</xdr:colOff>
      <xdr:row>81</xdr:row>
      <xdr:rowOff>53622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83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114049</xdr:rowOff>
    </xdr:from>
    <xdr:to>
      <xdr:col>19</xdr:col>
      <xdr:colOff>133350</xdr:colOff>
      <xdr:row>80</xdr:row>
      <xdr:rowOff>124346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830049"/>
          <a:ext cx="889000" cy="10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44190</xdr:rowOff>
    </xdr:from>
    <xdr:to>
      <xdr:col>19</xdr:col>
      <xdr:colOff>184150</xdr:colOff>
      <xdr:row>80</xdr:row>
      <xdr:rowOff>145790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76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155967</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529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78322</xdr:rowOff>
    </xdr:from>
    <xdr:to>
      <xdr:col>15</xdr:col>
      <xdr:colOff>82550</xdr:colOff>
      <xdr:row>80</xdr:row>
      <xdr:rowOff>114049</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794322"/>
          <a:ext cx="889000" cy="35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35708</xdr:rowOff>
    </xdr:from>
    <xdr:to>
      <xdr:col>15</xdr:col>
      <xdr:colOff>133350</xdr:colOff>
      <xdr:row>80</xdr:row>
      <xdr:rowOff>137308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75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147485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52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67756</xdr:rowOff>
    </xdr:from>
    <xdr:to>
      <xdr:col>11</xdr:col>
      <xdr:colOff>31750</xdr:colOff>
      <xdr:row>80</xdr:row>
      <xdr:rowOff>78322</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783756"/>
          <a:ext cx="889000" cy="10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22316</xdr:rowOff>
    </xdr:from>
    <xdr:to>
      <xdr:col>11</xdr:col>
      <xdr:colOff>82550</xdr:colOff>
      <xdr:row>80</xdr:row>
      <xdr:rowOff>123916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73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134093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5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8266</xdr:rowOff>
    </xdr:from>
    <xdr:to>
      <xdr:col>7</xdr:col>
      <xdr:colOff>31750</xdr:colOff>
      <xdr:row>80</xdr:row>
      <xdr:rowOff>109866</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72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120043</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493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120872</xdr:rowOff>
    </xdr:from>
    <xdr:to>
      <xdr:col>23</xdr:col>
      <xdr:colOff>184150</xdr:colOff>
      <xdr:row>81</xdr:row>
      <xdr:rowOff>51022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3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137399</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681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73546</xdr:rowOff>
    </xdr:from>
    <xdr:to>
      <xdr:col>19</xdr:col>
      <xdr:colOff>184150</xdr:colOff>
      <xdr:row>81</xdr:row>
      <xdr:rowOff>3696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78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159923</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875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63249</xdr:rowOff>
    </xdr:from>
    <xdr:to>
      <xdr:col>15</xdr:col>
      <xdr:colOff>133350</xdr:colOff>
      <xdr:row>80</xdr:row>
      <xdr:rowOff>164849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77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149626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865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27522</xdr:rowOff>
    </xdr:from>
    <xdr:to>
      <xdr:col>11</xdr:col>
      <xdr:colOff>82550</xdr:colOff>
      <xdr:row>80</xdr:row>
      <xdr:rowOff>129122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743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113899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829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16956</xdr:rowOff>
    </xdr:from>
    <xdr:to>
      <xdr:col>7</xdr:col>
      <xdr:colOff>31750</xdr:colOff>
      <xdr:row>80</xdr:row>
      <xdr:rowOff>118556</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73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103333</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81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給与制度の年功序列的運用から人事評価制度の導入を図るとともに、職務・職責に応じた給与制度へ転換していくこととし、給与の適正化に努める。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162984</xdr:rowOff>
    </xdr:from>
    <xdr:to>
      <xdr:col>81</xdr:col>
      <xdr:colOff>44450</xdr:colOff>
      <xdr:row>85</xdr:row>
      <xdr:rowOff>152400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4564784"/>
          <a:ext cx="8382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144586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546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112184</xdr:rowOff>
    </xdr:from>
    <xdr:to>
      <xdr:col>77</xdr:col>
      <xdr:colOff>44450</xdr:colOff>
      <xdr:row>85</xdr:row>
      <xdr:rowOff>152400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468543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112836</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43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71966</xdr:rowOff>
    </xdr:from>
    <xdr:to>
      <xdr:col>72</xdr:col>
      <xdr:colOff>203200</xdr:colOff>
      <xdr:row>85</xdr:row>
      <xdr:rowOff>112184</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64521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162984</xdr:rowOff>
    </xdr:from>
    <xdr:to>
      <xdr:col>68</xdr:col>
      <xdr:colOff>152400</xdr:colOff>
      <xdr:row>85</xdr:row>
      <xdr:rowOff>71966</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4564784"/>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112184</xdr:rowOff>
    </xdr:from>
    <xdr:to>
      <xdr:col>81</xdr:col>
      <xdr:colOff>95250</xdr:colOff>
      <xdr:row>85</xdr:row>
      <xdr:rowOff>42334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128711</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359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61384</xdr:rowOff>
    </xdr:from>
    <xdr:to>
      <xdr:col>73</xdr:col>
      <xdr:colOff>44450</xdr:colOff>
      <xdr:row>85</xdr:row>
      <xdr:rowOff>162984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147761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21166</xdr:rowOff>
    </xdr:from>
    <xdr:to>
      <xdr:col>68</xdr:col>
      <xdr:colOff>203200</xdr:colOff>
      <xdr:row>85</xdr:row>
      <xdr:rowOff>122766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112184</xdr:rowOff>
    </xdr:from>
    <xdr:to>
      <xdr:col>64</xdr:col>
      <xdr:colOff>152400</xdr:colOff>
      <xdr:row>85</xdr:row>
      <xdr:rowOff>42334</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52511</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より職員数が多いのは、認定こども園や美術館、なす風土記の丘資料館などの施設を直営で運営しているため、相応の職員数が必要となっているからである。民間委託等を検討しつつ、適正な人員管理に努め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4082</xdr:rowOff>
    </xdr:from>
    <xdr:to>
      <xdr:col>81</xdr:col>
      <xdr:colOff>44450</xdr:colOff>
      <xdr:row>65</xdr:row>
      <xdr:rowOff>85090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1148332"/>
          <a:ext cx="838200" cy="81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163467</xdr:rowOff>
    </xdr:from>
    <xdr:to>
      <xdr:col>77</xdr:col>
      <xdr:colOff>44450</xdr:colOff>
      <xdr:row>65</xdr:row>
      <xdr:rowOff>4082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1136267"/>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41655</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328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34199</xdr:rowOff>
    </xdr:from>
    <xdr:to>
      <xdr:col>72</xdr:col>
      <xdr:colOff>203200</xdr:colOff>
      <xdr:row>64</xdr:row>
      <xdr:rowOff>163467</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1006999"/>
          <a:ext cx="889000" cy="12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39931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326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150495</xdr:rowOff>
    </xdr:from>
    <xdr:to>
      <xdr:col>68</xdr:col>
      <xdr:colOff>152400</xdr:colOff>
      <xdr:row>64</xdr:row>
      <xdr:rowOff>34199</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951845"/>
          <a:ext cx="8890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2012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289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133821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249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34290</xdr:rowOff>
    </xdr:from>
    <xdr:to>
      <xdr:col>81</xdr:col>
      <xdr:colOff>95250</xdr:colOff>
      <xdr:row>65</xdr:row>
      <xdr:rowOff>135890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6367</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115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124732</xdr:rowOff>
    </xdr:from>
    <xdr:to>
      <xdr:col>77</xdr:col>
      <xdr:colOff>95250</xdr:colOff>
      <xdr:row>65</xdr:row>
      <xdr:rowOff>54882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109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39659</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11839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112667</xdr:rowOff>
    </xdr:from>
    <xdr:to>
      <xdr:col>73</xdr:col>
      <xdr:colOff>44450</xdr:colOff>
      <xdr:row>65</xdr:row>
      <xdr:rowOff>42817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108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27594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117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154849</xdr:rowOff>
    </xdr:from>
    <xdr:to>
      <xdr:col>68</xdr:col>
      <xdr:colOff>203200</xdr:colOff>
      <xdr:row>64</xdr:row>
      <xdr:rowOff>84999</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956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69776</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1042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99695</xdr:rowOff>
    </xdr:from>
    <xdr:to>
      <xdr:col>64</xdr:col>
      <xdr:colOff>152400</xdr:colOff>
      <xdr:row>64</xdr:row>
      <xdr:rowOff>29845</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14622</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98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那珂川町総合振興計画のもと、地域住民との意見交換を図り、主に過疎対策事業債や合併特例債を活用した事業を実施しているところである。今後も緊急度・住民ニーズを的確に把握した事業の選択により、起債発行額の抑制に努めて、実質公債比率を抑えることとす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132504</xdr:rowOff>
    </xdr:from>
    <xdr:to>
      <xdr:col>81</xdr:col>
      <xdr:colOff>44450</xdr:colOff>
      <xdr:row>41</xdr:row>
      <xdr:rowOff>156633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161954"/>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118127</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156633</xdr:rowOff>
    </xdr:from>
    <xdr:to>
      <xdr:col>77</xdr:col>
      <xdr:colOff>44450</xdr:colOff>
      <xdr:row>42</xdr:row>
      <xdr:rowOff>33444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186083"/>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69021</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269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33444</xdr:rowOff>
    </xdr:from>
    <xdr:to>
      <xdr:col>72</xdr:col>
      <xdr:colOff>203200</xdr:colOff>
      <xdr:row>42</xdr:row>
      <xdr:rowOff>49530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23434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94421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952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33444</xdr:rowOff>
    </xdr:from>
    <xdr:to>
      <xdr:col>68</xdr:col>
      <xdr:colOff>152400</xdr:colOff>
      <xdr:row>42</xdr:row>
      <xdr:rowOff>49530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23434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86377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81704</xdr:rowOff>
    </xdr:from>
    <xdr:to>
      <xdr:col>81</xdr:col>
      <xdr:colOff>95250</xdr:colOff>
      <xdr:row>42</xdr:row>
      <xdr:rowOff>11854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98231</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95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105833</xdr:rowOff>
    </xdr:from>
    <xdr:to>
      <xdr:col>77</xdr:col>
      <xdr:colOff>95250</xdr:colOff>
      <xdr:row>42</xdr:row>
      <xdr:rowOff>35983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46160</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154094</xdr:rowOff>
    </xdr:from>
    <xdr:to>
      <xdr:col>73</xdr:col>
      <xdr:colOff>44450</xdr:colOff>
      <xdr:row>42</xdr:row>
      <xdr:rowOff>84244</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18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69021</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170180</xdr:rowOff>
    </xdr:from>
    <xdr:to>
      <xdr:col>68</xdr:col>
      <xdr:colOff>203200</xdr:colOff>
      <xdr:row>42</xdr:row>
      <xdr:rowOff>100330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85107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154094</xdr:rowOff>
    </xdr:from>
    <xdr:to>
      <xdr:col>64</xdr:col>
      <xdr:colOff>152400</xdr:colOff>
      <xdr:row>42</xdr:row>
      <xdr:rowOff>84244</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18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94421</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952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当町においては、将来負担比率</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％となっている。充当可能財源等が将来負担額を大きく上回っているため前年比</a:t>
          </a:r>
          <a:r>
            <a:rPr kumimoji="1" lang="en-US" altLang="ja-JP" sz="1300">
              <a:latin typeface="ＭＳ Ｐゴシック" panose="020B0600070205080204" pitchFamily="50" charset="-128"/>
              <a:ea typeface="ＭＳ Ｐゴシック" panose="020B0600070205080204" pitchFamily="50" charset="-128"/>
            </a:rPr>
            <a:t>-21.4</a:t>
          </a:r>
          <a:r>
            <a:rPr kumimoji="1" lang="ja-JP" altLang="en-US" sz="1300">
              <a:latin typeface="ＭＳ Ｐゴシック" panose="020B0600070205080204" pitchFamily="50" charset="-128"/>
              <a:ea typeface="ＭＳ Ｐゴシック" panose="020B0600070205080204" pitchFamily="50" charset="-128"/>
            </a:rPr>
            <a:t>％減少している。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-45.9</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-67.3</a:t>
          </a:r>
          <a:r>
            <a:rPr kumimoji="1" lang="ja-JP" altLang="en-US" sz="1300">
              <a:latin typeface="ＭＳ Ｐゴシック" panose="020B0600070205080204" pitchFamily="50" charset="-128"/>
              <a:ea typeface="ＭＳ Ｐゴシック" panose="020B0600070205080204" pitchFamily="50" charset="-128"/>
            </a:rPr>
            <a:t>％）</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引き続き財政の健全化に努める。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栃木県那珂川町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14,124
13,953
192.78
10,954,498
10,043,276
859,521
6,041,731
7,294,755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を上回っているのは、認定こども園や美術館、なす風土記の丘資料館などの施設を直営で運営していることから、相応の職員数が必要になるため、職員数も多くなり、人件費の占める比率も高くなる傾向に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28702</xdr:rowOff>
    </xdr:from>
    <xdr:to>
      <xdr:col>24</xdr:col>
      <xdr:colOff>25400</xdr:colOff>
      <xdr:row>37</xdr:row>
      <xdr:rowOff>69850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7235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10414</xdr:rowOff>
    </xdr:from>
    <xdr:to>
      <xdr:col>19</xdr:col>
      <xdr:colOff>187325</xdr:colOff>
      <xdr:row>37</xdr:row>
      <xdr:rowOff>28702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5406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66819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117856</xdr:rowOff>
    </xdr:from>
    <xdr:to>
      <xdr:col>15</xdr:col>
      <xdr:colOff>98425</xdr:colOff>
      <xdr:row>37</xdr:row>
      <xdr:rowOff>10414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9005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117856</xdr:rowOff>
    </xdr:from>
    <xdr:to>
      <xdr:col>11</xdr:col>
      <xdr:colOff>9525</xdr:colOff>
      <xdr:row>37</xdr:row>
      <xdr:rowOff>10414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9005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2811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48531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162577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149352</xdr:rowOff>
    </xdr:from>
    <xdr:to>
      <xdr:col>20</xdr:col>
      <xdr:colOff>38100</xdr:colOff>
      <xdr:row>37</xdr:row>
      <xdr:rowOff>79502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131064</xdr:rowOff>
    </xdr:from>
    <xdr:to>
      <xdr:col>15</xdr:col>
      <xdr:colOff>149225</xdr:colOff>
      <xdr:row>37</xdr:row>
      <xdr:rowOff>61214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45991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67056</xdr:rowOff>
    </xdr:from>
    <xdr:to>
      <xdr:col>11</xdr:col>
      <xdr:colOff>60325</xdr:colOff>
      <xdr:row>36</xdr:row>
      <xdr:rowOff>168656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153433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131064</xdr:rowOff>
    </xdr:from>
    <xdr:to>
      <xdr:col>6</xdr:col>
      <xdr:colOff>171450</xdr:colOff>
      <xdr:row>37</xdr:row>
      <xdr:rowOff>61214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45991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物価高騰や人件費の増加に伴い、前年度よりも大幅に増額となった。今後の社会情勢により増加が見込まれるが、業務等の見直しを図りながらコスト削減を図る。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50800</xdr:rowOff>
    </xdr:from>
    <xdr:to>
      <xdr:col>82</xdr:col>
      <xdr:colOff>107950</xdr:colOff>
      <xdr:row>18</xdr:row>
      <xdr:rowOff>170543</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136900"/>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87284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59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50800</xdr:rowOff>
    </xdr:from>
    <xdr:to>
      <xdr:col>78</xdr:col>
      <xdr:colOff>69850</xdr:colOff>
      <xdr:row>18</xdr:row>
      <xdr:rowOff>61686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1369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138991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539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48079</xdr:rowOff>
    </xdr:from>
    <xdr:to>
      <xdr:col>73</xdr:col>
      <xdr:colOff>180975</xdr:colOff>
      <xdr:row>18</xdr:row>
      <xdr:rowOff>61686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62729"/>
          <a:ext cx="8890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95448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9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48079</xdr:rowOff>
    </xdr:from>
    <xdr:to>
      <xdr:col>69</xdr:col>
      <xdr:colOff>92075</xdr:colOff>
      <xdr:row>17</xdr:row>
      <xdr:rowOff>48079</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9627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158041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158041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119743</xdr:rowOff>
    </xdr:from>
    <xdr:to>
      <xdr:col>82</xdr:col>
      <xdr:colOff>158750</xdr:colOff>
      <xdr:row>19</xdr:row>
      <xdr:rowOff>49893</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20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91820</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17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0</xdr:rowOff>
    </xdr:from>
    <xdr:to>
      <xdr:col>78</xdr:col>
      <xdr:colOff>120650</xdr:colOff>
      <xdr:row>18</xdr:row>
      <xdr:rowOff>101600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86377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7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10886</xdr:rowOff>
    </xdr:from>
    <xdr:to>
      <xdr:col>74</xdr:col>
      <xdr:colOff>31750</xdr:colOff>
      <xdr:row>18</xdr:row>
      <xdr:rowOff>112486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9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97263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183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168729</xdr:rowOff>
    </xdr:from>
    <xdr:to>
      <xdr:col>69</xdr:col>
      <xdr:colOff>142875</xdr:colOff>
      <xdr:row>17</xdr:row>
      <xdr:rowOff>98879</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11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83656</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998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168729</xdr:rowOff>
    </xdr:from>
    <xdr:to>
      <xdr:col>65</xdr:col>
      <xdr:colOff>53975</xdr:colOff>
      <xdr:row>17</xdr:row>
      <xdr:rowOff>98879</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11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83656</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98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障害福祉サービスについては、増加傾向にあり、今後も利用者の増加や報酬改定による扶助費の増加が見込まれる。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98425</xdr:rowOff>
    </xdr:from>
    <xdr:to>
      <xdr:col>24</xdr:col>
      <xdr:colOff>25400</xdr:colOff>
      <xdr:row>61</xdr:row>
      <xdr:rowOff>55563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9185275"/>
          <a:ext cx="0" cy="1328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27640</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86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55563</xdr:rowOff>
    </xdr:from>
    <xdr:to>
      <xdr:col>24</xdr:col>
      <xdr:colOff>114300</xdr:colOff>
      <xdr:row>61</xdr:row>
      <xdr:rowOff>55563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514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13352</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928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98425</xdr:rowOff>
    </xdr:from>
    <xdr:to>
      <xdr:col>24</xdr:col>
      <xdr:colOff>114300</xdr:colOff>
      <xdr:row>53</xdr:row>
      <xdr:rowOff>98425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9185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98425</xdr:rowOff>
    </xdr:from>
    <xdr:to>
      <xdr:col>24</xdr:col>
      <xdr:colOff>25400</xdr:colOff>
      <xdr:row>53</xdr:row>
      <xdr:rowOff>127000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918527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91140</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5208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119063</xdr:rowOff>
    </xdr:from>
    <xdr:to>
      <xdr:col>24</xdr:col>
      <xdr:colOff>76200</xdr:colOff>
      <xdr:row>56</xdr:row>
      <xdr:rowOff>49213</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54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98425</xdr:rowOff>
    </xdr:from>
    <xdr:to>
      <xdr:col>19</xdr:col>
      <xdr:colOff>187325</xdr:colOff>
      <xdr:row>53</xdr:row>
      <xdr:rowOff>98425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1852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90488</xdr:rowOff>
    </xdr:from>
    <xdr:to>
      <xdr:col>20</xdr:col>
      <xdr:colOff>38100</xdr:colOff>
      <xdr:row>56</xdr:row>
      <xdr:rowOff>20638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52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5415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6066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69850</xdr:rowOff>
    </xdr:from>
    <xdr:to>
      <xdr:col>15</xdr:col>
      <xdr:colOff>98425</xdr:colOff>
      <xdr:row>53</xdr:row>
      <xdr:rowOff>98425</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1567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33338</xdr:rowOff>
    </xdr:from>
    <xdr:to>
      <xdr:col>15</xdr:col>
      <xdr:colOff>149225</xdr:colOff>
      <xdr:row>55</xdr:row>
      <xdr:rowOff>134938</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46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119715</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549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69850</xdr:rowOff>
    </xdr:from>
    <xdr:to>
      <xdr:col>11</xdr:col>
      <xdr:colOff>9525</xdr:colOff>
      <xdr:row>53</xdr:row>
      <xdr:rowOff>69850</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a:off x="1320800" y="9156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4763</xdr:rowOff>
    </xdr:from>
    <xdr:to>
      <xdr:col>6</xdr:col>
      <xdr:colOff>171450</xdr:colOff>
      <xdr:row>55</xdr:row>
      <xdr:rowOff>106363</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434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91140</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520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76200</xdr:rowOff>
    </xdr:from>
    <xdr:to>
      <xdr:col>24</xdr:col>
      <xdr:colOff>76200</xdr:colOff>
      <xdr:row>54</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156227</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07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47625</xdr:rowOff>
    </xdr:from>
    <xdr:to>
      <xdr:col>20</xdr:col>
      <xdr:colOff>38100</xdr:colOff>
      <xdr:row>53</xdr:row>
      <xdr:rowOff>149225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13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159402</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8903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47625</xdr:rowOff>
    </xdr:from>
    <xdr:to>
      <xdr:col>15</xdr:col>
      <xdr:colOff>149225</xdr:colOff>
      <xdr:row>53</xdr:row>
      <xdr:rowOff>149225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13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159402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8903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19050</xdr:rowOff>
    </xdr:from>
    <xdr:to>
      <xdr:col>11</xdr:col>
      <xdr:colOff>60325</xdr:colOff>
      <xdr:row>53</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130827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19050</xdr:rowOff>
    </xdr:from>
    <xdr:to>
      <xdr:col>6</xdr:col>
      <xdr:colOff>171450</xdr:colOff>
      <xdr:row>53</xdr:row>
      <xdr:rowOff>120650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130827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その他については、他会計への繰出金が主な内容である。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各特別会計・企業会計ともに健全経営が図れるよう、経費の削減に努めるとともに、使用料や保険料の見直しを行い、一般会計の負担を減らせるように努める。</a:t>
          </a: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135165</xdr:rowOff>
    </xdr:from>
    <xdr:to>
      <xdr:col>82</xdr:col>
      <xdr:colOff>107950</xdr:colOff>
      <xdr:row>62</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22015"/>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50092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135165</xdr:rowOff>
    </xdr:from>
    <xdr:to>
      <xdr:col>82</xdr:col>
      <xdr:colOff>196850</xdr:colOff>
      <xdr:row>53</xdr:row>
      <xdr:rowOff>135165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143328</xdr:rowOff>
    </xdr:from>
    <xdr:to>
      <xdr:col>82</xdr:col>
      <xdr:colOff>107950</xdr:colOff>
      <xdr:row>58</xdr:row>
      <xdr:rowOff>29028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5671800" y="9744528"/>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20865</xdr:rowOff>
    </xdr:from>
    <xdr:to>
      <xdr:col>78</xdr:col>
      <xdr:colOff>69850</xdr:colOff>
      <xdr:row>58</xdr:row>
      <xdr:rowOff>29028</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9793515"/>
          <a:ext cx="889000" cy="17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68035</xdr:rowOff>
    </xdr:from>
    <xdr:to>
      <xdr:col>78</xdr:col>
      <xdr:colOff>120650</xdr:colOff>
      <xdr:row>59</xdr:row>
      <xdr:rowOff>169635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1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154412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10269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45357</xdr:rowOff>
    </xdr:from>
    <xdr:to>
      <xdr:col>73</xdr:col>
      <xdr:colOff>180975</xdr:colOff>
      <xdr:row>57</xdr:row>
      <xdr:rowOff>20865</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9646557"/>
          <a:ext cx="8890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100693</xdr:rowOff>
    </xdr:from>
    <xdr:to>
      <xdr:col>74</xdr:col>
      <xdr:colOff>31750</xdr:colOff>
      <xdr:row>60</xdr:row>
      <xdr:rowOff>30843</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15620</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45357</xdr:rowOff>
    </xdr:from>
    <xdr:to>
      <xdr:col>69</xdr:col>
      <xdr:colOff>92075</xdr:colOff>
      <xdr:row>57</xdr:row>
      <xdr:rowOff>69850</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9646557"/>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133350</xdr:rowOff>
    </xdr:from>
    <xdr:to>
      <xdr:col>69</xdr:col>
      <xdr:colOff>142875</xdr:colOff>
      <xdr:row>60</xdr:row>
      <xdr:rowOff>63500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1024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166007</xdr:rowOff>
    </xdr:from>
    <xdr:to>
      <xdr:col>65</xdr:col>
      <xdr:colOff>53975</xdr:colOff>
      <xdr:row>60</xdr:row>
      <xdr:rowOff>96157</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28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80934</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92528</xdr:rowOff>
    </xdr:from>
    <xdr:to>
      <xdr:col>82</xdr:col>
      <xdr:colOff>158750</xdr:colOff>
      <xdr:row>57</xdr:row>
      <xdr:rowOff>22678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109055</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953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149678</xdr:rowOff>
    </xdr:from>
    <xdr:to>
      <xdr:col>78</xdr:col>
      <xdr:colOff>120650</xdr:colOff>
      <xdr:row>58</xdr:row>
      <xdr:rowOff>79828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90005</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969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141515</xdr:rowOff>
    </xdr:from>
    <xdr:to>
      <xdr:col>74</xdr:col>
      <xdr:colOff>31750</xdr:colOff>
      <xdr:row>57</xdr:row>
      <xdr:rowOff>71665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81842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951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166007</xdr:rowOff>
    </xdr:from>
    <xdr:to>
      <xdr:col>69</xdr:col>
      <xdr:colOff>142875</xdr:colOff>
      <xdr:row>56</xdr:row>
      <xdr:rowOff>96157</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106334</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南那須地区広域行政事務組合への負担金が増加しているため、前年度より増加となった。今後も人件費の増加や物価高騰、施設改修等により増加が見込まれる。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a:extLst>
            <a:ext uri="{FF2B5EF4-FFF2-40B4-BE49-F238E27FC236}">
              <a16:creationId xmlns:a16="http://schemas.microsoft.com/office/drawing/2014/main" id="{00000000-0008-0000-0400-000033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9" name="補助費等最小値テキスト">
          <a:extLst>
            <a:ext uri="{FF2B5EF4-FFF2-40B4-BE49-F238E27FC236}">
              <a16:creationId xmlns:a16="http://schemas.microsoft.com/office/drawing/2014/main" id="{00000000-0008-0000-0400-000035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11" name="補助費等最大値テキスト">
          <a:extLst>
            <a:ext uri="{FF2B5EF4-FFF2-40B4-BE49-F238E27FC236}">
              <a16:creationId xmlns:a16="http://schemas.microsoft.com/office/drawing/2014/main" id="{00000000-0008-0000-0400-000037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51562</xdr:rowOff>
    </xdr:from>
    <xdr:to>
      <xdr:col>82</xdr:col>
      <xdr:colOff>107950</xdr:colOff>
      <xdr:row>37</xdr:row>
      <xdr:rowOff>138430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5671800" y="6395212"/>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81297</xdr:rowOff>
    </xdr:from>
    <xdr:ext cx="762000" cy="259045"/>
    <xdr:sp macro="" textlink="">
      <xdr:nvSpPr>
        <xdr:cNvPr id="314" name="補助費等平均値テキスト">
          <a:extLst>
            <a:ext uri="{FF2B5EF4-FFF2-40B4-BE49-F238E27FC236}">
              <a16:creationId xmlns:a16="http://schemas.microsoft.com/office/drawing/2014/main" id="{00000000-0008-0000-0400-00003A010000}"/>
            </a:ext>
          </a:extLst>
        </xdr:cNvPr>
        <xdr:cNvSpPr txBox="1"/>
      </xdr:nvSpPr>
      <xdr:spPr>
        <a:xfrm>
          <a:off x="16598900" y="6253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24130</xdr:rowOff>
    </xdr:from>
    <xdr:to>
      <xdr:col>78</xdr:col>
      <xdr:colOff>69850</xdr:colOff>
      <xdr:row>37</xdr:row>
      <xdr:rowOff>51562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4782800" y="636778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24130</xdr:rowOff>
    </xdr:from>
    <xdr:to>
      <xdr:col>73</xdr:col>
      <xdr:colOff>180975</xdr:colOff>
      <xdr:row>37</xdr:row>
      <xdr:rowOff>147574</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893800" y="6367780"/>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73423</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401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14986</xdr:rowOff>
    </xdr:from>
    <xdr:to>
      <xdr:col>69</xdr:col>
      <xdr:colOff>92075</xdr:colOff>
      <xdr:row>37</xdr:row>
      <xdr:rowOff>147574</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004800" y="6358636"/>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96283</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623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87630</xdr:rowOff>
    </xdr:from>
    <xdr:to>
      <xdr:col>82</xdr:col>
      <xdr:colOff>158750</xdr:colOff>
      <xdr:row>38</xdr:row>
      <xdr:rowOff>17780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64592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59707</xdr:rowOff>
    </xdr:from>
    <xdr:ext cx="762000" cy="259045"/>
    <xdr:sp macro="" textlink="">
      <xdr:nvSpPr>
        <xdr:cNvPr id="333" name="補助費等該当値テキスト">
          <a:extLst>
            <a:ext uri="{FF2B5EF4-FFF2-40B4-BE49-F238E27FC236}">
              <a16:creationId xmlns:a16="http://schemas.microsoft.com/office/drawing/2014/main" id="{00000000-0008-0000-0400-00004D010000}"/>
            </a:ext>
          </a:extLst>
        </xdr:cNvPr>
        <xdr:cNvSpPr txBox="1"/>
      </xdr:nvSpPr>
      <xdr:spPr>
        <a:xfrm>
          <a:off x="165989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762</xdr:rowOff>
    </xdr:from>
    <xdr:to>
      <xdr:col>78</xdr:col>
      <xdr:colOff>120650</xdr:colOff>
      <xdr:row>37</xdr:row>
      <xdr:rowOff>102362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5621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112539</xdr:rowOff>
    </xdr:from>
    <xdr:ext cx="7366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5290800" y="6113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144780</xdr:rowOff>
    </xdr:from>
    <xdr:to>
      <xdr:col>74</xdr:col>
      <xdr:colOff>31750</xdr:colOff>
      <xdr:row>37</xdr:row>
      <xdr:rowOff>74930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4732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85107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4401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96774</xdr:rowOff>
    </xdr:from>
    <xdr:to>
      <xdr:col>69</xdr:col>
      <xdr:colOff>142875</xdr:colOff>
      <xdr:row>38</xdr:row>
      <xdr:rowOff>26924</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3843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11701</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3512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40" name="楕円 339">
          <a:extLst>
            <a:ext uri="{FF2B5EF4-FFF2-40B4-BE49-F238E27FC236}">
              <a16:creationId xmlns:a16="http://schemas.microsoft.com/office/drawing/2014/main" id="{00000000-0008-0000-0400-000054010000}"/>
            </a:ext>
          </a:extLst>
        </xdr:cNvPr>
        <xdr:cNvSpPr/>
      </xdr:nvSpPr>
      <xdr:spPr>
        <a:xfrm>
          <a:off x="12954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75963</xdr:rowOff>
    </xdr:from>
    <xdr:ext cx="762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12623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前年度より微増となっている。今後は町民プール整備や、ケーブルテレビ光化整備事業の本格的な償還が始まるとともに、金利の上昇による元利金の増加が見込まれる。</a:t>
          </a:r>
        </a:p>
      </xdr:txBody>
    </xdr:sp>
    <xdr:clientData/>
  </xdr:twoCellAnchor>
  <xdr:oneCellAnchor>
    <xdr:from>
      <xdr:col>3</xdr:col>
      <xdr:colOff>123825</xdr:colOff>
      <xdr:row>69</xdr:row>
      <xdr:rowOff>107950</xdr:rowOff>
    </xdr:from>
    <xdr:ext cx="298543" cy="225703"/>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144145</xdr:rowOff>
    </xdr:from>
    <xdr:to>
      <xdr:col>24</xdr:col>
      <xdr:colOff>25400</xdr:colOff>
      <xdr:row>79</xdr:row>
      <xdr:rowOff>149861</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987800" y="13688695"/>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121302</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322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115570</xdr:rowOff>
    </xdr:from>
    <xdr:to>
      <xdr:col>19</xdr:col>
      <xdr:colOff>187325</xdr:colOff>
      <xdr:row>79</xdr:row>
      <xdr:rowOff>144145</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6601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67963</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269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115570</xdr:rowOff>
    </xdr:from>
    <xdr:to>
      <xdr:col>15</xdr:col>
      <xdr:colOff>98425</xdr:colOff>
      <xdr:row>79</xdr:row>
      <xdr:rowOff>132714</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3660120"/>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96538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298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132714</xdr:rowOff>
    </xdr:from>
    <xdr:to>
      <xdr:col>11</xdr:col>
      <xdr:colOff>9525</xdr:colOff>
      <xdr:row>79</xdr:row>
      <xdr:rowOff>155575</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67726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67963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69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125113</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26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99061</xdr:rowOff>
    </xdr:from>
    <xdr:to>
      <xdr:col>24</xdr:col>
      <xdr:colOff>76200</xdr:colOff>
      <xdr:row>80</xdr:row>
      <xdr:rowOff>29211</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6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71138</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6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93345</xdr:rowOff>
    </xdr:from>
    <xdr:to>
      <xdr:col>20</xdr:col>
      <xdr:colOff>38100</xdr:colOff>
      <xdr:row>80</xdr:row>
      <xdr:rowOff>23495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63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8272</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72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64770</xdr:rowOff>
    </xdr:from>
    <xdr:to>
      <xdr:col>15</xdr:col>
      <xdr:colOff>149225</xdr:colOff>
      <xdr:row>79</xdr:row>
      <xdr:rowOff>166370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151147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69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81914</xdr:rowOff>
    </xdr:from>
    <xdr:to>
      <xdr:col>11</xdr:col>
      <xdr:colOff>60325</xdr:colOff>
      <xdr:row>80</xdr:row>
      <xdr:rowOff>12064</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62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168291</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712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104775</xdr:rowOff>
    </xdr:from>
    <xdr:to>
      <xdr:col>6</xdr:col>
      <xdr:colOff>171450</xdr:colOff>
      <xdr:row>80</xdr:row>
      <xdr:rowOff>34925</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64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19702</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735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前年度までは類似団体を下回っていたが、同水準まで増加した。事業の見直しやコスト削減に努めていきたい。</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99785</xdr:rowOff>
    </xdr:from>
    <xdr:to>
      <xdr:col>82</xdr:col>
      <xdr:colOff>107950</xdr:colOff>
      <xdr:row>81</xdr:row>
      <xdr:rowOff>113393</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4441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85470</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97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113393</xdr:rowOff>
    </xdr:from>
    <xdr:to>
      <xdr:col>82</xdr:col>
      <xdr:colOff>196850</xdr:colOff>
      <xdr:row>81</xdr:row>
      <xdr:rowOff>113393</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400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14712</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18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99785</xdr:rowOff>
    </xdr:from>
    <xdr:to>
      <xdr:col>82</xdr:col>
      <xdr:colOff>196850</xdr:colOff>
      <xdr:row>72</xdr:row>
      <xdr:rowOff>99785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444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56243</xdr:rowOff>
    </xdr:from>
    <xdr:to>
      <xdr:col>82</xdr:col>
      <xdr:colOff>107950</xdr:colOff>
      <xdr:row>78</xdr:row>
      <xdr:rowOff>7257</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086443"/>
          <a:ext cx="838200" cy="29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111777</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141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95250</xdr:rowOff>
    </xdr:from>
    <xdr:to>
      <xdr:col>82</xdr:col>
      <xdr:colOff>158750</xdr:colOff>
      <xdr:row>78</xdr:row>
      <xdr:rowOff>25400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9978</xdr:rowOff>
    </xdr:from>
    <xdr:to>
      <xdr:col>78</xdr:col>
      <xdr:colOff>69850</xdr:colOff>
      <xdr:row>76</xdr:row>
      <xdr:rowOff>56243</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2868728"/>
          <a:ext cx="889000" cy="21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146957</xdr:rowOff>
    </xdr:from>
    <xdr:to>
      <xdr:col>78</xdr:col>
      <xdr:colOff>120650</xdr:colOff>
      <xdr:row>77</xdr:row>
      <xdr:rowOff>77107</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61884</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3263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18143</xdr:rowOff>
    </xdr:from>
    <xdr:to>
      <xdr:col>73</xdr:col>
      <xdr:colOff>180975</xdr:colOff>
      <xdr:row>75</xdr:row>
      <xdr:rowOff>9978</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2705443"/>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70048</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3100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156935</xdr:rowOff>
    </xdr:from>
    <xdr:to>
      <xdr:col>69</xdr:col>
      <xdr:colOff>92075</xdr:colOff>
      <xdr:row>74</xdr:row>
      <xdr:rowOff>18143</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004800" y="126727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0</xdr:rowOff>
    </xdr:from>
    <xdr:to>
      <xdr:col>69</xdr:col>
      <xdr:colOff>142875</xdr:colOff>
      <xdr:row>74</xdr:row>
      <xdr:rowOff>101600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86377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77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100693</xdr:rowOff>
    </xdr:from>
    <xdr:to>
      <xdr:col>65</xdr:col>
      <xdr:colOff>53975</xdr:colOff>
      <xdr:row>76</xdr:row>
      <xdr:rowOff>30843</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295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15620</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04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127907</xdr:rowOff>
    </xdr:from>
    <xdr:to>
      <xdr:col>82</xdr:col>
      <xdr:colOff>158750</xdr:colOff>
      <xdr:row>78</xdr:row>
      <xdr:rowOff>58057</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32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99984</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30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5443</xdr:rowOff>
    </xdr:from>
    <xdr:to>
      <xdr:col>78</xdr:col>
      <xdr:colOff>120650</xdr:colOff>
      <xdr:row>76</xdr:row>
      <xdr:rowOff>107043</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03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117220</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2804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130628</xdr:rowOff>
    </xdr:from>
    <xdr:to>
      <xdr:col>74</xdr:col>
      <xdr:colOff>31750</xdr:colOff>
      <xdr:row>75</xdr:row>
      <xdr:rowOff>60778</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281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70955</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258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138793</xdr:rowOff>
    </xdr:from>
    <xdr:to>
      <xdr:col>69</xdr:col>
      <xdr:colOff>142875</xdr:colOff>
      <xdr:row>74</xdr:row>
      <xdr:rowOff>68943</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265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79120</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242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106135</xdr:rowOff>
    </xdr:from>
    <xdr:to>
      <xdr:col>65</xdr:col>
      <xdr:colOff>53975</xdr:colOff>
      <xdr:row>74</xdr:row>
      <xdr:rowOff>36285</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262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46462</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2390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栃木県那珂川町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53734</xdr:rowOff>
    </xdr:from>
    <xdr:to>
      <xdr:col>29</xdr:col>
      <xdr:colOff>127000</xdr:colOff>
      <xdr:row>15</xdr:row>
      <xdr:rowOff>55702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501659"/>
          <a:ext cx="647700" cy="1734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41813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1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55702</xdr:rowOff>
    </xdr:from>
    <xdr:to>
      <xdr:col>26</xdr:col>
      <xdr:colOff>50800</xdr:colOff>
      <xdr:row>16</xdr:row>
      <xdr:rowOff>2235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675077"/>
          <a:ext cx="698500" cy="117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101249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92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2235</xdr:rowOff>
    </xdr:from>
    <xdr:to>
      <xdr:col>22</xdr:col>
      <xdr:colOff>114300</xdr:colOff>
      <xdr:row>16</xdr:row>
      <xdr:rowOff>75933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93060"/>
          <a:ext cx="698500" cy="736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152100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942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75933</xdr:rowOff>
    </xdr:from>
    <xdr:to>
      <xdr:col>18</xdr:col>
      <xdr:colOff>177800</xdr:colOff>
      <xdr:row>16</xdr:row>
      <xdr:rowOff>129070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66758"/>
          <a:ext cx="698500" cy="531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18051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80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76344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38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2934</xdr:rowOff>
    </xdr:from>
    <xdr:to>
      <xdr:col>29</xdr:col>
      <xdr:colOff>177800</xdr:colOff>
      <xdr:row>14</xdr:row>
      <xdr:rowOff>104534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4508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19461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95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4902</xdr:rowOff>
    </xdr:from>
    <xdr:to>
      <xdr:col>26</xdr:col>
      <xdr:colOff>101600</xdr:colOff>
      <xdr:row>15</xdr:row>
      <xdr:rowOff>106502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242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116679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3931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122885</xdr:rowOff>
    </xdr:from>
    <xdr:to>
      <xdr:col>22</xdr:col>
      <xdr:colOff>165100</xdr:colOff>
      <xdr:row>16</xdr:row>
      <xdr:rowOff>53035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42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63212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25133</xdr:rowOff>
    </xdr:from>
    <xdr:to>
      <xdr:col>19</xdr:col>
      <xdr:colOff>38100</xdr:colOff>
      <xdr:row>16</xdr:row>
      <xdr:rowOff>126733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159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136910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84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78270</xdr:rowOff>
    </xdr:from>
    <xdr:to>
      <xdr:col>15</xdr:col>
      <xdr:colOff>101600</xdr:colOff>
      <xdr:row>17</xdr:row>
      <xdr:rowOff>8420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690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18597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3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64516</xdr:rowOff>
    </xdr:from>
    <xdr:to>
      <xdr:col>29</xdr:col>
      <xdr:colOff>127000</xdr:colOff>
      <xdr:row>35</xdr:row>
      <xdr:rowOff>107817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674866"/>
          <a:ext cx="647700" cy="433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49293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596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55125</xdr:rowOff>
    </xdr:from>
    <xdr:to>
      <xdr:col>26</xdr:col>
      <xdr:colOff>50800</xdr:colOff>
      <xdr:row>35</xdr:row>
      <xdr:rowOff>107817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665475"/>
          <a:ext cx="698500" cy="526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153935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21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27711</xdr:rowOff>
    </xdr:from>
    <xdr:to>
      <xdr:col>22</xdr:col>
      <xdr:colOff>114300</xdr:colOff>
      <xdr:row>35</xdr:row>
      <xdr:rowOff>55125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638061"/>
          <a:ext cx="698500" cy="274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105618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1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27711</xdr:rowOff>
    </xdr:from>
    <xdr:to>
      <xdr:col>18</xdr:col>
      <xdr:colOff>177800</xdr:colOff>
      <xdr:row>35</xdr:row>
      <xdr:rowOff>36703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38061"/>
          <a:ext cx="698500" cy="89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138345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48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169073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779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13716</xdr:rowOff>
    </xdr:from>
    <xdr:to>
      <xdr:col>29</xdr:col>
      <xdr:colOff>177800</xdr:colOff>
      <xdr:row>35</xdr:row>
      <xdr:rowOff>115316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240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201693</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469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57017</xdr:rowOff>
    </xdr:from>
    <xdr:to>
      <xdr:col>26</xdr:col>
      <xdr:colOff>101600</xdr:colOff>
      <xdr:row>35</xdr:row>
      <xdr:rowOff>158617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673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143394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753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4325</xdr:rowOff>
    </xdr:from>
    <xdr:to>
      <xdr:col>22</xdr:col>
      <xdr:colOff>165100</xdr:colOff>
      <xdr:row>35</xdr:row>
      <xdr:rowOff>105925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6146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116102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83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319811</xdr:rowOff>
    </xdr:from>
    <xdr:to>
      <xdr:col>19</xdr:col>
      <xdr:colOff>38100</xdr:colOff>
      <xdr:row>35</xdr:row>
      <xdr:rowOff>78511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5872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88688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5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328803</xdr:rowOff>
    </xdr:from>
    <xdr:to>
      <xdr:col>15</xdr:col>
      <xdr:colOff>101600</xdr:colOff>
      <xdr:row>35</xdr:row>
      <xdr:rowOff>87503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5962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97680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65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栃木県那珂川町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14,124
13,953
192.78
10,954,498
10,043,276
859,521
6,041,731
7,294,755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76733</xdr:rowOff>
    </xdr:from>
    <xdr:to>
      <xdr:col>24</xdr:col>
      <xdr:colOff>63500</xdr:colOff>
      <xdr:row>35</xdr:row>
      <xdr:rowOff>64795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06033"/>
          <a:ext cx="838200" cy="15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11790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12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64795</xdr:rowOff>
    </xdr:from>
    <xdr:to>
      <xdr:col>19</xdr:col>
      <xdr:colOff>177800</xdr:colOff>
      <xdr:row>35</xdr:row>
      <xdr:rowOff>147726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65545"/>
          <a:ext cx="889000" cy="82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65066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37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147726</xdr:rowOff>
    </xdr:from>
    <xdr:to>
      <xdr:col>15</xdr:col>
      <xdr:colOff>50800</xdr:colOff>
      <xdr:row>36</xdr:row>
      <xdr:rowOff>51816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48476"/>
          <a:ext cx="889000" cy="75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105198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27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51816</xdr:rowOff>
    </xdr:from>
    <xdr:to>
      <xdr:col>10</xdr:col>
      <xdr:colOff>114300</xdr:colOff>
      <xdr:row>36</xdr:row>
      <xdr:rowOff>98819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24016"/>
          <a:ext cx="889000" cy="47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130319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0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19207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62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25933</xdr:rowOff>
    </xdr:from>
    <xdr:to>
      <xdr:col>24</xdr:col>
      <xdr:colOff>114300</xdr:colOff>
      <xdr:row>34</xdr:row>
      <xdr:rowOff>127533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5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48810</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06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13995</xdr:rowOff>
    </xdr:from>
    <xdr:to>
      <xdr:col>20</xdr:col>
      <xdr:colOff>38100</xdr:colOff>
      <xdr:row>35</xdr:row>
      <xdr:rowOff>115595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1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132122</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789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96926</xdr:rowOff>
    </xdr:from>
    <xdr:to>
      <xdr:col>15</xdr:col>
      <xdr:colOff>101600</xdr:colOff>
      <xdr:row>36</xdr:row>
      <xdr:rowOff>27076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9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43603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872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1016</xdr:rowOff>
    </xdr:from>
    <xdr:to>
      <xdr:col>10</xdr:col>
      <xdr:colOff>165100</xdr:colOff>
      <xdr:row>36</xdr:row>
      <xdr:rowOff>102616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73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119143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94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48019</xdr:rowOff>
    </xdr:from>
    <xdr:to>
      <xdr:col>6</xdr:col>
      <xdr:colOff>38100</xdr:colOff>
      <xdr:row>36</xdr:row>
      <xdr:rowOff>149619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2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166146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995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156628</xdr:rowOff>
    </xdr:from>
    <xdr:to>
      <xdr:col>24</xdr:col>
      <xdr:colOff>63500</xdr:colOff>
      <xdr:row>58</xdr:row>
      <xdr:rowOff>5860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29278"/>
          <a:ext cx="8382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17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2766</xdr:rowOff>
    </xdr:from>
    <xdr:to>
      <xdr:col>19</xdr:col>
      <xdr:colOff>177800</xdr:colOff>
      <xdr:row>58</xdr:row>
      <xdr:rowOff>5860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946866"/>
          <a:ext cx="889000" cy="3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69874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1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2766</xdr:rowOff>
    </xdr:from>
    <xdr:to>
      <xdr:col>15</xdr:col>
      <xdr:colOff>50800</xdr:colOff>
      <xdr:row>58</xdr:row>
      <xdr:rowOff>26305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46866"/>
          <a:ext cx="889000" cy="2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72347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16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26305</xdr:rowOff>
    </xdr:from>
    <xdr:to>
      <xdr:col>10</xdr:col>
      <xdr:colOff>114300</xdr:colOff>
      <xdr:row>58</xdr:row>
      <xdr:rowOff>29578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970405"/>
          <a:ext cx="889000" cy="3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81711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2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3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85944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3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105828</xdr:rowOff>
    </xdr:from>
    <xdr:to>
      <xdr:col>24</xdr:col>
      <xdr:colOff>114300</xdr:colOff>
      <xdr:row>58</xdr:row>
      <xdr:rowOff>35978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87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71486</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44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126510</xdr:rowOff>
    </xdr:from>
    <xdr:to>
      <xdr:col>20</xdr:col>
      <xdr:colOff>38100</xdr:colOff>
      <xdr:row>58</xdr:row>
      <xdr:rowOff>56660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89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73187</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674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123416</xdr:rowOff>
    </xdr:from>
    <xdr:to>
      <xdr:col>15</xdr:col>
      <xdr:colOff>101600</xdr:colOff>
      <xdr:row>58</xdr:row>
      <xdr:rowOff>53566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89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70093</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671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146955</xdr:rowOff>
    </xdr:from>
    <xdr:to>
      <xdr:col>10</xdr:col>
      <xdr:colOff>165100</xdr:colOff>
      <xdr:row>58</xdr:row>
      <xdr:rowOff>77105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1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93632</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694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150228</xdr:rowOff>
    </xdr:from>
    <xdr:to>
      <xdr:col>6</xdr:col>
      <xdr:colOff>38100</xdr:colOff>
      <xdr:row>58</xdr:row>
      <xdr:rowOff>80378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22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96905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698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50164</xdr:rowOff>
    </xdr:from>
    <xdr:to>
      <xdr:col>24</xdr:col>
      <xdr:colOff>63500</xdr:colOff>
      <xdr:row>78</xdr:row>
      <xdr:rowOff>52679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23264"/>
          <a:ext cx="8382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139895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2998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52679</xdr:rowOff>
    </xdr:from>
    <xdr:to>
      <xdr:col>19</xdr:col>
      <xdr:colOff>177800</xdr:colOff>
      <xdr:row>78</xdr:row>
      <xdr:rowOff>86894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25779"/>
          <a:ext cx="889000" cy="34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137113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299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86894</xdr:rowOff>
    </xdr:from>
    <xdr:to>
      <xdr:col>15</xdr:col>
      <xdr:colOff>50800</xdr:colOff>
      <xdr:row>78</xdr:row>
      <xdr:rowOff>90666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59994"/>
          <a:ext cx="889000" cy="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113720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297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86779</xdr:rowOff>
    </xdr:from>
    <xdr:to>
      <xdr:col>10</xdr:col>
      <xdr:colOff>114300</xdr:colOff>
      <xdr:row>78</xdr:row>
      <xdr:rowOff>90666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459879"/>
          <a:ext cx="889000" cy="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94518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295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94404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295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170814</xdr:rowOff>
    </xdr:from>
    <xdr:to>
      <xdr:col>24</xdr:col>
      <xdr:colOff>114300</xdr:colOff>
      <xdr:row>78</xdr:row>
      <xdr:rowOff>100964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7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85741</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28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1879</xdr:rowOff>
    </xdr:from>
    <xdr:to>
      <xdr:col>20</xdr:col>
      <xdr:colOff>38100</xdr:colOff>
      <xdr:row>78</xdr:row>
      <xdr:rowOff>103479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74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94606</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467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36094</xdr:rowOff>
    </xdr:from>
    <xdr:to>
      <xdr:col>15</xdr:col>
      <xdr:colOff>101600</xdr:colOff>
      <xdr:row>78</xdr:row>
      <xdr:rowOff>137694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0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128821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01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39866</xdr:rowOff>
    </xdr:from>
    <xdr:to>
      <xdr:col>10</xdr:col>
      <xdr:colOff>165100</xdr:colOff>
      <xdr:row>78</xdr:row>
      <xdr:rowOff>141466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1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132593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0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35979</xdr:rowOff>
    </xdr:from>
    <xdr:to>
      <xdr:col>6</xdr:col>
      <xdr:colOff>38100</xdr:colOff>
      <xdr:row>78</xdr:row>
      <xdr:rowOff>137579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0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128706</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01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98425</xdr:rowOff>
    </xdr:from>
    <xdr:to>
      <xdr:col>24</xdr:col>
      <xdr:colOff>63500</xdr:colOff>
      <xdr:row>97</xdr:row>
      <xdr:rowOff>1067</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557625"/>
          <a:ext cx="838200" cy="7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98035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42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1067</xdr:rowOff>
    </xdr:from>
    <xdr:to>
      <xdr:col>19</xdr:col>
      <xdr:colOff>177800</xdr:colOff>
      <xdr:row>97</xdr:row>
      <xdr:rowOff>79947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631717"/>
          <a:ext cx="889000" cy="78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94187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3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124537</xdr:rowOff>
    </xdr:from>
    <xdr:to>
      <xdr:col>15</xdr:col>
      <xdr:colOff>50800</xdr:colOff>
      <xdr:row>97</xdr:row>
      <xdr:rowOff>79947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583737"/>
          <a:ext cx="889000" cy="12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18470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3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124537</xdr:rowOff>
    </xdr:from>
    <xdr:to>
      <xdr:col>10</xdr:col>
      <xdr:colOff>114300</xdr:colOff>
      <xdr:row>98</xdr:row>
      <xdr:rowOff>42863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583737"/>
          <a:ext cx="889000" cy="26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44493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598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46372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47625</xdr:rowOff>
    </xdr:from>
    <xdr:to>
      <xdr:col>24</xdr:col>
      <xdr:colOff>114300</xdr:colOff>
      <xdr:row>96</xdr:row>
      <xdr:rowOff>149225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50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26052</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485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121717</xdr:rowOff>
    </xdr:from>
    <xdr:to>
      <xdr:col>20</xdr:col>
      <xdr:colOff>38100</xdr:colOff>
      <xdr:row>97</xdr:row>
      <xdr:rowOff>51867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8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42994</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673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29147</xdr:rowOff>
    </xdr:from>
    <xdr:to>
      <xdr:col>15</xdr:col>
      <xdr:colOff>101600</xdr:colOff>
      <xdr:row>97</xdr:row>
      <xdr:rowOff>130747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65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121874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75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73737</xdr:rowOff>
    </xdr:from>
    <xdr:to>
      <xdr:col>10</xdr:col>
      <xdr:colOff>165100</xdr:colOff>
      <xdr:row>97</xdr:row>
      <xdr:rowOff>3887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532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166464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625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163513</xdr:rowOff>
    </xdr:from>
    <xdr:to>
      <xdr:col>6</xdr:col>
      <xdr:colOff>38100</xdr:colOff>
      <xdr:row>98</xdr:row>
      <xdr:rowOff>93663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79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84790</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886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1913</xdr:rowOff>
    </xdr:from>
    <xdr:to>
      <xdr:col>55</xdr:col>
      <xdr:colOff>0</xdr:colOff>
      <xdr:row>36</xdr:row>
      <xdr:rowOff>17961</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174113"/>
          <a:ext cx="838200" cy="16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116193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5945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17961</xdr:rowOff>
    </xdr:from>
    <xdr:to>
      <xdr:col>50</xdr:col>
      <xdr:colOff>114300</xdr:colOff>
      <xdr:row>36</xdr:row>
      <xdr:rowOff>48617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190161"/>
          <a:ext cx="889000" cy="30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68932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624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48617</xdr:rowOff>
    </xdr:from>
    <xdr:to>
      <xdr:col>45</xdr:col>
      <xdr:colOff>177800</xdr:colOff>
      <xdr:row>36</xdr:row>
      <xdr:rowOff>62200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220817"/>
          <a:ext cx="889000" cy="13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101222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593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135704</xdr:rowOff>
    </xdr:from>
    <xdr:to>
      <xdr:col>41</xdr:col>
      <xdr:colOff>50800</xdr:colOff>
      <xdr:row>36</xdr:row>
      <xdr:rowOff>62200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793554"/>
          <a:ext cx="889000" cy="440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105979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6278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165330</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480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122563</xdr:rowOff>
    </xdr:from>
    <xdr:to>
      <xdr:col>55</xdr:col>
      <xdr:colOff>50800</xdr:colOff>
      <xdr:row>36</xdr:row>
      <xdr:rowOff>52713</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12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100990</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101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138611</xdr:rowOff>
    </xdr:from>
    <xdr:to>
      <xdr:col>50</xdr:col>
      <xdr:colOff>165100</xdr:colOff>
      <xdr:row>36</xdr:row>
      <xdr:rowOff>68761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139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85288</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5914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169267</xdr:rowOff>
    </xdr:from>
    <xdr:to>
      <xdr:col>46</xdr:col>
      <xdr:colOff>38100</xdr:colOff>
      <xdr:row>36</xdr:row>
      <xdr:rowOff>99417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170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90544</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83111" y="6262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11400</xdr:rowOff>
    </xdr:from>
    <xdr:to>
      <xdr:col>41</xdr:col>
      <xdr:colOff>101600</xdr:colOff>
      <xdr:row>36</xdr:row>
      <xdr:rowOff>113000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18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129527</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595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84904</xdr:rowOff>
    </xdr:from>
    <xdr:to>
      <xdr:col>36</xdr:col>
      <xdr:colOff>165100</xdr:colOff>
      <xdr:row>34</xdr:row>
      <xdr:rowOff>15054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74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6181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835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115560</xdr:rowOff>
    </xdr:from>
    <xdr:to>
      <xdr:col>54</xdr:col>
      <xdr:colOff>189865</xdr:colOff>
      <xdr:row>59</xdr:row>
      <xdr:rowOff>76350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88060"/>
          <a:ext cx="1270" cy="150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80177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19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76350</xdr:rowOff>
    </xdr:from>
    <xdr:to>
      <xdr:col>55</xdr:col>
      <xdr:colOff>88900</xdr:colOff>
      <xdr:row>59</xdr:row>
      <xdr:rowOff>76350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19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62237</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115560</xdr:rowOff>
    </xdr:from>
    <xdr:to>
      <xdr:col>55</xdr:col>
      <xdr:colOff>88900</xdr:colOff>
      <xdr:row>50</xdr:row>
      <xdr:rowOff>115560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8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24257</xdr:rowOff>
    </xdr:from>
    <xdr:to>
      <xdr:col>55</xdr:col>
      <xdr:colOff>0</xdr:colOff>
      <xdr:row>55</xdr:row>
      <xdr:rowOff>51077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454007"/>
          <a:ext cx="838200" cy="2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68433</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696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90006</xdr:rowOff>
    </xdr:from>
    <xdr:to>
      <xdr:col>55</xdr:col>
      <xdr:colOff>50800</xdr:colOff>
      <xdr:row>57</xdr:row>
      <xdr:rowOff>20156</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9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51077</xdr:rowOff>
    </xdr:from>
    <xdr:to>
      <xdr:col>50</xdr:col>
      <xdr:colOff>114300</xdr:colOff>
      <xdr:row>58</xdr:row>
      <xdr:rowOff>4085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480827"/>
          <a:ext cx="889000" cy="46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162957</xdr:rowOff>
    </xdr:from>
    <xdr:to>
      <xdr:col>50</xdr:col>
      <xdr:colOff>165100</xdr:colOff>
      <xdr:row>57</xdr:row>
      <xdr:rowOff>93107</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64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84234</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856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135237</xdr:rowOff>
    </xdr:from>
    <xdr:to>
      <xdr:col>45</xdr:col>
      <xdr:colOff>177800</xdr:colOff>
      <xdr:row>58</xdr:row>
      <xdr:rowOff>4085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393537"/>
          <a:ext cx="889000" cy="55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43701</xdr:rowOff>
    </xdr:from>
    <xdr:to>
      <xdr:col>46</xdr:col>
      <xdr:colOff>38100</xdr:colOff>
      <xdr:row>57</xdr:row>
      <xdr:rowOff>145301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8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161828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59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135237</xdr:rowOff>
    </xdr:from>
    <xdr:to>
      <xdr:col>41</xdr:col>
      <xdr:colOff>50800</xdr:colOff>
      <xdr:row>57</xdr:row>
      <xdr:rowOff>131059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393537"/>
          <a:ext cx="889000" cy="510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35700</xdr:rowOff>
    </xdr:from>
    <xdr:to>
      <xdr:col>41</xdr:col>
      <xdr:colOff>101600</xdr:colOff>
      <xdr:row>57</xdr:row>
      <xdr:rowOff>137300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80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128427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90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116707</xdr:rowOff>
    </xdr:from>
    <xdr:to>
      <xdr:col>36</xdr:col>
      <xdr:colOff>165100</xdr:colOff>
      <xdr:row>57</xdr:row>
      <xdr:rowOff>46857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71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63384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93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144907</xdr:rowOff>
    </xdr:from>
    <xdr:to>
      <xdr:col>55</xdr:col>
      <xdr:colOff>50800</xdr:colOff>
      <xdr:row>55</xdr:row>
      <xdr:rowOff>75057</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40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167784</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254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277</xdr:rowOff>
    </xdr:from>
    <xdr:to>
      <xdr:col>50</xdr:col>
      <xdr:colOff>165100</xdr:colOff>
      <xdr:row>55</xdr:row>
      <xdr:rowOff>101877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43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118404</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205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124735</xdr:rowOff>
    </xdr:from>
    <xdr:to>
      <xdr:col>46</xdr:col>
      <xdr:colOff>38100</xdr:colOff>
      <xdr:row>58</xdr:row>
      <xdr:rowOff>54885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89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46012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99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84437</xdr:rowOff>
    </xdr:from>
    <xdr:to>
      <xdr:col>41</xdr:col>
      <xdr:colOff>101600</xdr:colOff>
      <xdr:row>55</xdr:row>
      <xdr:rowOff>14587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34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31114</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11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80259</xdr:rowOff>
    </xdr:from>
    <xdr:to>
      <xdr:col>36</xdr:col>
      <xdr:colOff>165100</xdr:colOff>
      <xdr:row>58</xdr:row>
      <xdr:rowOff>10409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852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1536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945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87854</xdr:rowOff>
    </xdr:from>
    <xdr:to>
      <xdr:col>55</xdr:col>
      <xdr:colOff>0</xdr:colOff>
      <xdr:row>78</xdr:row>
      <xdr:rowOff>97089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460954"/>
          <a:ext cx="838200" cy="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61230</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9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97089</xdr:rowOff>
    </xdr:from>
    <xdr:to>
      <xdr:col>50</xdr:col>
      <xdr:colOff>114300</xdr:colOff>
      <xdr:row>78</xdr:row>
      <xdr:rowOff>126395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470189"/>
          <a:ext cx="889000" cy="29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67225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09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126395</xdr:rowOff>
    </xdr:from>
    <xdr:to>
      <xdr:col>45</xdr:col>
      <xdr:colOff>177800</xdr:colOff>
      <xdr:row>78</xdr:row>
      <xdr:rowOff>126907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499495"/>
          <a:ext cx="889000" cy="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65459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09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86390</xdr:rowOff>
    </xdr:from>
    <xdr:to>
      <xdr:col>41</xdr:col>
      <xdr:colOff>50800</xdr:colOff>
      <xdr:row>78</xdr:row>
      <xdr:rowOff>126907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459490"/>
          <a:ext cx="889000" cy="40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73699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10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33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77384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10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37054</xdr:rowOff>
    </xdr:from>
    <xdr:to>
      <xdr:col>55</xdr:col>
      <xdr:colOff>50800</xdr:colOff>
      <xdr:row>78</xdr:row>
      <xdr:rowOff>138654</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1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123431</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325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46289</xdr:rowOff>
    </xdr:from>
    <xdr:to>
      <xdr:col>50</xdr:col>
      <xdr:colOff>165100</xdr:colOff>
      <xdr:row>78</xdr:row>
      <xdr:rowOff>147889</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1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139016</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512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75595</xdr:rowOff>
    </xdr:from>
    <xdr:to>
      <xdr:col>46</xdr:col>
      <xdr:colOff>38100</xdr:colOff>
      <xdr:row>79</xdr:row>
      <xdr:rowOff>5745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4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168322</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54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76107</xdr:rowOff>
    </xdr:from>
    <xdr:to>
      <xdr:col>41</xdr:col>
      <xdr:colOff>101600</xdr:colOff>
      <xdr:row>79</xdr:row>
      <xdr:rowOff>6257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49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168834</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541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35590</xdr:rowOff>
    </xdr:from>
    <xdr:to>
      <xdr:col>36</xdr:col>
      <xdr:colOff>165100</xdr:colOff>
      <xdr:row>78</xdr:row>
      <xdr:rowOff>137190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0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128317</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50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45158</xdr:rowOff>
    </xdr:from>
    <xdr:to>
      <xdr:col>55</xdr:col>
      <xdr:colOff>0</xdr:colOff>
      <xdr:row>94</xdr:row>
      <xdr:rowOff>58677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161458"/>
          <a:ext cx="838200" cy="13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80867</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540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58677</xdr:rowOff>
    </xdr:from>
    <xdr:to>
      <xdr:col>50</xdr:col>
      <xdr:colOff>114300</xdr:colOff>
      <xdr:row>96</xdr:row>
      <xdr:rowOff>118204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174977"/>
          <a:ext cx="889000" cy="402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14605</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64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138054</xdr:rowOff>
    </xdr:from>
    <xdr:to>
      <xdr:col>45</xdr:col>
      <xdr:colOff>177800</xdr:colOff>
      <xdr:row>96</xdr:row>
      <xdr:rowOff>118204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082904"/>
          <a:ext cx="889000" cy="49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63563</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69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138054</xdr:rowOff>
    </xdr:from>
    <xdr:to>
      <xdr:col>41</xdr:col>
      <xdr:colOff>50800</xdr:colOff>
      <xdr:row>96</xdr:row>
      <xdr:rowOff>97622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082904"/>
          <a:ext cx="889000" cy="47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64012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69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62900</xdr:rowOff>
    </xdr:from>
    <xdr:to>
      <xdr:col>36</xdr:col>
      <xdr:colOff>165100</xdr:colOff>
      <xdr:row>96</xdr:row>
      <xdr:rowOff>164500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155627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61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165808</xdr:rowOff>
    </xdr:from>
    <xdr:to>
      <xdr:col>55</xdr:col>
      <xdr:colOff>50800</xdr:colOff>
      <xdr:row>94</xdr:row>
      <xdr:rowOff>95958</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11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17235</xdr:rowOff>
    </xdr:from>
    <xdr:ext cx="599010"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5962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7877</xdr:rowOff>
    </xdr:from>
    <xdr:to>
      <xdr:col>50</xdr:col>
      <xdr:colOff>165100</xdr:colOff>
      <xdr:row>94</xdr:row>
      <xdr:rowOff>109477</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12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126004</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39795" y="15899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67404</xdr:rowOff>
    </xdr:from>
    <xdr:to>
      <xdr:col>46</xdr:col>
      <xdr:colOff>38100</xdr:colOff>
      <xdr:row>96</xdr:row>
      <xdr:rowOff>169004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52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14081</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301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87254</xdr:rowOff>
    </xdr:from>
    <xdr:to>
      <xdr:col>41</xdr:col>
      <xdr:colOff>101600</xdr:colOff>
      <xdr:row>94</xdr:row>
      <xdr:rowOff>17404</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03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33931</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61795" y="15807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46822</xdr:rowOff>
    </xdr:from>
    <xdr:to>
      <xdr:col>36</xdr:col>
      <xdr:colOff>165100</xdr:colOff>
      <xdr:row>96</xdr:row>
      <xdr:rowOff>148422</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50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164949</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28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14427</xdr:rowOff>
    </xdr:from>
    <xdr:to>
      <xdr:col>85</xdr:col>
      <xdr:colOff>127000</xdr:colOff>
      <xdr:row>39</xdr:row>
      <xdr:rowOff>84672</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5481300" y="6700977"/>
          <a:ext cx="838200" cy="70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120644</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46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14427</xdr:rowOff>
    </xdr:from>
    <xdr:to>
      <xdr:col>81</xdr:col>
      <xdr:colOff>50800</xdr:colOff>
      <xdr:row>39</xdr:row>
      <xdr:rowOff>97295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4592300" y="6700977"/>
          <a:ext cx="889000" cy="82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13746</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35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90208</xdr:rowOff>
    </xdr:from>
    <xdr:to>
      <xdr:col>76</xdr:col>
      <xdr:colOff>114300</xdr:colOff>
      <xdr:row>39</xdr:row>
      <xdr:rowOff>97295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3703300" y="6776758"/>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76480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42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73471</xdr:rowOff>
    </xdr:from>
    <xdr:to>
      <xdr:col>71</xdr:col>
      <xdr:colOff>177800</xdr:colOff>
      <xdr:row>39</xdr:row>
      <xdr:rowOff>90208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814300" y="6760021"/>
          <a:ext cx="889000" cy="1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85543</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42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49473</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39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33872</xdr:rowOff>
    </xdr:from>
    <xdr:to>
      <xdr:col>85</xdr:col>
      <xdr:colOff>177800</xdr:colOff>
      <xdr:row>39</xdr:row>
      <xdr:rowOff>135472</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72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120249</xdr:rowOff>
    </xdr:from>
    <xdr:ext cx="378565"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6353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135077</xdr:rowOff>
    </xdr:from>
    <xdr:to>
      <xdr:col>81</xdr:col>
      <xdr:colOff>101600</xdr:colOff>
      <xdr:row>39</xdr:row>
      <xdr:rowOff>65227</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650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56354</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46428" y="674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46495</xdr:rowOff>
    </xdr:from>
    <xdr:to>
      <xdr:col>76</xdr:col>
      <xdr:colOff>165100</xdr:colOff>
      <xdr:row>39</xdr:row>
      <xdr:rowOff>148095</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73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139222</xdr:rowOff>
    </xdr:from>
    <xdr:ext cx="313932"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35333" y="68257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39408</xdr:rowOff>
    </xdr:from>
    <xdr:to>
      <xdr:col>72</xdr:col>
      <xdr:colOff>38100</xdr:colOff>
      <xdr:row>39</xdr:row>
      <xdr:rowOff>141008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72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132135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4017" y="6818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22671</xdr:rowOff>
    </xdr:from>
    <xdr:to>
      <xdr:col>67</xdr:col>
      <xdr:colOff>101600</xdr:colOff>
      <xdr:row>39</xdr:row>
      <xdr:rowOff>124271</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709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115398</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801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98247</xdr:rowOff>
    </xdr:from>
    <xdr:to>
      <xdr:col>85</xdr:col>
      <xdr:colOff>127000</xdr:colOff>
      <xdr:row>73</xdr:row>
      <xdr:rowOff>165608</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5481300" y="12614097"/>
          <a:ext cx="838200" cy="6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86606</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773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165608</xdr:rowOff>
    </xdr:from>
    <xdr:to>
      <xdr:col>81</xdr:col>
      <xdr:colOff>50800</xdr:colOff>
      <xdr:row>74</xdr:row>
      <xdr:rowOff>6756</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592300" y="12681458"/>
          <a:ext cx="889000" cy="12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32859</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89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150711</xdr:rowOff>
    </xdr:from>
    <xdr:to>
      <xdr:col>76</xdr:col>
      <xdr:colOff>114300</xdr:colOff>
      <xdr:row>74</xdr:row>
      <xdr:rowOff>6756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3703300" y="12666561"/>
          <a:ext cx="889000" cy="2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9618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86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150711</xdr:rowOff>
    </xdr:from>
    <xdr:to>
      <xdr:col>71</xdr:col>
      <xdr:colOff>177800</xdr:colOff>
      <xdr:row>74</xdr:row>
      <xdr:rowOff>29045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2666561"/>
          <a:ext cx="889000" cy="4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33608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89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60951</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91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47447</xdr:rowOff>
    </xdr:from>
    <xdr:to>
      <xdr:col>85</xdr:col>
      <xdr:colOff>177800</xdr:colOff>
      <xdr:row>73</xdr:row>
      <xdr:rowOff>149047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563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70324</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414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114808</xdr:rowOff>
    </xdr:from>
    <xdr:to>
      <xdr:col>81</xdr:col>
      <xdr:colOff>101600</xdr:colOff>
      <xdr:row>74</xdr:row>
      <xdr:rowOff>44958</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63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61485</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2405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127406</xdr:rowOff>
    </xdr:from>
    <xdr:to>
      <xdr:col>76</xdr:col>
      <xdr:colOff>165100</xdr:colOff>
      <xdr:row>74</xdr:row>
      <xdr:rowOff>57556</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64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74083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41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99911</xdr:rowOff>
    </xdr:from>
    <xdr:to>
      <xdr:col>72</xdr:col>
      <xdr:colOff>38100</xdr:colOff>
      <xdr:row>74</xdr:row>
      <xdr:rowOff>30061</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61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46588</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390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149695</xdr:rowOff>
    </xdr:from>
    <xdr:to>
      <xdr:col>67</xdr:col>
      <xdr:colOff>101600</xdr:colOff>
      <xdr:row>74</xdr:row>
      <xdr:rowOff>79845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266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96372</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440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143459</xdr:rowOff>
    </xdr:from>
    <xdr:to>
      <xdr:col>85</xdr:col>
      <xdr:colOff>127000</xdr:colOff>
      <xdr:row>97</xdr:row>
      <xdr:rowOff>24561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5481300" y="16431209"/>
          <a:ext cx="838200" cy="224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106278</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394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143459</xdr:rowOff>
    </xdr:from>
    <xdr:to>
      <xdr:col>81</xdr:col>
      <xdr:colOff>50800</xdr:colOff>
      <xdr:row>99</xdr:row>
      <xdr:rowOff>5411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4592300" y="16431209"/>
          <a:ext cx="889000" cy="547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70896</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70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139751</xdr:rowOff>
    </xdr:from>
    <xdr:to>
      <xdr:col>76</xdr:col>
      <xdr:colOff>114300</xdr:colOff>
      <xdr:row>99</xdr:row>
      <xdr:rowOff>5411</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3703300" y="16770401"/>
          <a:ext cx="889000" cy="208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25303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31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139751</xdr:rowOff>
    </xdr:from>
    <xdr:to>
      <xdr:col>71</xdr:col>
      <xdr:colOff>177800</xdr:colOff>
      <xdr:row>98</xdr:row>
      <xdr:rowOff>139103</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770401"/>
          <a:ext cx="889000" cy="17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140873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25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41267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50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145211</xdr:rowOff>
    </xdr:from>
    <xdr:to>
      <xdr:col>85</xdr:col>
      <xdr:colOff>177800</xdr:colOff>
      <xdr:row>97</xdr:row>
      <xdr:rowOff>75361</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60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123638</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58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92659</xdr:rowOff>
    </xdr:from>
    <xdr:to>
      <xdr:col>81</xdr:col>
      <xdr:colOff>101600</xdr:colOff>
      <xdr:row>96</xdr:row>
      <xdr:rowOff>22809</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38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39336</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6155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126061</xdr:rowOff>
    </xdr:from>
    <xdr:to>
      <xdr:col>76</xdr:col>
      <xdr:colOff>165100</xdr:colOff>
      <xdr:row>99</xdr:row>
      <xdr:rowOff>56211</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92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47338</xdr:rowOff>
    </xdr:from>
    <xdr:ext cx="469744"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57428" y="1702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88951</xdr:rowOff>
    </xdr:from>
    <xdr:to>
      <xdr:col>72</xdr:col>
      <xdr:colOff>38100</xdr:colOff>
      <xdr:row>98</xdr:row>
      <xdr:rowOff>19101</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71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10228</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812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88303</xdr:rowOff>
    </xdr:from>
    <xdr:to>
      <xdr:col>67</xdr:col>
      <xdr:colOff>101600</xdr:colOff>
      <xdr:row>99</xdr:row>
      <xdr:rowOff>18453</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89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9580</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79428" y="1698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147758</xdr:rowOff>
    </xdr:from>
    <xdr:to>
      <xdr:col>116</xdr:col>
      <xdr:colOff>63500</xdr:colOff>
      <xdr:row>37</xdr:row>
      <xdr:rowOff>116383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1323300" y="6319958"/>
          <a:ext cx="838200" cy="140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115606</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116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116383</xdr:rowOff>
    </xdr:from>
    <xdr:to>
      <xdr:col>111</xdr:col>
      <xdr:colOff>177800</xdr:colOff>
      <xdr:row>37</xdr:row>
      <xdr:rowOff>119583</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0434300" y="6460033"/>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59580</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06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119583</xdr:rowOff>
    </xdr:from>
    <xdr:to>
      <xdr:col>107</xdr:col>
      <xdr:colOff>50800</xdr:colOff>
      <xdr:row>37</xdr:row>
      <xdr:rowOff>129527</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19545300" y="6463233"/>
          <a:ext cx="889000" cy="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80268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0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129527</xdr:rowOff>
    </xdr:from>
    <xdr:to>
      <xdr:col>102</xdr:col>
      <xdr:colOff>114300</xdr:colOff>
      <xdr:row>37</xdr:row>
      <xdr:rowOff>138614</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8656300" y="6473177"/>
          <a:ext cx="889000" cy="9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61180</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06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34148</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03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96958</xdr:rowOff>
    </xdr:from>
    <xdr:to>
      <xdr:col>116</xdr:col>
      <xdr:colOff>114300</xdr:colOff>
      <xdr:row>37</xdr:row>
      <xdr:rowOff>27108</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269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75385</xdr:rowOff>
    </xdr:from>
    <xdr:ext cx="469744"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247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65583</xdr:rowOff>
    </xdr:from>
    <xdr:to>
      <xdr:col>112</xdr:col>
      <xdr:colOff>38100</xdr:colOff>
      <xdr:row>37</xdr:row>
      <xdr:rowOff>167183</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40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158310</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501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68783</xdr:rowOff>
    </xdr:from>
    <xdr:to>
      <xdr:col>107</xdr:col>
      <xdr:colOff>101600</xdr:colOff>
      <xdr:row>37</xdr:row>
      <xdr:rowOff>170383</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412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161510</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505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78727</xdr:rowOff>
    </xdr:from>
    <xdr:to>
      <xdr:col>102</xdr:col>
      <xdr:colOff>165100</xdr:colOff>
      <xdr:row>38</xdr:row>
      <xdr:rowOff>8877</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42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4</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515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87814</xdr:rowOff>
    </xdr:from>
    <xdr:to>
      <xdr:col>98</xdr:col>
      <xdr:colOff>38100</xdr:colOff>
      <xdr:row>38</xdr:row>
      <xdr:rowOff>17964</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43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9091</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524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23754</xdr:rowOff>
    </xdr:from>
    <xdr:to>
      <xdr:col>116</xdr:col>
      <xdr:colOff>63500</xdr:colOff>
      <xdr:row>56</xdr:row>
      <xdr:rowOff>40853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1323300" y="9624954"/>
          <a:ext cx="838200" cy="17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86255</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858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40853</xdr:rowOff>
    </xdr:from>
    <xdr:to>
      <xdr:col>111</xdr:col>
      <xdr:colOff>177800</xdr:colOff>
      <xdr:row>56</xdr:row>
      <xdr:rowOff>51506</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0434300" y="9642053"/>
          <a:ext cx="889000" cy="10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35231</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979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51506</xdr:rowOff>
    </xdr:from>
    <xdr:to>
      <xdr:col>107</xdr:col>
      <xdr:colOff>50800</xdr:colOff>
      <xdr:row>56</xdr:row>
      <xdr:rowOff>61244</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9545300" y="9652706"/>
          <a:ext cx="889000" cy="9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30385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97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61244</xdr:rowOff>
    </xdr:from>
    <xdr:to>
      <xdr:col>102</xdr:col>
      <xdr:colOff>114300</xdr:colOff>
      <xdr:row>56</xdr:row>
      <xdr:rowOff>72217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8656300" y="9662444"/>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18864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96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51279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99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144404</xdr:rowOff>
    </xdr:from>
    <xdr:to>
      <xdr:col>116</xdr:col>
      <xdr:colOff>114300</xdr:colOff>
      <xdr:row>56</xdr:row>
      <xdr:rowOff>74554</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957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167281</xdr:rowOff>
    </xdr:from>
    <xdr:ext cx="534377"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4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161503</xdr:rowOff>
    </xdr:from>
    <xdr:to>
      <xdr:col>112</xdr:col>
      <xdr:colOff>38100</xdr:colOff>
      <xdr:row>56</xdr:row>
      <xdr:rowOff>91653</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9591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108180</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366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706</xdr:rowOff>
    </xdr:from>
    <xdr:to>
      <xdr:col>107</xdr:col>
      <xdr:colOff>101600</xdr:colOff>
      <xdr:row>56</xdr:row>
      <xdr:rowOff>102306</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960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118833</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377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10444</xdr:rowOff>
    </xdr:from>
    <xdr:to>
      <xdr:col>102</xdr:col>
      <xdr:colOff>165100</xdr:colOff>
      <xdr:row>56</xdr:row>
      <xdr:rowOff>112044</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961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128571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386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21417</xdr:rowOff>
    </xdr:from>
    <xdr:to>
      <xdr:col>98</xdr:col>
      <xdr:colOff>38100</xdr:colOff>
      <xdr:row>56</xdr:row>
      <xdr:rowOff>123017</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962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139544</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39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162462</xdr:rowOff>
    </xdr:from>
    <xdr:to>
      <xdr:col>116</xdr:col>
      <xdr:colOff>62864</xdr:colOff>
      <xdr:row>78</xdr:row>
      <xdr:rowOff>78141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163962"/>
          <a:ext cx="1269" cy="128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81968</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5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78141</xdr:rowOff>
    </xdr:from>
    <xdr:to>
      <xdr:col>116</xdr:col>
      <xdr:colOff>152400</xdr:colOff>
      <xdr:row>78</xdr:row>
      <xdr:rowOff>78141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51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109139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9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162462</xdr:rowOff>
    </xdr:from>
    <xdr:to>
      <xdr:col>116</xdr:col>
      <xdr:colOff>152400</xdr:colOff>
      <xdr:row>70</xdr:row>
      <xdr:rowOff>162462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163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12827</xdr:rowOff>
    </xdr:from>
    <xdr:to>
      <xdr:col>116</xdr:col>
      <xdr:colOff>63500</xdr:colOff>
      <xdr:row>73</xdr:row>
      <xdr:rowOff>138133</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1323300" y="12185777"/>
          <a:ext cx="838200" cy="46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73042</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588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94615</xdr:rowOff>
    </xdr:from>
    <xdr:to>
      <xdr:col>116</xdr:col>
      <xdr:colOff>114300</xdr:colOff>
      <xdr:row>74</xdr:row>
      <xdr:rowOff>24765</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61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12827</xdr:rowOff>
    </xdr:from>
    <xdr:to>
      <xdr:col>111</xdr:col>
      <xdr:colOff>177800</xdr:colOff>
      <xdr:row>71</xdr:row>
      <xdr:rowOff>51329</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2185777"/>
          <a:ext cx="889000" cy="38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109670</xdr:rowOff>
    </xdr:from>
    <xdr:to>
      <xdr:col>112</xdr:col>
      <xdr:colOff>38100</xdr:colOff>
      <xdr:row>73</xdr:row>
      <xdr:rowOff>39820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4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30947</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54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51329</xdr:rowOff>
    </xdr:from>
    <xdr:to>
      <xdr:col>107</xdr:col>
      <xdr:colOff>50800</xdr:colOff>
      <xdr:row>71</xdr:row>
      <xdr:rowOff>113476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2224279"/>
          <a:ext cx="889000" cy="62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64178</xdr:rowOff>
    </xdr:from>
    <xdr:to>
      <xdr:col>107</xdr:col>
      <xdr:colOff>101600</xdr:colOff>
      <xdr:row>72</xdr:row>
      <xdr:rowOff>165778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24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156905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50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99826</xdr:rowOff>
    </xdr:from>
    <xdr:to>
      <xdr:col>102</xdr:col>
      <xdr:colOff>114300</xdr:colOff>
      <xdr:row>71</xdr:row>
      <xdr:rowOff>113476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656300" y="12272776"/>
          <a:ext cx="889000" cy="13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37433</xdr:rowOff>
    </xdr:from>
    <xdr:to>
      <xdr:col>102</xdr:col>
      <xdr:colOff>165100</xdr:colOff>
      <xdr:row>72</xdr:row>
      <xdr:rowOff>139033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238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130160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47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130799</xdr:rowOff>
    </xdr:from>
    <xdr:to>
      <xdr:col>98</xdr:col>
      <xdr:colOff>38100</xdr:colOff>
      <xdr:row>73</xdr:row>
      <xdr:rowOff>60949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247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52076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256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87333</xdr:rowOff>
    </xdr:from>
    <xdr:to>
      <xdr:col>116</xdr:col>
      <xdr:colOff>114300</xdr:colOff>
      <xdr:row>74</xdr:row>
      <xdr:rowOff>17483</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60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110210</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45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133477</xdr:rowOff>
    </xdr:from>
    <xdr:to>
      <xdr:col>112</xdr:col>
      <xdr:colOff>38100</xdr:colOff>
      <xdr:row>71</xdr:row>
      <xdr:rowOff>63627</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13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80154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1910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529</xdr:rowOff>
    </xdr:from>
    <xdr:to>
      <xdr:col>107</xdr:col>
      <xdr:colOff>101600</xdr:colOff>
      <xdr:row>71</xdr:row>
      <xdr:rowOff>102129</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217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118656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1948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62676</xdr:rowOff>
    </xdr:from>
    <xdr:to>
      <xdr:col>102</xdr:col>
      <xdr:colOff>165100</xdr:colOff>
      <xdr:row>71</xdr:row>
      <xdr:rowOff>164276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23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9353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01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49026</xdr:rowOff>
    </xdr:from>
    <xdr:to>
      <xdr:col>98</xdr:col>
      <xdr:colOff>38100</xdr:colOff>
      <xdr:row>71</xdr:row>
      <xdr:rowOff>150626</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221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167153</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1997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人事院勧告に伴う、俸給表の改定等により人件費が大幅に増加した。また、物価高騰に伴う維持管理費の増加により企業会計への投資及び出資金が増額になった。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栃木県那珂川町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14,124
13,953
192.78
10,954,498
10,043,276
859,521
6,041,731
7,294,755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127290</xdr:rowOff>
    </xdr:from>
    <xdr:to>
      <xdr:col>24</xdr:col>
      <xdr:colOff>63500</xdr:colOff>
      <xdr:row>35</xdr:row>
      <xdr:rowOff>57404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956590"/>
          <a:ext cx="838200" cy="101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57203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57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57404</xdr:rowOff>
    </xdr:from>
    <xdr:to>
      <xdr:col>19</xdr:col>
      <xdr:colOff>177800</xdr:colOff>
      <xdr:row>35</xdr:row>
      <xdr:rowOff>159294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058154"/>
          <a:ext cx="889000" cy="10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96392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6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159294</xdr:rowOff>
    </xdr:from>
    <xdr:to>
      <xdr:col>15</xdr:col>
      <xdr:colOff>50800</xdr:colOff>
      <xdr:row>36</xdr:row>
      <xdr:rowOff>152763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160044"/>
          <a:ext cx="889000" cy="16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144398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31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152763</xdr:rowOff>
    </xdr:from>
    <xdr:to>
      <xdr:col>10</xdr:col>
      <xdr:colOff>114300</xdr:colOff>
      <xdr:row>36</xdr:row>
      <xdr:rowOff>166479</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324963"/>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37863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03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121557</xdr:rowOff>
    </xdr:from>
    <xdr:to>
      <xdr:col>6</xdr:col>
      <xdr:colOff>38100</xdr:colOff>
      <xdr:row>37</xdr:row>
      <xdr:rowOff>51707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9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42834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38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76490</xdr:rowOff>
    </xdr:from>
    <xdr:to>
      <xdr:col>24</xdr:col>
      <xdr:colOff>114300</xdr:colOff>
      <xdr:row>35</xdr:row>
      <xdr:rowOff>6640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90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99367</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75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6604</xdr:rowOff>
    </xdr:from>
    <xdr:to>
      <xdr:col>20</xdr:col>
      <xdr:colOff>38100</xdr:colOff>
      <xdr:row>35</xdr:row>
      <xdr:rowOff>108204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00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124731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782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108494</xdr:rowOff>
    </xdr:from>
    <xdr:to>
      <xdr:col>15</xdr:col>
      <xdr:colOff>101600</xdr:colOff>
      <xdr:row>36</xdr:row>
      <xdr:rowOff>38644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109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55171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884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101963</xdr:rowOff>
    </xdr:from>
    <xdr:to>
      <xdr:col>10</xdr:col>
      <xdr:colOff>165100</xdr:colOff>
      <xdr:row>37</xdr:row>
      <xdr:rowOff>32113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27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23240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366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115679</xdr:rowOff>
    </xdr:from>
    <xdr:to>
      <xdr:col>6</xdr:col>
      <xdr:colOff>38100</xdr:colOff>
      <xdr:row>37</xdr:row>
      <xdr:rowOff>45829</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28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62356</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063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156909</xdr:rowOff>
    </xdr:from>
    <xdr:to>
      <xdr:col>24</xdr:col>
      <xdr:colOff>63500</xdr:colOff>
      <xdr:row>53</xdr:row>
      <xdr:rowOff>167128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243759"/>
          <a:ext cx="838200" cy="10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159357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417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167128</xdr:rowOff>
    </xdr:from>
    <xdr:to>
      <xdr:col>19</xdr:col>
      <xdr:colOff>177800</xdr:colOff>
      <xdr:row>56</xdr:row>
      <xdr:rowOff>97464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253978"/>
          <a:ext cx="889000" cy="44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40864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4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65185</xdr:rowOff>
    </xdr:from>
    <xdr:to>
      <xdr:col>15</xdr:col>
      <xdr:colOff>50800</xdr:colOff>
      <xdr:row>56</xdr:row>
      <xdr:rowOff>97464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666385"/>
          <a:ext cx="889000" cy="32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42097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3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28962</xdr:rowOff>
    </xdr:from>
    <xdr:to>
      <xdr:col>10</xdr:col>
      <xdr:colOff>114300</xdr:colOff>
      <xdr:row>56</xdr:row>
      <xdr:rowOff>65185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87262"/>
          <a:ext cx="889000" cy="379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27174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28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171306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106109</xdr:rowOff>
    </xdr:from>
    <xdr:to>
      <xdr:col>24</xdr:col>
      <xdr:colOff>114300</xdr:colOff>
      <xdr:row>54</xdr:row>
      <xdr:rowOff>36259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192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128986</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044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116328</xdr:rowOff>
    </xdr:from>
    <xdr:to>
      <xdr:col>20</xdr:col>
      <xdr:colOff>38100</xdr:colOff>
      <xdr:row>54</xdr:row>
      <xdr:rowOff>46478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20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63005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8978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46664</xdr:rowOff>
    </xdr:from>
    <xdr:to>
      <xdr:col>15</xdr:col>
      <xdr:colOff>101600</xdr:colOff>
      <xdr:row>56</xdr:row>
      <xdr:rowOff>148264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4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139391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740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14385</xdr:rowOff>
    </xdr:from>
    <xdr:to>
      <xdr:col>10</xdr:col>
      <xdr:colOff>165100</xdr:colOff>
      <xdr:row>56</xdr:row>
      <xdr:rowOff>115985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1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107112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708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149612</xdr:rowOff>
    </xdr:from>
    <xdr:to>
      <xdr:col>6</xdr:col>
      <xdr:colOff>38100</xdr:colOff>
      <xdr:row>54</xdr:row>
      <xdr:rowOff>79762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3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70889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29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58433</xdr:rowOff>
    </xdr:from>
    <xdr:to>
      <xdr:col>24</xdr:col>
      <xdr:colOff>62865</xdr:colOff>
      <xdr:row>76</xdr:row>
      <xdr:rowOff>138961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59933"/>
          <a:ext cx="1270" cy="1109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142788</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172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138961</xdr:rowOff>
    </xdr:from>
    <xdr:to>
      <xdr:col>24</xdr:col>
      <xdr:colOff>152400</xdr:colOff>
      <xdr:row>76</xdr:row>
      <xdr:rowOff>138961</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169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5110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35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58433</xdr:rowOff>
    </xdr:from>
    <xdr:to>
      <xdr:col>24</xdr:col>
      <xdr:colOff>152400</xdr:colOff>
      <xdr:row>70</xdr:row>
      <xdr:rowOff>58433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59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130084</xdr:rowOff>
    </xdr:from>
    <xdr:to>
      <xdr:col>24</xdr:col>
      <xdr:colOff>63500</xdr:colOff>
      <xdr:row>75</xdr:row>
      <xdr:rowOff>170439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88834"/>
          <a:ext cx="838200" cy="40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161909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77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139032</xdr:rowOff>
    </xdr:from>
    <xdr:to>
      <xdr:col>24</xdr:col>
      <xdr:colOff>114300</xdr:colOff>
      <xdr:row>75</xdr:row>
      <xdr:rowOff>69182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6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170439</xdr:rowOff>
    </xdr:from>
    <xdr:to>
      <xdr:col>19</xdr:col>
      <xdr:colOff>177800</xdr:colOff>
      <xdr:row>76</xdr:row>
      <xdr:rowOff>99702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29189"/>
          <a:ext cx="889000" cy="100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75032</xdr:rowOff>
    </xdr:from>
    <xdr:to>
      <xdr:col>20</xdr:col>
      <xdr:colOff>38100</xdr:colOff>
      <xdr:row>76</xdr:row>
      <xdr:rowOff>5181</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3378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21709</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09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146870</xdr:rowOff>
    </xdr:from>
    <xdr:to>
      <xdr:col>15</xdr:col>
      <xdr:colOff>50800</xdr:colOff>
      <xdr:row>76</xdr:row>
      <xdr:rowOff>99702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05620"/>
          <a:ext cx="889000" cy="124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147749</xdr:rowOff>
    </xdr:from>
    <xdr:to>
      <xdr:col>15</xdr:col>
      <xdr:colOff>101600</xdr:colOff>
      <xdr:row>76</xdr:row>
      <xdr:rowOff>77899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0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94426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81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146870</xdr:rowOff>
    </xdr:from>
    <xdr:to>
      <xdr:col>10</xdr:col>
      <xdr:colOff>114300</xdr:colOff>
      <xdr:row>77</xdr:row>
      <xdr:rowOff>106676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05620"/>
          <a:ext cx="889000" cy="30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87696</xdr:rowOff>
    </xdr:from>
    <xdr:to>
      <xdr:col>10</xdr:col>
      <xdr:colOff>165100</xdr:colOff>
      <xdr:row>76</xdr:row>
      <xdr:rowOff>17847</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46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34373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2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149448</xdr:rowOff>
    </xdr:from>
    <xdr:to>
      <xdr:col>6</xdr:col>
      <xdr:colOff>38100</xdr:colOff>
      <xdr:row>77</xdr:row>
      <xdr:rowOff>79598</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79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96125</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954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79284</xdr:rowOff>
    </xdr:from>
    <xdr:to>
      <xdr:col>24</xdr:col>
      <xdr:colOff>114300</xdr:colOff>
      <xdr:row>76</xdr:row>
      <xdr:rowOff>9434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38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57711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16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119639</xdr:rowOff>
    </xdr:from>
    <xdr:to>
      <xdr:col>20</xdr:col>
      <xdr:colOff>38100</xdr:colOff>
      <xdr:row>76</xdr:row>
      <xdr:rowOff>49789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7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40916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071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48902</xdr:rowOff>
    </xdr:from>
    <xdr:to>
      <xdr:col>15</xdr:col>
      <xdr:colOff>101600</xdr:colOff>
      <xdr:row>76</xdr:row>
      <xdr:rowOff>150502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7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141629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171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96070</xdr:rowOff>
    </xdr:from>
    <xdr:to>
      <xdr:col>10</xdr:col>
      <xdr:colOff>165100</xdr:colOff>
      <xdr:row>76</xdr:row>
      <xdr:rowOff>26220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5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17347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047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55876</xdr:rowOff>
    </xdr:from>
    <xdr:to>
      <xdr:col>6</xdr:col>
      <xdr:colOff>38100</xdr:colOff>
      <xdr:row>77</xdr:row>
      <xdr:rowOff>157476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5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148603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50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116207</xdr:rowOff>
    </xdr:from>
    <xdr:to>
      <xdr:col>24</xdr:col>
      <xdr:colOff>63500</xdr:colOff>
      <xdr:row>98</xdr:row>
      <xdr:rowOff>117670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918307"/>
          <a:ext cx="838200" cy="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116207</xdr:rowOff>
    </xdr:from>
    <xdr:to>
      <xdr:col>19</xdr:col>
      <xdr:colOff>177800</xdr:colOff>
      <xdr:row>98</xdr:row>
      <xdr:rowOff>122655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908300" y="16918307"/>
          <a:ext cx="889000" cy="6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9520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64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122655</xdr:rowOff>
    </xdr:from>
    <xdr:to>
      <xdr:col>15</xdr:col>
      <xdr:colOff>50800</xdr:colOff>
      <xdr:row>98</xdr:row>
      <xdr:rowOff>136660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924755"/>
          <a:ext cx="889000" cy="1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13423</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64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136660</xdr:rowOff>
    </xdr:from>
    <xdr:to>
      <xdr:col>10</xdr:col>
      <xdr:colOff>114300</xdr:colOff>
      <xdr:row>98</xdr:row>
      <xdr:rowOff>141971</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938760"/>
          <a:ext cx="889000" cy="5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9120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63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87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14972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64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66870</xdr:rowOff>
    </xdr:from>
    <xdr:to>
      <xdr:col>24</xdr:col>
      <xdr:colOff>114300</xdr:colOff>
      <xdr:row>98</xdr:row>
      <xdr:rowOff>168470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86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170623</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80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65407</xdr:rowOff>
    </xdr:from>
    <xdr:to>
      <xdr:col>20</xdr:col>
      <xdr:colOff>38100</xdr:colOff>
      <xdr:row>98</xdr:row>
      <xdr:rowOff>167007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86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158134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96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71855</xdr:rowOff>
    </xdr:from>
    <xdr:to>
      <xdr:col>15</xdr:col>
      <xdr:colOff>101600</xdr:colOff>
      <xdr:row>99</xdr:row>
      <xdr:rowOff>2005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87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164582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96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85860</xdr:rowOff>
    </xdr:from>
    <xdr:to>
      <xdr:col>10</xdr:col>
      <xdr:colOff>165100</xdr:colOff>
      <xdr:row>99</xdr:row>
      <xdr:rowOff>16010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88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7137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98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91171</xdr:rowOff>
    </xdr:from>
    <xdr:to>
      <xdr:col>6</xdr:col>
      <xdr:colOff>38100</xdr:colOff>
      <xdr:row>99</xdr:row>
      <xdr:rowOff>21321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89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12448</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98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53975</xdr:rowOff>
    </xdr:from>
    <xdr:to>
      <xdr:col>55</xdr:col>
      <xdr:colOff>0</xdr:colOff>
      <xdr:row>36</xdr:row>
      <xdr:rowOff>140614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226175"/>
          <a:ext cx="838200" cy="86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72127</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15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138557</xdr:rowOff>
    </xdr:from>
    <xdr:to>
      <xdr:col>50</xdr:col>
      <xdr:colOff>114300</xdr:colOff>
      <xdr:row>36</xdr:row>
      <xdr:rowOff>140614</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310757"/>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62069</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5771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138557</xdr:rowOff>
    </xdr:from>
    <xdr:to>
      <xdr:col>45</xdr:col>
      <xdr:colOff>177800</xdr:colOff>
      <xdr:row>36</xdr:row>
      <xdr:rowOff>153873</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310757"/>
          <a:ext cx="8890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52468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5675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153873</xdr:rowOff>
    </xdr:from>
    <xdr:to>
      <xdr:col>41</xdr:col>
      <xdr:colOff>50800</xdr:colOff>
      <xdr:row>37</xdr:row>
      <xdr:rowOff>2540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326073"/>
          <a:ext cx="8890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4233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5193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141250</xdr:rowOff>
    </xdr:from>
    <xdr:to>
      <xdr:col>36</xdr:col>
      <xdr:colOff>165100</xdr:colOff>
      <xdr:row>38</xdr:row>
      <xdr:rowOff>71400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4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62527</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577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3175</xdr:rowOff>
    </xdr:from>
    <xdr:to>
      <xdr:col>55</xdr:col>
      <xdr:colOff>50800</xdr:colOff>
      <xdr:row>36</xdr:row>
      <xdr:rowOff>104775</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17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26052</xdr:rowOff>
    </xdr:from>
    <xdr:ext cx="469744"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026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89814</xdr:rowOff>
    </xdr:from>
    <xdr:to>
      <xdr:col>50</xdr:col>
      <xdr:colOff>165100</xdr:colOff>
      <xdr:row>37</xdr:row>
      <xdr:rowOff>19964</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26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36491</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6037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87757</xdr:rowOff>
    </xdr:from>
    <xdr:to>
      <xdr:col>46</xdr:col>
      <xdr:colOff>38100</xdr:colOff>
      <xdr:row>37</xdr:row>
      <xdr:rowOff>17907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259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34434</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6035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103073</xdr:rowOff>
    </xdr:from>
    <xdr:to>
      <xdr:col>41</xdr:col>
      <xdr:colOff>101600</xdr:colOff>
      <xdr:row>37</xdr:row>
      <xdr:rowOff>33223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27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49750</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6050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123190</xdr:rowOff>
    </xdr:from>
    <xdr:to>
      <xdr:col>36</xdr:col>
      <xdr:colOff>165100</xdr:colOff>
      <xdr:row>37</xdr:row>
      <xdr:rowOff>53340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29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69867</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6070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85146</xdr:rowOff>
    </xdr:from>
    <xdr:to>
      <xdr:col>55</xdr:col>
      <xdr:colOff>0</xdr:colOff>
      <xdr:row>56</xdr:row>
      <xdr:rowOff>167524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686346"/>
          <a:ext cx="838200" cy="82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12989</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442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53044</xdr:rowOff>
    </xdr:from>
    <xdr:to>
      <xdr:col>50</xdr:col>
      <xdr:colOff>114300</xdr:colOff>
      <xdr:row>56</xdr:row>
      <xdr:rowOff>167524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654244"/>
          <a:ext cx="889000" cy="114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109513</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36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53044</xdr:rowOff>
    </xdr:from>
    <xdr:to>
      <xdr:col>45</xdr:col>
      <xdr:colOff>177800</xdr:colOff>
      <xdr:row>56</xdr:row>
      <xdr:rowOff>114897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654244"/>
          <a:ext cx="889000" cy="61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69655</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32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114016</xdr:rowOff>
    </xdr:from>
    <xdr:to>
      <xdr:col>41</xdr:col>
      <xdr:colOff>50800</xdr:colOff>
      <xdr:row>56</xdr:row>
      <xdr:rowOff>114897</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715216"/>
          <a:ext cx="889000" cy="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106867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36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98344</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35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34346</xdr:rowOff>
    </xdr:from>
    <xdr:to>
      <xdr:col>55</xdr:col>
      <xdr:colOff>50800</xdr:colOff>
      <xdr:row>56</xdr:row>
      <xdr:rowOff>135946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63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12773</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613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116724</xdr:rowOff>
    </xdr:from>
    <xdr:to>
      <xdr:col>50</xdr:col>
      <xdr:colOff>165100</xdr:colOff>
      <xdr:row>57</xdr:row>
      <xdr:rowOff>46874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71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38001</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81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2244</xdr:rowOff>
    </xdr:from>
    <xdr:to>
      <xdr:col>46</xdr:col>
      <xdr:colOff>38100</xdr:colOff>
      <xdr:row>56</xdr:row>
      <xdr:rowOff>103844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60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94971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696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64097</xdr:rowOff>
    </xdr:from>
    <xdr:to>
      <xdr:col>41</xdr:col>
      <xdr:colOff>101600</xdr:colOff>
      <xdr:row>56</xdr:row>
      <xdr:rowOff>165697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66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156824</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758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63216</xdr:rowOff>
    </xdr:from>
    <xdr:to>
      <xdr:col>36</xdr:col>
      <xdr:colOff>165100</xdr:colOff>
      <xdr:row>56</xdr:row>
      <xdr:rowOff>164816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66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155943</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757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124589</xdr:rowOff>
    </xdr:from>
    <xdr:to>
      <xdr:col>55</xdr:col>
      <xdr:colOff>0</xdr:colOff>
      <xdr:row>75</xdr:row>
      <xdr:rowOff>159931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2983339"/>
          <a:ext cx="838200" cy="35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18818</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49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167475</xdr:rowOff>
    </xdr:from>
    <xdr:to>
      <xdr:col>50</xdr:col>
      <xdr:colOff>114300</xdr:colOff>
      <xdr:row>75</xdr:row>
      <xdr:rowOff>124589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2854775"/>
          <a:ext cx="889000" cy="128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117688</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14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145461</xdr:rowOff>
    </xdr:from>
    <xdr:to>
      <xdr:col>45</xdr:col>
      <xdr:colOff>177800</xdr:colOff>
      <xdr:row>74</xdr:row>
      <xdr:rowOff>167475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2832761"/>
          <a:ext cx="889000" cy="2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58160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8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119560</xdr:rowOff>
    </xdr:from>
    <xdr:to>
      <xdr:col>41</xdr:col>
      <xdr:colOff>50800</xdr:colOff>
      <xdr:row>74</xdr:row>
      <xdr:rowOff>145461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2806860"/>
          <a:ext cx="889000" cy="25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75900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10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9711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33676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6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109131</xdr:rowOff>
    </xdr:from>
    <xdr:to>
      <xdr:col>55</xdr:col>
      <xdr:colOff>50800</xdr:colOff>
      <xdr:row>76</xdr:row>
      <xdr:rowOff>39281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296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132008</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819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73789</xdr:rowOff>
    </xdr:from>
    <xdr:to>
      <xdr:col>50</xdr:col>
      <xdr:colOff>165100</xdr:colOff>
      <xdr:row>76</xdr:row>
      <xdr:rowOff>3939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2932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20466</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707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116675</xdr:rowOff>
    </xdr:from>
    <xdr:to>
      <xdr:col>46</xdr:col>
      <xdr:colOff>38100</xdr:colOff>
      <xdr:row>75</xdr:row>
      <xdr:rowOff>46825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80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63352</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579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94661</xdr:rowOff>
    </xdr:from>
    <xdr:to>
      <xdr:col>41</xdr:col>
      <xdr:colOff>101600</xdr:colOff>
      <xdr:row>75</xdr:row>
      <xdr:rowOff>24811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78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41338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557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68760</xdr:rowOff>
    </xdr:from>
    <xdr:to>
      <xdr:col>36</xdr:col>
      <xdr:colOff>165100</xdr:colOff>
      <xdr:row>74</xdr:row>
      <xdr:rowOff>170360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75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15437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531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15170</xdr:rowOff>
    </xdr:from>
    <xdr:to>
      <xdr:col>55</xdr:col>
      <xdr:colOff>0</xdr:colOff>
      <xdr:row>97</xdr:row>
      <xdr:rowOff>39669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645820"/>
          <a:ext cx="838200" cy="24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61599</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006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98724</xdr:rowOff>
    </xdr:from>
    <xdr:to>
      <xdr:col>50</xdr:col>
      <xdr:colOff>114300</xdr:colOff>
      <xdr:row>97</xdr:row>
      <xdr:rowOff>39669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557924"/>
          <a:ext cx="8890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30205</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597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98724</xdr:rowOff>
    </xdr:from>
    <xdr:to>
      <xdr:col>45</xdr:col>
      <xdr:colOff>177800</xdr:colOff>
      <xdr:row>97</xdr:row>
      <xdr:rowOff>16638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557924"/>
          <a:ext cx="889000" cy="89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8735</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595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95504</xdr:rowOff>
    </xdr:from>
    <xdr:to>
      <xdr:col>41</xdr:col>
      <xdr:colOff>50800</xdr:colOff>
      <xdr:row>97</xdr:row>
      <xdr:rowOff>16638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554704"/>
          <a:ext cx="889000" cy="92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67639</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01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90957</xdr:rowOff>
    </xdr:from>
    <xdr:to>
      <xdr:col>36</xdr:col>
      <xdr:colOff>165100</xdr:colOff>
      <xdr:row>95</xdr:row>
      <xdr:rowOff>21107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37634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598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135820</xdr:rowOff>
    </xdr:from>
    <xdr:to>
      <xdr:col>55</xdr:col>
      <xdr:colOff>50800</xdr:colOff>
      <xdr:row>97</xdr:row>
      <xdr:rowOff>65970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114247</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73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160319</xdr:rowOff>
    </xdr:from>
    <xdr:to>
      <xdr:col>50</xdr:col>
      <xdr:colOff>165100</xdr:colOff>
      <xdr:row>97</xdr:row>
      <xdr:rowOff>90469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1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81596</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12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47924</xdr:rowOff>
    </xdr:from>
    <xdr:to>
      <xdr:col>46</xdr:col>
      <xdr:colOff>38100</xdr:colOff>
      <xdr:row>96</xdr:row>
      <xdr:rowOff>149524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0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140651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599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137288</xdr:rowOff>
    </xdr:from>
    <xdr:to>
      <xdr:col>41</xdr:col>
      <xdr:colOff>101600</xdr:colOff>
      <xdr:row>97</xdr:row>
      <xdr:rowOff>67438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9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58565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68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44704</xdr:rowOff>
    </xdr:from>
    <xdr:to>
      <xdr:col>36</xdr:col>
      <xdr:colOff>165100</xdr:colOff>
      <xdr:row>96</xdr:row>
      <xdr:rowOff>146304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0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137431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596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79828</xdr:rowOff>
    </xdr:from>
    <xdr:to>
      <xdr:col>85</xdr:col>
      <xdr:colOff>127000</xdr:colOff>
      <xdr:row>37</xdr:row>
      <xdr:rowOff>93098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423478"/>
          <a:ext cx="838200" cy="1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51851</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24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93098</xdr:rowOff>
    </xdr:from>
    <xdr:to>
      <xdr:col>81</xdr:col>
      <xdr:colOff>50800</xdr:colOff>
      <xdr:row>37</xdr:row>
      <xdr:rowOff>137273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436748"/>
          <a:ext cx="889000" cy="44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155255</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15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137273</xdr:rowOff>
    </xdr:from>
    <xdr:to>
      <xdr:col>76</xdr:col>
      <xdr:colOff>114300</xdr:colOff>
      <xdr:row>37</xdr:row>
      <xdr:rowOff>153644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480923"/>
          <a:ext cx="889000" cy="16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24317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3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133060</xdr:rowOff>
    </xdr:from>
    <xdr:to>
      <xdr:col>71</xdr:col>
      <xdr:colOff>177800</xdr:colOff>
      <xdr:row>37</xdr:row>
      <xdr:rowOff>153644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476710"/>
          <a:ext cx="889000" cy="2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27224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4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44976</xdr:rowOff>
    </xdr:from>
    <xdr:to>
      <xdr:col>67</xdr:col>
      <xdr:colOff>101600</xdr:colOff>
      <xdr:row>37</xdr:row>
      <xdr:rowOff>146576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8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163103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6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29028</xdr:rowOff>
    </xdr:from>
    <xdr:to>
      <xdr:col>85</xdr:col>
      <xdr:colOff>177800</xdr:colOff>
      <xdr:row>37</xdr:row>
      <xdr:rowOff>130628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372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7455</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351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42298</xdr:rowOff>
    </xdr:from>
    <xdr:to>
      <xdr:col>81</xdr:col>
      <xdr:colOff>101600</xdr:colOff>
      <xdr:row>37</xdr:row>
      <xdr:rowOff>143898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38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135025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478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86473</xdr:rowOff>
    </xdr:from>
    <xdr:to>
      <xdr:col>76</xdr:col>
      <xdr:colOff>165100</xdr:colOff>
      <xdr:row>38</xdr:row>
      <xdr:rowOff>16622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3012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33150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205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102844</xdr:rowOff>
    </xdr:from>
    <xdr:to>
      <xdr:col>72</xdr:col>
      <xdr:colOff>38100</xdr:colOff>
      <xdr:row>38</xdr:row>
      <xdr:rowOff>32995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4649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49521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22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82260</xdr:rowOff>
    </xdr:from>
    <xdr:to>
      <xdr:col>67</xdr:col>
      <xdr:colOff>101600</xdr:colOff>
      <xdr:row>38</xdr:row>
      <xdr:rowOff>12410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2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3537</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518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72099</xdr:rowOff>
    </xdr:from>
    <xdr:to>
      <xdr:col>85</xdr:col>
      <xdr:colOff>126364</xdr:colOff>
      <xdr:row>59</xdr:row>
      <xdr:rowOff>154559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8816049"/>
          <a:ext cx="1269" cy="1454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158386</xdr:rowOff>
    </xdr:from>
    <xdr:ext cx="534377" cy="25904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1027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154559</xdr:rowOff>
    </xdr:from>
    <xdr:to>
      <xdr:col>86</xdr:col>
      <xdr:colOff>25400</xdr:colOff>
      <xdr:row>59</xdr:row>
      <xdr:rowOff>154559</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10270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18776</xdr:rowOff>
    </xdr:from>
    <xdr:ext cx="599010" cy="25904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591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72099</xdr:rowOff>
    </xdr:from>
    <xdr:to>
      <xdr:col>86</xdr:col>
      <xdr:colOff>25400</xdr:colOff>
      <xdr:row>51</xdr:row>
      <xdr:rowOff>72099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881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122196</xdr:rowOff>
    </xdr:from>
    <xdr:to>
      <xdr:col>85</xdr:col>
      <xdr:colOff>127000</xdr:colOff>
      <xdr:row>55</xdr:row>
      <xdr:rowOff>62515</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5481300" y="9380496"/>
          <a:ext cx="838200" cy="111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127073</xdr:rowOff>
    </xdr:from>
    <xdr:ext cx="534377" cy="25904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55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148646</xdr:rowOff>
    </xdr:from>
    <xdr:to>
      <xdr:col>85</xdr:col>
      <xdr:colOff>177800</xdr:colOff>
      <xdr:row>56</xdr:row>
      <xdr:rowOff>78796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57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122196</xdr:rowOff>
    </xdr:from>
    <xdr:to>
      <xdr:col>81</xdr:col>
      <xdr:colOff>50800</xdr:colOff>
      <xdr:row>56</xdr:row>
      <xdr:rowOff>19995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4592300" y="9380496"/>
          <a:ext cx="889000" cy="24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25545</xdr:rowOff>
    </xdr:from>
    <xdr:to>
      <xdr:col>81</xdr:col>
      <xdr:colOff>101600</xdr:colOff>
      <xdr:row>56</xdr:row>
      <xdr:rowOff>127145</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626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118272</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4111" y="9719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50</xdr:row>
      <xdr:rowOff>118260</xdr:rowOff>
    </xdr:from>
    <xdr:to>
      <xdr:col>76</xdr:col>
      <xdr:colOff>114300</xdr:colOff>
      <xdr:row>56</xdr:row>
      <xdr:rowOff>19995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3703300" y="8690760"/>
          <a:ext cx="889000" cy="930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116560</xdr:rowOff>
    </xdr:from>
    <xdr:to>
      <xdr:col>76</xdr:col>
      <xdr:colOff>165100</xdr:colOff>
      <xdr:row>57</xdr:row>
      <xdr:rowOff>46710</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717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37837</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5111" y="9810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50</xdr:row>
      <xdr:rowOff>118260</xdr:rowOff>
    </xdr:from>
    <xdr:to>
      <xdr:col>71</xdr:col>
      <xdr:colOff>177800</xdr:colOff>
      <xdr:row>55</xdr:row>
      <xdr:rowOff>26919</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2814300" y="8690760"/>
          <a:ext cx="889000" cy="765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149152</xdr:rowOff>
    </xdr:from>
    <xdr:to>
      <xdr:col>72</xdr:col>
      <xdr:colOff>38100</xdr:colOff>
      <xdr:row>57</xdr:row>
      <xdr:rowOff>79302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75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70429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6111" y="9843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115581</xdr:rowOff>
    </xdr:from>
    <xdr:to>
      <xdr:col>67</xdr:col>
      <xdr:colOff>101600</xdr:colOff>
      <xdr:row>57</xdr:row>
      <xdr:rowOff>45731</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71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36858</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7111" y="9809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11715</xdr:rowOff>
    </xdr:from>
    <xdr:to>
      <xdr:col>85</xdr:col>
      <xdr:colOff>177800</xdr:colOff>
      <xdr:row>55</xdr:row>
      <xdr:rowOff>113315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94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34592</xdr:rowOff>
    </xdr:from>
    <xdr:ext cx="534377" cy="25904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9292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71396</xdr:rowOff>
    </xdr:from>
    <xdr:to>
      <xdr:col>81</xdr:col>
      <xdr:colOff>101600</xdr:colOff>
      <xdr:row>55</xdr:row>
      <xdr:rowOff>1546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932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18073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14111" y="9104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140645</xdr:rowOff>
    </xdr:from>
    <xdr:to>
      <xdr:col>76</xdr:col>
      <xdr:colOff>165100</xdr:colOff>
      <xdr:row>56</xdr:row>
      <xdr:rowOff>70795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957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87322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325111" y="934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50</xdr:row>
      <xdr:rowOff>67460</xdr:rowOff>
    </xdr:from>
    <xdr:to>
      <xdr:col>72</xdr:col>
      <xdr:colOff>38100</xdr:colOff>
      <xdr:row>50</xdr:row>
      <xdr:rowOff>169060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863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49</xdr:row>
      <xdr:rowOff>14137</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03795" y="8415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147569</xdr:rowOff>
    </xdr:from>
    <xdr:to>
      <xdr:col>67</xdr:col>
      <xdr:colOff>101600</xdr:colOff>
      <xdr:row>55</xdr:row>
      <xdr:rowOff>77719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940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94246</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47111" y="918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14427</xdr:rowOff>
    </xdr:from>
    <xdr:to>
      <xdr:col>85</xdr:col>
      <xdr:colOff>127000</xdr:colOff>
      <xdr:row>79</xdr:row>
      <xdr:rowOff>84672</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5481300" y="13558977"/>
          <a:ext cx="838200" cy="70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120643</xdr:rowOff>
    </xdr:from>
    <xdr:ext cx="469744"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32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14427</xdr:rowOff>
    </xdr:from>
    <xdr:to>
      <xdr:col>81</xdr:col>
      <xdr:colOff>50800</xdr:colOff>
      <xdr:row>79</xdr:row>
      <xdr:rowOff>97295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4592300" y="13558977"/>
          <a:ext cx="889000" cy="82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13746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46428" y="132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90208</xdr:rowOff>
    </xdr:from>
    <xdr:to>
      <xdr:col>76</xdr:col>
      <xdr:colOff>114300</xdr:colOff>
      <xdr:row>79</xdr:row>
      <xdr:rowOff>97295</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3703300" y="13634758"/>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76480</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327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73471</xdr:rowOff>
    </xdr:from>
    <xdr:to>
      <xdr:col>71</xdr:col>
      <xdr:colOff>177800</xdr:colOff>
      <xdr:row>79</xdr:row>
      <xdr:rowOff>90208</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2814300" y="13618021"/>
          <a:ext cx="889000" cy="1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84563</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68428" y="1328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49472</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79428" y="1325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33872</xdr:rowOff>
    </xdr:from>
    <xdr:to>
      <xdr:col>85</xdr:col>
      <xdr:colOff>177800</xdr:colOff>
      <xdr:row>79</xdr:row>
      <xdr:rowOff>135472</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57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120249</xdr:rowOff>
    </xdr:from>
    <xdr:ext cx="378565"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4933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135077</xdr:rowOff>
    </xdr:from>
    <xdr:to>
      <xdr:col>81</xdr:col>
      <xdr:colOff>101600</xdr:colOff>
      <xdr:row>79</xdr:row>
      <xdr:rowOff>65227</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50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56354</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246428" y="13600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46495</xdr:rowOff>
    </xdr:from>
    <xdr:to>
      <xdr:col>76</xdr:col>
      <xdr:colOff>165100</xdr:colOff>
      <xdr:row>79</xdr:row>
      <xdr:rowOff>148095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59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139222</xdr:rowOff>
    </xdr:from>
    <xdr:ext cx="313932"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435333" y="136837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39408</xdr:rowOff>
    </xdr:from>
    <xdr:to>
      <xdr:col>72</xdr:col>
      <xdr:colOff>38100</xdr:colOff>
      <xdr:row>79</xdr:row>
      <xdr:rowOff>141008</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58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132135</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514017" y="13676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22671</xdr:rowOff>
    </xdr:from>
    <xdr:to>
      <xdr:col>67</xdr:col>
      <xdr:colOff>101600</xdr:colOff>
      <xdr:row>79</xdr:row>
      <xdr:rowOff>124271</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3567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115398</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579428" y="13659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98247</xdr:rowOff>
    </xdr:from>
    <xdr:to>
      <xdr:col>85</xdr:col>
      <xdr:colOff>127000</xdr:colOff>
      <xdr:row>93</xdr:row>
      <xdr:rowOff>165608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5481300" y="16043097"/>
          <a:ext cx="838200" cy="6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86605</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202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165608</xdr:rowOff>
    </xdr:from>
    <xdr:to>
      <xdr:col>81</xdr:col>
      <xdr:colOff>50800</xdr:colOff>
      <xdr:row>94</xdr:row>
      <xdr:rowOff>6756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4592300" y="16110458"/>
          <a:ext cx="889000" cy="12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32847</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32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150710</xdr:rowOff>
    </xdr:from>
    <xdr:to>
      <xdr:col>76</xdr:col>
      <xdr:colOff>114300</xdr:colOff>
      <xdr:row>94</xdr:row>
      <xdr:rowOff>6756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3703300" y="16095560"/>
          <a:ext cx="889000" cy="27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9593</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297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150710</xdr:rowOff>
    </xdr:from>
    <xdr:to>
      <xdr:col>71</xdr:col>
      <xdr:colOff>177800</xdr:colOff>
      <xdr:row>94</xdr:row>
      <xdr:rowOff>29045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2814300" y="16095560"/>
          <a:ext cx="889000" cy="49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33596</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32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60938</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34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47447</xdr:rowOff>
    </xdr:from>
    <xdr:to>
      <xdr:col>85</xdr:col>
      <xdr:colOff>177800</xdr:colOff>
      <xdr:row>93</xdr:row>
      <xdr:rowOff>149047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599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70324</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584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114808</xdr:rowOff>
    </xdr:from>
    <xdr:to>
      <xdr:col>81</xdr:col>
      <xdr:colOff>101600</xdr:colOff>
      <xdr:row>94</xdr:row>
      <xdr:rowOff>44958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605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61485</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583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127406</xdr:rowOff>
    </xdr:from>
    <xdr:to>
      <xdr:col>76</xdr:col>
      <xdr:colOff>165100</xdr:colOff>
      <xdr:row>94</xdr:row>
      <xdr:rowOff>57556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607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74083</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584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99910</xdr:rowOff>
    </xdr:from>
    <xdr:to>
      <xdr:col>72</xdr:col>
      <xdr:colOff>38100</xdr:colOff>
      <xdr:row>94</xdr:row>
      <xdr:rowOff>30060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60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46587</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5819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149695</xdr:rowOff>
    </xdr:from>
    <xdr:to>
      <xdr:col>67</xdr:col>
      <xdr:colOff>101600</xdr:colOff>
      <xdr:row>94</xdr:row>
      <xdr:rowOff>79845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09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96372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586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6" name="諸支出金最小値テキスト">
          <a:extLst>
            <a:ext uri="{FF2B5EF4-FFF2-40B4-BE49-F238E27FC236}">
              <a16:creationId xmlns:a16="http://schemas.microsoft.com/office/drawing/2014/main" id="{00000000-0008-0000-0700-0000EA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8" name="諸支出金最大値テキスト">
          <a:extLst>
            <a:ext uri="{FF2B5EF4-FFF2-40B4-BE49-F238E27FC236}">
              <a16:creationId xmlns:a16="http://schemas.microsoft.com/office/drawing/2014/main" id="{00000000-0008-0000-0700-0000EC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51" name="諸支出金平均値テキスト">
          <a:extLst>
            <a:ext uri="{FF2B5EF4-FFF2-40B4-BE49-F238E27FC236}">
              <a16:creationId xmlns:a16="http://schemas.microsoft.com/office/drawing/2014/main" id="{00000000-0008-0000-0700-0000EF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8605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101871</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7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70" name="諸支出金該当値テキスト">
          <a:extLst>
            <a:ext uri="{FF2B5EF4-FFF2-40B4-BE49-F238E27FC236}">
              <a16:creationId xmlns:a16="http://schemas.microsoft.com/office/drawing/2014/main" id="{00000000-0008-0000-0700-00000203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a:extLst>
            <a:ext uri="{FF2B5EF4-FFF2-40B4-BE49-F238E27FC236}">
              <a16:creationId xmlns:a16="http://schemas.microsoft.com/office/drawing/2014/main" id="{00000000-0008-0000-0700-00001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a:extLst>
            <a:ext uri="{FF2B5EF4-FFF2-40B4-BE49-F238E27FC236}">
              <a16:creationId xmlns:a16="http://schemas.microsoft.com/office/drawing/2014/main" id="{00000000-0008-0000-0700-00001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a:extLst>
            <a:ext uri="{FF2B5EF4-FFF2-40B4-BE49-F238E27FC236}">
              <a16:creationId xmlns:a16="http://schemas.microsoft.com/office/drawing/2014/main" id="{00000000-0008-0000-0700-00002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a:extLst>
            <a:ext uri="{FF2B5EF4-FFF2-40B4-BE49-F238E27FC236}">
              <a16:creationId xmlns:a16="http://schemas.microsoft.com/office/drawing/2014/main" id="{00000000-0008-0000-0700-00003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視察などの議員活動が活発化したことにより議会費が増加した。公債費については、町民プール整備の元金償還が始まったことによる増加が主な理由である。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栃木県那珂川町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実質単年度収支がマイナスになっているのは基金の取り崩しが多かったためである。自主財源の減少に伴い、今後も基金の取り崩し額の増加が見込まれる。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栃木県那珂川町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連結赤字比率については、各会計とも黒字であり、健全と言える。今後も赤字にならないよう健全な財政運営に努める。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栃木県那珂川町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方債については、過疎対策事業債や合併特例債など有利な事業債を活用している。南那須地区広域行政事務組合にて地方債の償還が増加していくことに伴い、組合等が起こした地方債の元利償還金に対する負担金等が増加していくと見込ま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栃木県那珂川町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地方債の現在高については、今年度償還額が起債額を上回ったため、減額となった。充当可能基金については、美術館改修工事に伴い積み増したため、増額となった。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栃木県那珂川町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各基金において、取崩は行ったが、一部基金で積み増しや取崩額よりも積立額が上回ったことにより全体としては微増となった。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今後は、人口減少に伴う地方税や地方交付税の減が見込まれる。事業の必要性や緊急性を鑑みつつ、事業費の不足分に充当していく。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地域振興基金：公共施設の整備及び地域振興の推進に係る事業費に充てる。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合併振興基金：合併に伴う住民の連携強化及び地域振興のための事業費に充てる。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公共施設整備基金：公共施設の整備及び解体のための事業費に充てる。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教育文化基金：教育振興及び学校施設の整備に充てる。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福祉基金：保健福祉の増進等、地域福祉が向上する事業の財源に充てる。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合併振興基金においてケーブルテレビ光化整備事業に充てるために大幅に取り崩したが、公共施設整備基金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百万円積み立てを行ったので、微減となっている。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公共施設の更新や地域振興事業に充当していく。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今後、公共施設の老朽化による整備、解体が見込まれるので、公共施設整備基金等を活用しながら事業を進めていく。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百万円取り崩したため、前年度より残高が減となった。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今後は、人口減少に伴う地方税や地方交付税の減額が見込まれる。事業の必要性や緊急性を鑑みつつ、事業費の不足分に充当していく。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百万円取り崩したが、普通交付税再算定分の一部と決算剰余金の積み立てを行ったため、前年度より増額となった。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今後は、地方債償還額が増加することが見込まれる。決算剰余金を全て財政調整基金には積み立てず、減債基金にも積み立てを行い、起債の償還費に適宜充当していく。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9139831-CFC7-49A4-8A47-F7EF8BA8FE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60E213E-4255-4B59-8D42-1A8A06963B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28BF7E5-2EA6-4298-95CB-39F738C3D1C3}"/>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7BA65DE-D848-4260-B177-8EFF92B5166C}"/>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3CFEC0C9-5A4F-4132-9340-00D7C1AB3479}"/>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5B9F45A8-DD92-48FD-977D-709D896D70DE}"/>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14C486B-6520-4E09-BFEE-B7E4B286B267}"/>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1D46896-E541-48B7-A0AE-A5E6661A5CF7}"/>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7FBC111-8A92-49BB-96A5-B82AFB91202E}"/>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F89D897-9E08-45E4-87E1-0D4FCDA139B0}"/>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311C6DF-AFA4-4553-B4B2-8BBFD93C00FB}"/>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B3801569-3129-4370-B02C-F397947BD17D}"/>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42187C6D-3866-4D6C-AC35-5EBD5DFF475A}"/>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AAABD1C-6A38-4A68-B2A4-16C63A203027}"/>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AA14306-E374-4046-A9D9-7A21F420E91F}"/>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FD3E40A-78C1-4BBE-8628-6D051E8C633F}"/>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栃木県那珂川町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3B2B3E8-41A8-4053-8D1A-B915209D22F7}"/>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236D773-9E8C-4D7B-9067-DA9CD4EA00FB}"/>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C4DA785-846F-4F17-8460-E40B170DE4D2}"/>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116BFFC-8108-4097-8AD2-3ED32C4C6518}"/>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12BF5F9-A5EC-4D54-8CDE-554A4111FDD7}"/>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E74D1A7-A2DF-42B9-A76D-D9A6CE8D12DD}"/>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14,124
13,953
192.78
10,954,498
10,043,276
859,521
6,041,731
7,294,755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701E245-DDCC-45DC-8766-A4F132947ECF}"/>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BE435E5-0520-49CE-B8B3-D5A4B5E77E5A}"/>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B403842-7A46-4CFE-8DB7-DA530E762B38}"/>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8D0249A-0EB5-4D3F-9CAA-20491D4F1FB9}"/>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A3A0D0C-509F-439B-AB05-285F1F278A9A}"/>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4A3770A-3151-4370-83CD-CBEE97E2AC6B}"/>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1F05552-947D-45A5-8B2A-54CECAFF34BF}"/>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0E4D72D-1834-40E0-841A-E18E59280202}"/>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D7ABB47-702F-496A-A2D0-42293AFF02BB}"/>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3D76186C-348C-47A2-A055-5264BF7ED830}"/>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FE1EA9F-89F6-4641-A46A-07B544F587CE}"/>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BFBFDFA-B259-47D6-913A-9A4D74512FAF}"/>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F5E63F1-9A52-41B5-B433-A1D253C11FE3}"/>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DE8F51F-77B5-45ED-B0A3-9BA59E98BF1F}"/>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4FDA7859-21AC-412F-A8ED-8FD989B77A98}"/>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68CE4B99-FD1E-4EC7-8A42-26D1FF19DCF6}"/>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EFAF16E-3D7E-4D87-ABAB-E7058CAA6E10}"/>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F96D8970-F771-47D4-8270-CBA6E0834E06}"/>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6AF52FEB-0762-452A-A73B-6D1223D1CB3C}"/>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FBF2EED-C49B-408D-8544-68929D66B202}"/>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9B5471B-6982-4ADA-BFE0-28BDC42E0A3B}"/>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90637C2-B084-4490-82D7-65366C3B01CF}"/>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7749E13-93C6-4014-9BBC-FE1735956113}"/>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55CB3872-2EB1-4B33-8A74-1F94034EA11E}"/>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7A6E449-77B0-4E78-A2B5-E4BCAA9F6C67}"/>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D5F9D98-EBBD-4A45-AFEC-CB338D718B46}"/>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6B7990B2-9BA4-426C-843A-4AD573FA3A05}"/>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9CF1022-C49C-4DDE-BFAE-6C9D327A2CEF}"/>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2D039B8-0172-4946-8B06-2A34EE7CC67B}"/>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8C462FE-25C8-46F1-BFB1-BD818312AF4B}"/>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6781028-3E6C-492E-A77A-5599ED77493F}"/>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D0B937D-067A-4376-8A6F-CFD121DE5F41}"/>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B9C109D-61B3-4690-AC26-DA69E346898D}"/>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BE3DFD6-6089-4AE7-955F-6BA8B5BD6B0C}"/>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E1EB93B-3B7A-481F-9243-182694EEDE22}"/>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当町では令和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月に策定した公共施設等総合管理計画において、延床面積を</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％削減することを目標とし、既存施設の複合化や統合、廃止を進めているところである。類似団体と比較して低い水準にあるが、増加傾向にあるため、さらに重点的に取り組んでいく必要がある。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81E0D51-B91A-4C31-8E52-FFE37E313A94}"/>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4791898-09AC-4AAE-889D-D0BF8DB9F48E}"/>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964FF0AC-4480-4D27-940E-747207AD2D99}"/>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8890B035-13A0-42DB-9E85-7A1136AC2402}"/>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D7ECA52B-6A86-4E83-B5F0-90B1F3552C7E}"/>
            </a:ext>
          </a:extLst>
        </xdr:cNvPr>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97B7D97F-FD3A-4589-B952-82BAA011C456}"/>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38F27857-2BD6-4C3C-8F4A-88A6DCE9A14A}"/>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48D27B95-2185-41F0-957F-7B29718EA60E}"/>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10EF2AC-89E3-415D-8BAD-D3FE80929BE7}"/>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BA6073BA-4617-49A7-8D5A-9C209000F48B}"/>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7B7C7AC4-22C6-4C46-BD4A-85AE931ABDEE}"/>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536DFD30-5D0C-4CBE-A6FC-13E3709A0BA6}"/>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164DA216-A186-4EDB-BAE9-F578999ECA32}"/>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AD1912A6-08DC-4F27-AAB1-4E1F49C28753}"/>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40189646-9035-4812-9BA2-456FE498AA60}"/>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461F2322-FE33-412B-8E66-1E64ECD78702}"/>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860FC088-987C-4ACC-8846-356889B3BB69}"/>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4C3E8DE5-7373-4E7A-B059-DDB11F3AAC56}"/>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77" name="直線コネクタ 76">
          <a:extLst>
            <a:ext uri="{FF2B5EF4-FFF2-40B4-BE49-F238E27FC236}">
              <a16:creationId xmlns:a16="http://schemas.microsoft.com/office/drawing/2014/main" id="{A9EC4CE8-AA17-4807-9050-B4A5AA81A0D7}"/>
            </a:ext>
          </a:extLst>
        </xdr:cNvPr>
        <xdr:cNvCxnSpPr/>
      </xdr:nvCxnSpPr>
      <xdr:spPr>
        <a:xfrm flipV="1">
          <a:off x="4300220" y="5211082"/>
          <a:ext cx="1270" cy="1235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78" name="有形固定資産減価償却率最小値テキスト">
          <a:extLst>
            <a:ext uri="{FF2B5EF4-FFF2-40B4-BE49-F238E27FC236}">
              <a16:creationId xmlns:a16="http://schemas.microsoft.com/office/drawing/2014/main" id="{90834476-F595-4EEE-84B8-31DA5F62993C}"/>
            </a:ext>
          </a:extLst>
        </xdr:cNvPr>
        <xdr:cNvSpPr txBox="1"/>
      </xdr:nvSpPr>
      <xdr:spPr>
        <a:xfrm>
          <a:off x="4352925" y="6450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79" name="直線コネクタ 78">
          <a:extLst>
            <a:ext uri="{FF2B5EF4-FFF2-40B4-BE49-F238E27FC236}">
              <a16:creationId xmlns:a16="http://schemas.microsoft.com/office/drawing/2014/main" id="{EF691845-B07F-4543-B1E8-4787D38188B4}"/>
            </a:ext>
          </a:extLst>
        </xdr:cNvPr>
        <xdr:cNvCxnSpPr/>
      </xdr:nvCxnSpPr>
      <xdr:spPr>
        <a:xfrm>
          <a:off x="4213225" y="644642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80" name="有形固定資産減価償却率最大値テキスト">
          <a:extLst>
            <a:ext uri="{FF2B5EF4-FFF2-40B4-BE49-F238E27FC236}">
              <a16:creationId xmlns:a16="http://schemas.microsoft.com/office/drawing/2014/main" id="{35360844-F008-4FE3-BF70-CD041416AB14}"/>
            </a:ext>
          </a:extLst>
        </xdr:cNvPr>
        <xdr:cNvSpPr txBox="1"/>
      </xdr:nvSpPr>
      <xdr:spPr>
        <a:xfrm>
          <a:off x="4352925" y="4992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81" name="直線コネクタ 80">
          <a:extLst>
            <a:ext uri="{FF2B5EF4-FFF2-40B4-BE49-F238E27FC236}">
              <a16:creationId xmlns:a16="http://schemas.microsoft.com/office/drawing/2014/main" id="{8898965D-2DC7-4417-9942-8F382B26F42E}"/>
            </a:ext>
          </a:extLst>
        </xdr:cNvPr>
        <xdr:cNvCxnSpPr/>
      </xdr:nvCxnSpPr>
      <xdr:spPr>
        <a:xfrm>
          <a:off x="4213225" y="521108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125294</xdr:rowOff>
    </xdr:from>
    <xdr:ext cx="405111" cy="259045"/>
    <xdr:sp macro="" textlink="">
      <xdr:nvSpPr>
        <xdr:cNvPr id="82" name="有形固定資産減価償却率平均値テキスト">
          <a:extLst>
            <a:ext uri="{FF2B5EF4-FFF2-40B4-BE49-F238E27FC236}">
              <a16:creationId xmlns:a16="http://schemas.microsoft.com/office/drawing/2014/main" id="{11408109-BBF5-43EE-986F-0DAE2931BA75}"/>
            </a:ext>
          </a:extLst>
        </xdr:cNvPr>
        <xdr:cNvSpPr txBox="1"/>
      </xdr:nvSpPr>
      <xdr:spPr>
        <a:xfrm>
          <a:off x="4352925" y="58720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83" name="フローチャート: 判断 82">
          <a:extLst>
            <a:ext uri="{FF2B5EF4-FFF2-40B4-BE49-F238E27FC236}">
              <a16:creationId xmlns:a16="http://schemas.microsoft.com/office/drawing/2014/main" id="{7F5F5552-5B76-49D0-B692-08A4D3B349A7}"/>
            </a:ext>
          </a:extLst>
        </xdr:cNvPr>
        <xdr:cNvSpPr/>
      </xdr:nvSpPr>
      <xdr:spPr>
        <a:xfrm>
          <a:off x="4251325" y="589361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84" name="フローチャート: 判断 83">
          <a:extLst>
            <a:ext uri="{FF2B5EF4-FFF2-40B4-BE49-F238E27FC236}">
              <a16:creationId xmlns:a16="http://schemas.microsoft.com/office/drawing/2014/main" id="{7C0C5BA9-51EB-4642-AAB4-0B2A32C66DB8}"/>
            </a:ext>
          </a:extLst>
        </xdr:cNvPr>
        <xdr:cNvSpPr/>
      </xdr:nvSpPr>
      <xdr:spPr>
        <a:xfrm>
          <a:off x="3616325" y="58751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85" name="フローチャート: 判断 84">
          <a:extLst>
            <a:ext uri="{FF2B5EF4-FFF2-40B4-BE49-F238E27FC236}">
              <a16:creationId xmlns:a16="http://schemas.microsoft.com/office/drawing/2014/main" id="{05F20D72-081C-477B-8C7B-565B2195D276}"/>
            </a:ext>
          </a:extLst>
        </xdr:cNvPr>
        <xdr:cNvSpPr/>
      </xdr:nvSpPr>
      <xdr:spPr>
        <a:xfrm>
          <a:off x="2930525" y="58350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86" name="フローチャート: 判断 85">
          <a:extLst>
            <a:ext uri="{FF2B5EF4-FFF2-40B4-BE49-F238E27FC236}">
              <a16:creationId xmlns:a16="http://schemas.microsoft.com/office/drawing/2014/main" id="{EBD0764B-FE63-48B1-8F0F-430CB3FF065A}"/>
            </a:ext>
          </a:extLst>
        </xdr:cNvPr>
        <xdr:cNvSpPr/>
      </xdr:nvSpPr>
      <xdr:spPr>
        <a:xfrm>
          <a:off x="2244725" y="57918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macro="" textlink="">
      <xdr:nvSpPr>
        <xdr:cNvPr id="87" name="フローチャート: 判断 86">
          <a:extLst>
            <a:ext uri="{FF2B5EF4-FFF2-40B4-BE49-F238E27FC236}">
              <a16:creationId xmlns:a16="http://schemas.microsoft.com/office/drawing/2014/main" id="{A9DE4983-63F4-4DB4-9357-86DD51E50E61}"/>
            </a:ext>
          </a:extLst>
        </xdr:cNvPr>
        <xdr:cNvSpPr/>
      </xdr:nvSpPr>
      <xdr:spPr>
        <a:xfrm>
          <a:off x="1558925" y="581650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74F1303-7A3A-496F-8461-DCB8AD9F6E8E}"/>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E356BEC8-B381-456D-9D59-2B5D291C19CC}"/>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48450A29-25A6-447C-BCE3-7A3356F9F22D}"/>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781410FD-1F9F-4787-9960-53486DB2AA11}"/>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9606A964-EBDD-4B20-89A4-619E4FD2DF01}"/>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117838</xdr:rowOff>
    </xdr:from>
    <xdr:to>
      <xdr:col>23</xdr:col>
      <xdr:colOff>136525</xdr:colOff>
      <xdr:row>30</xdr:row>
      <xdr:rowOff>47988</xdr:rowOff>
    </xdr:to>
    <xdr:sp macro="" textlink="">
      <xdr:nvSpPr>
        <xdr:cNvPr id="93" name="楕円 92">
          <a:extLst>
            <a:ext uri="{FF2B5EF4-FFF2-40B4-BE49-F238E27FC236}">
              <a16:creationId xmlns:a16="http://schemas.microsoft.com/office/drawing/2014/main" id="{8A02CA61-F4F3-4C5D-A234-F1281C083553}"/>
            </a:ext>
          </a:extLst>
        </xdr:cNvPr>
        <xdr:cNvSpPr/>
      </xdr:nvSpPr>
      <xdr:spPr>
        <a:xfrm>
          <a:off x="4251325" y="569948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140715</xdr:rowOff>
    </xdr:from>
    <xdr:ext cx="405111" cy="259045"/>
    <xdr:sp macro="" textlink="">
      <xdr:nvSpPr>
        <xdr:cNvPr id="94" name="有形固定資産減価償却率該当値テキスト">
          <a:extLst>
            <a:ext uri="{FF2B5EF4-FFF2-40B4-BE49-F238E27FC236}">
              <a16:creationId xmlns:a16="http://schemas.microsoft.com/office/drawing/2014/main" id="{9EEDEF6E-9797-41B4-AB44-141CF70F50D1}"/>
            </a:ext>
          </a:extLst>
        </xdr:cNvPr>
        <xdr:cNvSpPr txBox="1"/>
      </xdr:nvSpPr>
      <xdr:spPr>
        <a:xfrm>
          <a:off x="4352925" y="555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65405</xdr:rowOff>
    </xdr:from>
    <xdr:to>
      <xdr:col>19</xdr:col>
      <xdr:colOff>187325</xdr:colOff>
      <xdr:row>29</xdr:row>
      <xdr:rowOff>167005</xdr:rowOff>
    </xdr:to>
    <xdr:sp macro="" textlink="">
      <xdr:nvSpPr>
        <xdr:cNvPr id="95" name="楕円 94">
          <a:extLst>
            <a:ext uri="{FF2B5EF4-FFF2-40B4-BE49-F238E27FC236}">
              <a16:creationId xmlns:a16="http://schemas.microsoft.com/office/drawing/2014/main" id="{57BCD82C-24CB-4958-915A-D1AC6BAD1E9A}"/>
            </a:ext>
          </a:extLst>
        </xdr:cNvPr>
        <xdr:cNvSpPr/>
      </xdr:nvSpPr>
      <xdr:spPr>
        <a:xfrm>
          <a:off x="3616325" y="56470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116205</xdr:rowOff>
    </xdr:from>
    <xdr:to>
      <xdr:col>23</xdr:col>
      <xdr:colOff>85725</xdr:colOff>
      <xdr:row>29</xdr:row>
      <xdr:rowOff>168638</xdr:rowOff>
    </xdr:to>
    <xdr:cxnSp macro="">
      <xdr:nvCxnSpPr>
        <xdr:cNvPr id="96" name="直線コネクタ 95">
          <a:extLst>
            <a:ext uri="{FF2B5EF4-FFF2-40B4-BE49-F238E27FC236}">
              <a16:creationId xmlns:a16="http://schemas.microsoft.com/office/drawing/2014/main" id="{72EFECAA-A512-495F-8F73-598EC1165403}"/>
            </a:ext>
          </a:extLst>
        </xdr:cNvPr>
        <xdr:cNvCxnSpPr/>
      </xdr:nvCxnSpPr>
      <xdr:spPr>
        <a:xfrm>
          <a:off x="3667125" y="5697855"/>
          <a:ext cx="635000" cy="46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12972</xdr:rowOff>
    </xdr:from>
    <xdr:to>
      <xdr:col>15</xdr:col>
      <xdr:colOff>187325</xdr:colOff>
      <xdr:row>29</xdr:row>
      <xdr:rowOff>114572</xdr:rowOff>
    </xdr:to>
    <xdr:sp macro="" textlink="">
      <xdr:nvSpPr>
        <xdr:cNvPr id="97" name="楕円 96">
          <a:extLst>
            <a:ext uri="{FF2B5EF4-FFF2-40B4-BE49-F238E27FC236}">
              <a16:creationId xmlns:a16="http://schemas.microsoft.com/office/drawing/2014/main" id="{64E90B75-148F-4618-9C1B-CD97F7CE8031}"/>
            </a:ext>
          </a:extLst>
        </xdr:cNvPr>
        <xdr:cNvSpPr/>
      </xdr:nvSpPr>
      <xdr:spPr>
        <a:xfrm>
          <a:off x="2930525" y="55946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63772</xdr:rowOff>
    </xdr:from>
    <xdr:to>
      <xdr:col>19</xdr:col>
      <xdr:colOff>136525</xdr:colOff>
      <xdr:row>29</xdr:row>
      <xdr:rowOff>116205</xdr:rowOff>
    </xdr:to>
    <xdr:cxnSp macro="">
      <xdr:nvCxnSpPr>
        <xdr:cNvPr id="98" name="直線コネクタ 97">
          <a:extLst>
            <a:ext uri="{FF2B5EF4-FFF2-40B4-BE49-F238E27FC236}">
              <a16:creationId xmlns:a16="http://schemas.microsoft.com/office/drawing/2014/main" id="{8D572DD3-DB53-49A2-860E-62BBF5436674}"/>
            </a:ext>
          </a:extLst>
        </xdr:cNvPr>
        <xdr:cNvCxnSpPr/>
      </xdr:nvCxnSpPr>
      <xdr:spPr>
        <a:xfrm>
          <a:off x="2981325" y="5645422"/>
          <a:ext cx="6858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138158</xdr:rowOff>
    </xdr:from>
    <xdr:to>
      <xdr:col>11</xdr:col>
      <xdr:colOff>187325</xdr:colOff>
      <xdr:row>29</xdr:row>
      <xdr:rowOff>68308</xdr:rowOff>
    </xdr:to>
    <xdr:sp macro="" textlink="">
      <xdr:nvSpPr>
        <xdr:cNvPr id="99" name="楕円 98">
          <a:extLst>
            <a:ext uri="{FF2B5EF4-FFF2-40B4-BE49-F238E27FC236}">
              <a16:creationId xmlns:a16="http://schemas.microsoft.com/office/drawing/2014/main" id="{D71EC52D-B5D9-41F4-818A-DA5C9B482B58}"/>
            </a:ext>
          </a:extLst>
        </xdr:cNvPr>
        <xdr:cNvSpPr/>
      </xdr:nvSpPr>
      <xdr:spPr>
        <a:xfrm>
          <a:off x="2244725" y="555470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17508</xdr:rowOff>
    </xdr:from>
    <xdr:to>
      <xdr:col>15</xdr:col>
      <xdr:colOff>136525</xdr:colOff>
      <xdr:row>29</xdr:row>
      <xdr:rowOff>63772</xdr:rowOff>
    </xdr:to>
    <xdr:cxnSp macro="">
      <xdr:nvCxnSpPr>
        <xdr:cNvPr id="100" name="直線コネクタ 99">
          <a:extLst>
            <a:ext uri="{FF2B5EF4-FFF2-40B4-BE49-F238E27FC236}">
              <a16:creationId xmlns:a16="http://schemas.microsoft.com/office/drawing/2014/main" id="{920BA03E-B91A-4F4F-A744-904A6B09565A}"/>
            </a:ext>
          </a:extLst>
        </xdr:cNvPr>
        <xdr:cNvCxnSpPr/>
      </xdr:nvCxnSpPr>
      <xdr:spPr>
        <a:xfrm>
          <a:off x="2295525" y="5599158"/>
          <a:ext cx="6858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70303</xdr:rowOff>
    </xdr:from>
    <xdr:to>
      <xdr:col>7</xdr:col>
      <xdr:colOff>187325</xdr:colOff>
      <xdr:row>29</xdr:row>
      <xdr:rowOff>453</xdr:rowOff>
    </xdr:to>
    <xdr:sp macro="" textlink="">
      <xdr:nvSpPr>
        <xdr:cNvPr id="101" name="楕円 100">
          <a:extLst>
            <a:ext uri="{FF2B5EF4-FFF2-40B4-BE49-F238E27FC236}">
              <a16:creationId xmlns:a16="http://schemas.microsoft.com/office/drawing/2014/main" id="{060AAAC7-0BCB-402B-879E-29470FDEB05A}"/>
            </a:ext>
          </a:extLst>
        </xdr:cNvPr>
        <xdr:cNvSpPr/>
      </xdr:nvSpPr>
      <xdr:spPr>
        <a:xfrm>
          <a:off x="1558925" y="548685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121103</xdr:rowOff>
    </xdr:from>
    <xdr:to>
      <xdr:col>11</xdr:col>
      <xdr:colOff>136525</xdr:colOff>
      <xdr:row>29</xdr:row>
      <xdr:rowOff>17508</xdr:rowOff>
    </xdr:to>
    <xdr:cxnSp macro="">
      <xdr:nvCxnSpPr>
        <xdr:cNvPr id="102" name="直線コネクタ 101">
          <a:extLst>
            <a:ext uri="{FF2B5EF4-FFF2-40B4-BE49-F238E27FC236}">
              <a16:creationId xmlns:a16="http://schemas.microsoft.com/office/drawing/2014/main" id="{D637C09B-1F39-4A04-B950-CF90FBF2C103}"/>
            </a:ext>
          </a:extLst>
        </xdr:cNvPr>
        <xdr:cNvCxnSpPr/>
      </xdr:nvCxnSpPr>
      <xdr:spPr>
        <a:xfrm>
          <a:off x="1609725" y="5537653"/>
          <a:ext cx="685800" cy="6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49638</xdr:rowOff>
    </xdr:from>
    <xdr:ext cx="405111" cy="259045"/>
    <xdr:sp macro="" textlink="">
      <xdr:nvSpPr>
        <xdr:cNvPr id="103" name="n_1aveValue有形固定資産減価償却率">
          <a:extLst>
            <a:ext uri="{FF2B5EF4-FFF2-40B4-BE49-F238E27FC236}">
              <a16:creationId xmlns:a16="http://schemas.microsoft.com/office/drawing/2014/main" id="{D8DFA228-B85B-4439-9163-44200DAE5E78}"/>
            </a:ext>
          </a:extLst>
        </xdr:cNvPr>
        <xdr:cNvSpPr txBox="1"/>
      </xdr:nvSpPr>
      <xdr:spPr>
        <a:xfrm>
          <a:off x="3470919" y="596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104" name="n_2aveValue有形固定資産減価償却率">
          <a:extLst>
            <a:ext uri="{FF2B5EF4-FFF2-40B4-BE49-F238E27FC236}">
              <a16:creationId xmlns:a16="http://schemas.microsoft.com/office/drawing/2014/main" id="{27318680-8D4B-4189-ADD4-DBDCE207F0E0}"/>
            </a:ext>
          </a:extLst>
        </xdr:cNvPr>
        <xdr:cNvSpPr txBox="1"/>
      </xdr:nvSpPr>
      <xdr:spPr>
        <a:xfrm>
          <a:off x="2797819" y="592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137812</xdr:rowOff>
    </xdr:from>
    <xdr:ext cx="405111" cy="259045"/>
    <xdr:sp macro="" textlink="">
      <xdr:nvSpPr>
        <xdr:cNvPr id="105" name="n_3aveValue有形固定資産減価償却率">
          <a:extLst>
            <a:ext uri="{FF2B5EF4-FFF2-40B4-BE49-F238E27FC236}">
              <a16:creationId xmlns:a16="http://schemas.microsoft.com/office/drawing/2014/main" id="{FC7F4153-D991-4475-B910-D56BCA7AEF4A}"/>
            </a:ext>
          </a:extLst>
        </xdr:cNvPr>
        <xdr:cNvSpPr txBox="1"/>
      </xdr:nvSpPr>
      <xdr:spPr>
        <a:xfrm>
          <a:off x="2112019" y="5884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162486</xdr:rowOff>
    </xdr:from>
    <xdr:ext cx="405111" cy="259045"/>
    <xdr:sp macro="" textlink="">
      <xdr:nvSpPr>
        <xdr:cNvPr id="106" name="n_4aveValue有形固定資産減価償却率">
          <a:extLst>
            <a:ext uri="{FF2B5EF4-FFF2-40B4-BE49-F238E27FC236}">
              <a16:creationId xmlns:a16="http://schemas.microsoft.com/office/drawing/2014/main" id="{A1B7CA6F-5CCE-40FA-80E4-601E5D9C0CD4}"/>
            </a:ext>
          </a:extLst>
        </xdr:cNvPr>
        <xdr:cNvSpPr txBox="1"/>
      </xdr:nvSpPr>
      <xdr:spPr>
        <a:xfrm>
          <a:off x="1426219" y="5909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12082</xdr:rowOff>
    </xdr:from>
    <xdr:ext cx="405111" cy="259045"/>
    <xdr:sp macro="" textlink="">
      <xdr:nvSpPr>
        <xdr:cNvPr id="107" name="n_1mainValue有形固定資産減価償却率">
          <a:extLst>
            <a:ext uri="{FF2B5EF4-FFF2-40B4-BE49-F238E27FC236}">
              <a16:creationId xmlns:a16="http://schemas.microsoft.com/office/drawing/2014/main" id="{3CBAF448-4A4A-48C0-BE6C-6C4F15345B75}"/>
            </a:ext>
          </a:extLst>
        </xdr:cNvPr>
        <xdr:cNvSpPr txBox="1"/>
      </xdr:nvSpPr>
      <xdr:spPr>
        <a:xfrm>
          <a:off x="3470919" y="542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131099</xdr:rowOff>
    </xdr:from>
    <xdr:ext cx="405111" cy="259045"/>
    <xdr:sp macro="" textlink="">
      <xdr:nvSpPr>
        <xdr:cNvPr id="108" name="n_2mainValue有形固定資産減価償却率">
          <a:extLst>
            <a:ext uri="{FF2B5EF4-FFF2-40B4-BE49-F238E27FC236}">
              <a16:creationId xmlns:a16="http://schemas.microsoft.com/office/drawing/2014/main" id="{2D2D3106-B562-49FA-B604-CD6A3BF7E3E3}"/>
            </a:ext>
          </a:extLst>
        </xdr:cNvPr>
        <xdr:cNvSpPr txBox="1"/>
      </xdr:nvSpPr>
      <xdr:spPr>
        <a:xfrm>
          <a:off x="2797819" y="5382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84835</xdr:rowOff>
    </xdr:from>
    <xdr:ext cx="405111" cy="259045"/>
    <xdr:sp macro="" textlink="">
      <xdr:nvSpPr>
        <xdr:cNvPr id="109" name="n_3mainValue有形固定資産減価償却率">
          <a:extLst>
            <a:ext uri="{FF2B5EF4-FFF2-40B4-BE49-F238E27FC236}">
              <a16:creationId xmlns:a16="http://schemas.microsoft.com/office/drawing/2014/main" id="{522E16A4-9022-4BA6-9768-5EE5B873CB9C}"/>
            </a:ext>
          </a:extLst>
        </xdr:cNvPr>
        <xdr:cNvSpPr txBox="1"/>
      </xdr:nvSpPr>
      <xdr:spPr>
        <a:xfrm>
          <a:off x="2112019" y="533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16980</xdr:rowOff>
    </xdr:from>
    <xdr:ext cx="405111" cy="259045"/>
    <xdr:sp macro="" textlink="">
      <xdr:nvSpPr>
        <xdr:cNvPr id="110" name="n_4mainValue有形固定資産減価償却率">
          <a:extLst>
            <a:ext uri="{FF2B5EF4-FFF2-40B4-BE49-F238E27FC236}">
              <a16:creationId xmlns:a16="http://schemas.microsoft.com/office/drawing/2014/main" id="{E0EC84E0-4EA7-4E91-8361-8D6F6CBE39AD}"/>
            </a:ext>
          </a:extLst>
        </xdr:cNvPr>
        <xdr:cNvSpPr txBox="1"/>
      </xdr:nvSpPr>
      <xdr:spPr>
        <a:xfrm>
          <a:off x="1426219" y="5268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97CA9F9B-F7FD-4624-BE5D-3B9985A341CD}"/>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CE5F650A-B1A0-427A-9CAB-8700CB236ACD}"/>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DC261E67-A481-421A-99E9-21BB8E69680B}"/>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[ 171.7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1F7E39C9-83E7-43CF-A1E7-7FEC44E4A1C1}"/>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1811F7A3-A26E-4306-8964-F2E70E9DD440}"/>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906E206-506D-4564-B2E8-D552C394E6F5}"/>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B4C998E8-5F9B-4DE9-AF0C-3B5333AE0380}"/>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FFD085D2-0D1C-444C-8BB9-D605E13B8F5F}"/>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298AE06-1A84-4751-8F59-ACD7DCF45BAF}"/>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7411DCBE-E5AB-4D64-9D3A-6B9C80134B65}"/>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DFF012B4-9307-425D-BC1D-66AECF881BBC}"/>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CB48C756-36CF-459A-9D46-BDE8C540ED6F}"/>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C2976EBE-76DD-4841-A04A-0EC4AFE96CB9}"/>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に供用開始した新庁舎に係る一部の地方債の償還が終了したことにより、減少傾向にあり、類似団体を比較して低い水準にある。しかしながら、施設の更新等により新たな地方債を発行した際には、比率の上昇が見込まれるため、類似団体の比率を基準とし、大幅な超過とならないように適切に取り組んでいく。</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FA94E778-9BEB-402E-A18C-C8D488E49AAA}"/>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38248B09-9415-41B7-BA66-4A0529C0B17B}"/>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4BEEEEBE-3356-4FDD-A5C5-4D5AFB593742}"/>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5CCAB894-5DE8-442C-AE4D-FF546531055C}"/>
            </a:ext>
          </a:extLst>
        </xdr:cNvPr>
        <xdr:cNvCxnSpPr/>
      </xdr:nvCxnSpPr>
      <xdr:spPr>
        <a:xfrm>
          <a:off x="10194925" y="660354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52773DA4-AFB5-49F6-B140-937D9E57965E}"/>
            </a:ext>
          </a:extLst>
        </xdr:cNvPr>
        <xdr:cNvSpPr txBox="1"/>
      </xdr:nvSpPr>
      <xdr:spPr>
        <a:xfrm>
          <a:off x="9705751" y="651609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38FAC94B-33BA-42B8-9834-5385561F35D3}"/>
            </a:ext>
          </a:extLst>
        </xdr:cNvPr>
        <xdr:cNvCxnSpPr/>
      </xdr:nvCxnSpPr>
      <xdr:spPr>
        <a:xfrm>
          <a:off x="10194925" y="630781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11B420F4-3305-43FA-BC3D-C6A2D7C49FEA}"/>
            </a:ext>
          </a:extLst>
        </xdr:cNvPr>
        <xdr:cNvSpPr txBox="1"/>
      </xdr:nvSpPr>
      <xdr:spPr>
        <a:xfrm>
          <a:off x="9758836" y="622036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841D1101-36EB-4CF0-ADB2-538B32422460}"/>
            </a:ext>
          </a:extLst>
        </xdr:cNvPr>
        <xdr:cNvCxnSpPr/>
      </xdr:nvCxnSpPr>
      <xdr:spPr>
        <a:xfrm>
          <a:off x="10194925" y="601208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52C2039B-F0B9-44C2-94F3-CA92656CB7A3}"/>
            </a:ext>
          </a:extLst>
        </xdr:cNvPr>
        <xdr:cNvSpPr txBox="1"/>
      </xdr:nvSpPr>
      <xdr:spPr>
        <a:xfrm>
          <a:off x="9758836" y="59182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63377EC0-B8F0-4CA1-AFD0-94BDD56E13EB}"/>
            </a:ext>
          </a:extLst>
        </xdr:cNvPr>
        <xdr:cNvCxnSpPr/>
      </xdr:nvCxnSpPr>
      <xdr:spPr>
        <a:xfrm>
          <a:off x="10194925" y="571636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DDF6A2D6-437D-452B-9139-EF7E959386A0}"/>
            </a:ext>
          </a:extLst>
        </xdr:cNvPr>
        <xdr:cNvSpPr txBox="1"/>
      </xdr:nvSpPr>
      <xdr:spPr>
        <a:xfrm>
          <a:off x="9758836" y="56225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C2638ABC-0593-4CC8-A71A-642D1555A956}"/>
            </a:ext>
          </a:extLst>
        </xdr:cNvPr>
        <xdr:cNvCxnSpPr/>
      </xdr:nvCxnSpPr>
      <xdr:spPr>
        <a:xfrm>
          <a:off x="10194925" y="541428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E10D91D3-29B5-46E5-BB72-AC989975FC7A}"/>
            </a:ext>
          </a:extLst>
        </xdr:cNvPr>
        <xdr:cNvSpPr txBox="1"/>
      </xdr:nvSpPr>
      <xdr:spPr>
        <a:xfrm>
          <a:off x="9758836" y="53268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5B37A25A-91AB-4951-A0FF-0F076A471502}"/>
            </a:ext>
          </a:extLst>
        </xdr:cNvPr>
        <xdr:cNvCxnSpPr/>
      </xdr:nvCxnSpPr>
      <xdr:spPr>
        <a:xfrm>
          <a:off x="10194925" y="511855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E763EC36-4988-4400-B51E-B259435977A8}"/>
            </a:ext>
          </a:extLst>
        </xdr:cNvPr>
        <xdr:cNvSpPr txBox="1"/>
      </xdr:nvSpPr>
      <xdr:spPr>
        <a:xfrm>
          <a:off x="9861428" y="5031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C9AE40DB-12F3-4921-9A2B-A677E924B4EA}"/>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33FD7E28-86A0-4C62-AA18-19A650AB8C45}"/>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41" name="直線コネクタ 140">
          <a:extLst>
            <a:ext uri="{FF2B5EF4-FFF2-40B4-BE49-F238E27FC236}">
              <a16:creationId xmlns:a16="http://schemas.microsoft.com/office/drawing/2014/main" id="{24D5D83D-3831-4F82-BC0B-D9DF6D3AF439}"/>
            </a:ext>
          </a:extLst>
        </xdr:cNvPr>
        <xdr:cNvCxnSpPr/>
      </xdr:nvCxnSpPr>
      <xdr:spPr>
        <a:xfrm flipV="1">
          <a:off x="13323570" y="5118553"/>
          <a:ext cx="1269" cy="1301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42" name="債務償還比率最小値テキスト">
          <a:extLst>
            <a:ext uri="{FF2B5EF4-FFF2-40B4-BE49-F238E27FC236}">
              <a16:creationId xmlns:a16="http://schemas.microsoft.com/office/drawing/2014/main" id="{E7766F38-8D9B-4D81-9A59-176A504D96DF}"/>
            </a:ext>
          </a:extLst>
        </xdr:cNvPr>
        <xdr:cNvSpPr txBox="1"/>
      </xdr:nvSpPr>
      <xdr:spPr>
        <a:xfrm>
          <a:off x="13376275" y="642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43" name="直線コネクタ 142">
          <a:extLst>
            <a:ext uri="{FF2B5EF4-FFF2-40B4-BE49-F238E27FC236}">
              <a16:creationId xmlns:a16="http://schemas.microsoft.com/office/drawing/2014/main" id="{3221E588-C115-4AA4-82F9-5C83B6F38508}"/>
            </a:ext>
          </a:extLst>
        </xdr:cNvPr>
        <xdr:cNvCxnSpPr/>
      </xdr:nvCxnSpPr>
      <xdr:spPr>
        <a:xfrm>
          <a:off x="13255625" y="6419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555B9BB1-2AA4-4554-B751-2F0D6F051716}"/>
            </a:ext>
          </a:extLst>
        </xdr:cNvPr>
        <xdr:cNvSpPr txBox="1"/>
      </xdr:nvSpPr>
      <xdr:spPr>
        <a:xfrm>
          <a:off x="13376275" y="49064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DD91FC04-C852-4956-83B1-F0850401EC00}"/>
            </a:ext>
          </a:extLst>
        </xdr:cNvPr>
        <xdr:cNvCxnSpPr/>
      </xdr:nvCxnSpPr>
      <xdr:spPr>
        <a:xfrm>
          <a:off x="13255625" y="51185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35967</xdr:rowOff>
    </xdr:from>
    <xdr:ext cx="469744" cy="259045"/>
    <xdr:sp macro="" textlink="">
      <xdr:nvSpPr>
        <xdr:cNvPr id="146" name="債務償還比率平均値テキスト">
          <a:extLst>
            <a:ext uri="{FF2B5EF4-FFF2-40B4-BE49-F238E27FC236}">
              <a16:creationId xmlns:a16="http://schemas.microsoft.com/office/drawing/2014/main" id="{15532DFB-4631-4521-B077-692F731566E0}"/>
            </a:ext>
          </a:extLst>
        </xdr:cNvPr>
        <xdr:cNvSpPr txBox="1"/>
      </xdr:nvSpPr>
      <xdr:spPr>
        <a:xfrm>
          <a:off x="13376275" y="56176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47" name="フローチャート: 判断 146">
          <a:extLst>
            <a:ext uri="{FF2B5EF4-FFF2-40B4-BE49-F238E27FC236}">
              <a16:creationId xmlns:a16="http://schemas.microsoft.com/office/drawing/2014/main" id="{7605DB35-6BBA-4F3E-B3C3-54E94380010D}"/>
            </a:ext>
          </a:extLst>
        </xdr:cNvPr>
        <xdr:cNvSpPr/>
      </xdr:nvSpPr>
      <xdr:spPr>
        <a:xfrm>
          <a:off x="13293725" y="56391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48" name="フローチャート: 判断 147">
          <a:extLst>
            <a:ext uri="{FF2B5EF4-FFF2-40B4-BE49-F238E27FC236}">
              <a16:creationId xmlns:a16="http://schemas.microsoft.com/office/drawing/2014/main" id="{DD179806-5DC0-4046-BE8C-806AC755708A}"/>
            </a:ext>
          </a:extLst>
        </xdr:cNvPr>
        <xdr:cNvSpPr/>
      </xdr:nvSpPr>
      <xdr:spPr>
        <a:xfrm>
          <a:off x="12639675" y="5616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49" name="フローチャート: 判断 148">
          <a:extLst>
            <a:ext uri="{FF2B5EF4-FFF2-40B4-BE49-F238E27FC236}">
              <a16:creationId xmlns:a16="http://schemas.microsoft.com/office/drawing/2014/main" id="{B80B25CE-8122-410B-A9CF-994A2AD24ACB}"/>
            </a:ext>
          </a:extLst>
        </xdr:cNvPr>
        <xdr:cNvSpPr/>
      </xdr:nvSpPr>
      <xdr:spPr>
        <a:xfrm>
          <a:off x="11953875" y="561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50" name="フローチャート: 判断 149">
          <a:extLst>
            <a:ext uri="{FF2B5EF4-FFF2-40B4-BE49-F238E27FC236}">
              <a16:creationId xmlns:a16="http://schemas.microsoft.com/office/drawing/2014/main" id="{9E02F0DA-951F-4ECC-9119-420097A2C08F}"/>
            </a:ext>
          </a:extLst>
        </xdr:cNvPr>
        <xdr:cNvSpPr/>
      </xdr:nvSpPr>
      <xdr:spPr>
        <a:xfrm>
          <a:off x="11268075" y="5594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51" name="フローチャート: 判断 150">
          <a:extLst>
            <a:ext uri="{FF2B5EF4-FFF2-40B4-BE49-F238E27FC236}">
              <a16:creationId xmlns:a16="http://schemas.microsoft.com/office/drawing/2014/main" id="{069CE68A-9A37-4324-A32E-C8B6B2EE90E2}"/>
            </a:ext>
          </a:extLst>
        </xdr:cNvPr>
        <xdr:cNvSpPr/>
      </xdr:nvSpPr>
      <xdr:spPr>
        <a:xfrm>
          <a:off x="10582275" y="5792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2FB033C-CA58-4305-A715-4BAC961866B4}"/>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8BBA4435-A1DD-4CD3-9D9B-878A5BE6792B}"/>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AF67A3D-6E7E-4189-944F-868E6E42327B}"/>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B9DE00CE-5C26-45D3-A1D5-C01DCBE80191}"/>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77B59CF1-CDF5-4B2B-AA78-7F9F6D35CE86}"/>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74740</xdr:rowOff>
    </xdr:from>
    <xdr:to>
      <xdr:col>76</xdr:col>
      <xdr:colOff>73025</xdr:colOff>
      <xdr:row>28</xdr:row>
      <xdr:rowOff>4890</xdr:rowOff>
    </xdr:to>
    <xdr:sp macro="" textlink="">
      <xdr:nvSpPr>
        <xdr:cNvPr id="157" name="楕円 156">
          <a:extLst>
            <a:ext uri="{FF2B5EF4-FFF2-40B4-BE49-F238E27FC236}">
              <a16:creationId xmlns:a16="http://schemas.microsoft.com/office/drawing/2014/main" id="{094216DF-74BA-4D83-B7AA-1E628A30E55A}"/>
            </a:ext>
          </a:extLst>
        </xdr:cNvPr>
        <xdr:cNvSpPr/>
      </xdr:nvSpPr>
      <xdr:spPr>
        <a:xfrm>
          <a:off x="13293725" y="53261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97617</xdr:rowOff>
    </xdr:from>
    <xdr:ext cx="469744" cy="259045"/>
    <xdr:sp macro="" textlink="">
      <xdr:nvSpPr>
        <xdr:cNvPr id="158" name="債務償還比率該当値テキスト">
          <a:extLst>
            <a:ext uri="{FF2B5EF4-FFF2-40B4-BE49-F238E27FC236}">
              <a16:creationId xmlns:a16="http://schemas.microsoft.com/office/drawing/2014/main" id="{C18D70BA-B9E1-4302-8C5C-602064E518B8}"/>
            </a:ext>
          </a:extLst>
        </xdr:cNvPr>
        <xdr:cNvSpPr txBox="1"/>
      </xdr:nvSpPr>
      <xdr:spPr>
        <a:xfrm>
          <a:off x="13376275" y="518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146449</xdr:rowOff>
    </xdr:from>
    <xdr:to>
      <xdr:col>72</xdr:col>
      <xdr:colOff>123825</xdr:colOff>
      <xdr:row>28</xdr:row>
      <xdr:rowOff>76599</xdr:rowOff>
    </xdr:to>
    <xdr:sp macro="" textlink="">
      <xdr:nvSpPr>
        <xdr:cNvPr id="159" name="楕円 158">
          <a:extLst>
            <a:ext uri="{FF2B5EF4-FFF2-40B4-BE49-F238E27FC236}">
              <a16:creationId xmlns:a16="http://schemas.microsoft.com/office/drawing/2014/main" id="{A8341163-A1F9-48D3-AA7A-FE65FB4A63DD}"/>
            </a:ext>
          </a:extLst>
        </xdr:cNvPr>
        <xdr:cNvSpPr/>
      </xdr:nvSpPr>
      <xdr:spPr>
        <a:xfrm>
          <a:off x="12639675" y="53978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125540</xdr:rowOff>
    </xdr:from>
    <xdr:to>
      <xdr:col>76</xdr:col>
      <xdr:colOff>22225</xdr:colOff>
      <xdr:row>28</xdr:row>
      <xdr:rowOff>25799</xdr:rowOff>
    </xdr:to>
    <xdr:cxnSp macro="">
      <xdr:nvCxnSpPr>
        <xdr:cNvPr id="160" name="直線コネクタ 159">
          <a:extLst>
            <a:ext uri="{FF2B5EF4-FFF2-40B4-BE49-F238E27FC236}">
              <a16:creationId xmlns:a16="http://schemas.microsoft.com/office/drawing/2014/main" id="{201A235E-EF4E-4332-8EC5-3959DA7FD269}"/>
            </a:ext>
          </a:extLst>
        </xdr:cNvPr>
        <xdr:cNvCxnSpPr/>
      </xdr:nvCxnSpPr>
      <xdr:spPr>
        <a:xfrm flipV="1">
          <a:off x="12690475" y="5376990"/>
          <a:ext cx="635000" cy="65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49485</xdr:rowOff>
    </xdr:from>
    <xdr:to>
      <xdr:col>68</xdr:col>
      <xdr:colOff>123825</xdr:colOff>
      <xdr:row>28</xdr:row>
      <xdr:rowOff>151085</xdr:rowOff>
    </xdr:to>
    <xdr:sp macro="" textlink="">
      <xdr:nvSpPr>
        <xdr:cNvPr id="161" name="楕円 160">
          <a:extLst>
            <a:ext uri="{FF2B5EF4-FFF2-40B4-BE49-F238E27FC236}">
              <a16:creationId xmlns:a16="http://schemas.microsoft.com/office/drawing/2014/main" id="{A0D46EB9-EC2E-4FA7-A3E4-78FE89D4B329}"/>
            </a:ext>
          </a:extLst>
        </xdr:cNvPr>
        <xdr:cNvSpPr/>
      </xdr:nvSpPr>
      <xdr:spPr>
        <a:xfrm>
          <a:off x="11953875" y="546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25799</xdr:rowOff>
    </xdr:from>
    <xdr:to>
      <xdr:col>72</xdr:col>
      <xdr:colOff>73025</xdr:colOff>
      <xdr:row>28</xdr:row>
      <xdr:rowOff>100285</xdr:rowOff>
    </xdr:to>
    <xdr:cxnSp macro="">
      <xdr:nvCxnSpPr>
        <xdr:cNvPr id="162" name="直線コネクタ 161">
          <a:extLst>
            <a:ext uri="{FF2B5EF4-FFF2-40B4-BE49-F238E27FC236}">
              <a16:creationId xmlns:a16="http://schemas.microsoft.com/office/drawing/2014/main" id="{3ED7423E-196A-4EC1-8D98-3562B01E5237}"/>
            </a:ext>
          </a:extLst>
        </xdr:cNvPr>
        <xdr:cNvCxnSpPr/>
      </xdr:nvCxnSpPr>
      <xdr:spPr>
        <a:xfrm flipV="1">
          <a:off x="12004675" y="5442349"/>
          <a:ext cx="685800" cy="74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9389</xdr:rowOff>
    </xdr:from>
    <xdr:to>
      <xdr:col>64</xdr:col>
      <xdr:colOff>123825</xdr:colOff>
      <xdr:row>28</xdr:row>
      <xdr:rowOff>110989</xdr:rowOff>
    </xdr:to>
    <xdr:sp macro="" textlink="">
      <xdr:nvSpPr>
        <xdr:cNvPr id="163" name="楕円 162">
          <a:extLst>
            <a:ext uri="{FF2B5EF4-FFF2-40B4-BE49-F238E27FC236}">
              <a16:creationId xmlns:a16="http://schemas.microsoft.com/office/drawing/2014/main" id="{D9BDF6F9-2608-41D2-A764-6C6977CAFF18}"/>
            </a:ext>
          </a:extLst>
        </xdr:cNvPr>
        <xdr:cNvSpPr/>
      </xdr:nvSpPr>
      <xdr:spPr>
        <a:xfrm>
          <a:off x="11268075" y="542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60189</xdr:rowOff>
    </xdr:from>
    <xdr:to>
      <xdr:col>68</xdr:col>
      <xdr:colOff>73025</xdr:colOff>
      <xdr:row>28</xdr:row>
      <xdr:rowOff>100285</xdr:rowOff>
    </xdr:to>
    <xdr:cxnSp macro="">
      <xdr:nvCxnSpPr>
        <xdr:cNvPr id="164" name="直線コネクタ 163">
          <a:extLst>
            <a:ext uri="{FF2B5EF4-FFF2-40B4-BE49-F238E27FC236}">
              <a16:creationId xmlns:a16="http://schemas.microsoft.com/office/drawing/2014/main" id="{00948D1D-479C-47F7-B997-F8021EC749BE}"/>
            </a:ext>
          </a:extLst>
        </xdr:cNvPr>
        <xdr:cNvCxnSpPr/>
      </xdr:nvCxnSpPr>
      <xdr:spPr>
        <a:xfrm>
          <a:off x="11318875" y="5476739"/>
          <a:ext cx="6858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87884</xdr:rowOff>
    </xdr:from>
    <xdr:to>
      <xdr:col>60</xdr:col>
      <xdr:colOff>123825</xdr:colOff>
      <xdr:row>29</xdr:row>
      <xdr:rowOff>18034</xdr:rowOff>
    </xdr:to>
    <xdr:sp macro="" textlink="">
      <xdr:nvSpPr>
        <xdr:cNvPr id="165" name="楕円 164">
          <a:extLst>
            <a:ext uri="{FF2B5EF4-FFF2-40B4-BE49-F238E27FC236}">
              <a16:creationId xmlns:a16="http://schemas.microsoft.com/office/drawing/2014/main" id="{209E4D69-A952-4D3A-9698-DDB9126C626E}"/>
            </a:ext>
          </a:extLst>
        </xdr:cNvPr>
        <xdr:cNvSpPr/>
      </xdr:nvSpPr>
      <xdr:spPr>
        <a:xfrm>
          <a:off x="10582275" y="55044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60189</xdr:rowOff>
    </xdr:from>
    <xdr:to>
      <xdr:col>64</xdr:col>
      <xdr:colOff>73025</xdr:colOff>
      <xdr:row>28</xdr:row>
      <xdr:rowOff>138684</xdr:rowOff>
    </xdr:to>
    <xdr:cxnSp macro="">
      <xdr:nvCxnSpPr>
        <xdr:cNvPr id="166" name="直線コネクタ 165">
          <a:extLst>
            <a:ext uri="{FF2B5EF4-FFF2-40B4-BE49-F238E27FC236}">
              <a16:creationId xmlns:a16="http://schemas.microsoft.com/office/drawing/2014/main" id="{CBC96B03-3B7D-4BDF-88C2-D58A4D974584}"/>
            </a:ext>
          </a:extLst>
        </xdr:cNvPr>
        <xdr:cNvCxnSpPr/>
      </xdr:nvCxnSpPr>
      <xdr:spPr>
        <a:xfrm flipV="1">
          <a:off x="10633075" y="5476739"/>
          <a:ext cx="685800" cy="78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127598</xdr:rowOff>
    </xdr:from>
    <xdr:ext cx="469744" cy="259045"/>
    <xdr:sp macro="" textlink="">
      <xdr:nvSpPr>
        <xdr:cNvPr id="167" name="n_1aveValue債務償還比率">
          <a:extLst>
            <a:ext uri="{FF2B5EF4-FFF2-40B4-BE49-F238E27FC236}">
              <a16:creationId xmlns:a16="http://schemas.microsoft.com/office/drawing/2014/main" id="{14BAB193-8D01-4820-B8EA-EBB71C2F235E}"/>
            </a:ext>
          </a:extLst>
        </xdr:cNvPr>
        <xdr:cNvSpPr txBox="1"/>
      </xdr:nvSpPr>
      <xdr:spPr>
        <a:xfrm>
          <a:off x="12461952" y="5709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128060</xdr:rowOff>
    </xdr:from>
    <xdr:ext cx="469744" cy="259045"/>
    <xdr:sp macro="" textlink="">
      <xdr:nvSpPr>
        <xdr:cNvPr id="168" name="n_2aveValue債務償還比率">
          <a:extLst>
            <a:ext uri="{FF2B5EF4-FFF2-40B4-BE49-F238E27FC236}">
              <a16:creationId xmlns:a16="http://schemas.microsoft.com/office/drawing/2014/main" id="{B24CDB5F-9F5B-41C4-8DE3-9C0AFCF393A5}"/>
            </a:ext>
          </a:extLst>
        </xdr:cNvPr>
        <xdr:cNvSpPr txBox="1"/>
      </xdr:nvSpPr>
      <xdr:spPr>
        <a:xfrm>
          <a:off x="11788852" y="570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105545</xdr:rowOff>
    </xdr:from>
    <xdr:ext cx="469744" cy="259045"/>
    <xdr:sp macro="" textlink="">
      <xdr:nvSpPr>
        <xdr:cNvPr id="169" name="n_3aveValue債務償還比率">
          <a:extLst>
            <a:ext uri="{FF2B5EF4-FFF2-40B4-BE49-F238E27FC236}">
              <a16:creationId xmlns:a16="http://schemas.microsoft.com/office/drawing/2014/main" id="{420FC6CB-4E5C-418C-BAA7-60BCA867E718}"/>
            </a:ext>
          </a:extLst>
        </xdr:cNvPr>
        <xdr:cNvSpPr txBox="1"/>
      </xdr:nvSpPr>
      <xdr:spPr>
        <a:xfrm>
          <a:off x="11103052" y="568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138275</xdr:rowOff>
    </xdr:from>
    <xdr:ext cx="469744" cy="259045"/>
    <xdr:sp macro="" textlink="">
      <xdr:nvSpPr>
        <xdr:cNvPr id="170" name="n_4aveValue債務償還比率">
          <a:extLst>
            <a:ext uri="{FF2B5EF4-FFF2-40B4-BE49-F238E27FC236}">
              <a16:creationId xmlns:a16="http://schemas.microsoft.com/office/drawing/2014/main" id="{658A1CFD-689C-4DFD-947B-781CFB0002B1}"/>
            </a:ext>
          </a:extLst>
        </xdr:cNvPr>
        <xdr:cNvSpPr txBox="1"/>
      </xdr:nvSpPr>
      <xdr:spPr>
        <a:xfrm>
          <a:off x="10417252" y="5885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93126</xdr:rowOff>
    </xdr:from>
    <xdr:ext cx="469744" cy="259045"/>
    <xdr:sp macro="" textlink="">
      <xdr:nvSpPr>
        <xdr:cNvPr id="171" name="n_1mainValue債務償還比率">
          <a:extLst>
            <a:ext uri="{FF2B5EF4-FFF2-40B4-BE49-F238E27FC236}">
              <a16:creationId xmlns:a16="http://schemas.microsoft.com/office/drawing/2014/main" id="{7D2A5F65-78CB-4F2C-ADBC-373B5B6159F7}"/>
            </a:ext>
          </a:extLst>
        </xdr:cNvPr>
        <xdr:cNvSpPr txBox="1"/>
      </xdr:nvSpPr>
      <xdr:spPr>
        <a:xfrm>
          <a:off x="12461952" y="5179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167612</xdr:rowOff>
    </xdr:from>
    <xdr:ext cx="469744" cy="259045"/>
    <xdr:sp macro="" textlink="">
      <xdr:nvSpPr>
        <xdr:cNvPr id="172" name="n_2mainValue債務償還比率">
          <a:extLst>
            <a:ext uri="{FF2B5EF4-FFF2-40B4-BE49-F238E27FC236}">
              <a16:creationId xmlns:a16="http://schemas.microsoft.com/office/drawing/2014/main" id="{163DD43D-EBFC-487E-A179-89DEC275CAED}"/>
            </a:ext>
          </a:extLst>
        </xdr:cNvPr>
        <xdr:cNvSpPr txBox="1"/>
      </xdr:nvSpPr>
      <xdr:spPr>
        <a:xfrm>
          <a:off x="11788852" y="525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127516</xdr:rowOff>
    </xdr:from>
    <xdr:ext cx="469744" cy="259045"/>
    <xdr:sp macro="" textlink="">
      <xdr:nvSpPr>
        <xdr:cNvPr id="173" name="n_3mainValue債務償還比率">
          <a:extLst>
            <a:ext uri="{FF2B5EF4-FFF2-40B4-BE49-F238E27FC236}">
              <a16:creationId xmlns:a16="http://schemas.microsoft.com/office/drawing/2014/main" id="{CE504A22-B356-429D-BD18-39EAAEC0B0F3}"/>
            </a:ext>
          </a:extLst>
        </xdr:cNvPr>
        <xdr:cNvSpPr txBox="1"/>
      </xdr:nvSpPr>
      <xdr:spPr>
        <a:xfrm>
          <a:off x="11103052" y="521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34561</xdr:rowOff>
    </xdr:from>
    <xdr:ext cx="469744" cy="259045"/>
    <xdr:sp macro="" textlink="">
      <xdr:nvSpPr>
        <xdr:cNvPr id="174" name="n_4mainValue債務償還比率">
          <a:extLst>
            <a:ext uri="{FF2B5EF4-FFF2-40B4-BE49-F238E27FC236}">
              <a16:creationId xmlns:a16="http://schemas.microsoft.com/office/drawing/2014/main" id="{7907DD97-17A0-43CA-BA3F-B71527D616EA}"/>
            </a:ext>
          </a:extLst>
        </xdr:cNvPr>
        <xdr:cNvSpPr txBox="1"/>
      </xdr:nvSpPr>
      <xdr:spPr>
        <a:xfrm>
          <a:off x="10417252" y="5286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3FABF2F6-53BA-4B8F-809A-B0E6F5DB89E6}"/>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997FB335-17C5-4427-BBAE-0025A5502037}"/>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CE97A955-CD99-4456-8FAE-C0C695CB754B}"/>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495A5C33-415D-4CFE-99C4-B209A120D347}"/>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F51FDFDF-594B-4900-B89C-19F1162D45C4}"/>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B323DE7B-006B-48E3-83E2-36B2A7EBC693}"/>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3931812-E9E1-449F-8300-FE324F2A19CC}"/>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C0A8BBC-8107-49F5-A494-1E875E58E9EB}"/>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2DF48F5-BD60-4B00-AE77-EBBC7BB1ECBA}"/>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C3B12D2-0B57-4E99-AC7A-D490E19A0FAD}"/>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栃木県那珂川町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73E8156-1251-4609-B24D-B8054FFA3C81}"/>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6230187-A2C7-487F-AB0A-1D00C106B47F}"/>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D5671A9-6123-4BD3-9A56-7E20F11CAFCC}"/>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9BBE025-4D38-4ACC-9462-604AFB0F9F7D}"/>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9974D92-CD7E-4C28-9281-01956C97FE47}"/>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C6E8244-48A1-4BD6-971F-88B84152BAC9}"/>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14,124
13,953
192.78
10,954,498
10,043,276
859,521
6,041,731
7,294,755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5D0C5B0-4BD9-4AE1-9E3C-86A8D4839C39}"/>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E4A14F4-BDD7-4957-9E2D-C198E8175F9B}"/>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DF9F847-92BD-472B-82CD-7FFDF5827950}"/>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09A5F12-053C-464A-B679-B9469D2052A6}"/>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958B44C-0338-4F73-994D-35AF44B6CD4A}"/>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C483AEC-39A5-4A80-B787-6683EB8CD561}"/>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46953F7-C724-4845-BBCD-DFE42BC37267}"/>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2C23558-58B9-4E20-B26F-C260BFA777A2}"/>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F7F7E30-1F8E-4D4E-A6B0-5584A12ED20D}"/>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B19BB52-1956-4C08-9733-AB830C10E255}"/>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3B8466C-031C-4B40-9E2C-ECC3FD2E2F26}"/>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60367DB-228C-4295-BD28-96FC02EEDABE}"/>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A574CC6-8AC2-405E-9CE1-6ED4EE18504F}"/>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0B7CEA4-3563-4EE8-B0B4-EDE5873A2789}"/>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49DF1C0-29A9-4FEF-B482-C13A235B5567}"/>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252F79E-163A-4C29-9FB0-43F854387D82}"/>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C850E07-797C-45E5-B580-D9B906B0B9D3}"/>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99F2115-2D08-4EED-9100-215B80343E33}"/>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07F2172-8739-45E8-AD30-A46FD5BCBDE0}"/>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B6F9266-6975-463B-95B3-FF184B7A0BEE}"/>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F8C206C-37AD-43D9-A3B2-B1673AB8D2C9}"/>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7941D7D-3D41-4478-9CA9-1F17332A2841}"/>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2CED79B-BB44-450F-B251-F45774C63C90}"/>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B2ED565-E8D8-4E09-8F59-C4C217A797E3}"/>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A494A2E-E311-4923-A7E1-F8E738C26212}"/>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F226A31-FF92-4FCC-9389-3E7D4037B051}"/>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57B85E1-431C-486A-93C7-E7BB5ABA7068}"/>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4E189D6-ADAE-4206-B6D9-7D1B3CB12A5C}"/>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DA19FC0-868B-46EE-900D-6DA746085066}"/>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F313BC8-E034-4DE6-88BE-D18659628990}"/>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D5904A8-D4F2-4D3B-AFD6-92F2735222B6}"/>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172BA42-CDF6-484C-A1F6-F847E6100C65}"/>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D65296F-F5EF-432F-9D55-BFA33F4ABE96}"/>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E06C14E-BD1B-4588-B8E9-8701D0F91215}"/>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824DB11-CFB1-4DC5-B122-887959E1F429}"/>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900B361-8530-419C-BD9E-E9C63F818187}"/>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E9C035C-99A3-4312-87BF-A39F34730AA9}"/>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9476C0C-36DD-4EEF-BA4D-719806EE9509}"/>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A270D29-B6F9-4AA2-9E39-AA8745F09D47}"/>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DC4DD7F-5153-48CF-8C11-EE8C54C0F67F}"/>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E557A7B-BB66-40EA-9C0C-2FBBA3CE26A7}"/>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4917EDB-2992-42B0-A7A8-0FA33CB49602}"/>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FA63F91-D3DB-4281-9475-375A01FE1907}"/>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959B867-802B-4D36-95EC-7133F1E88629}"/>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AA18241-0F0C-4E6F-B13A-F8B0F8303A19}"/>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CFF7679F-C5B5-4455-928C-C8EE2588ED44}"/>
            </a:ext>
          </a:extLst>
        </xdr:cNvPr>
        <xdr:cNvCxnSpPr/>
      </xdr:nvCxnSpPr>
      <xdr:spPr>
        <a:xfrm flipV="1">
          <a:off x="4177665" y="5713095"/>
          <a:ext cx="0" cy="1182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6F0A05AC-186E-4319-9922-5AFB2C2AB907}"/>
            </a:ext>
          </a:extLst>
        </xdr:cNvPr>
        <xdr:cNvSpPr txBox="1"/>
      </xdr:nvSpPr>
      <xdr:spPr>
        <a:xfrm>
          <a:off x="4216400" y="6899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8388DDA4-6C69-4F2E-9441-672DAB84B1CE}"/>
            </a:ext>
          </a:extLst>
        </xdr:cNvPr>
        <xdr:cNvCxnSpPr/>
      </xdr:nvCxnSpPr>
      <xdr:spPr>
        <a:xfrm>
          <a:off x="4108450" y="68954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13E30054-AB1F-4B17-9159-3E2C14EBFD25}"/>
            </a:ext>
          </a:extLst>
        </xdr:cNvPr>
        <xdr:cNvSpPr txBox="1"/>
      </xdr:nvSpPr>
      <xdr:spPr>
        <a:xfrm>
          <a:off x="4216400" y="54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D6C6FA83-BF4C-45AE-B3AB-597B86974130}"/>
            </a:ext>
          </a:extLst>
        </xdr:cNvPr>
        <xdr:cNvCxnSpPr/>
      </xdr:nvCxnSpPr>
      <xdr:spPr>
        <a:xfrm>
          <a:off x="4108450" y="57130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74312</xdr:rowOff>
    </xdr:from>
    <xdr:ext cx="405111" cy="259045"/>
    <xdr:sp macro="" textlink="">
      <xdr:nvSpPr>
        <xdr:cNvPr id="62" name="【道路】&#10;有形固定資産減価償却率平均値テキスト">
          <a:extLst>
            <a:ext uri="{FF2B5EF4-FFF2-40B4-BE49-F238E27FC236}">
              <a16:creationId xmlns:a16="http://schemas.microsoft.com/office/drawing/2014/main" id="{F2241B46-A2F8-4A84-A19A-E9D5709377BD}"/>
            </a:ext>
          </a:extLst>
        </xdr:cNvPr>
        <xdr:cNvSpPr txBox="1"/>
      </xdr:nvSpPr>
      <xdr:spPr>
        <a:xfrm>
          <a:off x="4216400" y="6354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AB9E430B-6E96-493D-A54F-4C8590652CE5}"/>
            </a:ext>
          </a:extLst>
        </xdr:cNvPr>
        <xdr:cNvSpPr/>
      </xdr:nvSpPr>
      <xdr:spPr>
        <a:xfrm>
          <a:off x="4127500" y="63760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D7F8B03B-DE24-43C3-AC73-A208B2C7A9FE}"/>
            </a:ext>
          </a:extLst>
        </xdr:cNvPr>
        <xdr:cNvSpPr/>
      </xdr:nvSpPr>
      <xdr:spPr>
        <a:xfrm>
          <a:off x="3384550" y="63455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F8423431-555F-40AA-86F9-26ADBCCAD357}"/>
            </a:ext>
          </a:extLst>
        </xdr:cNvPr>
        <xdr:cNvSpPr/>
      </xdr:nvSpPr>
      <xdr:spPr>
        <a:xfrm>
          <a:off x="2571750" y="630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894D7B66-7EFF-49C3-A612-2EEEB2BA0A45}"/>
            </a:ext>
          </a:extLst>
        </xdr:cNvPr>
        <xdr:cNvSpPr/>
      </xdr:nvSpPr>
      <xdr:spPr>
        <a:xfrm>
          <a:off x="1778000" y="628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5610EF97-BC78-4D37-A05C-1E009B413971}"/>
            </a:ext>
          </a:extLst>
        </xdr:cNvPr>
        <xdr:cNvSpPr/>
      </xdr:nvSpPr>
      <xdr:spPr>
        <a:xfrm>
          <a:off x="984250" y="63226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4E106DB-C2C0-4118-ADA8-B135E48530B2}"/>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156D0FB-70C0-4CEB-A374-A78C4759E081}"/>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278C21F-7890-4A36-A5A6-DB4D5AFB53E5}"/>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E9D9516-B3CB-4972-891E-21DF24BBED91}"/>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C213BED-E082-4780-9A66-24DB349E0B85}"/>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139700</xdr:rowOff>
    </xdr:from>
    <xdr:to>
      <xdr:col>24</xdr:col>
      <xdr:colOff>114300</xdr:colOff>
      <xdr:row>37</xdr:row>
      <xdr:rowOff>69850</xdr:rowOff>
    </xdr:to>
    <xdr:sp macro="" textlink="">
      <xdr:nvSpPr>
        <xdr:cNvPr id="73" name="楕円 72">
          <a:extLst>
            <a:ext uri="{FF2B5EF4-FFF2-40B4-BE49-F238E27FC236}">
              <a16:creationId xmlns:a16="http://schemas.microsoft.com/office/drawing/2014/main" id="{C888A2FC-2BE3-4D5D-ADA5-8920BB4966A6}"/>
            </a:ext>
          </a:extLst>
        </xdr:cNvPr>
        <xdr:cNvSpPr/>
      </xdr:nvSpPr>
      <xdr:spPr>
        <a:xfrm>
          <a:off x="4127500" y="6089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162577</xdr:rowOff>
    </xdr:from>
    <xdr:ext cx="405111" cy="259045"/>
    <xdr:sp macro="" textlink="">
      <xdr:nvSpPr>
        <xdr:cNvPr id="74" name="【道路】&#10;有形固定資産減価償却率該当値テキスト">
          <a:extLst>
            <a:ext uri="{FF2B5EF4-FFF2-40B4-BE49-F238E27FC236}">
              <a16:creationId xmlns:a16="http://schemas.microsoft.com/office/drawing/2014/main" id="{6A7587CE-C1CC-4D51-BCC8-DABC6F6A89CA}"/>
            </a:ext>
          </a:extLst>
        </xdr:cNvPr>
        <xdr:cNvSpPr txBox="1"/>
      </xdr:nvSpPr>
      <xdr:spPr>
        <a:xfrm>
          <a:off x="4216400" y="594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107315</xdr:rowOff>
    </xdr:from>
    <xdr:to>
      <xdr:col>20</xdr:col>
      <xdr:colOff>38100</xdr:colOff>
      <xdr:row>37</xdr:row>
      <xdr:rowOff>37465</xdr:rowOff>
    </xdr:to>
    <xdr:sp macro="" textlink="">
      <xdr:nvSpPr>
        <xdr:cNvPr id="75" name="楕円 74">
          <a:extLst>
            <a:ext uri="{FF2B5EF4-FFF2-40B4-BE49-F238E27FC236}">
              <a16:creationId xmlns:a16="http://schemas.microsoft.com/office/drawing/2014/main" id="{A1F5B1E2-03E8-4ACB-8085-4CCE16392014}"/>
            </a:ext>
          </a:extLst>
        </xdr:cNvPr>
        <xdr:cNvSpPr/>
      </xdr:nvSpPr>
      <xdr:spPr>
        <a:xfrm>
          <a:off x="3384550" y="60572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158115</xdr:rowOff>
    </xdr:from>
    <xdr:to>
      <xdr:col>24</xdr:col>
      <xdr:colOff>63500</xdr:colOff>
      <xdr:row>37</xdr:row>
      <xdr:rowOff>19050</xdr:rowOff>
    </xdr:to>
    <xdr:cxnSp macro="">
      <xdr:nvCxnSpPr>
        <xdr:cNvPr id="76" name="直線コネクタ 75">
          <a:extLst>
            <a:ext uri="{FF2B5EF4-FFF2-40B4-BE49-F238E27FC236}">
              <a16:creationId xmlns:a16="http://schemas.microsoft.com/office/drawing/2014/main" id="{4973D60E-EE55-4CDB-A584-AA5299295E4D}"/>
            </a:ext>
          </a:extLst>
        </xdr:cNvPr>
        <xdr:cNvCxnSpPr/>
      </xdr:nvCxnSpPr>
      <xdr:spPr>
        <a:xfrm>
          <a:off x="3429000" y="6108065"/>
          <a:ext cx="7493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73025</xdr:rowOff>
    </xdr:from>
    <xdr:to>
      <xdr:col>15</xdr:col>
      <xdr:colOff>101600</xdr:colOff>
      <xdr:row>37</xdr:row>
      <xdr:rowOff>3175</xdr:rowOff>
    </xdr:to>
    <xdr:sp macro="" textlink="">
      <xdr:nvSpPr>
        <xdr:cNvPr id="77" name="楕円 76">
          <a:extLst>
            <a:ext uri="{FF2B5EF4-FFF2-40B4-BE49-F238E27FC236}">
              <a16:creationId xmlns:a16="http://schemas.microsoft.com/office/drawing/2014/main" id="{43E195FF-6A02-42DD-BD9B-B43623A488FA}"/>
            </a:ext>
          </a:extLst>
        </xdr:cNvPr>
        <xdr:cNvSpPr/>
      </xdr:nvSpPr>
      <xdr:spPr>
        <a:xfrm>
          <a:off x="2571750" y="60229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123825</xdr:rowOff>
    </xdr:from>
    <xdr:to>
      <xdr:col>19</xdr:col>
      <xdr:colOff>177800</xdr:colOff>
      <xdr:row>36</xdr:row>
      <xdr:rowOff>158115</xdr:rowOff>
    </xdr:to>
    <xdr:cxnSp macro="">
      <xdr:nvCxnSpPr>
        <xdr:cNvPr id="78" name="直線コネクタ 77">
          <a:extLst>
            <a:ext uri="{FF2B5EF4-FFF2-40B4-BE49-F238E27FC236}">
              <a16:creationId xmlns:a16="http://schemas.microsoft.com/office/drawing/2014/main" id="{456FFC89-791D-4FB0-9476-BF685ED9FA1B}"/>
            </a:ext>
          </a:extLst>
        </xdr:cNvPr>
        <xdr:cNvCxnSpPr/>
      </xdr:nvCxnSpPr>
      <xdr:spPr>
        <a:xfrm>
          <a:off x="2622550" y="6073775"/>
          <a:ext cx="8064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52070</xdr:rowOff>
    </xdr:from>
    <xdr:to>
      <xdr:col>10</xdr:col>
      <xdr:colOff>165100</xdr:colOff>
      <xdr:row>36</xdr:row>
      <xdr:rowOff>153670</xdr:rowOff>
    </xdr:to>
    <xdr:sp macro="" textlink="">
      <xdr:nvSpPr>
        <xdr:cNvPr id="79" name="楕円 78">
          <a:extLst>
            <a:ext uri="{FF2B5EF4-FFF2-40B4-BE49-F238E27FC236}">
              <a16:creationId xmlns:a16="http://schemas.microsoft.com/office/drawing/2014/main" id="{C487D2A0-6C1B-4015-8C7F-3CD8B20155C5}"/>
            </a:ext>
          </a:extLst>
        </xdr:cNvPr>
        <xdr:cNvSpPr/>
      </xdr:nvSpPr>
      <xdr:spPr>
        <a:xfrm>
          <a:off x="1778000" y="600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102870</xdr:rowOff>
    </xdr:from>
    <xdr:to>
      <xdr:col>15</xdr:col>
      <xdr:colOff>50800</xdr:colOff>
      <xdr:row>36</xdr:row>
      <xdr:rowOff>123825</xdr:rowOff>
    </xdr:to>
    <xdr:cxnSp macro="">
      <xdr:nvCxnSpPr>
        <xdr:cNvPr id="80" name="直線コネクタ 79">
          <a:extLst>
            <a:ext uri="{FF2B5EF4-FFF2-40B4-BE49-F238E27FC236}">
              <a16:creationId xmlns:a16="http://schemas.microsoft.com/office/drawing/2014/main" id="{61A5234B-780E-43DC-9C33-4E760E2ECD86}"/>
            </a:ext>
          </a:extLst>
        </xdr:cNvPr>
        <xdr:cNvCxnSpPr/>
      </xdr:nvCxnSpPr>
      <xdr:spPr>
        <a:xfrm>
          <a:off x="1828800" y="6052820"/>
          <a:ext cx="79375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27305</xdr:rowOff>
    </xdr:from>
    <xdr:to>
      <xdr:col>6</xdr:col>
      <xdr:colOff>38100</xdr:colOff>
      <xdr:row>36</xdr:row>
      <xdr:rowOff>128905</xdr:rowOff>
    </xdr:to>
    <xdr:sp macro="" textlink="">
      <xdr:nvSpPr>
        <xdr:cNvPr id="81" name="楕円 80">
          <a:extLst>
            <a:ext uri="{FF2B5EF4-FFF2-40B4-BE49-F238E27FC236}">
              <a16:creationId xmlns:a16="http://schemas.microsoft.com/office/drawing/2014/main" id="{A325D05E-4D39-4CCD-B095-3DD2609E4C5E}"/>
            </a:ext>
          </a:extLst>
        </xdr:cNvPr>
        <xdr:cNvSpPr/>
      </xdr:nvSpPr>
      <xdr:spPr>
        <a:xfrm>
          <a:off x="984250" y="59772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78105</xdr:rowOff>
    </xdr:from>
    <xdr:to>
      <xdr:col>10</xdr:col>
      <xdr:colOff>114300</xdr:colOff>
      <xdr:row>36</xdr:row>
      <xdr:rowOff>102870</xdr:rowOff>
    </xdr:to>
    <xdr:cxnSp macro="">
      <xdr:nvCxnSpPr>
        <xdr:cNvPr id="82" name="直線コネクタ 81">
          <a:extLst>
            <a:ext uri="{FF2B5EF4-FFF2-40B4-BE49-F238E27FC236}">
              <a16:creationId xmlns:a16="http://schemas.microsoft.com/office/drawing/2014/main" id="{C0DFFDBA-B147-40C7-90C0-BDD755944531}"/>
            </a:ext>
          </a:extLst>
        </xdr:cNvPr>
        <xdr:cNvCxnSpPr/>
      </xdr:nvCxnSpPr>
      <xdr:spPr>
        <a:xfrm>
          <a:off x="1028700" y="6028055"/>
          <a:ext cx="8001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158132</xdr:rowOff>
    </xdr:from>
    <xdr:ext cx="405111" cy="259045"/>
    <xdr:sp macro="" textlink="">
      <xdr:nvSpPr>
        <xdr:cNvPr id="83" name="n_1aveValue【道路】&#10;有形固定資産減価償却率">
          <a:extLst>
            <a:ext uri="{FF2B5EF4-FFF2-40B4-BE49-F238E27FC236}">
              <a16:creationId xmlns:a16="http://schemas.microsoft.com/office/drawing/2014/main" id="{E33EEAAD-398A-4605-A1EC-75A01BB75B0F}"/>
            </a:ext>
          </a:extLst>
        </xdr:cNvPr>
        <xdr:cNvSpPr txBox="1"/>
      </xdr:nvSpPr>
      <xdr:spPr>
        <a:xfrm>
          <a:off x="3239144" y="6438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120032</xdr:rowOff>
    </xdr:from>
    <xdr:ext cx="405111" cy="259045"/>
    <xdr:sp macro="" textlink="">
      <xdr:nvSpPr>
        <xdr:cNvPr id="84" name="n_2aveValue【道路】&#10;有形固定資産減価償却率">
          <a:extLst>
            <a:ext uri="{FF2B5EF4-FFF2-40B4-BE49-F238E27FC236}">
              <a16:creationId xmlns:a16="http://schemas.microsoft.com/office/drawing/2014/main" id="{DD46E10A-BF3F-4828-829D-29B50C34FB18}"/>
            </a:ext>
          </a:extLst>
        </xdr:cNvPr>
        <xdr:cNvSpPr txBox="1"/>
      </xdr:nvSpPr>
      <xdr:spPr>
        <a:xfrm>
          <a:off x="2439044" y="6400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93362</xdr:rowOff>
    </xdr:from>
    <xdr:ext cx="405111" cy="259045"/>
    <xdr:sp macro="" textlink="">
      <xdr:nvSpPr>
        <xdr:cNvPr id="85" name="n_3aveValue【道路】&#10;有形固定資産減価償却率">
          <a:extLst>
            <a:ext uri="{FF2B5EF4-FFF2-40B4-BE49-F238E27FC236}">
              <a16:creationId xmlns:a16="http://schemas.microsoft.com/office/drawing/2014/main" id="{30E32F55-A427-4AA3-98AC-6FB56F004B27}"/>
            </a:ext>
          </a:extLst>
        </xdr:cNvPr>
        <xdr:cNvSpPr txBox="1"/>
      </xdr:nvSpPr>
      <xdr:spPr>
        <a:xfrm>
          <a:off x="1645294" y="6373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135272</xdr:rowOff>
    </xdr:from>
    <xdr:ext cx="405111" cy="259045"/>
    <xdr:sp macro="" textlink="">
      <xdr:nvSpPr>
        <xdr:cNvPr id="86" name="n_4aveValue【道路】&#10;有形固定資産減価償却率">
          <a:extLst>
            <a:ext uri="{FF2B5EF4-FFF2-40B4-BE49-F238E27FC236}">
              <a16:creationId xmlns:a16="http://schemas.microsoft.com/office/drawing/2014/main" id="{36E801D1-0EB2-41EA-A66E-40291B53C428}"/>
            </a:ext>
          </a:extLst>
        </xdr:cNvPr>
        <xdr:cNvSpPr txBox="1"/>
      </xdr:nvSpPr>
      <xdr:spPr>
        <a:xfrm>
          <a:off x="851544" y="6415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53992</xdr:rowOff>
    </xdr:from>
    <xdr:ext cx="405111" cy="259045"/>
    <xdr:sp macro="" textlink="">
      <xdr:nvSpPr>
        <xdr:cNvPr id="87" name="n_1mainValue【道路】&#10;有形固定資産減価償却率">
          <a:extLst>
            <a:ext uri="{FF2B5EF4-FFF2-40B4-BE49-F238E27FC236}">
              <a16:creationId xmlns:a16="http://schemas.microsoft.com/office/drawing/2014/main" id="{E63F26EE-35CF-47A6-96AC-FD99D3FBD276}"/>
            </a:ext>
          </a:extLst>
        </xdr:cNvPr>
        <xdr:cNvSpPr txBox="1"/>
      </xdr:nvSpPr>
      <xdr:spPr>
        <a:xfrm>
          <a:off x="3239144" y="5838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19702</xdr:rowOff>
    </xdr:from>
    <xdr:ext cx="405111" cy="259045"/>
    <xdr:sp macro="" textlink="">
      <xdr:nvSpPr>
        <xdr:cNvPr id="88" name="n_2mainValue【道路】&#10;有形固定資産減価償却率">
          <a:extLst>
            <a:ext uri="{FF2B5EF4-FFF2-40B4-BE49-F238E27FC236}">
              <a16:creationId xmlns:a16="http://schemas.microsoft.com/office/drawing/2014/main" id="{07D27836-1751-46FC-8947-2CE08A634259}"/>
            </a:ext>
          </a:extLst>
        </xdr:cNvPr>
        <xdr:cNvSpPr txBox="1"/>
      </xdr:nvSpPr>
      <xdr:spPr>
        <a:xfrm>
          <a:off x="2439044" y="5804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170197</xdr:rowOff>
    </xdr:from>
    <xdr:ext cx="405111" cy="259045"/>
    <xdr:sp macro="" textlink="">
      <xdr:nvSpPr>
        <xdr:cNvPr id="89" name="n_3mainValue【道路】&#10;有形固定資産減価償却率">
          <a:extLst>
            <a:ext uri="{FF2B5EF4-FFF2-40B4-BE49-F238E27FC236}">
              <a16:creationId xmlns:a16="http://schemas.microsoft.com/office/drawing/2014/main" id="{224725BB-2418-4CFB-8BE9-E6901BC65441}"/>
            </a:ext>
          </a:extLst>
        </xdr:cNvPr>
        <xdr:cNvSpPr txBox="1"/>
      </xdr:nvSpPr>
      <xdr:spPr>
        <a:xfrm>
          <a:off x="1645294" y="578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145432</xdr:rowOff>
    </xdr:from>
    <xdr:ext cx="405111" cy="259045"/>
    <xdr:sp macro="" textlink="">
      <xdr:nvSpPr>
        <xdr:cNvPr id="90" name="n_4mainValue【道路】&#10;有形固定資産減価償却率">
          <a:extLst>
            <a:ext uri="{FF2B5EF4-FFF2-40B4-BE49-F238E27FC236}">
              <a16:creationId xmlns:a16="http://schemas.microsoft.com/office/drawing/2014/main" id="{6631BDD3-D93E-435B-82E5-3269BED680B9}"/>
            </a:ext>
          </a:extLst>
        </xdr:cNvPr>
        <xdr:cNvSpPr txBox="1"/>
      </xdr:nvSpPr>
      <xdr:spPr>
        <a:xfrm>
          <a:off x="851544" y="576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3A183AF-B5B9-4B09-BEA8-A6DA502E5C59}"/>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C410C55-B7C2-4C4E-B023-DFD63368AD16}"/>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93B8FB9-7500-4678-B2D8-57EBA8E5B072}"/>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B5A3DBB-B8CD-4B93-B9B8-AC4C10610BFD}"/>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0C46B80-B0E6-429F-9AF1-C3817474EC0D}"/>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DD45673-DD63-49B9-8963-1E26D36CF362}"/>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63A6C55-36EE-4913-A4ED-4445240DC493}"/>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29C85DB-8218-4464-BCB2-A72BBCEB6FC8}"/>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FBA3C6F-3026-4D19-BFFF-7FA554CB16A4}"/>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EB77EC1-1AC5-4A47-9C03-BE7DB4694CE3}"/>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BD9391EC-50DC-468A-9DD3-FC7C48C90A0B}"/>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7EDE94C-9BD5-4E68-B47B-CF7A016558CE}"/>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32964DF6-DF9B-4995-8F15-61FD4CC808DA}"/>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680B1246-7E58-454A-B2EB-5E1F26C33982}"/>
            </a:ext>
          </a:extLst>
        </xdr:cNvPr>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2A75FE3E-E3CC-4493-BD94-EEA6031E8454}"/>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EFADCBE-34A5-4A4C-B0DF-6B543FB498E6}"/>
            </a:ext>
          </a:extLst>
        </xdr:cNvPr>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161C7A6A-5E38-4593-9EBA-0E5BB8D21E87}"/>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2A53E8F8-4E69-430D-85F0-F5833DA4260D}"/>
            </a:ext>
          </a:extLst>
        </xdr:cNvPr>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4B96EFE-137B-44E2-B7FD-9144E3D17A1E}"/>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FF868F46-A945-4BF2-9F3A-CD01E245FEE3}"/>
            </a:ext>
          </a:extLst>
        </xdr:cNvPr>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8399BE1-4238-4462-AA37-822FEB619B7B}"/>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2069D94B-A0E7-4086-9A59-7CAB73140162}"/>
            </a:ext>
          </a:extLst>
        </xdr:cNvPr>
        <xdr:cNvSpPr txBox="1"/>
      </xdr:nvSpPr>
      <xdr:spPr>
        <a:xfrm>
          <a:off x="541803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C6021EEA-A602-4095-96CB-8044503F414B}"/>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5083D86E-E41F-41DD-BFF5-0786AAAD9320}"/>
            </a:ext>
          </a:extLst>
        </xdr:cNvPr>
        <xdr:cNvCxnSpPr/>
      </xdr:nvCxnSpPr>
      <xdr:spPr>
        <a:xfrm flipV="1">
          <a:off x="9429115" y="5562435"/>
          <a:ext cx="0" cy="13102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724C059A-ED53-4BF4-B9DD-486D5E68EBD0}"/>
            </a:ext>
          </a:extLst>
        </xdr:cNvPr>
        <xdr:cNvSpPr txBox="1"/>
      </xdr:nvSpPr>
      <xdr:spPr>
        <a:xfrm>
          <a:off x="9467850" y="6876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7762882F-4293-4A34-81DE-C40D2C0B2565}"/>
            </a:ext>
          </a:extLst>
        </xdr:cNvPr>
        <xdr:cNvCxnSpPr/>
      </xdr:nvCxnSpPr>
      <xdr:spPr>
        <a:xfrm>
          <a:off x="9359900" y="68727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90891190-5C9A-463F-A4EA-83008015080E}"/>
            </a:ext>
          </a:extLst>
        </xdr:cNvPr>
        <xdr:cNvSpPr txBox="1"/>
      </xdr:nvSpPr>
      <xdr:spPr>
        <a:xfrm>
          <a:off x="9467850" y="534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1EFFC19E-7CC7-41F5-B768-FBC28767FE38}"/>
            </a:ext>
          </a:extLst>
        </xdr:cNvPr>
        <xdr:cNvCxnSpPr/>
      </xdr:nvCxnSpPr>
      <xdr:spPr>
        <a:xfrm>
          <a:off x="9359900" y="55624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81837</xdr:rowOff>
    </xdr:from>
    <xdr:ext cx="534377" cy="259045"/>
    <xdr:sp macro="" textlink="">
      <xdr:nvSpPr>
        <xdr:cNvPr id="119" name="【道路】&#10;一人当たり延長平均値テキスト">
          <a:extLst>
            <a:ext uri="{FF2B5EF4-FFF2-40B4-BE49-F238E27FC236}">
              <a16:creationId xmlns:a16="http://schemas.microsoft.com/office/drawing/2014/main" id="{5A72FE89-4B64-4613-85B4-32B6235B03C5}"/>
            </a:ext>
          </a:extLst>
        </xdr:cNvPr>
        <xdr:cNvSpPr txBox="1"/>
      </xdr:nvSpPr>
      <xdr:spPr>
        <a:xfrm>
          <a:off x="9467850" y="63619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2106AB6F-9ADA-42D5-B0F0-6860437EAEA2}"/>
            </a:ext>
          </a:extLst>
        </xdr:cNvPr>
        <xdr:cNvSpPr/>
      </xdr:nvSpPr>
      <xdr:spPr>
        <a:xfrm>
          <a:off x="9398000" y="63835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CA15DF2A-9EB8-4158-B331-92DA97695733}"/>
            </a:ext>
          </a:extLst>
        </xdr:cNvPr>
        <xdr:cNvSpPr/>
      </xdr:nvSpPr>
      <xdr:spPr>
        <a:xfrm>
          <a:off x="8636000" y="639365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5609A7C9-6172-4CE6-B824-2FD34672D801}"/>
            </a:ext>
          </a:extLst>
        </xdr:cNvPr>
        <xdr:cNvSpPr/>
      </xdr:nvSpPr>
      <xdr:spPr>
        <a:xfrm>
          <a:off x="7842250" y="64031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9BDC13D0-D631-4825-ADED-FB51C667A230}"/>
            </a:ext>
          </a:extLst>
        </xdr:cNvPr>
        <xdr:cNvSpPr/>
      </xdr:nvSpPr>
      <xdr:spPr>
        <a:xfrm>
          <a:off x="7029450" y="64107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macro="" textlink="">
      <xdr:nvSpPr>
        <xdr:cNvPr id="124" name="フローチャート: 判断 123">
          <a:extLst>
            <a:ext uri="{FF2B5EF4-FFF2-40B4-BE49-F238E27FC236}">
              <a16:creationId xmlns:a16="http://schemas.microsoft.com/office/drawing/2014/main" id="{B4E1B1D8-7E6D-4359-A7DD-867ACAE3B0F8}"/>
            </a:ext>
          </a:extLst>
        </xdr:cNvPr>
        <xdr:cNvSpPr/>
      </xdr:nvSpPr>
      <xdr:spPr>
        <a:xfrm>
          <a:off x="6235700" y="64042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F4279D0-310B-458F-A25F-5EF5C4266A91}"/>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8F8E9B9-4DD3-4C28-8201-286583F7DB4B}"/>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B98EE01-6EE5-4E84-9107-B8593FDA933B}"/>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3BBCE49-0AA4-42B2-8088-BE10827DA9C6}"/>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8ECFB13-FD35-4A52-9B65-4AF80176E827}"/>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68338</xdr:rowOff>
    </xdr:from>
    <xdr:to>
      <xdr:col>55</xdr:col>
      <xdr:colOff>50800</xdr:colOff>
      <xdr:row>38</xdr:row>
      <xdr:rowOff>169938</xdr:rowOff>
    </xdr:to>
    <xdr:sp macro="" textlink="">
      <xdr:nvSpPr>
        <xdr:cNvPr id="130" name="楕円 129">
          <a:extLst>
            <a:ext uri="{FF2B5EF4-FFF2-40B4-BE49-F238E27FC236}">
              <a16:creationId xmlns:a16="http://schemas.microsoft.com/office/drawing/2014/main" id="{F45BF897-D4A9-43C7-9C8E-331AE5873783}"/>
            </a:ext>
          </a:extLst>
        </xdr:cNvPr>
        <xdr:cNvSpPr/>
      </xdr:nvSpPr>
      <xdr:spPr>
        <a:xfrm>
          <a:off x="9398000" y="634848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91216</xdr:rowOff>
    </xdr:from>
    <xdr:ext cx="534377" cy="259045"/>
    <xdr:sp macro="" textlink="">
      <xdr:nvSpPr>
        <xdr:cNvPr id="131" name="【道路】&#10;一人当たり延長該当値テキスト">
          <a:extLst>
            <a:ext uri="{FF2B5EF4-FFF2-40B4-BE49-F238E27FC236}">
              <a16:creationId xmlns:a16="http://schemas.microsoft.com/office/drawing/2014/main" id="{84E78500-6CEF-48CA-BDB5-15F3BCD1E7FB}"/>
            </a:ext>
          </a:extLst>
        </xdr:cNvPr>
        <xdr:cNvSpPr txBox="1"/>
      </xdr:nvSpPr>
      <xdr:spPr>
        <a:xfrm>
          <a:off x="9467850" y="620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86417</xdr:rowOff>
    </xdr:from>
    <xdr:to>
      <xdr:col>50</xdr:col>
      <xdr:colOff>165100</xdr:colOff>
      <xdr:row>39</xdr:row>
      <xdr:rowOff>16567</xdr:rowOff>
    </xdr:to>
    <xdr:sp macro="" textlink="">
      <xdr:nvSpPr>
        <xdr:cNvPr id="132" name="楕円 131">
          <a:extLst>
            <a:ext uri="{FF2B5EF4-FFF2-40B4-BE49-F238E27FC236}">
              <a16:creationId xmlns:a16="http://schemas.microsoft.com/office/drawing/2014/main" id="{008AA760-DF48-49A8-877E-37F190A29AEB}"/>
            </a:ext>
          </a:extLst>
        </xdr:cNvPr>
        <xdr:cNvSpPr/>
      </xdr:nvSpPr>
      <xdr:spPr>
        <a:xfrm>
          <a:off x="8636000" y="63665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119138</xdr:rowOff>
    </xdr:from>
    <xdr:to>
      <xdr:col>55</xdr:col>
      <xdr:colOff>0</xdr:colOff>
      <xdr:row>38</xdr:row>
      <xdr:rowOff>137217</xdr:rowOff>
    </xdr:to>
    <xdr:cxnSp macro="">
      <xdr:nvCxnSpPr>
        <xdr:cNvPr id="133" name="直線コネクタ 132">
          <a:extLst>
            <a:ext uri="{FF2B5EF4-FFF2-40B4-BE49-F238E27FC236}">
              <a16:creationId xmlns:a16="http://schemas.microsoft.com/office/drawing/2014/main" id="{0ECA6FD4-764D-41D9-9509-F2780DE0D01F}"/>
            </a:ext>
          </a:extLst>
        </xdr:cNvPr>
        <xdr:cNvCxnSpPr/>
      </xdr:nvCxnSpPr>
      <xdr:spPr>
        <a:xfrm flipV="1">
          <a:off x="8686800" y="6399288"/>
          <a:ext cx="742950" cy="18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94990</xdr:rowOff>
    </xdr:from>
    <xdr:to>
      <xdr:col>46</xdr:col>
      <xdr:colOff>38100</xdr:colOff>
      <xdr:row>39</xdr:row>
      <xdr:rowOff>25140</xdr:rowOff>
    </xdr:to>
    <xdr:sp macro="" textlink="">
      <xdr:nvSpPr>
        <xdr:cNvPr id="134" name="楕円 133">
          <a:extLst>
            <a:ext uri="{FF2B5EF4-FFF2-40B4-BE49-F238E27FC236}">
              <a16:creationId xmlns:a16="http://schemas.microsoft.com/office/drawing/2014/main" id="{FFC48AD1-6191-472F-832D-33642A3A99F0}"/>
            </a:ext>
          </a:extLst>
        </xdr:cNvPr>
        <xdr:cNvSpPr/>
      </xdr:nvSpPr>
      <xdr:spPr>
        <a:xfrm>
          <a:off x="7842250" y="63751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137217</xdr:rowOff>
    </xdr:from>
    <xdr:to>
      <xdr:col>50</xdr:col>
      <xdr:colOff>114300</xdr:colOff>
      <xdr:row>38</xdr:row>
      <xdr:rowOff>145790</xdr:rowOff>
    </xdr:to>
    <xdr:cxnSp macro="">
      <xdr:nvCxnSpPr>
        <xdr:cNvPr id="135" name="直線コネクタ 134">
          <a:extLst>
            <a:ext uri="{FF2B5EF4-FFF2-40B4-BE49-F238E27FC236}">
              <a16:creationId xmlns:a16="http://schemas.microsoft.com/office/drawing/2014/main" id="{B29CAF2D-16C5-48E9-A317-36A3CCEEC0AC}"/>
            </a:ext>
          </a:extLst>
        </xdr:cNvPr>
        <xdr:cNvCxnSpPr/>
      </xdr:nvCxnSpPr>
      <xdr:spPr>
        <a:xfrm flipV="1">
          <a:off x="7886700" y="6417367"/>
          <a:ext cx="8001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110916</xdr:rowOff>
    </xdr:from>
    <xdr:to>
      <xdr:col>41</xdr:col>
      <xdr:colOff>101600</xdr:colOff>
      <xdr:row>39</xdr:row>
      <xdr:rowOff>41066</xdr:rowOff>
    </xdr:to>
    <xdr:sp macro="" textlink="">
      <xdr:nvSpPr>
        <xdr:cNvPr id="136" name="楕円 135">
          <a:extLst>
            <a:ext uri="{FF2B5EF4-FFF2-40B4-BE49-F238E27FC236}">
              <a16:creationId xmlns:a16="http://schemas.microsoft.com/office/drawing/2014/main" id="{181B261B-D61E-4FE7-8EEF-2AA244AE0A28}"/>
            </a:ext>
          </a:extLst>
        </xdr:cNvPr>
        <xdr:cNvSpPr/>
      </xdr:nvSpPr>
      <xdr:spPr>
        <a:xfrm>
          <a:off x="7029450" y="639106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145790</xdr:rowOff>
    </xdr:from>
    <xdr:to>
      <xdr:col>45</xdr:col>
      <xdr:colOff>177800</xdr:colOff>
      <xdr:row>38</xdr:row>
      <xdr:rowOff>161716</xdr:rowOff>
    </xdr:to>
    <xdr:cxnSp macro="">
      <xdr:nvCxnSpPr>
        <xdr:cNvPr id="137" name="直線コネクタ 136">
          <a:extLst>
            <a:ext uri="{FF2B5EF4-FFF2-40B4-BE49-F238E27FC236}">
              <a16:creationId xmlns:a16="http://schemas.microsoft.com/office/drawing/2014/main" id="{355433F3-CD04-4DFA-9928-0432F8E0E5CA}"/>
            </a:ext>
          </a:extLst>
        </xdr:cNvPr>
        <xdr:cNvCxnSpPr/>
      </xdr:nvCxnSpPr>
      <xdr:spPr>
        <a:xfrm flipV="1">
          <a:off x="7080250" y="6425940"/>
          <a:ext cx="806450" cy="1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113164</xdr:rowOff>
    </xdr:from>
    <xdr:to>
      <xdr:col>36</xdr:col>
      <xdr:colOff>165100</xdr:colOff>
      <xdr:row>40</xdr:row>
      <xdr:rowOff>43314</xdr:rowOff>
    </xdr:to>
    <xdr:sp macro="" textlink="">
      <xdr:nvSpPr>
        <xdr:cNvPr id="138" name="楕円 137">
          <a:extLst>
            <a:ext uri="{FF2B5EF4-FFF2-40B4-BE49-F238E27FC236}">
              <a16:creationId xmlns:a16="http://schemas.microsoft.com/office/drawing/2014/main" id="{A5AA7480-A7BC-4BFD-A6EA-9258BAC99DAD}"/>
            </a:ext>
          </a:extLst>
        </xdr:cNvPr>
        <xdr:cNvSpPr/>
      </xdr:nvSpPr>
      <xdr:spPr>
        <a:xfrm>
          <a:off x="6235700" y="65584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161716</xdr:rowOff>
    </xdr:from>
    <xdr:to>
      <xdr:col>41</xdr:col>
      <xdr:colOff>50800</xdr:colOff>
      <xdr:row>39</xdr:row>
      <xdr:rowOff>163964</xdr:rowOff>
    </xdr:to>
    <xdr:cxnSp macro="">
      <xdr:nvCxnSpPr>
        <xdr:cNvPr id="139" name="直線コネクタ 138">
          <a:extLst>
            <a:ext uri="{FF2B5EF4-FFF2-40B4-BE49-F238E27FC236}">
              <a16:creationId xmlns:a16="http://schemas.microsoft.com/office/drawing/2014/main" id="{4760280E-B581-4F70-B314-90CC13F660DF}"/>
            </a:ext>
          </a:extLst>
        </xdr:cNvPr>
        <xdr:cNvCxnSpPr/>
      </xdr:nvCxnSpPr>
      <xdr:spPr>
        <a:xfrm flipV="1">
          <a:off x="6286500" y="6441866"/>
          <a:ext cx="793750" cy="16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34783</xdr:rowOff>
    </xdr:from>
    <xdr:ext cx="534377" cy="259045"/>
    <xdr:sp macro="" textlink="">
      <xdr:nvSpPr>
        <xdr:cNvPr id="140" name="n_1aveValue【道路】&#10;一人当たり延長">
          <a:extLst>
            <a:ext uri="{FF2B5EF4-FFF2-40B4-BE49-F238E27FC236}">
              <a16:creationId xmlns:a16="http://schemas.microsoft.com/office/drawing/2014/main" id="{F20CAA36-BCA0-40F3-804B-084D5EA221A7}"/>
            </a:ext>
          </a:extLst>
        </xdr:cNvPr>
        <xdr:cNvSpPr txBox="1"/>
      </xdr:nvSpPr>
      <xdr:spPr>
        <a:xfrm>
          <a:off x="8425961" y="6480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44251</xdr:rowOff>
    </xdr:from>
    <xdr:ext cx="534377" cy="259045"/>
    <xdr:sp macro="" textlink="">
      <xdr:nvSpPr>
        <xdr:cNvPr id="141" name="n_2aveValue【道路】&#10;一人当たり延長">
          <a:extLst>
            <a:ext uri="{FF2B5EF4-FFF2-40B4-BE49-F238E27FC236}">
              <a16:creationId xmlns:a16="http://schemas.microsoft.com/office/drawing/2014/main" id="{0821E22B-F18C-401C-A04F-1A96E7940A55}"/>
            </a:ext>
          </a:extLst>
        </xdr:cNvPr>
        <xdr:cNvSpPr txBox="1"/>
      </xdr:nvSpPr>
      <xdr:spPr>
        <a:xfrm>
          <a:off x="7644911" y="6489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51871</xdr:rowOff>
    </xdr:from>
    <xdr:ext cx="534377" cy="259045"/>
    <xdr:sp macro="" textlink="">
      <xdr:nvSpPr>
        <xdr:cNvPr id="142" name="n_3aveValue【道路】&#10;一人当たり延長">
          <a:extLst>
            <a:ext uri="{FF2B5EF4-FFF2-40B4-BE49-F238E27FC236}">
              <a16:creationId xmlns:a16="http://schemas.microsoft.com/office/drawing/2014/main" id="{72577EE0-853F-4276-9FFF-1C0141396AC0}"/>
            </a:ext>
          </a:extLst>
        </xdr:cNvPr>
        <xdr:cNvSpPr txBox="1"/>
      </xdr:nvSpPr>
      <xdr:spPr>
        <a:xfrm>
          <a:off x="6851161" y="6497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70813</xdr:rowOff>
    </xdr:from>
    <xdr:ext cx="534377" cy="259045"/>
    <xdr:sp macro="" textlink="">
      <xdr:nvSpPr>
        <xdr:cNvPr id="143" name="n_4aveValue【道路】&#10;一人当たり延長">
          <a:extLst>
            <a:ext uri="{FF2B5EF4-FFF2-40B4-BE49-F238E27FC236}">
              <a16:creationId xmlns:a16="http://schemas.microsoft.com/office/drawing/2014/main" id="{DC9F2F16-09D0-4D11-B1A5-91CF605C7003}"/>
            </a:ext>
          </a:extLst>
        </xdr:cNvPr>
        <xdr:cNvSpPr txBox="1"/>
      </xdr:nvSpPr>
      <xdr:spPr>
        <a:xfrm>
          <a:off x="6038361" y="618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33094</xdr:rowOff>
    </xdr:from>
    <xdr:ext cx="534377" cy="259045"/>
    <xdr:sp macro="" textlink="">
      <xdr:nvSpPr>
        <xdr:cNvPr id="144" name="n_1mainValue【道路】&#10;一人当たり延長">
          <a:extLst>
            <a:ext uri="{FF2B5EF4-FFF2-40B4-BE49-F238E27FC236}">
              <a16:creationId xmlns:a16="http://schemas.microsoft.com/office/drawing/2014/main" id="{FB442BF9-FFDE-4AC4-98DD-D8FAB6251E47}"/>
            </a:ext>
          </a:extLst>
        </xdr:cNvPr>
        <xdr:cNvSpPr txBox="1"/>
      </xdr:nvSpPr>
      <xdr:spPr>
        <a:xfrm>
          <a:off x="8425961" y="614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41667</xdr:rowOff>
    </xdr:from>
    <xdr:ext cx="534377" cy="259045"/>
    <xdr:sp macro="" textlink="">
      <xdr:nvSpPr>
        <xdr:cNvPr id="145" name="n_2mainValue【道路】&#10;一人当たり延長">
          <a:extLst>
            <a:ext uri="{FF2B5EF4-FFF2-40B4-BE49-F238E27FC236}">
              <a16:creationId xmlns:a16="http://schemas.microsoft.com/office/drawing/2014/main" id="{EBCDD935-D954-4F64-8E0B-AA86A4A89F16}"/>
            </a:ext>
          </a:extLst>
        </xdr:cNvPr>
        <xdr:cNvSpPr txBox="1"/>
      </xdr:nvSpPr>
      <xdr:spPr>
        <a:xfrm>
          <a:off x="7644911" y="615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57592</xdr:rowOff>
    </xdr:from>
    <xdr:ext cx="534377" cy="259045"/>
    <xdr:sp macro="" textlink="">
      <xdr:nvSpPr>
        <xdr:cNvPr id="146" name="n_3mainValue【道路】&#10;一人当たり延長">
          <a:extLst>
            <a:ext uri="{FF2B5EF4-FFF2-40B4-BE49-F238E27FC236}">
              <a16:creationId xmlns:a16="http://schemas.microsoft.com/office/drawing/2014/main" id="{8AC2BB42-B8AF-4CCA-AAC4-98B82B8605BA}"/>
            </a:ext>
          </a:extLst>
        </xdr:cNvPr>
        <xdr:cNvSpPr txBox="1"/>
      </xdr:nvSpPr>
      <xdr:spPr>
        <a:xfrm>
          <a:off x="6851161" y="6172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34441</xdr:rowOff>
    </xdr:from>
    <xdr:ext cx="534377" cy="259045"/>
    <xdr:sp macro="" textlink="">
      <xdr:nvSpPr>
        <xdr:cNvPr id="147" name="n_4mainValue【道路】&#10;一人当たり延長">
          <a:extLst>
            <a:ext uri="{FF2B5EF4-FFF2-40B4-BE49-F238E27FC236}">
              <a16:creationId xmlns:a16="http://schemas.microsoft.com/office/drawing/2014/main" id="{81278487-A49D-4929-8753-82AF959F8C4C}"/>
            </a:ext>
          </a:extLst>
        </xdr:cNvPr>
        <xdr:cNvSpPr txBox="1"/>
      </xdr:nvSpPr>
      <xdr:spPr>
        <a:xfrm>
          <a:off x="6038361" y="6644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B1E3A24-4DFF-4C46-A559-9EE633019AE4}"/>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DABBB9D-8CC8-4B62-AB26-DADDF626EADD}"/>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6805FE4-FD96-4EDB-B57A-FC54F76E4EF8}"/>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C1A4CFD-BEA2-4F45-83EB-DBA7DFC80AB2}"/>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B0C57F9-5170-4947-9B7C-2BFCA66C3E75}"/>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2253C63-EE25-44F6-9401-9B67756F01FB}"/>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E7A0827A-3D7D-4A03-AF23-BDE26E7B2799}"/>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74F56B12-8182-422F-9314-97AD99C3FF74}"/>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19ACCDE-B7DA-4182-831F-64B992A0EC1E}"/>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78D6ED3-787A-4E07-B815-B0E104B2815A}"/>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7AB62692-EFF3-4F94-BBEB-30B35143147B}"/>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575FDADF-BE65-45D0-A32A-F39D2716112E}"/>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D32A2507-35FE-4667-A947-16549112E424}"/>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6DE30FBD-DF34-4151-A655-E11769A6A3E4}"/>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1E4AE08-7702-4FE4-84F5-712D9CED3128}"/>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6B0DE67-63AD-4209-8267-442E06E65385}"/>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B2137C23-1CF0-4C6E-83F8-D8C3CB4239C8}"/>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8D28A941-F716-4275-B8E6-85183014C5E0}"/>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CEE43F1F-C0D7-445A-B5D7-8FC9AB3BBDC3}"/>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7EE69F82-8AD0-431C-8883-72AE59A07387}"/>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446EF895-8615-4B43-9D9A-81511EBB67A7}"/>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40C73F19-9AB0-440B-AB71-0E360EA4F65E}"/>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6A3A9117-757B-4FAB-8CC0-10653D91C200}"/>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39B8F578-204E-4A68-A1F8-9C5C62499727}"/>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830AE7D-D871-43FD-B420-CAB5E0D7C7F3}"/>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1242C83D-5E44-4785-8A88-EF3BD96B1D76}"/>
            </a:ext>
          </a:extLst>
        </xdr:cNvPr>
        <xdr:cNvCxnSpPr/>
      </xdr:nvCxnSpPr>
      <xdr:spPr>
        <a:xfrm flipV="1">
          <a:off x="4177665" y="9240338"/>
          <a:ext cx="0" cy="1301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9D7447B4-F3B2-4939-B777-5680D57BFDB1}"/>
            </a:ext>
          </a:extLst>
        </xdr:cNvPr>
        <xdr:cNvSpPr txBox="1"/>
      </xdr:nvSpPr>
      <xdr:spPr>
        <a:xfrm>
          <a:off x="4216400" y="10545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B30C3A90-4AEE-42D8-AB20-FAE36A09E39D}"/>
            </a:ext>
          </a:extLst>
        </xdr:cNvPr>
        <xdr:cNvCxnSpPr/>
      </xdr:nvCxnSpPr>
      <xdr:spPr>
        <a:xfrm>
          <a:off x="4108450" y="105415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AA20C1A2-62E3-481D-8C21-417C45F719E3}"/>
            </a:ext>
          </a:extLst>
        </xdr:cNvPr>
        <xdr:cNvSpPr txBox="1"/>
      </xdr:nvSpPr>
      <xdr:spPr>
        <a:xfrm>
          <a:off x="4216400" y="90219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0B0CC19B-F1C9-414C-8BD3-D775159002B9}"/>
            </a:ext>
          </a:extLst>
        </xdr:cNvPr>
        <xdr:cNvCxnSpPr/>
      </xdr:nvCxnSpPr>
      <xdr:spPr>
        <a:xfrm>
          <a:off x="4108450" y="92403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69686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5EDA713A-28C0-430A-BC2B-214D38E1B60F}"/>
            </a:ext>
          </a:extLst>
        </xdr:cNvPr>
        <xdr:cNvSpPr txBox="1"/>
      </xdr:nvSpPr>
      <xdr:spPr>
        <a:xfrm>
          <a:off x="4216400" y="101471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0737CB48-C3EB-4B4F-AD44-DCD21BE9E5AD}"/>
            </a:ext>
          </a:extLst>
        </xdr:cNvPr>
        <xdr:cNvSpPr/>
      </xdr:nvSpPr>
      <xdr:spPr>
        <a:xfrm>
          <a:off x="4127500" y="1016870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66E3EA61-B105-4BBD-AA0C-7ECA56C8E27E}"/>
            </a:ext>
          </a:extLst>
        </xdr:cNvPr>
        <xdr:cNvSpPr/>
      </xdr:nvSpPr>
      <xdr:spPr>
        <a:xfrm>
          <a:off x="3384550" y="101474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8DE2CD15-15A5-491A-8D3F-DAE8CC839F2D}"/>
            </a:ext>
          </a:extLst>
        </xdr:cNvPr>
        <xdr:cNvSpPr/>
      </xdr:nvSpPr>
      <xdr:spPr>
        <a:xfrm>
          <a:off x="2571750" y="10131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AAB7A122-09A5-451E-A772-EE75F915710D}"/>
            </a:ext>
          </a:extLst>
        </xdr:cNvPr>
        <xdr:cNvSpPr/>
      </xdr:nvSpPr>
      <xdr:spPr>
        <a:xfrm>
          <a:off x="1778000" y="1011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3" name="フローチャート: 判断 182">
          <a:extLst>
            <a:ext uri="{FF2B5EF4-FFF2-40B4-BE49-F238E27FC236}">
              <a16:creationId xmlns:a16="http://schemas.microsoft.com/office/drawing/2014/main" id="{5D91208D-210C-4D12-BA3B-B357F7458535}"/>
            </a:ext>
          </a:extLst>
        </xdr:cNvPr>
        <xdr:cNvSpPr/>
      </xdr:nvSpPr>
      <xdr:spPr>
        <a:xfrm>
          <a:off x="984250" y="1005749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FF14984-6AB4-4C32-9BA6-6A83B72B680D}"/>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FFA1267-4C33-43D0-8031-97F55DFB998A}"/>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CF871EA-9A58-4FA0-839A-BE8C784FEBEF}"/>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0071687-D4E6-4C67-B473-3023B26AE7E1}"/>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4340BFD-8A21-4130-954E-4FFDBE94C6FF}"/>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154940</xdr:rowOff>
    </xdr:from>
    <xdr:to>
      <xdr:col>24</xdr:col>
      <xdr:colOff>114300</xdr:colOff>
      <xdr:row>59</xdr:row>
      <xdr:rowOff>85090</xdr:rowOff>
    </xdr:to>
    <xdr:sp macro="" textlink="">
      <xdr:nvSpPr>
        <xdr:cNvPr id="189" name="楕円 188">
          <a:extLst>
            <a:ext uri="{FF2B5EF4-FFF2-40B4-BE49-F238E27FC236}">
              <a16:creationId xmlns:a16="http://schemas.microsoft.com/office/drawing/2014/main" id="{3E10E380-DE59-405A-9108-E1D4AF1FCC7B}"/>
            </a:ext>
          </a:extLst>
        </xdr:cNvPr>
        <xdr:cNvSpPr/>
      </xdr:nvSpPr>
      <xdr:spPr>
        <a:xfrm>
          <a:off x="4127500" y="97370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6367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8360DEA5-F79C-4F8B-9AE9-480C3A84717D}"/>
            </a:ext>
          </a:extLst>
        </xdr:cNvPr>
        <xdr:cNvSpPr txBox="1"/>
      </xdr:nvSpPr>
      <xdr:spPr>
        <a:xfrm>
          <a:off x="4216400" y="958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127181</xdr:rowOff>
    </xdr:from>
    <xdr:to>
      <xdr:col>20</xdr:col>
      <xdr:colOff>38100</xdr:colOff>
      <xdr:row>59</xdr:row>
      <xdr:rowOff>57331</xdr:rowOff>
    </xdr:to>
    <xdr:sp macro="" textlink="">
      <xdr:nvSpPr>
        <xdr:cNvPr id="191" name="楕円 190">
          <a:extLst>
            <a:ext uri="{FF2B5EF4-FFF2-40B4-BE49-F238E27FC236}">
              <a16:creationId xmlns:a16="http://schemas.microsoft.com/office/drawing/2014/main" id="{68ED0F04-009F-4766-83B6-6FFE8CC42F13}"/>
            </a:ext>
          </a:extLst>
        </xdr:cNvPr>
        <xdr:cNvSpPr/>
      </xdr:nvSpPr>
      <xdr:spPr>
        <a:xfrm>
          <a:off x="3384550" y="97093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6531</xdr:rowOff>
    </xdr:from>
    <xdr:to>
      <xdr:col>24</xdr:col>
      <xdr:colOff>63500</xdr:colOff>
      <xdr:row>59</xdr:row>
      <xdr:rowOff>34290</xdr:rowOff>
    </xdr:to>
    <xdr:cxnSp macro="">
      <xdr:nvCxnSpPr>
        <xdr:cNvPr id="192" name="直線コネクタ 191">
          <a:extLst>
            <a:ext uri="{FF2B5EF4-FFF2-40B4-BE49-F238E27FC236}">
              <a16:creationId xmlns:a16="http://schemas.microsoft.com/office/drawing/2014/main" id="{4092C91E-1CA0-4404-B34C-B2E1149125D5}"/>
            </a:ext>
          </a:extLst>
        </xdr:cNvPr>
        <xdr:cNvCxnSpPr/>
      </xdr:nvCxnSpPr>
      <xdr:spPr>
        <a:xfrm>
          <a:off x="3429000" y="9753781"/>
          <a:ext cx="7493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99423</xdr:rowOff>
    </xdr:from>
    <xdr:to>
      <xdr:col>15</xdr:col>
      <xdr:colOff>101600</xdr:colOff>
      <xdr:row>59</xdr:row>
      <xdr:rowOff>29573</xdr:rowOff>
    </xdr:to>
    <xdr:sp macro="" textlink="">
      <xdr:nvSpPr>
        <xdr:cNvPr id="193" name="楕円 192">
          <a:extLst>
            <a:ext uri="{FF2B5EF4-FFF2-40B4-BE49-F238E27FC236}">
              <a16:creationId xmlns:a16="http://schemas.microsoft.com/office/drawing/2014/main" id="{11430AFA-104A-4ECB-963A-AE48304B7495}"/>
            </a:ext>
          </a:extLst>
        </xdr:cNvPr>
        <xdr:cNvSpPr/>
      </xdr:nvSpPr>
      <xdr:spPr>
        <a:xfrm>
          <a:off x="2571750" y="968157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150223</xdr:rowOff>
    </xdr:from>
    <xdr:to>
      <xdr:col>19</xdr:col>
      <xdr:colOff>177800</xdr:colOff>
      <xdr:row>59</xdr:row>
      <xdr:rowOff>6531</xdr:rowOff>
    </xdr:to>
    <xdr:cxnSp macro="">
      <xdr:nvCxnSpPr>
        <xdr:cNvPr id="194" name="直線コネクタ 193">
          <a:extLst>
            <a:ext uri="{FF2B5EF4-FFF2-40B4-BE49-F238E27FC236}">
              <a16:creationId xmlns:a16="http://schemas.microsoft.com/office/drawing/2014/main" id="{C8A94566-531A-47C0-96E9-30D343654503}"/>
            </a:ext>
          </a:extLst>
        </xdr:cNvPr>
        <xdr:cNvCxnSpPr/>
      </xdr:nvCxnSpPr>
      <xdr:spPr>
        <a:xfrm>
          <a:off x="2622550" y="9732373"/>
          <a:ext cx="806450" cy="2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92891</xdr:rowOff>
    </xdr:from>
    <xdr:to>
      <xdr:col>10</xdr:col>
      <xdr:colOff>165100</xdr:colOff>
      <xdr:row>59</xdr:row>
      <xdr:rowOff>23041</xdr:rowOff>
    </xdr:to>
    <xdr:sp macro="" textlink="">
      <xdr:nvSpPr>
        <xdr:cNvPr id="195" name="楕円 194">
          <a:extLst>
            <a:ext uri="{FF2B5EF4-FFF2-40B4-BE49-F238E27FC236}">
              <a16:creationId xmlns:a16="http://schemas.microsoft.com/office/drawing/2014/main" id="{28B4503D-5B1A-4E7F-8306-BE6CC640A76C}"/>
            </a:ext>
          </a:extLst>
        </xdr:cNvPr>
        <xdr:cNvSpPr/>
      </xdr:nvSpPr>
      <xdr:spPr>
        <a:xfrm>
          <a:off x="1778000" y="967504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143691</xdr:rowOff>
    </xdr:from>
    <xdr:to>
      <xdr:col>15</xdr:col>
      <xdr:colOff>50800</xdr:colOff>
      <xdr:row>58</xdr:row>
      <xdr:rowOff>150223</xdr:rowOff>
    </xdr:to>
    <xdr:cxnSp macro="">
      <xdr:nvCxnSpPr>
        <xdr:cNvPr id="196" name="直線コネクタ 195">
          <a:extLst>
            <a:ext uri="{FF2B5EF4-FFF2-40B4-BE49-F238E27FC236}">
              <a16:creationId xmlns:a16="http://schemas.microsoft.com/office/drawing/2014/main" id="{3D47126B-A87B-41EB-9199-A59E35B2C1E5}"/>
            </a:ext>
          </a:extLst>
        </xdr:cNvPr>
        <xdr:cNvCxnSpPr/>
      </xdr:nvCxnSpPr>
      <xdr:spPr>
        <a:xfrm>
          <a:off x="1828800" y="9725841"/>
          <a:ext cx="79375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86360</xdr:rowOff>
    </xdr:from>
    <xdr:to>
      <xdr:col>6</xdr:col>
      <xdr:colOff>38100</xdr:colOff>
      <xdr:row>59</xdr:row>
      <xdr:rowOff>16510</xdr:rowOff>
    </xdr:to>
    <xdr:sp macro="" textlink="">
      <xdr:nvSpPr>
        <xdr:cNvPr id="197" name="楕円 196">
          <a:extLst>
            <a:ext uri="{FF2B5EF4-FFF2-40B4-BE49-F238E27FC236}">
              <a16:creationId xmlns:a16="http://schemas.microsoft.com/office/drawing/2014/main" id="{22726A0C-D3C6-4311-A39E-EB3D19D44DEB}"/>
            </a:ext>
          </a:extLst>
        </xdr:cNvPr>
        <xdr:cNvSpPr/>
      </xdr:nvSpPr>
      <xdr:spPr>
        <a:xfrm>
          <a:off x="984250" y="96685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137160</xdr:rowOff>
    </xdr:from>
    <xdr:to>
      <xdr:col>10</xdr:col>
      <xdr:colOff>114300</xdr:colOff>
      <xdr:row>58</xdr:row>
      <xdr:rowOff>143691</xdr:rowOff>
    </xdr:to>
    <xdr:cxnSp macro="">
      <xdr:nvCxnSpPr>
        <xdr:cNvPr id="198" name="直線コネクタ 197">
          <a:extLst>
            <a:ext uri="{FF2B5EF4-FFF2-40B4-BE49-F238E27FC236}">
              <a16:creationId xmlns:a16="http://schemas.microsoft.com/office/drawing/2014/main" id="{803D846E-DC32-49FC-8028-27F189BF7661}"/>
            </a:ext>
          </a:extLst>
        </xdr:cNvPr>
        <xdr:cNvCxnSpPr/>
      </xdr:nvCxnSpPr>
      <xdr:spPr>
        <a:xfrm>
          <a:off x="1028700" y="9719310"/>
          <a:ext cx="8001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162758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3958D54B-39EA-43FF-9D02-941F5C14FB24}"/>
            </a:ext>
          </a:extLst>
        </xdr:cNvPr>
        <xdr:cNvSpPr txBox="1"/>
      </xdr:nvSpPr>
      <xdr:spPr>
        <a:xfrm>
          <a:off x="3239144" y="10240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146430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B8AB8170-92BB-4822-B0EA-BAD9178C062B}"/>
            </a:ext>
          </a:extLst>
        </xdr:cNvPr>
        <xdr:cNvSpPr txBox="1"/>
      </xdr:nvSpPr>
      <xdr:spPr>
        <a:xfrm>
          <a:off x="2439044" y="10223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133367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8E9EF66D-27CC-4168-8929-45A2666220B4}"/>
            </a:ext>
          </a:extLst>
        </xdr:cNvPr>
        <xdr:cNvSpPr txBox="1"/>
      </xdr:nvSpPr>
      <xdr:spPr>
        <a:xfrm>
          <a:off x="164529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66420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8FF0C222-5F33-4673-B7E4-9AC3F5DBCE64}"/>
            </a:ext>
          </a:extLst>
        </xdr:cNvPr>
        <xdr:cNvSpPr txBox="1"/>
      </xdr:nvSpPr>
      <xdr:spPr>
        <a:xfrm>
          <a:off x="851544" y="10143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73858</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46E72A60-9AE8-445B-95EC-777991377B35}"/>
            </a:ext>
          </a:extLst>
        </xdr:cNvPr>
        <xdr:cNvSpPr txBox="1"/>
      </xdr:nvSpPr>
      <xdr:spPr>
        <a:xfrm>
          <a:off x="3239144" y="9490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46100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F4C60D3E-B140-46F7-AFA3-82CF08BA39EE}"/>
            </a:ext>
          </a:extLst>
        </xdr:cNvPr>
        <xdr:cNvSpPr txBox="1"/>
      </xdr:nvSpPr>
      <xdr:spPr>
        <a:xfrm>
          <a:off x="2439044" y="9463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39568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73819D62-4ECA-4599-B649-F38A5291119D}"/>
            </a:ext>
          </a:extLst>
        </xdr:cNvPr>
        <xdr:cNvSpPr txBox="1"/>
      </xdr:nvSpPr>
      <xdr:spPr>
        <a:xfrm>
          <a:off x="1645294" y="9456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33037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747BCA9E-17C5-4915-8C74-45083354D4A0}"/>
            </a:ext>
          </a:extLst>
        </xdr:cNvPr>
        <xdr:cNvSpPr txBox="1"/>
      </xdr:nvSpPr>
      <xdr:spPr>
        <a:xfrm>
          <a:off x="851544" y="9450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C06F53C-11A6-4C00-B913-D9E92202C033}"/>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3A5BD22-E0E3-4DBF-A03B-101A75B03345}"/>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FB51785-7AEA-40BD-9E0E-3EA9CAA0899D}"/>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D0CE9A87-328F-4A63-8B70-6174EA20BBAA}"/>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689725C-DF36-428A-97CB-5AE3B1818438}"/>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9E11AB3-3444-41A7-A5D7-D71123F07CB8}"/>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A1D590F-68CF-40FD-A014-383FBC6EF1E2}"/>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7F625627-EC5A-4975-A6DE-49DE57AB569D}"/>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EA8055A0-0252-489F-BB71-683B7E992EC6}"/>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A9FB616-80A0-4AF5-84B0-98B845FC2720}"/>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AD8EB9C-8412-4CA6-9718-C2C1F87187BD}"/>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CFC98D63-1CE9-4635-8B66-4C9E8583D677}"/>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AEAF895-CD0B-4AB5-B617-3EA708B5BFEB}"/>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3BFF331D-CF69-4C4D-9F3E-4FB7D58888CA}"/>
            </a:ext>
          </a:extLst>
        </xdr:cNvPr>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6CC8057-203B-4A3A-9F22-65DA591F46D4}"/>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57613FD6-0423-4AE8-928F-EA232778F952}"/>
            </a:ext>
          </a:extLst>
        </xdr:cNvPr>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E05620F-7340-4ABE-886A-297CD8995281}"/>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ADDE77C2-8E3C-4D9C-B92D-9EB5E1A532A4}"/>
            </a:ext>
          </a:extLst>
        </xdr:cNvPr>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50254BF0-71E6-4C28-B045-2AEFF674C878}"/>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289EBCC2-27D0-4EB2-9586-8931B7C58AAA}"/>
            </a:ext>
          </a:extLst>
        </xdr:cNvPr>
        <xdr:cNvSpPr txBox="1"/>
      </xdr:nvSpPr>
      <xdr:spPr>
        <a:xfrm>
          <a:off x="5418031" y="9046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796EFCB-9DA7-4DD5-B918-88EC158A0B10}"/>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F6F4E693-C62B-4318-8AE0-9BD080E34A9D}"/>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796493C0-07BD-44E8-8001-4B9513A5E673}"/>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29AA3421-8135-468E-A366-96ADF6E99656}"/>
            </a:ext>
          </a:extLst>
        </xdr:cNvPr>
        <xdr:cNvCxnSpPr/>
      </xdr:nvCxnSpPr>
      <xdr:spPr>
        <a:xfrm flipV="1">
          <a:off x="9429115" y="9353932"/>
          <a:ext cx="0" cy="1279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2F255579-E57B-4169-803A-CB617E0027AF}"/>
            </a:ext>
          </a:extLst>
        </xdr:cNvPr>
        <xdr:cNvSpPr txBox="1"/>
      </xdr:nvSpPr>
      <xdr:spPr>
        <a:xfrm>
          <a:off x="9467850" y="10637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0DDF04D5-965A-4FBE-A0F7-97F3009319FC}"/>
            </a:ext>
          </a:extLst>
        </xdr:cNvPr>
        <xdr:cNvCxnSpPr/>
      </xdr:nvCxnSpPr>
      <xdr:spPr>
        <a:xfrm>
          <a:off x="9359900" y="106332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8D7E0DAF-B392-456B-9AA3-B51826259D4D}"/>
            </a:ext>
          </a:extLst>
        </xdr:cNvPr>
        <xdr:cNvSpPr txBox="1"/>
      </xdr:nvSpPr>
      <xdr:spPr>
        <a:xfrm>
          <a:off x="9467850" y="9135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78F9AF89-446C-4A65-A999-D22EBDE8D18E}"/>
            </a:ext>
          </a:extLst>
        </xdr:cNvPr>
        <xdr:cNvCxnSpPr/>
      </xdr:nvCxnSpPr>
      <xdr:spPr>
        <a:xfrm>
          <a:off x="9359900" y="93539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26840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5AD444D6-E85D-4ED7-9F95-5352A851A9FA}"/>
            </a:ext>
          </a:extLst>
        </xdr:cNvPr>
        <xdr:cNvSpPr txBox="1"/>
      </xdr:nvSpPr>
      <xdr:spPr>
        <a:xfrm>
          <a:off x="9467850" y="99391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A717C5D1-25F2-4403-B0E6-4E14B9F1EAEB}"/>
            </a:ext>
          </a:extLst>
        </xdr:cNvPr>
        <xdr:cNvSpPr/>
      </xdr:nvSpPr>
      <xdr:spPr>
        <a:xfrm>
          <a:off x="9398000" y="1008141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8523CFEB-530F-4D4C-9126-1A45865160DC}"/>
            </a:ext>
          </a:extLst>
        </xdr:cNvPr>
        <xdr:cNvSpPr/>
      </xdr:nvSpPr>
      <xdr:spPr>
        <a:xfrm>
          <a:off x="8636000" y="10100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31A64ADB-535B-4E78-B4BD-5EE0DD52C082}"/>
            </a:ext>
          </a:extLst>
        </xdr:cNvPr>
        <xdr:cNvSpPr/>
      </xdr:nvSpPr>
      <xdr:spPr>
        <a:xfrm>
          <a:off x="7842250" y="1011942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0F01AD62-00B8-452C-B94B-7909ED0E81C1}"/>
            </a:ext>
          </a:extLst>
        </xdr:cNvPr>
        <xdr:cNvSpPr/>
      </xdr:nvSpPr>
      <xdr:spPr>
        <a:xfrm>
          <a:off x="7029450" y="10132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macro="" textlink="">
      <xdr:nvSpPr>
        <xdr:cNvPr id="240" name="フローチャート: 判断 239">
          <a:extLst>
            <a:ext uri="{FF2B5EF4-FFF2-40B4-BE49-F238E27FC236}">
              <a16:creationId xmlns:a16="http://schemas.microsoft.com/office/drawing/2014/main" id="{F978134F-EB1D-4AA0-B7B0-A67DB938063E}"/>
            </a:ext>
          </a:extLst>
        </xdr:cNvPr>
        <xdr:cNvSpPr/>
      </xdr:nvSpPr>
      <xdr:spPr>
        <a:xfrm>
          <a:off x="6235700" y="10111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0B36EC3-D44D-4A6A-9C98-B1543138498C}"/>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6162C35-CE45-421D-AB13-67BD6D58995F}"/>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082260F-5851-49E8-A483-160E842262D5}"/>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E425658-FCED-4562-BB9C-8947AC0EA63D}"/>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80DC71E-6323-4498-9D1C-7C23CDD243D6}"/>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96108</xdr:rowOff>
    </xdr:from>
    <xdr:to>
      <xdr:col>55</xdr:col>
      <xdr:colOff>50800</xdr:colOff>
      <xdr:row>64</xdr:row>
      <xdr:rowOff>26258</xdr:rowOff>
    </xdr:to>
    <xdr:sp macro="" textlink="">
      <xdr:nvSpPr>
        <xdr:cNvPr id="246" name="楕円 245">
          <a:extLst>
            <a:ext uri="{FF2B5EF4-FFF2-40B4-BE49-F238E27FC236}">
              <a16:creationId xmlns:a16="http://schemas.microsoft.com/office/drawing/2014/main" id="{178DBC7D-D98A-469F-BEBA-AA273F8C72B6}"/>
            </a:ext>
          </a:extLst>
        </xdr:cNvPr>
        <xdr:cNvSpPr/>
      </xdr:nvSpPr>
      <xdr:spPr>
        <a:xfrm>
          <a:off x="9398000" y="1050375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11035</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204BD1DF-988C-4504-A9E7-74CF3D968480}"/>
            </a:ext>
          </a:extLst>
        </xdr:cNvPr>
        <xdr:cNvSpPr txBox="1"/>
      </xdr:nvSpPr>
      <xdr:spPr>
        <a:xfrm>
          <a:off x="9467850" y="10418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99126</xdr:rowOff>
    </xdr:from>
    <xdr:to>
      <xdr:col>50</xdr:col>
      <xdr:colOff>165100</xdr:colOff>
      <xdr:row>64</xdr:row>
      <xdr:rowOff>29276</xdr:rowOff>
    </xdr:to>
    <xdr:sp macro="" textlink="">
      <xdr:nvSpPr>
        <xdr:cNvPr id="248" name="楕円 247">
          <a:extLst>
            <a:ext uri="{FF2B5EF4-FFF2-40B4-BE49-F238E27FC236}">
              <a16:creationId xmlns:a16="http://schemas.microsoft.com/office/drawing/2014/main" id="{26730391-0815-4E4A-9372-029C895E7CA1}"/>
            </a:ext>
          </a:extLst>
        </xdr:cNvPr>
        <xdr:cNvSpPr/>
      </xdr:nvSpPr>
      <xdr:spPr>
        <a:xfrm>
          <a:off x="8636000" y="105067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146908</xdr:rowOff>
    </xdr:from>
    <xdr:to>
      <xdr:col>55</xdr:col>
      <xdr:colOff>0</xdr:colOff>
      <xdr:row>63</xdr:row>
      <xdr:rowOff>149926</xdr:rowOff>
    </xdr:to>
    <xdr:cxnSp macro="">
      <xdr:nvCxnSpPr>
        <xdr:cNvPr id="249" name="直線コネクタ 248">
          <a:extLst>
            <a:ext uri="{FF2B5EF4-FFF2-40B4-BE49-F238E27FC236}">
              <a16:creationId xmlns:a16="http://schemas.microsoft.com/office/drawing/2014/main" id="{6EABBCFC-5CA9-42DD-9869-48EA36261D8A}"/>
            </a:ext>
          </a:extLst>
        </xdr:cNvPr>
        <xdr:cNvCxnSpPr/>
      </xdr:nvCxnSpPr>
      <xdr:spPr>
        <a:xfrm flipV="1">
          <a:off x="8686800" y="10554558"/>
          <a:ext cx="742950" cy="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101129</xdr:rowOff>
    </xdr:from>
    <xdr:to>
      <xdr:col>46</xdr:col>
      <xdr:colOff>38100</xdr:colOff>
      <xdr:row>64</xdr:row>
      <xdr:rowOff>31279</xdr:rowOff>
    </xdr:to>
    <xdr:sp macro="" textlink="">
      <xdr:nvSpPr>
        <xdr:cNvPr id="250" name="楕円 249">
          <a:extLst>
            <a:ext uri="{FF2B5EF4-FFF2-40B4-BE49-F238E27FC236}">
              <a16:creationId xmlns:a16="http://schemas.microsoft.com/office/drawing/2014/main" id="{7537FECB-1896-4C2A-B65F-CD39574DD958}"/>
            </a:ext>
          </a:extLst>
        </xdr:cNvPr>
        <xdr:cNvSpPr/>
      </xdr:nvSpPr>
      <xdr:spPr>
        <a:xfrm>
          <a:off x="7842250" y="1050877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149926</xdr:rowOff>
    </xdr:from>
    <xdr:to>
      <xdr:col>50</xdr:col>
      <xdr:colOff>114300</xdr:colOff>
      <xdr:row>63</xdr:row>
      <xdr:rowOff>151929</xdr:rowOff>
    </xdr:to>
    <xdr:cxnSp macro="">
      <xdr:nvCxnSpPr>
        <xdr:cNvPr id="251" name="直線コネクタ 250">
          <a:extLst>
            <a:ext uri="{FF2B5EF4-FFF2-40B4-BE49-F238E27FC236}">
              <a16:creationId xmlns:a16="http://schemas.microsoft.com/office/drawing/2014/main" id="{328ABFA3-9B73-4EA5-9F99-50F78EA331AF}"/>
            </a:ext>
          </a:extLst>
        </xdr:cNvPr>
        <xdr:cNvCxnSpPr/>
      </xdr:nvCxnSpPr>
      <xdr:spPr>
        <a:xfrm flipV="1">
          <a:off x="7886700" y="10557576"/>
          <a:ext cx="800100" cy="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106772</xdr:rowOff>
    </xdr:from>
    <xdr:to>
      <xdr:col>41</xdr:col>
      <xdr:colOff>101600</xdr:colOff>
      <xdr:row>64</xdr:row>
      <xdr:rowOff>36922</xdr:rowOff>
    </xdr:to>
    <xdr:sp macro="" textlink="">
      <xdr:nvSpPr>
        <xdr:cNvPr id="252" name="楕円 251">
          <a:extLst>
            <a:ext uri="{FF2B5EF4-FFF2-40B4-BE49-F238E27FC236}">
              <a16:creationId xmlns:a16="http://schemas.microsoft.com/office/drawing/2014/main" id="{AE82D361-3570-4B2E-822B-7D2A252F057F}"/>
            </a:ext>
          </a:extLst>
        </xdr:cNvPr>
        <xdr:cNvSpPr/>
      </xdr:nvSpPr>
      <xdr:spPr>
        <a:xfrm>
          <a:off x="7029450" y="105144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151929</xdr:rowOff>
    </xdr:from>
    <xdr:to>
      <xdr:col>45</xdr:col>
      <xdr:colOff>177800</xdr:colOff>
      <xdr:row>63</xdr:row>
      <xdr:rowOff>157572</xdr:rowOff>
    </xdr:to>
    <xdr:cxnSp macro="">
      <xdr:nvCxnSpPr>
        <xdr:cNvPr id="253" name="直線コネクタ 252">
          <a:extLst>
            <a:ext uri="{FF2B5EF4-FFF2-40B4-BE49-F238E27FC236}">
              <a16:creationId xmlns:a16="http://schemas.microsoft.com/office/drawing/2014/main" id="{E9543198-C302-4A36-8702-12CF14E5D7A7}"/>
            </a:ext>
          </a:extLst>
        </xdr:cNvPr>
        <xdr:cNvCxnSpPr/>
      </xdr:nvCxnSpPr>
      <xdr:spPr>
        <a:xfrm flipV="1">
          <a:off x="7080250" y="10559579"/>
          <a:ext cx="806450" cy="5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111999</xdr:rowOff>
    </xdr:from>
    <xdr:to>
      <xdr:col>36</xdr:col>
      <xdr:colOff>165100</xdr:colOff>
      <xdr:row>64</xdr:row>
      <xdr:rowOff>42149</xdr:rowOff>
    </xdr:to>
    <xdr:sp macro="" textlink="">
      <xdr:nvSpPr>
        <xdr:cNvPr id="254" name="楕円 253">
          <a:extLst>
            <a:ext uri="{FF2B5EF4-FFF2-40B4-BE49-F238E27FC236}">
              <a16:creationId xmlns:a16="http://schemas.microsoft.com/office/drawing/2014/main" id="{F0FABB55-EC50-4AA3-9F0A-3B7ACCAC700D}"/>
            </a:ext>
          </a:extLst>
        </xdr:cNvPr>
        <xdr:cNvSpPr/>
      </xdr:nvSpPr>
      <xdr:spPr>
        <a:xfrm>
          <a:off x="6235700" y="1051964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157572</xdr:rowOff>
    </xdr:from>
    <xdr:to>
      <xdr:col>41</xdr:col>
      <xdr:colOff>50800</xdr:colOff>
      <xdr:row>63</xdr:row>
      <xdr:rowOff>162799</xdr:rowOff>
    </xdr:to>
    <xdr:cxnSp macro="">
      <xdr:nvCxnSpPr>
        <xdr:cNvPr id="255" name="直線コネクタ 254">
          <a:extLst>
            <a:ext uri="{FF2B5EF4-FFF2-40B4-BE49-F238E27FC236}">
              <a16:creationId xmlns:a16="http://schemas.microsoft.com/office/drawing/2014/main" id="{B2CD72F5-C65B-495A-98E1-0764008B5F3C}"/>
            </a:ext>
          </a:extLst>
        </xdr:cNvPr>
        <xdr:cNvCxnSpPr/>
      </xdr:nvCxnSpPr>
      <xdr:spPr>
        <a:xfrm flipV="1">
          <a:off x="6286500" y="10565222"/>
          <a:ext cx="793750" cy="5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140849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4D751EA-BFC1-4C08-B6D3-01C95AC3F712}"/>
            </a:ext>
          </a:extLst>
        </xdr:cNvPr>
        <xdr:cNvSpPr txBox="1"/>
      </xdr:nvSpPr>
      <xdr:spPr>
        <a:xfrm>
          <a:off x="8399995" y="9888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160106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F6BCCE4C-4AB8-4E6E-90DB-0A11690402E2}"/>
            </a:ext>
          </a:extLst>
        </xdr:cNvPr>
        <xdr:cNvSpPr txBox="1"/>
      </xdr:nvSpPr>
      <xdr:spPr>
        <a:xfrm>
          <a:off x="7612595" y="9907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1960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E137BF8C-0765-40D3-ABC4-573784C10D9A}"/>
            </a:ext>
          </a:extLst>
        </xdr:cNvPr>
        <xdr:cNvSpPr txBox="1"/>
      </xdr:nvSpPr>
      <xdr:spPr>
        <a:xfrm>
          <a:off x="6818845" y="9914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152498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1AC238A9-25F5-437B-BFB9-CEACA2E32774}"/>
            </a:ext>
          </a:extLst>
        </xdr:cNvPr>
        <xdr:cNvSpPr txBox="1"/>
      </xdr:nvSpPr>
      <xdr:spPr>
        <a:xfrm>
          <a:off x="6006045" y="989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20403</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E383649-8B92-4506-A233-D2A490222240}"/>
            </a:ext>
          </a:extLst>
        </xdr:cNvPr>
        <xdr:cNvSpPr txBox="1"/>
      </xdr:nvSpPr>
      <xdr:spPr>
        <a:xfrm>
          <a:off x="8425961" y="1059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22406</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7BFF5AEB-8952-4A70-8572-08EBB40AB10F}"/>
            </a:ext>
          </a:extLst>
        </xdr:cNvPr>
        <xdr:cNvSpPr txBox="1"/>
      </xdr:nvSpPr>
      <xdr:spPr>
        <a:xfrm>
          <a:off x="7644911" y="1059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28049</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696F4624-B682-45A1-91F1-459E127B7715}"/>
            </a:ext>
          </a:extLst>
        </xdr:cNvPr>
        <xdr:cNvSpPr txBox="1"/>
      </xdr:nvSpPr>
      <xdr:spPr>
        <a:xfrm>
          <a:off x="6851161" y="10600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33276</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3F8B1804-A1E6-4C92-87ED-FA092C089692}"/>
            </a:ext>
          </a:extLst>
        </xdr:cNvPr>
        <xdr:cNvSpPr txBox="1"/>
      </xdr:nvSpPr>
      <xdr:spPr>
        <a:xfrm>
          <a:off x="6038361" y="1060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032A7A6-417A-4ADC-95E8-16535C46D26E}"/>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8459EEC-7181-41AF-A65F-B52BF1285769}"/>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7FD4AEE-61F3-4820-A85E-62C640CDF159}"/>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3C05731-88F5-4F4C-8069-F55FFEC7D2CD}"/>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83D9940-FCB3-4EEB-B50D-B9F26A5516CA}"/>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13AB03C-10EC-4C89-9843-804C65720CAA}"/>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89CB011-D5D8-4101-BC46-7DEAE289771E}"/>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45A12CF-A856-4C84-9786-96512A6624E7}"/>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287F5B46-EC5D-4D1B-8D70-00C0AB2AA6F0}"/>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D0350E7-808B-4DC0-B7C3-8F2195363BC5}"/>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B4B8A2A-A573-4910-81A7-C44A2AE9FB5D}"/>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AAB8F3FE-0DF4-4D25-A5B7-A84D7C9A2656}"/>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5BE7799D-0265-4BDE-A444-16CAF9D633D4}"/>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59C50A8E-8A79-48A4-9E80-78946E619860}"/>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7F33089-B1B6-41E9-807B-15852A4E385C}"/>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35260A2-62C5-4F35-B0FA-9BEB96889082}"/>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50A1886F-2996-4374-B644-42771FA62EB7}"/>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739C0B5-CDDA-4BAB-B148-F26FA7D1CB49}"/>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37BBA46C-A2D2-4BA7-8B71-2295AA2A3C83}"/>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33339898-2AA3-4BFD-8A19-797437C1548C}"/>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C6B4431E-3AB9-44D9-9AB8-9A25F8CF0D2F}"/>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434C2DB-5C18-4021-94C5-1D42531F170D}"/>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C6643182-8EFD-405D-A9EA-79A457BD2CBA}"/>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FF9DC9A6-F895-4D75-A861-0C438ED39666}"/>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FD2F03C7-6063-4B07-898A-E1626249AFF3}"/>
            </a:ext>
          </a:extLst>
        </xdr:cNvPr>
        <xdr:cNvCxnSpPr/>
      </xdr:nvCxnSpPr>
      <xdr:spPr>
        <a:xfrm flipV="1">
          <a:off x="4177665" y="12882880"/>
          <a:ext cx="0" cy="1423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2692AD42-44BE-4AB7-9657-3D796A312B78}"/>
            </a:ext>
          </a:extLst>
        </xdr:cNvPr>
        <xdr:cNvSpPr txBox="1"/>
      </xdr:nvSpPr>
      <xdr:spPr>
        <a:xfrm>
          <a:off x="4216400" y="14309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1A2DE7A8-5F98-4324-BE58-01D7C4B00948}"/>
            </a:ext>
          </a:extLst>
        </xdr:cNvPr>
        <xdr:cNvCxnSpPr/>
      </xdr:nvCxnSpPr>
      <xdr:spPr>
        <a:xfrm>
          <a:off x="4108450" y="143059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B76EE1ED-1DE2-483D-8A1B-E9004E29C077}"/>
            </a:ext>
          </a:extLst>
        </xdr:cNvPr>
        <xdr:cNvSpPr txBox="1"/>
      </xdr:nvSpPr>
      <xdr:spPr>
        <a:xfrm>
          <a:off x="4216400" y="1266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D9D18A58-4428-4930-B0D8-E7F05C71A555}"/>
            </a:ext>
          </a:extLst>
        </xdr:cNvPr>
        <xdr:cNvCxnSpPr/>
      </xdr:nvCxnSpPr>
      <xdr:spPr>
        <a:xfrm>
          <a:off x="4108450" y="128828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67327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FE03C87F-A2D0-495B-B6BB-3357A4468DE7}"/>
            </a:ext>
          </a:extLst>
        </xdr:cNvPr>
        <xdr:cNvSpPr txBox="1"/>
      </xdr:nvSpPr>
      <xdr:spPr>
        <a:xfrm>
          <a:off x="4216400" y="13611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4" name="フローチャート: 判断 293">
          <a:extLst>
            <a:ext uri="{FF2B5EF4-FFF2-40B4-BE49-F238E27FC236}">
              <a16:creationId xmlns:a16="http://schemas.microsoft.com/office/drawing/2014/main" id="{6AADB492-B99A-4A0C-B91E-4A2E38CC14B0}"/>
            </a:ext>
          </a:extLst>
        </xdr:cNvPr>
        <xdr:cNvSpPr/>
      </xdr:nvSpPr>
      <xdr:spPr>
        <a:xfrm>
          <a:off x="4127500" y="1375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95" name="フローチャート: 判断 294">
          <a:extLst>
            <a:ext uri="{FF2B5EF4-FFF2-40B4-BE49-F238E27FC236}">
              <a16:creationId xmlns:a16="http://schemas.microsoft.com/office/drawing/2014/main" id="{017246C1-E7E0-4EE2-951D-D002955E60A0}"/>
            </a:ext>
          </a:extLst>
        </xdr:cNvPr>
        <xdr:cNvSpPr/>
      </xdr:nvSpPr>
      <xdr:spPr>
        <a:xfrm>
          <a:off x="3384550" y="137179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96" name="フローチャート: 判断 295">
          <a:extLst>
            <a:ext uri="{FF2B5EF4-FFF2-40B4-BE49-F238E27FC236}">
              <a16:creationId xmlns:a16="http://schemas.microsoft.com/office/drawing/2014/main" id="{D92DE4DF-4764-4414-8877-7485E87F70B3}"/>
            </a:ext>
          </a:extLst>
        </xdr:cNvPr>
        <xdr:cNvSpPr/>
      </xdr:nvSpPr>
      <xdr:spPr>
        <a:xfrm>
          <a:off x="2571750" y="1370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97" name="フローチャート: 判断 296">
          <a:extLst>
            <a:ext uri="{FF2B5EF4-FFF2-40B4-BE49-F238E27FC236}">
              <a16:creationId xmlns:a16="http://schemas.microsoft.com/office/drawing/2014/main" id="{958559FC-94DA-4C43-A6D3-E2D34BFE136C}"/>
            </a:ext>
          </a:extLst>
        </xdr:cNvPr>
        <xdr:cNvSpPr/>
      </xdr:nvSpPr>
      <xdr:spPr>
        <a:xfrm>
          <a:off x="1778000" y="137052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8" name="フローチャート: 判断 297">
          <a:extLst>
            <a:ext uri="{FF2B5EF4-FFF2-40B4-BE49-F238E27FC236}">
              <a16:creationId xmlns:a16="http://schemas.microsoft.com/office/drawing/2014/main" id="{D5845A60-228C-4D5C-8235-91830FE5C1E4}"/>
            </a:ext>
          </a:extLst>
        </xdr:cNvPr>
        <xdr:cNvSpPr/>
      </xdr:nvSpPr>
      <xdr:spPr>
        <a:xfrm>
          <a:off x="984250" y="136632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2FC5585-5DDF-4EAE-ADA1-48D04BDFB5DC}"/>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8F360C9-60CB-4F5B-9907-E5B0826DAAAC}"/>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C28282F-6118-43C3-8684-D7B4EBE5DACB}"/>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2E523F9-A22F-478A-9721-383825385DAE}"/>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5311A26-7C83-41E5-A212-6143CC40A86A}"/>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116839</xdr:rowOff>
    </xdr:from>
    <xdr:to>
      <xdr:col>24</xdr:col>
      <xdr:colOff>114300</xdr:colOff>
      <xdr:row>85</xdr:row>
      <xdr:rowOff>46989</xdr:rowOff>
    </xdr:to>
    <xdr:sp macro="" textlink="">
      <xdr:nvSpPr>
        <xdr:cNvPr id="304" name="楕円 303">
          <a:extLst>
            <a:ext uri="{FF2B5EF4-FFF2-40B4-BE49-F238E27FC236}">
              <a16:creationId xmlns:a16="http://schemas.microsoft.com/office/drawing/2014/main" id="{37E8E3C3-9C20-41A3-A9C0-521F55DEAC70}"/>
            </a:ext>
          </a:extLst>
        </xdr:cNvPr>
        <xdr:cNvSpPr/>
      </xdr:nvSpPr>
      <xdr:spPr>
        <a:xfrm>
          <a:off x="4127500" y="139915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95266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D37822C8-7D02-4E03-ADAA-0C87BD3058E9}"/>
            </a:ext>
          </a:extLst>
        </xdr:cNvPr>
        <xdr:cNvSpPr txBox="1"/>
      </xdr:nvSpPr>
      <xdr:spPr>
        <a:xfrm>
          <a:off x="4216400"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92075</xdr:rowOff>
    </xdr:from>
    <xdr:to>
      <xdr:col>20</xdr:col>
      <xdr:colOff>38100</xdr:colOff>
      <xdr:row>85</xdr:row>
      <xdr:rowOff>22225</xdr:rowOff>
    </xdr:to>
    <xdr:sp macro="" textlink="">
      <xdr:nvSpPr>
        <xdr:cNvPr id="306" name="楕円 305">
          <a:extLst>
            <a:ext uri="{FF2B5EF4-FFF2-40B4-BE49-F238E27FC236}">
              <a16:creationId xmlns:a16="http://schemas.microsoft.com/office/drawing/2014/main" id="{5F22910B-6DE7-4D6F-9ADA-AFEA6A4ED45A}"/>
            </a:ext>
          </a:extLst>
        </xdr:cNvPr>
        <xdr:cNvSpPr/>
      </xdr:nvSpPr>
      <xdr:spPr>
        <a:xfrm>
          <a:off x="3384550" y="139668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142875</xdr:rowOff>
    </xdr:from>
    <xdr:to>
      <xdr:col>24</xdr:col>
      <xdr:colOff>63500</xdr:colOff>
      <xdr:row>84</xdr:row>
      <xdr:rowOff>167639</xdr:rowOff>
    </xdr:to>
    <xdr:cxnSp macro="">
      <xdr:nvCxnSpPr>
        <xdr:cNvPr id="307" name="直線コネクタ 306">
          <a:extLst>
            <a:ext uri="{FF2B5EF4-FFF2-40B4-BE49-F238E27FC236}">
              <a16:creationId xmlns:a16="http://schemas.microsoft.com/office/drawing/2014/main" id="{AB3CD253-2121-4904-A172-A1CFC2609F01}"/>
            </a:ext>
          </a:extLst>
        </xdr:cNvPr>
        <xdr:cNvCxnSpPr/>
      </xdr:nvCxnSpPr>
      <xdr:spPr>
        <a:xfrm>
          <a:off x="3429000" y="14017625"/>
          <a:ext cx="7493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63500</xdr:rowOff>
    </xdr:from>
    <xdr:to>
      <xdr:col>15</xdr:col>
      <xdr:colOff>101600</xdr:colOff>
      <xdr:row>84</xdr:row>
      <xdr:rowOff>165100</xdr:rowOff>
    </xdr:to>
    <xdr:sp macro="" textlink="">
      <xdr:nvSpPr>
        <xdr:cNvPr id="308" name="楕円 307">
          <a:extLst>
            <a:ext uri="{FF2B5EF4-FFF2-40B4-BE49-F238E27FC236}">
              <a16:creationId xmlns:a16="http://schemas.microsoft.com/office/drawing/2014/main" id="{CAA6B8E0-D1D6-4AE5-BFB5-FA822E83740E}"/>
            </a:ext>
          </a:extLst>
        </xdr:cNvPr>
        <xdr:cNvSpPr/>
      </xdr:nvSpPr>
      <xdr:spPr>
        <a:xfrm>
          <a:off x="2571750" y="1393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114300</xdr:rowOff>
    </xdr:from>
    <xdr:to>
      <xdr:col>19</xdr:col>
      <xdr:colOff>177800</xdr:colOff>
      <xdr:row>84</xdr:row>
      <xdr:rowOff>142875</xdr:rowOff>
    </xdr:to>
    <xdr:cxnSp macro="">
      <xdr:nvCxnSpPr>
        <xdr:cNvPr id="309" name="直線コネクタ 308">
          <a:extLst>
            <a:ext uri="{FF2B5EF4-FFF2-40B4-BE49-F238E27FC236}">
              <a16:creationId xmlns:a16="http://schemas.microsoft.com/office/drawing/2014/main" id="{632FBEB8-5969-432B-8A4B-E37EFEE10C57}"/>
            </a:ext>
          </a:extLst>
        </xdr:cNvPr>
        <xdr:cNvCxnSpPr/>
      </xdr:nvCxnSpPr>
      <xdr:spPr>
        <a:xfrm>
          <a:off x="2622550" y="13989050"/>
          <a:ext cx="8064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34925</xdr:rowOff>
    </xdr:from>
    <xdr:to>
      <xdr:col>10</xdr:col>
      <xdr:colOff>165100</xdr:colOff>
      <xdr:row>84</xdr:row>
      <xdr:rowOff>136525</xdr:rowOff>
    </xdr:to>
    <xdr:sp macro="" textlink="">
      <xdr:nvSpPr>
        <xdr:cNvPr id="310" name="楕円 309">
          <a:extLst>
            <a:ext uri="{FF2B5EF4-FFF2-40B4-BE49-F238E27FC236}">
              <a16:creationId xmlns:a16="http://schemas.microsoft.com/office/drawing/2014/main" id="{2623ABE8-4C9A-4065-A34A-827C70DA6D28}"/>
            </a:ext>
          </a:extLst>
        </xdr:cNvPr>
        <xdr:cNvSpPr/>
      </xdr:nvSpPr>
      <xdr:spPr>
        <a:xfrm>
          <a:off x="1778000" y="1390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85725</xdr:rowOff>
    </xdr:from>
    <xdr:to>
      <xdr:col>15</xdr:col>
      <xdr:colOff>50800</xdr:colOff>
      <xdr:row>84</xdr:row>
      <xdr:rowOff>114300</xdr:rowOff>
    </xdr:to>
    <xdr:cxnSp macro="">
      <xdr:nvCxnSpPr>
        <xdr:cNvPr id="311" name="直線コネクタ 310">
          <a:extLst>
            <a:ext uri="{FF2B5EF4-FFF2-40B4-BE49-F238E27FC236}">
              <a16:creationId xmlns:a16="http://schemas.microsoft.com/office/drawing/2014/main" id="{0F56FC64-F9F4-4D09-B8D1-9576AE5C8F7B}"/>
            </a:ext>
          </a:extLst>
        </xdr:cNvPr>
        <xdr:cNvCxnSpPr/>
      </xdr:nvCxnSpPr>
      <xdr:spPr>
        <a:xfrm>
          <a:off x="1828800" y="13960475"/>
          <a:ext cx="7937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2539</xdr:rowOff>
    </xdr:from>
    <xdr:to>
      <xdr:col>6</xdr:col>
      <xdr:colOff>38100</xdr:colOff>
      <xdr:row>84</xdr:row>
      <xdr:rowOff>104139</xdr:rowOff>
    </xdr:to>
    <xdr:sp macro="" textlink="">
      <xdr:nvSpPr>
        <xdr:cNvPr id="312" name="楕円 311">
          <a:extLst>
            <a:ext uri="{FF2B5EF4-FFF2-40B4-BE49-F238E27FC236}">
              <a16:creationId xmlns:a16="http://schemas.microsoft.com/office/drawing/2014/main" id="{34BC9C8A-B193-4D55-9CD2-5C2C7BE4033A}"/>
            </a:ext>
          </a:extLst>
        </xdr:cNvPr>
        <xdr:cNvSpPr/>
      </xdr:nvSpPr>
      <xdr:spPr>
        <a:xfrm>
          <a:off x="984250" y="138772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53339</xdr:rowOff>
    </xdr:from>
    <xdr:to>
      <xdr:col>10</xdr:col>
      <xdr:colOff>114300</xdr:colOff>
      <xdr:row>84</xdr:row>
      <xdr:rowOff>85725</xdr:rowOff>
    </xdr:to>
    <xdr:cxnSp macro="">
      <xdr:nvCxnSpPr>
        <xdr:cNvPr id="313" name="直線コネクタ 312">
          <a:extLst>
            <a:ext uri="{FF2B5EF4-FFF2-40B4-BE49-F238E27FC236}">
              <a16:creationId xmlns:a16="http://schemas.microsoft.com/office/drawing/2014/main" id="{C063385E-D457-4237-B0FA-05DF099362A2}"/>
            </a:ext>
          </a:extLst>
        </xdr:cNvPr>
        <xdr:cNvCxnSpPr/>
      </xdr:nvCxnSpPr>
      <xdr:spPr>
        <a:xfrm>
          <a:off x="1028700" y="13928089"/>
          <a:ext cx="8001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126382</xdr:rowOff>
    </xdr:from>
    <xdr:ext cx="405111" cy="259045"/>
    <xdr:sp macro="" textlink="">
      <xdr:nvSpPr>
        <xdr:cNvPr id="314" name="n_1aveValue【公営住宅】&#10;有形固定資産減価償却率">
          <a:extLst>
            <a:ext uri="{FF2B5EF4-FFF2-40B4-BE49-F238E27FC236}">
              <a16:creationId xmlns:a16="http://schemas.microsoft.com/office/drawing/2014/main" id="{CE581110-02D7-44AA-A1F6-050F9788B8E3}"/>
            </a:ext>
          </a:extLst>
        </xdr:cNvPr>
        <xdr:cNvSpPr txBox="1"/>
      </xdr:nvSpPr>
      <xdr:spPr>
        <a:xfrm>
          <a:off x="3239144" y="13505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114952</xdr:rowOff>
    </xdr:from>
    <xdr:ext cx="405111" cy="259045"/>
    <xdr:sp macro="" textlink="">
      <xdr:nvSpPr>
        <xdr:cNvPr id="315" name="n_2aveValue【公営住宅】&#10;有形固定資産減価償却率">
          <a:extLst>
            <a:ext uri="{FF2B5EF4-FFF2-40B4-BE49-F238E27FC236}">
              <a16:creationId xmlns:a16="http://schemas.microsoft.com/office/drawing/2014/main" id="{65235664-01E5-4906-9AD4-041C42899222}"/>
            </a:ext>
          </a:extLst>
        </xdr:cNvPr>
        <xdr:cNvSpPr txBox="1"/>
      </xdr:nvSpPr>
      <xdr:spPr>
        <a:xfrm>
          <a:off x="2439044" y="13494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107332</xdr:rowOff>
    </xdr:from>
    <xdr:ext cx="405111" cy="259045"/>
    <xdr:sp macro="" textlink="">
      <xdr:nvSpPr>
        <xdr:cNvPr id="316" name="n_3aveValue【公営住宅】&#10;有形固定資産減価償却率">
          <a:extLst>
            <a:ext uri="{FF2B5EF4-FFF2-40B4-BE49-F238E27FC236}">
              <a16:creationId xmlns:a16="http://schemas.microsoft.com/office/drawing/2014/main" id="{18E206B1-BAC1-4B60-9039-87DC7E6AB846}"/>
            </a:ext>
          </a:extLst>
        </xdr:cNvPr>
        <xdr:cNvSpPr txBox="1"/>
      </xdr:nvSpPr>
      <xdr:spPr>
        <a:xfrm>
          <a:off x="1645294" y="13486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65422</xdr:rowOff>
    </xdr:from>
    <xdr:ext cx="405111" cy="259045"/>
    <xdr:sp macro="" textlink="">
      <xdr:nvSpPr>
        <xdr:cNvPr id="317" name="n_4aveValue【公営住宅】&#10;有形固定資産減価償却率">
          <a:extLst>
            <a:ext uri="{FF2B5EF4-FFF2-40B4-BE49-F238E27FC236}">
              <a16:creationId xmlns:a16="http://schemas.microsoft.com/office/drawing/2014/main" id="{4A57726A-8B29-452C-A55C-89FF0C4818BA}"/>
            </a:ext>
          </a:extLst>
        </xdr:cNvPr>
        <xdr:cNvSpPr txBox="1"/>
      </xdr:nvSpPr>
      <xdr:spPr>
        <a:xfrm>
          <a:off x="851544" y="13444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13352</xdr:rowOff>
    </xdr:from>
    <xdr:ext cx="405111" cy="259045"/>
    <xdr:sp macro="" textlink="">
      <xdr:nvSpPr>
        <xdr:cNvPr id="318" name="n_1mainValue【公営住宅】&#10;有形固定資産減価償却率">
          <a:extLst>
            <a:ext uri="{FF2B5EF4-FFF2-40B4-BE49-F238E27FC236}">
              <a16:creationId xmlns:a16="http://schemas.microsoft.com/office/drawing/2014/main" id="{5F801DF8-BE92-448E-AADD-2903F9A8480E}"/>
            </a:ext>
          </a:extLst>
        </xdr:cNvPr>
        <xdr:cNvSpPr txBox="1"/>
      </xdr:nvSpPr>
      <xdr:spPr>
        <a:xfrm>
          <a:off x="3239144" y="1405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156227</xdr:rowOff>
    </xdr:from>
    <xdr:ext cx="405111" cy="259045"/>
    <xdr:sp macro="" textlink="">
      <xdr:nvSpPr>
        <xdr:cNvPr id="319" name="n_2mainValue【公営住宅】&#10;有形固定資産減価償却率">
          <a:extLst>
            <a:ext uri="{FF2B5EF4-FFF2-40B4-BE49-F238E27FC236}">
              <a16:creationId xmlns:a16="http://schemas.microsoft.com/office/drawing/2014/main" id="{37C2E456-FEFE-4C58-BB48-E143BBC11C07}"/>
            </a:ext>
          </a:extLst>
        </xdr:cNvPr>
        <xdr:cNvSpPr txBox="1"/>
      </xdr:nvSpPr>
      <xdr:spPr>
        <a:xfrm>
          <a:off x="2439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127652</xdr:rowOff>
    </xdr:from>
    <xdr:ext cx="405111" cy="259045"/>
    <xdr:sp macro="" textlink="">
      <xdr:nvSpPr>
        <xdr:cNvPr id="320" name="n_3mainValue【公営住宅】&#10;有形固定資産減価償却率">
          <a:extLst>
            <a:ext uri="{FF2B5EF4-FFF2-40B4-BE49-F238E27FC236}">
              <a16:creationId xmlns:a16="http://schemas.microsoft.com/office/drawing/2014/main" id="{99200A21-082B-450D-9CF8-3F68C316E432}"/>
            </a:ext>
          </a:extLst>
        </xdr:cNvPr>
        <xdr:cNvSpPr txBox="1"/>
      </xdr:nvSpPr>
      <xdr:spPr>
        <a:xfrm>
          <a:off x="1645294" y="1400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95266</xdr:rowOff>
    </xdr:from>
    <xdr:ext cx="405111" cy="259045"/>
    <xdr:sp macro="" textlink="">
      <xdr:nvSpPr>
        <xdr:cNvPr id="321" name="n_4mainValue【公営住宅】&#10;有形固定資産減価償却率">
          <a:extLst>
            <a:ext uri="{FF2B5EF4-FFF2-40B4-BE49-F238E27FC236}">
              <a16:creationId xmlns:a16="http://schemas.microsoft.com/office/drawing/2014/main" id="{11F24817-6916-4330-8259-D2644D2A898F}"/>
            </a:ext>
          </a:extLst>
        </xdr:cNvPr>
        <xdr:cNvSpPr txBox="1"/>
      </xdr:nvSpPr>
      <xdr:spPr>
        <a:xfrm>
          <a:off x="8515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D62DCDCC-5E66-43D9-8035-16F53E3582AC}"/>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4748243A-AC04-4EC3-8CD7-FC08E162C5E3}"/>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A0ABFB6B-A7F6-41EC-B697-ED0D885C7769}"/>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2E08788-8436-47F7-B56D-618276FC7D82}"/>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F93F0E0-5255-4BDB-AB7C-E4464F9D1FB4}"/>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A7CD171-AA8C-49A4-B122-9660EB78378C}"/>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85D6F75C-F4F2-41E3-8178-38082CC0EDA6}"/>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0C173DC-930A-4C7E-879C-019A8CD15B4E}"/>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ADBA0050-3AEB-4BBD-85D0-87E008A3E5E1}"/>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329060B-D414-4271-916E-74BF3A280BA9}"/>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27A26665-F399-4899-AC4C-AE701A00FCB9}"/>
            </a:ext>
          </a:extLst>
        </xdr:cNvPr>
        <xdr:cNvCxnSpPr/>
      </xdr:nvCxnSpPr>
      <xdr:spPr>
        <a:xfrm>
          <a:off x="5956300" y="14135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FE76A8DB-AD6F-4E80-BB20-0F1337D5BE56}"/>
            </a:ext>
          </a:extLst>
        </xdr:cNvPr>
        <xdr:cNvSpPr txBox="1"/>
      </xdr:nvSpPr>
      <xdr:spPr>
        <a:xfrm>
          <a:off x="5527221" y="13999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EC364C70-5113-4FD6-9B06-124FB867D965}"/>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06725784-D89A-4DEE-8892-A07AC98665CA}"/>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FEEDDC94-0569-4597-8F3E-58363B6E465F}"/>
            </a:ext>
          </a:extLst>
        </xdr:cNvPr>
        <xdr:cNvCxnSpPr/>
      </xdr:nvCxnSpPr>
      <xdr:spPr>
        <a:xfrm>
          <a:off x="5956300" y="1303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8D4279A6-7F15-4052-84B3-56D9A2B8B919}"/>
            </a:ext>
          </a:extLst>
        </xdr:cNvPr>
        <xdr:cNvSpPr txBox="1"/>
      </xdr:nvSpPr>
      <xdr:spPr>
        <a:xfrm>
          <a:off x="5527221" y="1289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7ECE8033-BF00-4649-B387-ACEF4E51879B}"/>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85C3DE11-8D8D-4DC6-9C0B-00111320E99A}"/>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D72D72B2-B6BB-4A32-A180-C6EB90D084F3}"/>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EF01CBBA-C80E-411E-8319-305F620230A5}"/>
            </a:ext>
          </a:extLst>
        </xdr:cNvPr>
        <xdr:cNvCxnSpPr/>
      </xdr:nvCxnSpPr>
      <xdr:spPr>
        <a:xfrm flipV="1">
          <a:off x="9429115" y="12917106"/>
          <a:ext cx="0" cy="1206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2" name="【公営住宅】&#10;一人当たり面積最小値テキスト">
          <a:extLst>
            <a:ext uri="{FF2B5EF4-FFF2-40B4-BE49-F238E27FC236}">
              <a16:creationId xmlns:a16="http://schemas.microsoft.com/office/drawing/2014/main" id="{F6CA9BE7-815A-413D-AA38-4B048F29D5E0}"/>
            </a:ext>
          </a:extLst>
        </xdr:cNvPr>
        <xdr:cNvSpPr txBox="1"/>
      </xdr:nvSpPr>
      <xdr:spPr>
        <a:xfrm>
          <a:off x="9467850" y="14127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19E33E4D-014F-44E8-AFB1-16595209D3F7}"/>
            </a:ext>
          </a:extLst>
        </xdr:cNvPr>
        <xdr:cNvCxnSpPr/>
      </xdr:nvCxnSpPr>
      <xdr:spPr>
        <a:xfrm>
          <a:off x="9359900" y="141236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44" name="【公営住宅】&#10;一人当たり面積最大値テキスト">
          <a:extLst>
            <a:ext uri="{FF2B5EF4-FFF2-40B4-BE49-F238E27FC236}">
              <a16:creationId xmlns:a16="http://schemas.microsoft.com/office/drawing/2014/main" id="{895E0ADB-9D0E-4E01-BC48-4788BA5F550F}"/>
            </a:ext>
          </a:extLst>
        </xdr:cNvPr>
        <xdr:cNvSpPr txBox="1"/>
      </xdr:nvSpPr>
      <xdr:spPr>
        <a:xfrm>
          <a:off x="9467850" y="12705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5" name="直線コネクタ 344">
          <a:extLst>
            <a:ext uri="{FF2B5EF4-FFF2-40B4-BE49-F238E27FC236}">
              <a16:creationId xmlns:a16="http://schemas.microsoft.com/office/drawing/2014/main" id="{F44E09D2-FD43-4520-AD7B-E890B4351FB0}"/>
            </a:ext>
          </a:extLst>
        </xdr:cNvPr>
        <xdr:cNvCxnSpPr/>
      </xdr:nvCxnSpPr>
      <xdr:spPr>
        <a:xfrm>
          <a:off x="9359900" y="129171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144035</xdr:rowOff>
    </xdr:from>
    <xdr:ext cx="469744" cy="259045"/>
    <xdr:sp macro="" textlink="">
      <xdr:nvSpPr>
        <xdr:cNvPr id="346" name="【公営住宅】&#10;一人当たり面積平均値テキスト">
          <a:extLst>
            <a:ext uri="{FF2B5EF4-FFF2-40B4-BE49-F238E27FC236}">
              <a16:creationId xmlns:a16="http://schemas.microsoft.com/office/drawing/2014/main" id="{D98D7660-E78F-4CF6-97F3-B0CBA696569A}"/>
            </a:ext>
          </a:extLst>
        </xdr:cNvPr>
        <xdr:cNvSpPr txBox="1"/>
      </xdr:nvSpPr>
      <xdr:spPr>
        <a:xfrm>
          <a:off x="9467850" y="13523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347" name="フローチャート: 判断 346">
          <a:extLst>
            <a:ext uri="{FF2B5EF4-FFF2-40B4-BE49-F238E27FC236}">
              <a16:creationId xmlns:a16="http://schemas.microsoft.com/office/drawing/2014/main" id="{56F86160-7893-4ABB-ACD9-96B676BD10E9}"/>
            </a:ext>
          </a:extLst>
        </xdr:cNvPr>
        <xdr:cNvSpPr/>
      </xdr:nvSpPr>
      <xdr:spPr>
        <a:xfrm>
          <a:off x="9398000" y="1354505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348" name="フローチャート: 判断 347">
          <a:extLst>
            <a:ext uri="{FF2B5EF4-FFF2-40B4-BE49-F238E27FC236}">
              <a16:creationId xmlns:a16="http://schemas.microsoft.com/office/drawing/2014/main" id="{CD7D9EB8-B173-4FFA-A28C-3013D15B15DE}"/>
            </a:ext>
          </a:extLst>
        </xdr:cNvPr>
        <xdr:cNvSpPr/>
      </xdr:nvSpPr>
      <xdr:spPr>
        <a:xfrm>
          <a:off x="8636000" y="13552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349" name="フローチャート: 判断 348">
          <a:extLst>
            <a:ext uri="{FF2B5EF4-FFF2-40B4-BE49-F238E27FC236}">
              <a16:creationId xmlns:a16="http://schemas.microsoft.com/office/drawing/2014/main" id="{2D0F91CB-0796-422A-B4FA-C161950FC267}"/>
            </a:ext>
          </a:extLst>
        </xdr:cNvPr>
        <xdr:cNvSpPr/>
      </xdr:nvSpPr>
      <xdr:spPr>
        <a:xfrm>
          <a:off x="7842250" y="1356499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50" name="フローチャート: 判断 349">
          <a:extLst>
            <a:ext uri="{FF2B5EF4-FFF2-40B4-BE49-F238E27FC236}">
              <a16:creationId xmlns:a16="http://schemas.microsoft.com/office/drawing/2014/main" id="{19DEBE27-DD53-4FF4-9185-14A56158C78F}"/>
            </a:ext>
          </a:extLst>
        </xdr:cNvPr>
        <xdr:cNvSpPr/>
      </xdr:nvSpPr>
      <xdr:spPr>
        <a:xfrm>
          <a:off x="7029450" y="1357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89027</xdr:rowOff>
    </xdr:from>
    <xdr:to>
      <xdr:col>36</xdr:col>
      <xdr:colOff>165100</xdr:colOff>
      <xdr:row>83</xdr:row>
      <xdr:rowOff>19177</xdr:rowOff>
    </xdr:to>
    <xdr:sp macro="" textlink="">
      <xdr:nvSpPr>
        <xdr:cNvPr id="351" name="フローチャート: 判断 350">
          <a:extLst>
            <a:ext uri="{FF2B5EF4-FFF2-40B4-BE49-F238E27FC236}">
              <a16:creationId xmlns:a16="http://schemas.microsoft.com/office/drawing/2014/main" id="{30E19BBF-DAA0-410C-973C-44B801FE0575}"/>
            </a:ext>
          </a:extLst>
        </xdr:cNvPr>
        <xdr:cNvSpPr/>
      </xdr:nvSpPr>
      <xdr:spPr>
        <a:xfrm>
          <a:off x="6235700" y="136335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349CDC06-E59D-4CE2-8451-7F790919F1E0}"/>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1D2B7FE-A204-4775-80F8-9B2C619E2A92}"/>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6B715C8-D1CE-482F-BBD4-E933FE0FAF1E}"/>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B239AFE-0F34-4A91-9807-A5B1F212240F}"/>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16F8BE9-2F9F-42FE-825B-5B8A629D50DC}"/>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62737</xdr:rowOff>
    </xdr:from>
    <xdr:to>
      <xdr:col>55</xdr:col>
      <xdr:colOff>50800</xdr:colOff>
      <xdr:row>81</xdr:row>
      <xdr:rowOff>164337</xdr:rowOff>
    </xdr:to>
    <xdr:sp macro="" textlink="">
      <xdr:nvSpPr>
        <xdr:cNvPr id="357" name="楕円 356">
          <a:extLst>
            <a:ext uri="{FF2B5EF4-FFF2-40B4-BE49-F238E27FC236}">
              <a16:creationId xmlns:a16="http://schemas.microsoft.com/office/drawing/2014/main" id="{15998C33-DA40-4749-8EF6-F7C92FDF1AD1}"/>
            </a:ext>
          </a:extLst>
        </xdr:cNvPr>
        <xdr:cNvSpPr/>
      </xdr:nvSpPr>
      <xdr:spPr>
        <a:xfrm>
          <a:off x="9398000" y="134421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85614</xdr:rowOff>
    </xdr:from>
    <xdr:ext cx="469744" cy="259045"/>
    <xdr:sp macro="" textlink="">
      <xdr:nvSpPr>
        <xdr:cNvPr id="358" name="【公営住宅】&#10;一人当たり面積該当値テキスト">
          <a:extLst>
            <a:ext uri="{FF2B5EF4-FFF2-40B4-BE49-F238E27FC236}">
              <a16:creationId xmlns:a16="http://schemas.microsoft.com/office/drawing/2014/main" id="{E96B684C-0DA0-4CF1-9FB3-B02A87339591}"/>
            </a:ext>
          </a:extLst>
        </xdr:cNvPr>
        <xdr:cNvSpPr txBox="1"/>
      </xdr:nvSpPr>
      <xdr:spPr>
        <a:xfrm>
          <a:off x="9467850" y="13299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82741</xdr:rowOff>
    </xdr:from>
    <xdr:to>
      <xdr:col>50</xdr:col>
      <xdr:colOff>165100</xdr:colOff>
      <xdr:row>82</xdr:row>
      <xdr:rowOff>12891</xdr:rowOff>
    </xdr:to>
    <xdr:sp macro="" textlink="">
      <xdr:nvSpPr>
        <xdr:cNvPr id="359" name="楕円 358">
          <a:extLst>
            <a:ext uri="{FF2B5EF4-FFF2-40B4-BE49-F238E27FC236}">
              <a16:creationId xmlns:a16="http://schemas.microsoft.com/office/drawing/2014/main" id="{C83FFEF8-A09D-44EA-ABE9-E96068580445}"/>
            </a:ext>
          </a:extLst>
        </xdr:cNvPr>
        <xdr:cNvSpPr/>
      </xdr:nvSpPr>
      <xdr:spPr>
        <a:xfrm>
          <a:off x="8636000" y="1346219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113537</xdr:rowOff>
    </xdr:from>
    <xdr:to>
      <xdr:col>55</xdr:col>
      <xdr:colOff>0</xdr:colOff>
      <xdr:row>81</xdr:row>
      <xdr:rowOff>133541</xdr:rowOff>
    </xdr:to>
    <xdr:cxnSp macro="">
      <xdr:nvCxnSpPr>
        <xdr:cNvPr id="360" name="直線コネクタ 359">
          <a:extLst>
            <a:ext uri="{FF2B5EF4-FFF2-40B4-BE49-F238E27FC236}">
              <a16:creationId xmlns:a16="http://schemas.microsoft.com/office/drawing/2014/main" id="{C87C2EFF-3D9B-4CC1-AE01-697CEC6CF77E}"/>
            </a:ext>
          </a:extLst>
        </xdr:cNvPr>
        <xdr:cNvCxnSpPr/>
      </xdr:nvCxnSpPr>
      <xdr:spPr>
        <a:xfrm flipV="1">
          <a:off x="8686800" y="13492987"/>
          <a:ext cx="742950" cy="2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87313</xdr:rowOff>
    </xdr:from>
    <xdr:to>
      <xdr:col>46</xdr:col>
      <xdr:colOff>38100</xdr:colOff>
      <xdr:row>83</xdr:row>
      <xdr:rowOff>17463</xdr:rowOff>
    </xdr:to>
    <xdr:sp macro="" textlink="">
      <xdr:nvSpPr>
        <xdr:cNvPr id="361" name="楕円 360">
          <a:extLst>
            <a:ext uri="{FF2B5EF4-FFF2-40B4-BE49-F238E27FC236}">
              <a16:creationId xmlns:a16="http://schemas.microsoft.com/office/drawing/2014/main" id="{C811B5CD-CC73-47D6-8C0C-997F4BD2386F}"/>
            </a:ext>
          </a:extLst>
        </xdr:cNvPr>
        <xdr:cNvSpPr/>
      </xdr:nvSpPr>
      <xdr:spPr>
        <a:xfrm>
          <a:off x="7842250" y="1363186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133541</xdr:rowOff>
    </xdr:from>
    <xdr:to>
      <xdr:col>50</xdr:col>
      <xdr:colOff>114300</xdr:colOff>
      <xdr:row>82</xdr:row>
      <xdr:rowOff>138113</xdr:rowOff>
    </xdr:to>
    <xdr:cxnSp macro="">
      <xdr:nvCxnSpPr>
        <xdr:cNvPr id="362" name="直線コネクタ 361">
          <a:extLst>
            <a:ext uri="{FF2B5EF4-FFF2-40B4-BE49-F238E27FC236}">
              <a16:creationId xmlns:a16="http://schemas.microsoft.com/office/drawing/2014/main" id="{810AD500-8068-4A23-A80D-2CB333F6324F}"/>
            </a:ext>
          </a:extLst>
        </xdr:cNvPr>
        <xdr:cNvCxnSpPr/>
      </xdr:nvCxnSpPr>
      <xdr:spPr>
        <a:xfrm flipV="1">
          <a:off x="7886700" y="13512991"/>
          <a:ext cx="800100" cy="169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100457</xdr:rowOff>
    </xdr:from>
    <xdr:to>
      <xdr:col>41</xdr:col>
      <xdr:colOff>101600</xdr:colOff>
      <xdr:row>83</xdr:row>
      <xdr:rowOff>30607</xdr:rowOff>
    </xdr:to>
    <xdr:sp macro="" textlink="">
      <xdr:nvSpPr>
        <xdr:cNvPr id="363" name="楕円 362">
          <a:extLst>
            <a:ext uri="{FF2B5EF4-FFF2-40B4-BE49-F238E27FC236}">
              <a16:creationId xmlns:a16="http://schemas.microsoft.com/office/drawing/2014/main" id="{87CB8887-CC26-4E21-BF98-E0B60B093E44}"/>
            </a:ext>
          </a:extLst>
        </xdr:cNvPr>
        <xdr:cNvSpPr/>
      </xdr:nvSpPr>
      <xdr:spPr>
        <a:xfrm>
          <a:off x="7029450" y="136450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138113</xdr:rowOff>
    </xdr:from>
    <xdr:to>
      <xdr:col>45</xdr:col>
      <xdr:colOff>177800</xdr:colOff>
      <xdr:row>82</xdr:row>
      <xdr:rowOff>151257</xdr:rowOff>
    </xdr:to>
    <xdr:cxnSp macro="">
      <xdr:nvCxnSpPr>
        <xdr:cNvPr id="364" name="直線コネクタ 363">
          <a:extLst>
            <a:ext uri="{FF2B5EF4-FFF2-40B4-BE49-F238E27FC236}">
              <a16:creationId xmlns:a16="http://schemas.microsoft.com/office/drawing/2014/main" id="{A996B4DC-78B1-47CB-B6CB-1AE9D1A32F1A}"/>
            </a:ext>
          </a:extLst>
        </xdr:cNvPr>
        <xdr:cNvCxnSpPr/>
      </xdr:nvCxnSpPr>
      <xdr:spPr>
        <a:xfrm flipV="1">
          <a:off x="7080250" y="13682663"/>
          <a:ext cx="806450" cy="1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112458</xdr:rowOff>
    </xdr:from>
    <xdr:to>
      <xdr:col>36</xdr:col>
      <xdr:colOff>165100</xdr:colOff>
      <xdr:row>83</xdr:row>
      <xdr:rowOff>42608</xdr:rowOff>
    </xdr:to>
    <xdr:sp macro="" textlink="">
      <xdr:nvSpPr>
        <xdr:cNvPr id="365" name="楕円 364">
          <a:extLst>
            <a:ext uri="{FF2B5EF4-FFF2-40B4-BE49-F238E27FC236}">
              <a16:creationId xmlns:a16="http://schemas.microsoft.com/office/drawing/2014/main" id="{53369474-FFFA-4064-9D08-18626B81D5AF}"/>
            </a:ext>
          </a:extLst>
        </xdr:cNvPr>
        <xdr:cNvSpPr/>
      </xdr:nvSpPr>
      <xdr:spPr>
        <a:xfrm>
          <a:off x="6235700" y="136570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151257</xdr:rowOff>
    </xdr:from>
    <xdr:to>
      <xdr:col>41</xdr:col>
      <xdr:colOff>50800</xdr:colOff>
      <xdr:row>82</xdr:row>
      <xdr:rowOff>163258</xdr:rowOff>
    </xdr:to>
    <xdr:cxnSp macro="">
      <xdr:nvCxnSpPr>
        <xdr:cNvPr id="366" name="直線コネクタ 365">
          <a:extLst>
            <a:ext uri="{FF2B5EF4-FFF2-40B4-BE49-F238E27FC236}">
              <a16:creationId xmlns:a16="http://schemas.microsoft.com/office/drawing/2014/main" id="{37303AA8-E0B0-461C-959D-9076AB432776}"/>
            </a:ext>
          </a:extLst>
        </xdr:cNvPr>
        <xdr:cNvCxnSpPr/>
      </xdr:nvCxnSpPr>
      <xdr:spPr>
        <a:xfrm flipV="1">
          <a:off x="6286500" y="13695807"/>
          <a:ext cx="793750" cy="1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100601</xdr:rowOff>
    </xdr:from>
    <xdr:ext cx="469744" cy="259045"/>
    <xdr:sp macro="" textlink="">
      <xdr:nvSpPr>
        <xdr:cNvPr id="367" name="n_1aveValue【公営住宅】&#10;一人当たり面積">
          <a:extLst>
            <a:ext uri="{FF2B5EF4-FFF2-40B4-BE49-F238E27FC236}">
              <a16:creationId xmlns:a16="http://schemas.microsoft.com/office/drawing/2014/main" id="{DD0E7B28-C5AF-4608-8719-B28BE3D9FFB4}"/>
            </a:ext>
          </a:extLst>
        </xdr:cNvPr>
        <xdr:cNvSpPr txBox="1"/>
      </xdr:nvSpPr>
      <xdr:spPr>
        <a:xfrm>
          <a:off x="8458277" y="13645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138574</xdr:rowOff>
    </xdr:from>
    <xdr:ext cx="469744" cy="259045"/>
    <xdr:sp macro="" textlink="">
      <xdr:nvSpPr>
        <xdr:cNvPr id="368" name="n_2aveValue【公営住宅】&#10;一人当たり面積">
          <a:extLst>
            <a:ext uri="{FF2B5EF4-FFF2-40B4-BE49-F238E27FC236}">
              <a16:creationId xmlns:a16="http://schemas.microsoft.com/office/drawing/2014/main" id="{7240BD76-326D-4286-AD6D-7BF4AD8F568D}"/>
            </a:ext>
          </a:extLst>
        </xdr:cNvPr>
        <xdr:cNvSpPr txBox="1"/>
      </xdr:nvSpPr>
      <xdr:spPr>
        <a:xfrm>
          <a:off x="7677227" y="133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145432</xdr:rowOff>
    </xdr:from>
    <xdr:ext cx="469744" cy="259045"/>
    <xdr:sp macro="" textlink="">
      <xdr:nvSpPr>
        <xdr:cNvPr id="369" name="n_3aveValue【公営住宅】&#10;一人当たり面積">
          <a:extLst>
            <a:ext uri="{FF2B5EF4-FFF2-40B4-BE49-F238E27FC236}">
              <a16:creationId xmlns:a16="http://schemas.microsoft.com/office/drawing/2014/main" id="{20B04942-FADD-4C04-BBD5-C6CCA7CB6BF8}"/>
            </a:ext>
          </a:extLst>
        </xdr:cNvPr>
        <xdr:cNvSpPr txBox="1"/>
      </xdr:nvSpPr>
      <xdr:spPr>
        <a:xfrm>
          <a:off x="6864427" y="13359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35704</xdr:rowOff>
    </xdr:from>
    <xdr:ext cx="469744" cy="259045"/>
    <xdr:sp macro="" textlink="">
      <xdr:nvSpPr>
        <xdr:cNvPr id="370" name="n_4aveValue【公営住宅】&#10;一人当たり面積">
          <a:extLst>
            <a:ext uri="{FF2B5EF4-FFF2-40B4-BE49-F238E27FC236}">
              <a16:creationId xmlns:a16="http://schemas.microsoft.com/office/drawing/2014/main" id="{AAE4BC58-63B0-4561-A3A7-912DAFD000EC}"/>
            </a:ext>
          </a:extLst>
        </xdr:cNvPr>
        <xdr:cNvSpPr txBox="1"/>
      </xdr:nvSpPr>
      <xdr:spPr>
        <a:xfrm>
          <a:off x="6070677" y="13415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29418</xdr:rowOff>
    </xdr:from>
    <xdr:ext cx="469744" cy="259045"/>
    <xdr:sp macro="" textlink="">
      <xdr:nvSpPr>
        <xdr:cNvPr id="371" name="n_1mainValue【公営住宅】&#10;一人当たり面積">
          <a:extLst>
            <a:ext uri="{FF2B5EF4-FFF2-40B4-BE49-F238E27FC236}">
              <a16:creationId xmlns:a16="http://schemas.microsoft.com/office/drawing/2014/main" id="{3A752D8F-AAFA-4C2F-BF9F-F72485C4D2D1}"/>
            </a:ext>
          </a:extLst>
        </xdr:cNvPr>
        <xdr:cNvSpPr txBox="1"/>
      </xdr:nvSpPr>
      <xdr:spPr>
        <a:xfrm>
          <a:off x="8458277" y="13243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8590</xdr:rowOff>
    </xdr:from>
    <xdr:ext cx="469744" cy="259045"/>
    <xdr:sp macro="" textlink="">
      <xdr:nvSpPr>
        <xdr:cNvPr id="372" name="n_2mainValue【公営住宅】&#10;一人当たり面積">
          <a:extLst>
            <a:ext uri="{FF2B5EF4-FFF2-40B4-BE49-F238E27FC236}">
              <a16:creationId xmlns:a16="http://schemas.microsoft.com/office/drawing/2014/main" id="{E9CF7C47-5003-4C0C-A5C4-D32832E30454}"/>
            </a:ext>
          </a:extLst>
        </xdr:cNvPr>
        <xdr:cNvSpPr txBox="1"/>
      </xdr:nvSpPr>
      <xdr:spPr>
        <a:xfrm>
          <a:off x="7677227" y="1371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21734</xdr:rowOff>
    </xdr:from>
    <xdr:ext cx="469744" cy="259045"/>
    <xdr:sp macro="" textlink="">
      <xdr:nvSpPr>
        <xdr:cNvPr id="373" name="n_3mainValue【公営住宅】&#10;一人当たり面積">
          <a:extLst>
            <a:ext uri="{FF2B5EF4-FFF2-40B4-BE49-F238E27FC236}">
              <a16:creationId xmlns:a16="http://schemas.microsoft.com/office/drawing/2014/main" id="{C04D7DB7-E981-4B57-AE5A-F490F5A3E34D}"/>
            </a:ext>
          </a:extLst>
        </xdr:cNvPr>
        <xdr:cNvSpPr txBox="1"/>
      </xdr:nvSpPr>
      <xdr:spPr>
        <a:xfrm>
          <a:off x="6864427" y="13731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33735</xdr:rowOff>
    </xdr:from>
    <xdr:ext cx="469744" cy="259045"/>
    <xdr:sp macro="" textlink="">
      <xdr:nvSpPr>
        <xdr:cNvPr id="374" name="n_4mainValue【公営住宅】&#10;一人当たり面積">
          <a:extLst>
            <a:ext uri="{FF2B5EF4-FFF2-40B4-BE49-F238E27FC236}">
              <a16:creationId xmlns:a16="http://schemas.microsoft.com/office/drawing/2014/main" id="{48838D9B-D2F4-48E0-AD96-8CDC7A21A4F9}"/>
            </a:ext>
          </a:extLst>
        </xdr:cNvPr>
        <xdr:cNvSpPr txBox="1"/>
      </xdr:nvSpPr>
      <xdr:spPr>
        <a:xfrm>
          <a:off x="6070677" y="13743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16A71121-4EB3-496F-A222-A8C05AB76C6F}"/>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3F71B2C5-74F8-4562-9DC5-F3CB86DCD6EF}"/>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F4A841E4-637D-4941-AFDB-F38F8B668BFD}"/>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C1CECB37-F563-4CDD-823F-9914B0D152D8}"/>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1DA619C6-B1EE-4337-B06F-EBD2F0A433F9}"/>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1E7DF833-DBD8-441C-ABAD-1ADD0246B836}"/>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60F4FC76-DF07-466C-A976-99C1C5A9FA2F}"/>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15930FC6-7445-494D-B062-CEAB2D0BD72F}"/>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8F854815-2659-44F4-800D-0A3ABB958307}"/>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60B3DC11-2260-4071-8C9C-AC96C7CCD671}"/>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D62EBDBB-1489-47BB-981C-0AD77AC3DC52}"/>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93E09060-83F6-45AA-9722-B87132A890E3}"/>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A4005036-C771-4388-BF37-E423772B1AB4}"/>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CEFB4493-020B-4EBD-8D4F-F5015E143767}"/>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1D414A85-D6F6-45EA-BB06-61F99521E4D1}"/>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7B8136C0-99BF-4B99-BF69-FB1F1C82F2D4}"/>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E285158D-57EC-482D-8FE3-8E1B08BAA4FA}"/>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B7999969-8744-4310-983F-2FD9344A616C}"/>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F05EEFEA-B0A7-4637-85BC-04748768D7D2}"/>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C0EA8733-E3EF-472C-88A7-305A516B52F0}"/>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F24CD433-A3FE-4C70-BFA1-D0AB61D505B2}"/>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43B7F92E-9577-473F-9E67-1CD09CE7D748}"/>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CC5FB194-0E87-4A01-87F1-CAE083687963}"/>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C0C35047-61CD-446F-8EBC-8BCCB36664E3}"/>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B0010314-CE5D-42F0-957B-9AF631F99963}"/>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70E1D64E-3A21-4758-809F-0D8B049E487D}"/>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16B3E0ED-DB99-405F-9850-357C72FC19B7}"/>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A0723349-5142-479A-9B93-59604FA418AB}"/>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E2F6C5D1-6B5D-4DF5-A5C8-BE1861822082}"/>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79540C4C-FE38-4D51-BADC-417C2628A33D}"/>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EACCAA9C-6F1F-43AA-BB7B-AA245211C0CB}"/>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0946908D-1C8B-41DC-9659-A228C20FD80B}"/>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B01CBFEA-E31A-4800-88C0-F604CCCEB9F9}"/>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B131DE4F-28E0-4D27-AB8E-355C05929AD7}"/>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68564D2D-35B9-49EF-A348-C8978AAABE86}"/>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F51967E6-6231-4CCB-8365-4EAECDCEC62A}"/>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9ACF5F6C-2719-48AC-A7DF-ED5928EF0748}"/>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A3D2F181-8C55-4B9C-90ED-E201D4F649AA}"/>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ED68D7A4-199C-4EE2-A809-D55C64D3319E}"/>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353FC296-8676-4E57-B960-9563D7ACA7A8}"/>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102870</xdr:rowOff>
    </xdr:from>
    <xdr:to>
      <xdr:col>85</xdr:col>
      <xdr:colOff>126364</xdr:colOff>
      <xdr:row>42</xdr:row>
      <xdr:rowOff>22860</xdr:rowOff>
    </xdr:to>
    <xdr:cxnSp macro="">
      <xdr:nvCxnSpPr>
        <xdr:cNvPr id="415" name="直線コネクタ 414">
          <a:extLst>
            <a:ext uri="{FF2B5EF4-FFF2-40B4-BE49-F238E27FC236}">
              <a16:creationId xmlns:a16="http://schemas.microsoft.com/office/drawing/2014/main" id="{F1247F37-A68A-4725-A977-6C41535BA76D}"/>
            </a:ext>
          </a:extLst>
        </xdr:cNvPr>
        <xdr:cNvCxnSpPr/>
      </xdr:nvCxnSpPr>
      <xdr:spPr>
        <a:xfrm flipV="1">
          <a:off x="14699614" y="555752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26687</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DDA43FFA-13D5-4D8C-9137-8624F023D077}"/>
            </a:ext>
          </a:extLst>
        </xdr:cNvPr>
        <xdr:cNvSpPr txBox="1"/>
      </xdr:nvSpPr>
      <xdr:spPr>
        <a:xfrm>
          <a:off x="14738350" y="6967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22860</xdr:rowOff>
    </xdr:from>
    <xdr:to>
      <xdr:col>86</xdr:col>
      <xdr:colOff>25400</xdr:colOff>
      <xdr:row>42</xdr:row>
      <xdr:rowOff>22860</xdr:rowOff>
    </xdr:to>
    <xdr:cxnSp macro="">
      <xdr:nvCxnSpPr>
        <xdr:cNvPr id="417" name="直線コネクタ 416">
          <a:extLst>
            <a:ext uri="{FF2B5EF4-FFF2-40B4-BE49-F238E27FC236}">
              <a16:creationId xmlns:a16="http://schemas.microsoft.com/office/drawing/2014/main" id="{E34D69BE-D185-4C01-A3BE-A496410BAFCF}"/>
            </a:ext>
          </a:extLst>
        </xdr:cNvPr>
        <xdr:cNvCxnSpPr/>
      </xdr:nvCxnSpPr>
      <xdr:spPr>
        <a:xfrm>
          <a:off x="14611350" y="69634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49547</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DAA24121-D0EB-4A4C-8AA5-E8110141BE70}"/>
            </a:ext>
          </a:extLst>
        </xdr:cNvPr>
        <xdr:cNvSpPr txBox="1"/>
      </xdr:nvSpPr>
      <xdr:spPr>
        <a:xfrm>
          <a:off x="14738350" y="5339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102870</xdr:rowOff>
    </xdr:from>
    <xdr:to>
      <xdr:col>86</xdr:col>
      <xdr:colOff>25400</xdr:colOff>
      <xdr:row>33</xdr:row>
      <xdr:rowOff>102870</xdr:rowOff>
    </xdr:to>
    <xdr:cxnSp macro="">
      <xdr:nvCxnSpPr>
        <xdr:cNvPr id="419" name="直線コネクタ 418">
          <a:extLst>
            <a:ext uri="{FF2B5EF4-FFF2-40B4-BE49-F238E27FC236}">
              <a16:creationId xmlns:a16="http://schemas.microsoft.com/office/drawing/2014/main" id="{DEA38191-8D0A-4449-84D1-C8183CF06CB1}"/>
            </a:ext>
          </a:extLst>
        </xdr:cNvPr>
        <xdr:cNvCxnSpPr/>
      </xdr:nvCxnSpPr>
      <xdr:spPr>
        <a:xfrm>
          <a:off x="14611350" y="55575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12082</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3B62C5CA-D65D-42A5-93B1-ED6CFF4ED3D5}"/>
            </a:ext>
          </a:extLst>
        </xdr:cNvPr>
        <xdr:cNvSpPr txBox="1"/>
      </xdr:nvSpPr>
      <xdr:spPr>
        <a:xfrm>
          <a:off x="14738350" y="6127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421" name="フローチャート: 判断 420">
          <a:extLst>
            <a:ext uri="{FF2B5EF4-FFF2-40B4-BE49-F238E27FC236}">
              <a16:creationId xmlns:a16="http://schemas.microsoft.com/office/drawing/2014/main" id="{952D03FC-9A05-4F2A-878A-0873D6566335}"/>
            </a:ext>
          </a:extLst>
        </xdr:cNvPr>
        <xdr:cNvSpPr/>
      </xdr:nvSpPr>
      <xdr:spPr>
        <a:xfrm>
          <a:off x="14649450" y="62757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422" name="フローチャート: 判断 421">
          <a:extLst>
            <a:ext uri="{FF2B5EF4-FFF2-40B4-BE49-F238E27FC236}">
              <a16:creationId xmlns:a16="http://schemas.microsoft.com/office/drawing/2014/main" id="{7E7EAFBA-B04B-497B-AF21-66F55F690F77}"/>
            </a:ext>
          </a:extLst>
        </xdr:cNvPr>
        <xdr:cNvSpPr/>
      </xdr:nvSpPr>
      <xdr:spPr>
        <a:xfrm>
          <a:off x="13887450" y="62642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95885</xdr:rowOff>
    </xdr:from>
    <xdr:to>
      <xdr:col>76</xdr:col>
      <xdr:colOff>165100</xdr:colOff>
      <xdr:row>38</xdr:row>
      <xdr:rowOff>26035</xdr:rowOff>
    </xdr:to>
    <xdr:sp macro="" textlink="">
      <xdr:nvSpPr>
        <xdr:cNvPr id="423" name="フローチャート: 判断 422">
          <a:extLst>
            <a:ext uri="{FF2B5EF4-FFF2-40B4-BE49-F238E27FC236}">
              <a16:creationId xmlns:a16="http://schemas.microsoft.com/office/drawing/2014/main" id="{79A4A69B-C934-4C64-85D0-B3FF30BE14EE}"/>
            </a:ext>
          </a:extLst>
        </xdr:cNvPr>
        <xdr:cNvSpPr/>
      </xdr:nvSpPr>
      <xdr:spPr>
        <a:xfrm>
          <a:off x="13093700" y="62109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424" name="フローチャート: 判断 423">
          <a:extLst>
            <a:ext uri="{FF2B5EF4-FFF2-40B4-BE49-F238E27FC236}">
              <a16:creationId xmlns:a16="http://schemas.microsoft.com/office/drawing/2014/main" id="{5DF39E49-7448-4FDC-8148-2B08E02F290F}"/>
            </a:ext>
          </a:extLst>
        </xdr:cNvPr>
        <xdr:cNvSpPr/>
      </xdr:nvSpPr>
      <xdr:spPr>
        <a:xfrm>
          <a:off x="12299950" y="61690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5" name="フローチャート: 判断 424">
          <a:extLst>
            <a:ext uri="{FF2B5EF4-FFF2-40B4-BE49-F238E27FC236}">
              <a16:creationId xmlns:a16="http://schemas.microsoft.com/office/drawing/2014/main" id="{713EEEFD-3E78-4247-8A6A-500BB77EE59E}"/>
            </a:ext>
          </a:extLst>
        </xdr:cNvPr>
        <xdr:cNvSpPr/>
      </xdr:nvSpPr>
      <xdr:spPr>
        <a:xfrm>
          <a:off x="11487150" y="62090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C296D0E3-5ADA-491B-B480-89A7BAC77381}"/>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315C5FD-A72D-49BA-A7A7-32E91B54E9DF}"/>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8E9567E2-AA9E-407E-A090-BD48F413FDD1}"/>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E8005B1-3DC9-4A61-A503-1974944EF47D}"/>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12E40B3-972C-4993-816A-025A410F55BD}"/>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25400</xdr:rowOff>
    </xdr:from>
    <xdr:to>
      <xdr:col>85</xdr:col>
      <xdr:colOff>177800</xdr:colOff>
      <xdr:row>38</xdr:row>
      <xdr:rowOff>127000</xdr:rowOff>
    </xdr:to>
    <xdr:sp macro="" textlink="">
      <xdr:nvSpPr>
        <xdr:cNvPr id="431" name="楕円 430">
          <a:extLst>
            <a:ext uri="{FF2B5EF4-FFF2-40B4-BE49-F238E27FC236}">
              <a16:creationId xmlns:a16="http://schemas.microsoft.com/office/drawing/2014/main" id="{C485C41E-058E-4BFA-AB02-A3D6B7E4BA16}"/>
            </a:ext>
          </a:extLst>
        </xdr:cNvPr>
        <xdr:cNvSpPr/>
      </xdr:nvSpPr>
      <xdr:spPr>
        <a:xfrm>
          <a:off x="14649450" y="630555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3827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B6C3134F-5779-4286-B9B2-871ED5132424}"/>
            </a:ext>
          </a:extLst>
        </xdr:cNvPr>
        <xdr:cNvSpPr txBox="1"/>
      </xdr:nvSpPr>
      <xdr:spPr>
        <a:xfrm>
          <a:off x="14738350" y="628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118745</xdr:rowOff>
    </xdr:from>
    <xdr:to>
      <xdr:col>81</xdr:col>
      <xdr:colOff>101600</xdr:colOff>
      <xdr:row>38</xdr:row>
      <xdr:rowOff>48895</xdr:rowOff>
    </xdr:to>
    <xdr:sp macro="" textlink="">
      <xdr:nvSpPr>
        <xdr:cNvPr id="433" name="楕円 432">
          <a:extLst>
            <a:ext uri="{FF2B5EF4-FFF2-40B4-BE49-F238E27FC236}">
              <a16:creationId xmlns:a16="http://schemas.microsoft.com/office/drawing/2014/main" id="{58B9F806-B45D-4129-BDED-275F66AAD92B}"/>
            </a:ext>
          </a:extLst>
        </xdr:cNvPr>
        <xdr:cNvSpPr/>
      </xdr:nvSpPr>
      <xdr:spPr>
        <a:xfrm>
          <a:off x="13887450" y="62337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169545</xdr:rowOff>
    </xdr:from>
    <xdr:to>
      <xdr:col>85</xdr:col>
      <xdr:colOff>127000</xdr:colOff>
      <xdr:row>38</xdr:row>
      <xdr:rowOff>76200</xdr:rowOff>
    </xdr:to>
    <xdr:cxnSp macro="">
      <xdr:nvCxnSpPr>
        <xdr:cNvPr id="434" name="直線コネクタ 433">
          <a:extLst>
            <a:ext uri="{FF2B5EF4-FFF2-40B4-BE49-F238E27FC236}">
              <a16:creationId xmlns:a16="http://schemas.microsoft.com/office/drawing/2014/main" id="{5165D816-9095-403A-9B30-D779490E8DDF}"/>
            </a:ext>
          </a:extLst>
        </xdr:cNvPr>
        <xdr:cNvCxnSpPr/>
      </xdr:nvCxnSpPr>
      <xdr:spPr>
        <a:xfrm>
          <a:off x="13938250" y="6278245"/>
          <a:ext cx="762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38735</xdr:rowOff>
    </xdr:from>
    <xdr:to>
      <xdr:col>76</xdr:col>
      <xdr:colOff>165100</xdr:colOff>
      <xdr:row>37</xdr:row>
      <xdr:rowOff>140335</xdr:rowOff>
    </xdr:to>
    <xdr:sp macro="" textlink="">
      <xdr:nvSpPr>
        <xdr:cNvPr id="435" name="楕円 434">
          <a:extLst>
            <a:ext uri="{FF2B5EF4-FFF2-40B4-BE49-F238E27FC236}">
              <a16:creationId xmlns:a16="http://schemas.microsoft.com/office/drawing/2014/main" id="{C948A3BB-5F33-4016-A892-ECB5C48FDF55}"/>
            </a:ext>
          </a:extLst>
        </xdr:cNvPr>
        <xdr:cNvSpPr/>
      </xdr:nvSpPr>
      <xdr:spPr>
        <a:xfrm>
          <a:off x="13093700" y="615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89535</xdr:rowOff>
    </xdr:from>
    <xdr:to>
      <xdr:col>81</xdr:col>
      <xdr:colOff>50800</xdr:colOff>
      <xdr:row>37</xdr:row>
      <xdr:rowOff>169545</xdr:rowOff>
    </xdr:to>
    <xdr:cxnSp macro="">
      <xdr:nvCxnSpPr>
        <xdr:cNvPr id="436" name="直線コネクタ 435">
          <a:extLst>
            <a:ext uri="{FF2B5EF4-FFF2-40B4-BE49-F238E27FC236}">
              <a16:creationId xmlns:a16="http://schemas.microsoft.com/office/drawing/2014/main" id="{8C09CAC7-9832-4443-B7AB-586EBDDC4343}"/>
            </a:ext>
          </a:extLst>
        </xdr:cNvPr>
        <xdr:cNvCxnSpPr/>
      </xdr:nvCxnSpPr>
      <xdr:spPr>
        <a:xfrm>
          <a:off x="13144500" y="6204585"/>
          <a:ext cx="793750" cy="7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132080</xdr:rowOff>
    </xdr:from>
    <xdr:to>
      <xdr:col>72</xdr:col>
      <xdr:colOff>38100</xdr:colOff>
      <xdr:row>37</xdr:row>
      <xdr:rowOff>62230</xdr:rowOff>
    </xdr:to>
    <xdr:sp macro="" textlink="">
      <xdr:nvSpPr>
        <xdr:cNvPr id="437" name="楕円 436">
          <a:extLst>
            <a:ext uri="{FF2B5EF4-FFF2-40B4-BE49-F238E27FC236}">
              <a16:creationId xmlns:a16="http://schemas.microsoft.com/office/drawing/2014/main" id="{B5057F3B-4F61-4B50-8153-90CC05A970CA}"/>
            </a:ext>
          </a:extLst>
        </xdr:cNvPr>
        <xdr:cNvSpPr/>
      </xdr:nvSpPr>
      <xdr:spPr>
        <a:xfrm>
          <a:off x="12299950" y="60820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11430</xdr:rowOff>
    </xdr:from>
    <xdr:to>
      <xdr:col>76</xdr:col>
      <xdr:colOff>114300</xdr:colOff>
      <xdr:row>37</xdr:row>
      <xdr:rowOff>89535</xdr:rowOff>
    </xdr:to>
    <xdr:cxnSp macro="">
      <xdr:nvCxnSpPr>
        <xdr:cNvPr id="438" name="直線コネクタ 437">
          <a:extLst>
            <a:ext uri="{FF2B5EF4-FFF2-40B4-BE49-F238E27FC236}">
              <a16:creationId xmlns:a16="http://schemas.microsoft.com/office/drawing/2014/main" id="{C469FFA3-EEC2-4E52-A5CE-30846C736644}"/>
            </a:ext>
          </a:extLst>
        </xdr:cNvPr>
        <xdr:cNvCxnSpPr/>
      </xdr:nvCxnSpPr>
      <xdr:spPr>
        <a:xfrm>
          <a:off x="12344400" y="6126480"/>
          <a:ext cx="8001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52070</xdr:rowOff>
    </xdr:from>
    <xdr:to>
      <xdr:col>67</xdr:col>
      <xdr:colOff>101600</xdr:colOff>
      <xdr:row>36</xdr:row>
      <xdr:rowOff>153670</xdr:rowOff>
    </xdr:to>
    <xdr:sp macro="" textlink="">
      <xdr:nvSpPr>
        <xdr:cNvPr id="439" name="楕円 438">
          <a:extLst>
            <a:ext uri="{FF2B5EF4-FFF2-40B4-BE49-F238E27FC236}">
              <a16:creationId xmlns:a16="http://schemas.microsoft.com/office/drawing/2014/main" id="{44425AE4-A4B9-46D5-9D3C-44F724BF4DC7}"/>
            </a:ext>
          </a:extLst>
        </xdr:cNvPr>
        <xdr:cNvSpPr/>
      </xdr:nvSpPr>
      <xdr:spPr>
        <a:xfrm>
          <a:off x="11487150" y="600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102870</xdr:rowOff>
    </xdr:from>
    <xdr:to>
      <xdr:col>71</xdr:col>
      <xdr:colOff>177800</xdr:colOff>
      <xdr:row>37</xdr:row>
      <xdr:rowOff>11430</xdr:rowOff>
    </xdr:to>
    <xdr:cxnSp macro="">
      <xdr:nvCxnSpPr>
        <xdr:cNvPr id="440" name="直線コネクタ 439">
          <a:extLst>
            <a:ext uri="{FF2B5EF4-FFF2-40B4-BE49-F238E27FC236}">
              <a16:creationId xmlns:a16="http://schemas.microsoft.com/office/drawing/2014/main" id="{A81FB319-5830-45B1-8D94-16EB1FBDB771}"/>
            </a:ext>
          </a:extLst>
        </xdr:cNvPr>
        <xdr:cNvCxnSpPr/>
      </xdr:nvCxnSpPr>
      <xdr:spPr>
        <a:xfrm>
          <a:off x="11537950" y="6052820"/>
          <a:ext cx="806450" cy="7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70502</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C0EE103E-082C-4181-BDE3-2CF6849A96C4}"/>
            </a:ext>
          </a:extLst>
        </xdr:cNvPr>
        <xdr:cNvSpPr txBox="1"/>
      </xdr:nvSpPr>
      <xdr:spPr>
        <a:xfrm>
          <a:off x="13742044" y="6350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17162</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9060D333-3ACE-4853-A4B3-07AB876CE1CB}"/>
            </a:ext>
          </a:extLst>
        </xdr:cNvPr>
        <xdr:cNvSpPr txBox="1"/>
      </xdr:nvSpPr>
      <xdr:spPr>
        <a:xfrm>
          <a:off x="12960994" y="6297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146702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4D0FB505-0F04-4EF8-9189-D123B4611E05}"/>
            </a:ext>
          </a:extLst>
        </xdr:cNvPr>
        <xdr:cNvSpPr txBox="1"/>
      </xdr:nvSpPr>
      <xdr:spPr>
        <a:xfrm>
          <a:off x="12167244" y="6261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E8350BA4-8CE2-4C3D-B3BB-8DC6E2E44E09}"/>
            </a:ext>
          </a:extLst>
        </xdr:cNvPr>
        <xdr:cNvSpPr txBox="1"/>
      </xdr:nvSpPr>
      <xdr:spPr>
        <a:xfrm>
          <a:off x="11354444" y="6295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65422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D01C5743-AB7B-41E5-A734-4A1B09985F99}"/>
            </a:ext>
          </a:extLst>
        </xdr:cNvPr>
        <xdr:cNvSpPr txBox="1"/>
      </xdr:nvSpPr>
      <xdr:spPr>
        <a:xfrm>
          <a:off x="13742044" y="6015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156862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1F024078-F1BF-489E-9EBB-6A3304D3B7E2}"/>
            </a:ext>
          </a:extLst>
        </xdr:cNvPr>
        <xdr:cNvSpPr txBox="1"/>
      </xdr:nvSpPr>
      <xdr:spPr>
        <a:xfrm>
          <a:off x="12960994" y="5941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78757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3399FA5E-9F6C-46B3-A9D5-E7A573ED3405}"/>
            </a:ext>
          </a:extLst>
        </xdr:cNvPr>
        <xdr:cNvSpPr txBox="1"/>
      </xdr:nvSpPr>
      <xdr:spPr>
        <a:xfrm>
          <a:off x="12167244" y="5863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170197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14D2DCD6-1E77-4DE0-A75D-B7314480FC10}"/>
            </a:ext>
          </a:extLst>
        </xdr:cNvPr>
        <xdr:cNvSpPr txBox="1"/>
      </xdr:nvSpPr>
      <xdr:spPr>
        <a:xfrm>
          <a:off x="11354444" y="578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660EE39C-E7DE-4165-A4F1-061A8CD99A63}"/>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FB9FA9DC-A597-4A38-8932-CD60EA333471}"/>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2B0232AC-F4F4-4FAE-BCE2-17A40E4B7D07}"/>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428B3BEF-D610-4F98-BA22-673E8D899D5D}"/>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768347FC-0E0E-4C40-8D50-078151F597A8}"/>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255EFF13-3B94-46E5-8222-ED69FB312695}"/>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7F9BD76-0C03-4B5E-9FBE-7DE1DE8FB27E}"/>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66116BCC-9DF6-4F15-9E7A-652E3E19750E}"/>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9EE101F3-6300-44D0-BFDB-CD82EB2A2FF5}"/>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2A5BE5D7-4AB6-41D7-933F-6460E81BAAC7}"/>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621A8A24-0EDE-41C6-BA37-5DB86301DF14}"/>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49D9E495-01EA-4D21-9397-38E5962CA209}"/>
            </a:ext>
          </a:extLst>
        </xdr:cNvPr>
        <xdr:cNvSpPr txBox="1"/>
      </xdr:nvSpPr>
      <xdr:spPr>
        <a:xfrm>
          <a:off x="160491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C9A0AAE9-9C15-4904-B068-704B3E35EF80}"/>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F9132646-C0D0-4614-AA63-ECDF8CCD6873}"/>
            </a:ext>
          </a:extLst>
        </xdr:cNvPr>
        <xdr:cNvSpPr txBox="1"/>
      </xdr:nvSpPr>
      <xdr:spPr>
        <a:xfrm>
          <a:off x="1604917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813F7CBB-72DA-446C-8DAE-3D6050A0822F}"/>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F81DFB65-54F1-4972-AACF-1714A5D846FF}"/>
            </a:ext>
          </a:extLst>
        </xdr:cNvPr>
        <xdr:cNvSpPr txBox="1"/>
      </xdr:nvSpPr>
      <xdr:spPr>
        <a:xfrm>
          <a:off x="1604917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94DC4C45-D5D1-4605-AB6E-354C9FA6437C}"/>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67CA6F85-320E-4B47-BD2A-E4F2DBA01E2C}"/>
            </a:ext>
          </a:extLst>
        </xdr:cNvPr>
        <xdr:cNvSpPr txBox="1"/>
      </xdr:nvSpPr>
      <xdr:spPr>
        <a:xfrm>
          <a:off x="1604917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D060A211-DD03-4045-9109-BBA4A53E9892}"/>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67A02153-4502-49D0-9A55-17114BEC6BA6}"/>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E25E3316-D896-4783-A3D6-01F61D347F9A}"/>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110490</xdr:rowOff>
    </xdr:from>
    <xdr:to>
      <xdr:col>116</xdr:col>
      <xdr:colOff>62864</xdr:colOff>
      <xdr:row>41</xdr:row>
      <xdr:rowOff>64770</xdr:rowOff>
    </xdr:to>
    <xdr:cxnSp macro="">
      <xdr:nvCxnSpPr>
        <xdr:cNvPr id="470" name="直線コネクタ 469">
          <a:extLst>
            <a:ext uri="{FF2B5EF4-FFF2-40B4-BE49-F238E27FC236}">
              <a16:creationId xmlns:a16="http://schemas.microsoft.com/office/drawing/2014/main" id="{4B2B078D-EEEC-4105-B468-C4F16445EC2E}"/>
            </a:ext>
          </a:extLst>
        </xdr:cNvPr>
        <xdr:cNvCxnSpPr/>
      </xdr:nvCxnSpPr>
      <xdr:spPr>
        <a:xfrm flipV="1">
          <a:off x="19951064" y="5730240"/>
          <a:ext cx="0" cy="1109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D93D55C6-420C-40C3-897D-6266D283F65C}"/>
            </a:ext>
          </a:extLst>
        </xdr:cNvPr>
        <xdr:cNvSpPr txBox="1"/>
      </xdr:nvSpPr>
      <xdr:spPr>
        <a:xfrm>
          <a:off x="19989800" y="684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2" name="直線コネクタ 471">
          <a:extLst>
            <a:ext uri="{FF2B5EF4-FFF2-40B4-BE49-F238E27FC236}">
              <a16:creationId xmlns:a16="http://schemas.microsoft.com/office/drawing/2014/main" id="{2F1C9D5E-0221-467B-81E1-37B69B43691A}"/>
            </a:ext>
          </a:extLst>
        </xdr:cNvPr>
        <xdr:cNvCxnSpPr/>
      </xdr:nvCxnSpPr>
      <xdr:spPr>
        <a:xfrm>
          <a:off x="19881850" y="68402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57167</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B33F0EA2-6976-4112-8793-02E3985E7755}"/>
            </a:ext>
          </a:extLst>
        </xdr:cNvPr>
        <xdr:cNvSpPr txBox="1"/>
      </xdr:nvSpPr>
      <xdr:spPr>
        <a:xfrm>
          <a:off x="19989800" y="551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110490</xdr:rowOff>
    </xdr:from>
    <xdr:to>
      <xdr:col>116</xdr:col>
      <xdr:colOff>152400</xdr:colOff>
      <xdr:row>34</xdr:row>
      <xdr:rowOff>110490</xdr:rowOff>
    </xdr:to>
    <xdr:cxnSp macro="">
      <xdr:nvCxnSpPr>
        <xdr:cNvPr id="474" name="直線コネクタ 473">
          <a:extLst>
            <a:ext uri="{FF2B5EF4-FFF2-40B4-BE49-F238E27FC236}">
              <a16:creationId xmlns:a16="http://schemas.microsoft.com/office/drawing/2014/main" id="{CCB6EF87-20EF-4A5A-81DC-A66E34DDDA85}"/>
            </a:ext>
          </a:extLst>
        </xdr:cNvPr>
        <xdr:cNvCxnSpPr/>
      </xdr:nvCxnSpPr>
      <xdr:spPr>
        <a:xfrm>
          <a:off x="19881850" y="57302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131843</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7FCC521D-90CD-4EB0-9471-813B118A5C52}"/>
            </a:ext>
          </a:extLst>
        </xdr:cNvPr>
        <xdr:cNvSpPr txBox="1"/>
      </xdr:nvSpPr>
      <xdr:spPr>
        <a:xfrm>
          <a:off x="19989800" y="6246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153416</xdr:rowOff>
    </xdr:from>
    <xdr:to>
      <xdr:col>116</xdr:col>
      <xdr:colOff>114300</xdr:colOff>
      <xdr:row>38</xdr:row>
      <xdr:rowOff>83565</xdr:rowOff>
    </xdr:to>
    <xdr:sp macro="" textlink="">
      <xdr:nvSpPr>
        <xdr:cNvPr id="476" name="フローチャート: 判断 475">
          <a:extLst>
            <a:ext uri="{FF2B5EF4-FFF2-40B4-BE49-F238E27FC236}">
              <a16:creationId xmlns:a16="http://schemas.microsoft.com/office/drawing/2014/main" id="{3308799F-8602-4D8A-B079-AC725ED3654B}"/>
            </a:ext>
          </a:extLst>
        </xdr:cNvPr>
        <xdr:cNvSpPr/>
      </xdr:nvSpPr>
      <xdr:spPr>
        <a:xfrm>
          <a:off x="19900900" y="6268466"/>
          <a:ext cx="101600"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macro="" textlink="">
      <xdr:nvSpPr>
        <xdr:cNvPr id="477" name="フローチャート: 判断 476">
          <a:extLst>
            <a:ext uri="{FF2B5EF4-FFF2-40B4-BE49-F238E27FC236}">
              <a16:creationId xmlns:a16="http://schemas.microsoft.com/office/drawing/2014/main" id="{DBF76946-D5F3-42BE-9093-54F6890BBAB6}"/>
            </a:ext>
          </a:extLst>
        </xdr:cNvPr>
        <xdr:cNvSpPr/>
      </xdr:nvSpPr>
      <xdr:spPr>
        <a:xfrm>
          <a:off x="19157950" y="62776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167132</xdr:rowOff>
    </xdr:from>
    <xdr:to>
      <xdr:col>107</xdr:col>
      <xdr:colOff>101600</xdr:colOff>
      <xdr:row>38</xdr:row>
      <xdr:rowOff>97282</xdr:rowOff>
    </xdr:to>
    <xdr:sp macro="" textlink="">
      <xdr:nvSpPr>
        <xdr:cNvPr id="478" name="フローチャート: 判断 477">
          <a:extLst>
            <a:ext uri="{FF2B5EF4-FFF2-40B4-BE49-F238E27FC236}">
              <a16:creationId xmlns:a16="http://schemas.microsoft.com/office/drawing/2014/main" id="{AD6A87B4-15F1-4632-A2C3-6E8F06464CAD}"/>
            </a:ext>
          </a:extLst>
        </xdr:cNvPr>
        <xdr:cNvSpPr/>
      </xdr:nvSpPr>
      <xdr:spPr>
        <a:xfrm>
          <a:off x="18345150" y="62821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157988</xdr:rowOff>
    </xdr:from>
    <xdr:to>
      <xdr:col>102</xdr:col>
      <xdr:colOff>165100</xdr:colOff>
      <xdr:row>38</xdr:row>
      <xdr:rowOff>88138</xdr:rowOff>
    </xdr:to>
    <xdr:sp macro="" textlink="">
      <xdr:nvSpPr>
        <xdr:cNvPr id="479" name="フローチャート: 判断 478">
          <a:extLst>
            <a:ext uri="{FF2B5EF4-FFF2-40B4-BE49-F238E27FC236}">
              <a16:creationId xmlns:a16="http://schemas.microsoft.com/office/drawing/2014/main" id="{D50E57CB-9636-4B00-8E5F-743CDAF6ECFB}"/>
            </a:ext>
          </a:extLst>
        </xdr:cNvPr>
        <xdr:cNvSpPr/>
      </xdr:nvSpPr>
      <xdr:spPr>
        <a:xfrm>
          <a:off x="17551400" y="62730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480" name="フローチャート: 判断 479">
          <a:extLst>
            <a:ext uri="{FF2B5EF4-FFF2-40B4-BE49-F238E27FC236}">
              <a16:creationId xmlns:a16="http://schemas.microsoft.com/office/drawing/2014/main" id="{FC7C589A-552F-4462-B7CC-6AF460419571}"/>
            </a:ext>
          </a:extLst>
        </xdr:cNvPr>
        <xdr:cNvSpPr/>
      </xdr:nvSpPr>
      <xdr:spPr>
        <a:xfrm>
          <a:off x="16757650" y="63078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328A41BF-9393-476D-8DD4-185215F0000E}"/>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CD849329-C12B-462D-AFFA-9950BF3C8E5A}"/>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D6B57FB-CF3D-4268-88DD-ACC47B1323EC}"/>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86A3A222-8B15-430B-85D5-913F3BB39551}"/>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F248839-92DF-41CA-9E4C-2C46003BF4AE}"/>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125984</xdr:rowOff>
    </xdr:from>
    <xdr:to>
      <xdr:col>116</xdr:col>
      <xdr:colOff>114300</xdr:colOff>
      <xdr:row>38</xdr:row>
      <xdr:rowOff>56135</xdr:rowOff>
    </xdr:to>
    <xdr:sp macro="" textlink="">
      <xdr:nvSpPr>
        <xdr:cNvPr id="486" name="楕円 485">
          <a:extLst>
            <a:ext uri="{FF2B5EF4-FFF2-40B4-BE49-F238E27FC236}">
              <a16:creationId xmlns:a16="http://schemas.microsoft.com/office/drawing/2014/main" id="{2C3980C2-07AA-46A5-8BEE-09BDE27AAF3B}"/>
            </a:ext>
          </a:extLst>
        </xdr:cNvPr>
        <xdr:cNvSpPr/>
      </xdr:nvSpPr>
      <xdr:spPr>
        <a:xfrm>
          <a:off x="19900900" y="6241034"/>
          <a:ext cx="101600"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148861</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D670B9E2-E8A2-410B-8D5D-A7E7ACD76ED9}"/>
            </a:ext>
          </a:extLst>
        </xdr:cNvPr>
        <xdr:cNvSpPr txBox="1"/>
      </xdr:nvSpPr>
      <xdr:spPr>
        <a:xfrm>
          <a:off x="19989800" y="6098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144272</xdr:rowOff>
    </xdr:from>
    <xdr:to>
      <xdr:col>112</xdr:col>
      <xdr:colOff>38100</xdr:colOff>
      <xdr:row>38</xdr:row>
      <xdr:rowOff>74422</xdr:rowOff>
    </xdr:to>
    <xdr:sp macro="" textlink="">
      <xdr:nvSpPr>
        <xdr:cNvPr id="488" name="楕円 487">
          <a:extLst>
            <a:ext uri="{FF2B5EF4-FFF2-40B4-BE49-F238E27FC236}">
              <a16:creationId xmlns:a16="http://schemas.microsoft.com/office/drawing/2014/main" id="{815C6EA2-340B-41D7-9EFF-98E04B0183D8}"/>
            </a:ext>
          </a:extLst>
        </xdr:cNvPr>
        <xdr:cNvSpPr/>
      </xdr:nvSpPr>
      <xdr:spPr>
        <a:xfrm>
          <a:off x="19157950" y="625932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5334</xdr:rowOff>
    </xdr:from>
    <xdr:to>
      <xdr:col>116</xdr:col>
      <xdr:colOff>63500</xdr:colOff>
      <xdr:row>38</xdr:row>
      <xdr:rowOff>23622</xdr:rowOff>
    </xdr:to>
    <xdr:cxnSp macro="">
      <xdr:nvCxnSpPr>
        <xdr:cNvPr id="489" name="直線コネクタ 488">
          <a:extLst>
            <a:ext uri="{FF2B5EF4-FFF2-40B4-BE49-F238E27FC236}">
              <a16:creationId xmlns:a16="http://schemas.microsoft.com/office/drawing/2014/main" id="{FC6F7026-8723-47AB-81FD-FCEF8C3DC2DE}"/>
            </a:ext>
          </a:extLst>
        </xdr:cNvPr>
        <xdr:cNvCxnSpPr/>
      </xdr:nvCxnSpPr>
      <xdr:spPr>
        <a:xfrm flipV="1">
          <a:off x="19202400" y="6285484"/>
          <a:ext cx="7493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157988</xdr:rowOff>
    </xdr:from>
    <xdr:to>
      <xdr:col>107</xdr:col>
      <xdr:colOff>101600</xdr:colOff>
      <xdr:row>38</xdr:row>
      <xdr:rowOff>88138</xdr:rowOff>
    </xdr:to>
    <xdr:sp macro="" textlink="">
      <xdr:nvSpPr>
        <xdr:cNvPr id="490" name="楕円 489">
          <a:extLst>
            <a:ext uri="{FF2B5EF4-FFF2-40B4-BE49-F238E27FC236}">
              <a16:creationId xmlns:a16="http://schemas.microsoft.com/office/drawing/2014/main" id="{D3F1EBD8-EBC6-49B1-8696-8FD6874DF5CB}"/>
            </a:ext>
          </a:extLst>
        </xdr:cNvPr>
        <xdr:cNvSpPr/>
      </xdr:nvSpPr>
      <xdr:spPr>
        <a:xfrm>
          <a:off x="18345150" y="62730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23622</xdr:rowOff>
    </xdr:from>
    <xdr:to>
      <xdr:col>111</xdr:col>
      <xdr:colOff>177800</xdr:colOff>
      <xdr:row>38</xdr:row>
      <xdr:rowOff>37338</xdr:rowOff>
    </xdr:to>
    <xdr:cxnSp macro="">
      <xdr:nvCxnSpPr>
        <xdr:cNvPr id="491" name="直線コネクタ 490">
          <a:extLst>
            <a:ext uri="{FF2B5EF4-FFF2-40B4-BE49-F238E27FC236}">
              <a16:creationId xmlns:a16="http://schemas.microsoft.com/office/drawing/2014/main" id="{2E2B618E-99EF-4515-8771-367E89906FD0}"/>
            </a:ext>
          </a:extLst>
        </xdr:cNvPr>
        <xdr:cNvCxnSpPr/>
      </xdr:nvCxnSpPr>
      <xdr:spPr>
        <a:xfrm flipV="1">
          <a:off x="18395950" y="6303772"/>
          <a:ext cx="80645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2540</xdr:rowOff>
    </xdr:from>
    <xdr:to>
      <xdr:col>102</xdr:col>
      <xdr:colOff>165100</xdr:colOff>
      <xdr:row>38</xdr:row>
      <xdr:rowOff>104140</xdr:rowOff>
    </xdr:to>
    <xdr:sp macro="" textlink="">
      <xdr:nvSpPr>
        <xdr:cNvPr id="492" name="楕円 491">
          <a:extLst>
            <a:ext uri="{FF2B5EF4-FFF2-40B4-BE49-F238E27FC236}">
              <a16:creationId xmlns:a16="http://schemas.microsoft.com/office/drawing/2014/main" id="{3126267F-2083-4A65-BCB9-C9B82116EA68}"/>
            </a:ext>
          </a:extLst>
        </xdr:cNvPr>
        <xdr:cNvSpPr/>
      </xdr:nvSpPr>
      <xdr:spPr>
        <a:xfrm>
          <a:off x="175514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37338</xdr:rowOff>
    </xdr:from>
    <xdr:to>
      <xdr:col>107</xdr:col>
      <xdr:colOff>50800</xdr:colOff>
      <xdr:row>38</xdr:row>
      <xdr:rowOff>53340</xdr:rowOff>
    </xdr:to>
    <xdr:cxnSp macro="">
      <xdr:nvCxnSpPr>
        <xdr:cNvPr id="493" name="直線コネクタ 492">
          <a:extLst>
            <a:ext uri="{FF2B5EF4-FFF2-40B4-BE49-F238E27FC236}">
              <a16:creationId xmlns:a16="http://schemas.microsoft.com/office/drawing/2014/main" id="{0A81F161-ABA4-4178-812F-830100129D22}"/>
            </a:ext>
          </a:extLst>
        </xdr:cNvPr>
        <xdr:cNvCxnSpPr/>
      </xdr:nvCxnSpPr>
      <xdr:spPr>
        <a:xfrm flipV="1">
          <a:off x="17602200" y="6317488"/>
          <a:ext cx="79375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18542</xdr:rowOff>
    </xdr:from>
    <xdr:to>
      <xdr:col>98</xdr:col>
      <xdr:colOff>38100</xdr:colOff>
      <xdr:row>38</xdr:row>
      <xdr:rowOff>120142</xdr:rowOff>
    </xdr:to>
    <xdr:sp macro="" textlink="">
      <xdr:nvSpPr>
        <xdr:cNvPr id="494" name="楕円 493">
          <a:extLst>
            <a:ext uri="{FF2B5EF4-FFF2-40B4-BE49-F238E27FC236}">
              <a16:creationId xmlns:a16="http://schemas.microsoft.com/office/drawing/2014/main" id="{1BE166EE-5EE1-4EF1-BD46-CE5C7F5934F5}"/>
            </a:ext>
          </a:extLst>
        </xdr:cNvPr>
        <xdr:cNvSpPr/>
      </xdr:nvSpPr>
      <xdr:spPr>
        <a:xfrm>
          <a:off x="16757650" y="629869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53340</xdr:rowOff>
    </xdr:from>
    <xdr:to>
      <xdr:col>102</xdr:col>
      <xdr:colOff>114300</xdr:colOff>
      <xdr:row>38</xdr:row>
      <xdr:rowOff>69342</xdr:rowOff>
    </xdr:to>
    <xdr:cxnSp macro="">
      <xdr:nvCxnSpPr>
        <xdr:cNvPr id="495" name="直線コネクタ 494">
          <a:extLst>
            <a:ext uri="{FF2B5EF4-FFF2-40B4-BE49-F238E27FC236}">
              <a16:creationId xmlns:a16="http://schemas.microsoft.com/office/drawing/2014/main" id="{5E033882-CA8E-4229-BDCE-6574B2A70378}"/>
            </a:ext>
          </a:extLst>
        </xdr:cNvPr>
        <xdr:cNvCxnSpPr/>
      </xdr:nvCxnSpPr>
      <xdr:spPr>
        <a:xfrm flipV="1">
          <a:off x="16802100" y="6333490"/>
          <a:ext cx="8001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83837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D82F2BEA-600F-42A4-A277-F9CCB61F7B3B}"/>
            </a:ext>
          </a:extLst>
        </xdr:cNvPr>
        <xdr:cNvSpPr txBox="1"/>
      </xdr:nvSpPr>
      <xdr:spPr>
        <a:xfrm>
          <a:off x="18980227" y="6363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88409</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AFA15296-2166-423B-A9BE-D6CC34C93600}"/>
            </a:ext>
          </a:extLst>
        </xdr:cNvPr>
        <xdr:cNvSpPr txBox="1"/>
      </xdr:nvSpPr>
      <xdr:spPr>
        <a:xfrm>
          <a:off x="18180127" y="6368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104665</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0C2A9870-9FF9-40E9-8A59-C4EDA0F4C7A4}"/>
            </a:ext>
          </a:extLst>
        </xdr:cNvPr>
        <xdr:cNvSpPr txBox="1"/>
      </xdr:nvSpPr>
      <xdr:spPr>
        <a:xfrm>
          <a:off x="17386377" y="6054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120413</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9EA53ADE-56E7-4103-ABB5-D222431FDB0E}"/>
            </a:ext>
          </a:extLst>
        </xdr:cNvPr>
        <xdr:cNvSpPr txBox="1"/>
      </xdr:nvSpPr>
      <xdr:spPr>
        <a:xfrm>
          <a:off x="16592627" y="6400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90949</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4E2A73EA-55C1-471D-9C00-266A0EDC03B7}"/>
            </a:ext>
          </a:extLst>
        </xdr:cNvPr>
        <xdr:cNvSpPr txBox="1"/>
      </xdr:nvSpPr>
      <xdr:spPr>
        <a:xfrm>
          <a:off x="18980227" y="6040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104665</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E580BB9E-6388-45A8-96A3-E241D1CDABD3}"/>
            </a:ext>
          </a:extLst>
        </xdr:cNvPr>
        <xdr:cNvSpPr txBox="1"/>
      </xdr:nvSpPr>
      <xdr:spPr>
        <a:xfrm>
          <a:off x="18180127" y="6054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95267</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382E4308-7F45-44B0-8EAA-3CDA4BE365F7}"/>
            </a:ext>
          </a:extLst>
        </xdr:cNvPr>
        <xdr:cNvSpPr txBox="1"/>
      </xdr:nvSpPr>
      <xdr:spPr>
        <a:xfrm>
          <a:off x="17386377" y="6375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136669</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F005EB25-5DC7-49E9-A010-A795648F44BB}"/>
            </a:ext>
          </a:extLst>
        </xdr:cNvPr>
        <xdr:cNvSpPr txBox="1"/>
      </xdr:nvSpPr>
      <xdr:spPr>
        <a:xfrm>
          <a:off x="16592627" y="6086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86D664E0-205F-4130-B26C-6299A5FE89C0}"/>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99CAA5CB-D2D5-4C14-84B0-709FF53242B3}"/>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D7C46C3B-10BE-4E69-9CAE-E08561C816E8}"/>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A6F63D5B-B827-41A5-9C91-6A100FB962EF}"/>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B94A3FE2-0BC3-4CC5-A09B-BF55C2C61677}"/>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83CB2549-156F-4F55-97CD-3B495A723052}"/>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48CD81FE-6077-4032-8002-C18CC6690C7B}"/>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5FB232E5-B56E-4E55-8C91-959605FD0281}"/>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380FA9DA-0E2D-4318-8CBE-6D44C3BC9A71}"/>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C894EAEC-A4C9-4E8D-A8FC-AD533D182444}"/>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280D8887-351A-4B78-A5C3-3EB37F25AF68}"/>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71E021D0-431F-429F-884D-B930FB5138CE}"/>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6" name="テキスト ボックス 515">
          <a:extLst>
            <a:ext uri="{FF2B5EF4-FFF2-40B4-BE49-F238E27FC236}">
              <a16:creationId xmlns:a16="http://schemas.microsoft.com/office/drawing/2014/main" id="{4A2195B2-BC2D-4A41-9CFE-15B09946E402}"/>
            </a:ext>
          </a:extLst>
        </xdr:cNvPr>
        <xdr:cNvSpPr txBox="1"/>
      </xdr:nvSpPr>
      <xdr:spPr>
        <a:xfrm>
          <a:off x="10842791" y="105675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F9CCC238-114B-4E3F-A38F-8FA01768B1FB}"/>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659FB5F6-14A4-404F-807E-750D04F85FE6}"/>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0302EC78-2588-49AC-A569-008E87643846}"/>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DA475F4E-C85E-4E34-A07C-DEBE9C41E2BE}"/>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A23E91E1-CDBA-48A6-98FA-0882BAE44251}"/>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EFFD3CD0-6EB5-4B13-BBE7-51946D50A82D}"/>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D6DFBED9-D241-4A19-A2C8-FD3F91F3BA94}"/>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822D0E6F-F842-4BB4-8603-FA1039ED6014}"/>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D31DDA87-C4FA-49AE-B108-1C084D262695}"/>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6" name="テキスト ボックス 525">
          <a:extLst>
            <a:ext uri="{FF2B5EF4-FFF2-40B4-BE49-F238E27FC236}">
              <a16:creationId xmlns:a16="http://schemas.microsoft.com/office/drawing/2014/main" id="{C25F67CC-00AA-404C-8412-B931D0A94AB9}"/>
            </a:ext>
          </a:extLst>
        </xdr:cNvPr>
        <xdr:cNvSpPr txBox="1"/>
      </xdr:nvSpPr>
      <xdr:spPr>
        <a:xfrm>
          <a:off x="10842791" y="89917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71E742AD-351A-442E-8486-6271B598837C}"/>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1C07182F-CA47-4E4C-87E8-D39F27EB0364}"/>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81807D27-3B42-4EFA-AA34-C64C171FF954}"/>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530" name="直線コネクタ 529">
          <a:extLst>
            <a:ext uri="{FF2B5EF4-FFF2-40B4-BE49-F238E27FC236}">
              <a16:creationId xmlns:a16="http://schemas.microsoft.com/office/drawing/2014/main" id="{99ACE74A-25E3-4546-9BB4-29C47F23B163}"/>
            </a:ext>
          </a:extLst>
        </xdr:cNvPr>
        <xdr:cNvCxnSpPr/>
      </xdr:nvCxnSpPr>
      <xdr:spPr>
        <a:xfrm flipV="1">
          <a:off x="14699614" y="9340124"/>
          <a:ext cx="0" cy="1399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3AF824A3-9370-4BF0-ADD8-408DADED334C}"/>
            </a:ext>
          </a:extLst>
        </xdr:cNvPr>
        <xdr:cNvSpPr txBox="1"/>
      </xdr:nvSpPr>
      <xdr:spPr>
        <a:xfrm>
          <a:off x="14738350" y="10743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532" name="直線コネクタ 531">
          <a:extLst>
            <a:ext uri="{FF2B5EF4-FFF2-40B4-BE49-F238E27FC236}">
              <a16:creationId xmlns:a16="http://schemas.microsoft.com/office/drawing/2014/main" id="{152CACEA-5236-4328-A421-1DD0672A1C20}"/>
            </a:ext>
          </a:extLst>
        </xdr:cNvPr>
        <xdr:cNvCxnSpPr/>
      </xdr:nvCxnSpPr>
      <xdr:spPr>
        <a:xfrm>
          <a:off x="14611350" y="107394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DB852211-51DA-4426-A458-3D4192FFBD0B}"/>
            </a:ext>
          </a:extLst>
        </xdr:cNvPr>
        <xdr:cNvSpPr txBox="1"/>
      </xdr:nvSpPr>
      <xdr:spPr>
        <a:xfrm>
          <a:off x="14738350" y="9121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534" name="直線コネクタ 533">
          <a:extLst>
            <a:ext uri="{FF2B5EF4-FFF2-40B4-BE49-F238E27FC236}">
              <a16:creationId xmlns:a16="http://schemas.microsoft.com/office/drawing/2014/main" id="{7519EE20-D3FD-4D45-8EA2-4808CC58976F}"/>
            </a:ext>
          </a:extLst>
        </xdr:cNvPr>
        <xdr:cNvCxnSpPr/>
      </xdr:nvCxnSpPr>
      <xdr:spPr>
        <a:xfrm>
          <a:off x="14611350" y="93401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BC8A45B2-ACFD-432C-A462-4393E2DCB667}"/>
            </a:ext>
          </a:extLst>
        </xdr:cNvPr>
        <xdr:cNvSpPr txBox="1"/>
      </xdr:nvSpPr>
      <xdr:spPr>
        <a:xfrm>
          <a:off x="14738350" y="9879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6" name="フローチャート: 判断 535">
          <a:extLst>
            <a:ext uri="{FF2B5EF4-FFF2-40B4-BE49-F238E27FC236}">
              <a16:creationId xmlns:a16="http://schemas.microsoft.com/office/drawing/2014/main" id="{A8062847-FAA1-4FAA-A220-55F35B05CC02}"/>
            </a:ext>
          </a:extLst>
        </xdr:cNvPr>
        <xdr:cNvSpPr/>
      </xdr:nvSpPr>
      <xdr:spPr>
        <a:xfrm>
          <a:off x="14649450" y="100215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37" name="フローチャート: 判断 536">
          <a:extLst>
            <a:ext uri="{FF2B5EF4-FFF2-40B4-BE49-F238E27FC236}">
              <a16:creationId xmlns:a16="http://schemas.microsoft.com/office/drawing/2014/main" id="{5E8170FD-25C8-4946-BBE8-F3E02D5D2DAF}"/>
            </a:ext>
          </a:extLst>
        </xdr:cNvPr>
        <xdr:cNvSpPr/>
      </xdr:nvSpPr>
      <xdr:spPr>
        <a:xfrm>
          <a:off x="13887450" y="997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38" name="フローチャート: 判断 537">
          <a:extLst>
            <a:ext uri="{FF2B5EF4-FFF2-40B4-BE49-F238E27FC236}">
              <a16:creationId xmlns:a16="http://schemas.microsoft.com/office/drawing/2014/main" id="{C4559BBD-853F-43CB-8E6E-7E27C87D8569}"/>
            </a:ext>
          </a:extLst>
        </xdr:cNvPr>
        <xdr:cNvSpPr/>
      </xdr:nvSpPr>
      <xdr:spPr>
        <a:xfrm>
          <a:off x="13093700" y="9920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macro="" textlink="">
      <xdr:nvSpPr>
        <xdr:cNvPr id="539" name="フローチャート: 判断 538">
          <a:extLst>
            <a:ext uri="{FF2B5EF4-FFF2-40B4-BE49-F238E27FC236}">
              <a16:creationId xmlns:a16="http://schemas.microsoft.com/office/drawing/2014/main" id="{960EAB6A-F2DF-41D9-8008-F16CACBEDB83}"/>
            </a:ext>
          </a:extLst>
        </xdr:cNvPr>
        <xdr:cNvSpPr/>
      </xdr:nvSpPr>
      <xdr:spPr>
        <a:xfrm>
          <a:off x="12299950" y="989402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0" name="フローチャート: 判断 539">
          <a:extLst>
            <a:ext uri="{FF2B5EF4-FFF2-40B4-BE49-F238E27FC236}">
              <a16:creationId xmlns:a16="http://schemas.microsoft.com/office/drawing/2014/main" id="{FA8E4B99-A75A-4A08-8BFA-95DA41370396}"/>
            </a:ext>
          </a:extLst>
        </xdr:cNvPr>
        <xdr:cNvSpPr/>
      </xdr:nvSpPr>
      <xdr:spPr>
        <a:xfrm>
          <a:off x="11487150" y="9782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4A80B4E8-DE19-41AC-A3DE-EB525498E913}"/>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E3BB3070-F89F-4FAA-87FD-C078C4BC6267}"/>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556A52CC-E1D9-47B0-A75F-AE05001596A9}"/>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0C12B19-0D4D-45D7-A9A0-F93BF6F9B465}"/>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1C9ABB3A-F782-4700-96A3-38D0A3D44127}"/>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169635</xdr:rowOff>
    </xdr:from>
    <xdr:to>
      <xdr:col>85</xdr:col>
      <xdr:colOff>177800</xdr:colOff>
      <xdr:row>62</xdr:row>
      <xdr:rowOff>99785</xdr:rowOff>
    </xdr:to>
    <xdr:sp macro="" textlink="">
      <xdr:nvSpPr>
        <xdr:cNvPr id="546" name="楕円 545">
          <a:extLst>
            <a:ext uri="{FF2B5EF4-FFF2-40B4-BE49-F238E27FC236}">
              <a16:creationId xmlns:a16="http://schemas.microsoft.com/office/drawing/2014/main" id="{C7DCC18B-7F26-44FD-9864-F2EE2044B2E9}"/>
            </a:ext>
          </a:extLst>
        </xdr:cNvPr>
        <xdr:cNvSpPr/>
      </xdr:nvSpPr>
      <xdr:spPr>
        <a:xfrm>
          <a:off x="14649450" y="1024073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148062</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0A3592B2-DCA2-4563-A64A-1F0CA69A0B1F}"/>
            </a:ext>
          </a:extLst>
        </xdr:cNvPr>
        <xdr:cNvSpPr txBox="1"/>
      </xdr:nvSpPr>
      <xdr:spPr>
        <a:xfrm>
          <a:off x="14738350" y="10225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143510</xdr:rowOff>
    </xdr:from>
    <xdr:to>
      <xdr:col>81</xdr:col>
      <xdr:colOff>101600</xdr:colOff>
      <xdr:row>62</xdr:row>
      <xdr:rowOff>73660</xdr:rowOff>
    </xdr:to>
    <xdr:sp macro="" textlink="">
      <xdr:nvSpPr>
        <xdr:cNvPr id="548" name="楕円 547">
          <a:extLst>
            <a:ext uri="{FF2B5EF4-FFF2-40B4-BE49-F238E27FC236}">
              <a16:creationId xmlns:a16="http://schemas.microsoft.com/office/drawing/2014/main" id="{3EF890B8-92C0-4066-B33F-55D7B8286ADC}"/>
            </a:ext>
          </a:extLst>
        </xdr:cNvPr>
        <xdr:cNvSpPr/>
      </xdr:nvSpPr>
      <xdr:spPr>
        <a:xfrm>
          <a:off x="13887450" y="102209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22860</xdr:rowOff>
    </xdr:from>
    <xdr:to>
      <xdr:col>85</xdr:col>
      <xdr:colOff>127000</xdr:colOff>
      <xdr:row>62</xdr:row>
      <xdr:rowOff>48985</xdr:rowOff>
    </xdr:to>
    <xdr:cxnSp macro="">
      <xdr:nvCxnSpPr>
        <xdr:cNvPr id="549" name="直線コネクタ 548">
          <a:extLst>
            <a:ext uri="{FF2B5EF4-FFF2-40B4-BE49-F238E27FC236}">
              <a16:creationId xmlns:a16="http://schemas.microsoft.com/office/drawing/2014/main" id="{035FBAFC-F1C4-48FB-A4E8-2750A557E2B8}"/>
            </a:ext>
          </a:extLst>
        </xdr:cNvPr>
        <xdr:cNvCxnSpPr/>
      </xdr:nvCxnSpPr>
      <xdr:spPr>
        <a:xfrm>
          <a:off x="13938250" y="10265410"/>
          <a:ext cx="762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110853</xdr:rowOff>
    </xdr:from>
    <xdr:to>
      <xdr:col>76</xdr:col>
      <xdr:colOff>165100</xdr:colOff>
      <xdr:row>62</xdr:row>
      <xdr:rowOff>41003</xdr:rowOff>
    </xdr:to>
    <xdr:sp macro="" textlink="">
      <xdr:nvSpPr>
        <xdr:cNvPr id="550" name="楕円 549">
          <a:extLst>
            <a:ext uri="{FF2B5EF4-FFF2-40B4-BE49-F238E27FC236}">
              <a16:creationId xmlns:a16="http://schemas.microsoft.com/office/drawing/2014/main" id="{7CF4D950-4A61-4791-A735-D153238A2ABE}"/>
            </a:ext>
          </a:extLst>
        </xdr:cNvPr>
        <xdr:cNvSpPr/>
      </xdr:nvSpPr>
      <xdr:spPr>
        <a:xfrm>
          <a:off x="13093700" y="101883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161653</xdr:rowOff>
    </xdr:from>
    <xdr:to>
      <xdr:col>81</xdr:col>
      <xdr:colOff>50800</xdr:colOff>
      <xdr:row>62</xdr:row>
      <xdr:rowOff>22860</xdr:rowOff>
    </xdr:to>
    <xdr:cxnSp macro="">
      <xdr:nvCxnSpPr>
        <xdr:cNvPr id="551" name="直線コネクタ 550">
          <a:extLst>
            <a:ext uri="{FF2B5EF4-FFF2-40B4-BE49-F238E27FC236}">
              <a16:creationId xmlns:a16="http://schemas.microsoft.com/office/drawing/2014/main" id="{0C33C4BC-62E2-4D15-BA7F-1BE9E465061F}"/>
            </a:ext>
          </a:extLst>
        </xdr:cNvPr>
        <xdr:cNvCxnSpPr/>
      </xdr:nvCxnSpPr>
      <xdr:spPr>
        <a:xfrm>
          <a:off x="13144500" y="10239103"/>
          <a:ext cx="793750" cy="2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78196</xdr:rowOff>
    </xdr:from>
    <xdr:to>
      <xdr:col>72</xdr:col>
      <xdr:colOff>38100</xdr:colOff>
      <xdr:row>62</xdr:row>
      <xdr:rowOff>8346</xdr:rowOff>
    </xdr:to>
    <xdr:sp macro="" textlink="">
      <xdr:nvSpPr>
        <xdr:cNvPr id="552" name="楕円 551">
          <a:extLst>
            <a:ext uri="{FF2B5EF4-FFF2-40B4-BE49-F238E27FC236}">
              <a16:creationId xmlns:a16="http://schemas.microsoft.com/office/drawing/2014/main" id="{0892ED2D-4F7D-4FF3-82C5-F6C3FBE87FBD}"/>
            </a:ext>
          </a:extLst>
        </xdr:cNvPr>
        <xdr:cNvSpPr/>
      </xdr:nvSpPr>
      <xdr:spPr>
        <a:xfrm>
          <a:off x="12299950" y="1015564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128996</xdr:rowOff>
    </xdr:from>
    <xdr:to>
      <xdr:col>76</xdr:col>
      <xdr:colOff>114300</xdr:colOff>
      <xdr:row>61</xdr:row>
      <xdr:rowOff>161653</xdr:rowOff>
    </xdr:to>
    <xdr:cxnSp macro="">
      <xdr:nvCxnSpPr>
        <xdr:cNvPr id="553" name="直線コネクタ 552">
          <a:extLst>
            <a:ext uri="{FF2B5EF4-FFF2-40B4-BE49-F238E27FC236}">
              <a16:creationId xmlns:a16="http://schemas.microsoft.com/office/drawing/2014/main" id="{E5E5DE66-9FC0-4BBE-9EAA-0D3764F024D6}"/>
            </a:ext>
          </a:extLst>
        </xdr:cNvPr>
        <xdr:cNvCxnSpPr/>
      </xdr:nvCxnSpPr>
      <xdr:spPr>
        <a:xfrm>
          <a:off x="12344400" y="10206446"/>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45538</xdr:rowOff>
    </xdr:from>
    <xdr:to>
      <xdr:col>67</xdr:col>
      <xdr:colOff>101600</xdr:colOff>
      <xdr:row>61</xdr:row>
      <xdr:rowOff>147138</xdr:rowOff>
    </xdr:to>
    <xdr:sp macro="" textlink="">
      <xdr:nvSpPr>
        <xdr:cNvPr id="554" name="楕円 553">
          <a:extLst>
            <a:ext uri="{FF2B5EF4-FFF2-40B4-BE49-F238E27FC236}">
              <a16:creationId xmlns:a16="http://schemas.microsoft.com/office/drawing/2014/main" id="{AAB24FF8-175E-446F-A387-E86E8AE06003}"/>
            </a:ext>
          </a:extLst>
        </xdr:cNvPr>
        <xdr:cNvSpPr/>
      </xdr:nvSpPr>
      <xdr:spPr>
        <a:xfrm>
          <a:off x="11487150" y="1012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96338</xdr:rowOff>
    </xdr:from>
    <xdr:to>
      <xdr:col>71</xdr:col>
      <xdr:colOff>177800</xdr:colOff>
      <xdr:row>61</xdr:row>
      <xdr:rowOff>128996</xdr:rowOff>
    </xdr:to>
    <xdr:cxnSp macro="">
      <xdr:nvCxnSpPr>
        <xdr:cNvPr id="555" name="直線コネクタ 554">
          <a:extLst>
            <a:ext uri="{FF2B5EF4-FFF2-40B4-BE49-F238E27FC236}">
              <a16:creationId xmlns:a16="http://schemas.microsoft.com/office/drawing/2014/main" id="{61E84734-68CC-4EF6-B0E1-632390D1A506}"/>
            </a:ext>
          </a:extLst>
        </xdr:cNvPr>
        <xdr:cNvCxnSpPr/>
      </xdr:nvCxnSpPr>
      <xdr:spPr>
        <a:xfrm>
          <a:off x="11537950" y="10173788"/>
          <a:ext cx="80645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56" name="n_1aveValue【学校施設】&#10;有形固定資産減価償却率">
          <a:extLst>
            <a:ext uri="{FF2B5EF4-FFF2-40B4-BE49-F238E27FC236}">
              <a16:creationId xmlns:a16="http://schemas.microsoft.com/office/drawing/2014/main" id="{1AA7D847-0EAF-4F4B-A6CB-ABAB0C1B28C6}"/>
            </a:ext>
          </a:extLst>
        </xdr:cNvPr>
        <xdr:cNvSpPr txBox="1"/>
      </xdr:nvSpPr>
      <xdr:spPr>
        <a:xfrm>
          <a:off x="13742044" y="975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557" name="n_2aveValue【学校施設】&#10;有形固定資産減価償却率">
          <a:extLst>
            <a:ext uri="{FF2B5EF4-FFF2-40B4-BE49-F238E27FC236}">
              <a16:creationId xmlns:a16="http://schemas.microsoft.com/office/drawing/2014/main" id="{7E0D088F-02A6-4E0A-9A44-E7B113049D85}"/>
            </a:ext>
          </a:extLst>
        </xdr:cNvPr>
        <xdr:cNvSpPr txBox="1"/>
      </xdr:nvSpPr>
      <xdr:spPr>
        <a:xfrm>
          <a:off x="12960994" y="9708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93453</xdr:rowOff>
    </xdr:from>
    <xdr:ext cx="405111" cy="259045"/>
    <xdr:sp macro="" textlink="">
      <xdr:nvSpPr>
        <xdr:cNvPr id="558" name="n_3aveValue【学校施設】&#10;有形固定資産減価償却率">
          <a:extLst>
            <a:ext uri="{FF2B5EF4-FFF2-40B4-BE49-F238E27FC236}">
              <a16:creationId xmlns:a16="http://schemas.microsoft.com/office/drawing/2014/main" id="{E8D27313-5BEE-4C9D-B442-73FFF39F05AC}"/>
            </a:ext>
          </a:extLst>
        </xdr:cNvPr>
        <xdr:cNvSpPr txBox="1"/>
      </xdr:nvSpPr>
      <xdr:spPr>
        <a:xfrm>
          <a:off x="12167244" y="967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153868</xdr:rowOff>
    </xdr:from>
    <xdr:ext cx="405111" cy="259045"/>
    <xdr:sp macro="" textlink="">
      <xdr:nvSpPr>
        <xdr:cNvPr id="559" name="n_4aveValue【学校施設】&#10;有形固定資産減価償却率">
          <a:extLst>
            <a:ext uri="{FF2B5EF4-FFF2-40B4-BE49-F238E27FC236}">
              <a16:creationId xmlns:a16="http://schemas.microsoft.com/office/drawing/2014/main" id="{7E054418-79E4-44C1-AED5-87E00F7A0E65}"/>
            </a:ext>
          </a:extLst>
        </xdr:cNvPr>
        <xdr:cNvSpPr txBox="1"/>
      </xdr:nvSpPr>
      <xdr:spPr>
        <a:xfrm>
          <a:off x="11354444" y="9570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64787</xdr:rowOff>
    </xdr:from>
    <xdr:ext cx="405111" cy="259045"/>
    <xdr:sp macro="" textlink="">
      <xdr:nvSpPr>
        <xdr:cNvPr id="560" name="n_1mainValue【学校施設】&#10;有形固定資産減価償却率">
          <a:extLst>
            <a:ext uri="{FF2B5EF4-FFF2-40B4-BE49-F238E27FC236}">
              <a16:creationId xmlns:a16="http://schemas.microsoft.com/office/drawing/2014/main" id="{E5D2FE3B-7820-47AA-BA3D-EAA011D6FD4F}"/>
            </a:ext>
          </a:extLst>
        </xdr:cNvPr>
        <xdr:cNvSpPr txBox="1"/>
      </xdr:nvSpPr>
      <xdr:spPr>
        <a:xfrm>
          <a:off x="13742044" y="10307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32130</xdr:rowOff>
    </xdr:from>
    <xdr:ext cx="405111" cy="259045"/>
    <xdr:sp macro="" textlink="">
      <xdr:nvSpPr>
        <xdr:cNvPr id="561" name="n_2mainValue【学校施設】&#10;有形固定資産減価償却率">
          <a:extLst>
            <a:ext uri="{FF2B5EF4-FFF2-40B4-BE49-F238E27FC236}">
              <a16:creationId xmlns:a16="http://schemas.microsoft.com/office/drawing/2014/main" id="{A3ABC4D5-D73D-40F7-937F-5390458156EA}"/>
            </a:ext>
          </a:extLst>
        </xdr:cNvPr>
        <xdr:cNvSpPr txBox="1"/>
      </xdr:nvSpPr>
      <xdr:spPr>
        <a:xfrm>
          <a:off x="12960994" y="1027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170923</xdr:rowOff>
    </xdr:from>
    <xdr:ext cx="405111" cy="259045"/>
    <xdr:sp macro="" textlink="">
      <xdr:nvSpPr>
        <xdr:cNvPr id="562" name="n_3mainValue【学校施設】&#10;有形固定資産減価償却率">
          <a:extLst>
            <a:ext uri="{FF2B5EF4-FFF2-40B4-BE49-F238E27FC236}">
              <a16:creationId xmlns:a16="http://schemas.microsoft.com/office/drawing/2014/main" id="{B22674AB-46BF-4452-A067-4EFAC361C3AF}"/>
            </a:ext>
          </a:extLst>
        </xdr:cNvPr>
        <xdr:cNvSpPr txBox="1"/>
      </xdr:nvSpPr>
      <xdr:spPr>
        <a:xfrm>
          <a:off x="12167244" y="10242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138265</xdr:rowOff>
    </xdr:from>
    <xdr:ext cx="405111" cy="259045"/>
    <xdr:sp macro="" textlink="">
      <xdr:nvSpPr>
        <xdr:cNvPr id="563" name="n_4mainValue【学校施設】&#10;有形固定資産減価償却率">
          <a:extLst>
            <a:ext uri="{FF2B5EF4-FFF2-40B4-BE49-F238E27FC236}">
              <a16:creationId xmlns:a16="http://schemas.microsoft.com/office/drawing/2014/main" id="{3EDA6071-8C5F-4076-A720-0DFB52D44E2E}"/>
            </a:ext>
          </a:extLst>
        </xdr:cNvPr>
        <xdr:cNvSpPr txBox="1"/>
      </xdr:nvSpPr>
      <xdr:spPr>
        <a:xfrm>
          <a:off x="11354444" y="10215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703A70F4-ED5F-4C13-9297-C16EE73EC973}"/>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1A691FF7-F745-44DB-87D7-832BA5AFDAA1}"/>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66CD6EF7-0762-47A2-8C39-5E6861384F42}"/>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FDE5C3FB-AABC-4603-8037-89B961B60DBF}"/>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C8211200-D4C3-4A01-8950-8BCB3E79E214}"/>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151DB97F-DD9A-4104-B34E-28C6BCD48E57}"/>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19D4F681-9C63-497E-91DC-D50E09817CED}"/>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0191663B-CB3C-4904-96BB-537B28C6A20D}"/>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56C1C149-7D87-4210-8285-872E1291C0C5}"/>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6C84F121-0C58-4A7B-8FBD-0435C9C24DF0}"/>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A0B527A6-8946-49CA-93EA-2E72612D483C}"/>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58128157-204B-4A1B-97E1-0BEE7DE6615A}"/>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06821916-ABDE-4AE4-A2F9-1DD536396A43}"/>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0F6F4E64-F2CC-44C9-AED5-4C519A3021CD}"/>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3C89FA96-414F-48E5-988E-1942CC043993}"/>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9362CE4F-C3AA-44FE-BC07-52964B95FF47}"/>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3CD75DDF-AEC5-4252-98FA-9943B59907C7}"/>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4A900AFC-C54E-49FF-8E4A-DD6895814959}"/>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0F34B0D9-4A48-44BC-BA52-C7BC5BF5AA19}"/>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EDC27043-C1D4-4848-A6E6-864A4174D9C6}"/>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3469A442-CF8C-4A05-8097-BBCE668A4B61}"/>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95796799-C368-41DF-89DD-C227BD48F874}"/>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A3526202-3E75-4B7A-8266-D491C9C120BC}"/>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0C95E9B3-5F6A-43CB-B78C-EC0FDDA24291}"/>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588" name="直線コネクタ 587">
          <a:extLst>
            <a:ext uri="{FF2B5EF4-FFF2-40B4-BE49-F238E27FC236}">
              <a16:creationId xmlns:a16="http://schemas.microsoft.com/office/drawing/2014/main" id="{26CD12B2-B48A-4F63-8161-040CE5895217}"/>
            </a:ext>
          </a:extLst>
        </xdr:cNvPr>
        <xdr:cNvCxnSpPr/>
      </xdr:nvCxnSpPr>
      <xdr:spPr>
        <a:xfrm flipV="1">
          <a:off x="19951064" y="9389491"/>
          <a:ext cx="0" cy="111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589" name="【学校施設】&#10;一人当たり面積最小値テキスト">
          <a:extLst>
            <a:ext uri="{FF2B5EF4-FFF2-40B4-BE49-F238E27FC236}">
              <a16:creationId xmlns:a16="http://schemas.microsoft.com/office/drawing/2014/main" id="{CBF97A34-651E-44D8-AE50-149A99300B26}"/>
            </a:ext>
          </a:extLst>
        </xdr:cNvPr>
        <xdr:cNvSpPr txBox="1"/>
      </xdr:nvSpPr>
      <xdr:spPr>
        <a:xfrm>
          <a:off x="19989800" y="1050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590" name="直線コネクタ 589">
          <a:extLst>
            <a:ext uri="{FF2B5EF4-FFF2-40B4-BE49-F238E27FC236}">
              <a16:creationId xmlns:a16="http://schemas.microsoft.com/office/drawing/2014/main" id="{E30FD9BB-8AA9-47E5-AB08-074A72899CA5}"/>
            </a:ext>
          </a:extLst>
        </xdr:cNvPr>
        <xdr:cNvCxnSpPr/>
      </xdr:nvCxnSpPr>
      <xdr:spPr>
        <a:xfrm>
          <a:off x="19881850" y="1050137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591" name="【学校施設】&#10;一人当たり面積最大値テキスト">
          <a:extLst>
            <a:ext uri="{FF2B5EF4-FFF2-40B4-BE49-F238E27FC236}">
              <a16:creationId xmlns:a16="http://schemas.microsoft.com/office/drawing/2014/main" id="{0AF5C68E-BE5E-499F-B8BF-523E6F5E06A6}"/>
            </a:ext>
          </a:extLst>
        </xdr:cNvPr>
        <xdr:cNvSpPr txBox="1"/>
      </xdr:nvSpPr>
      <xdr:spPr>
        <a:xfrm>
          <a:off x="19989800" y="917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592" name="直線コネクタ 591">
          <a:extLst>
            <a:ext uri="{FF2B5EF4-FFF2-40B4-BE49-F238E27FC236}">
              <a16:creationId xmlns:a16="http://schemas.microsoft.com/office/drawing/2014/main" id="{677227DF-980D-403F-8259-89DF395905E2}"/>
            </a:ext>
          </a:extLst>
        </xdr:cNvPr>
        <xdr:cNvCxnSpPr/>
      </xdr:nvCxnSpPr>
      <xdr:spPr>
        <a:xfrm>
          <a:off x="19881850" y="93894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138193</xdr:rowOff>
    </xdr:from>
    <xdr:ext cx="469744" cy="259045"/>
    <xdr:sp macro="" textlink="">
      <xdr:nvSpPr>
        <xdr:cNvPr id="593" name="【学校施設】&#10;一人当たり面積平均値テキスト">
          <a:extLst>
            <a:ext uri="{FF2B5EF4-FFF2-40B4-BE49-F238E27FC236}">
              <a16:creationId xmlns:a16="http://schemas.microsoft.com/office/drawing/2014/main" id="{78E27C38-C635-41C7-92B8-2E80C2357C8C}"/>
            </a:ext>
          </a:extLst>
        </xdr:cNvPr>
        <xdr:cNvSpPr txBox="1"/>
      </xdr:nvSpPr>
      <xdr:spPr>
        <a:xfrm>
          <a:off x="19989800" y="10050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594" name="フローチャート: 判断 593">
          <a:extLst>
            <a:ext uri="{FF2B5EF4-FFF2-40B4-BE49-F238E27FC236}">
              <a16:creationId xmlns:a16="http://schemas.microsoft.com/office/drawing/2014/main" id="{52FD2318-8B43-45C9-BD9E-AD5F5833E076}"/>
            </a:ext>
          </a:extLst>
        </xdr:cNvPr>
        <xdr:cNvSpPr/>
      </xdr:nvSpPr>
      <xdr:spPr>
        <a:xfrm>
          <a:off x="19900900" y="101927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595" name="フローチャート: 判断 594">
          <a:extLst>
            <a:ext uri="{FF2B5EF4-FFF2-40B4-BE49-F238E27FC236}">
              <a16:creationId xmlns:a16="http://schemas.microsoft.com/office/drawing/2014/main" id="{C0C4FD5B-DB7F-4CA9-B7D0-7EFAD8C15E9D}"/>
            </a:ext>
          </a:extLst>
        </xdr:cNvPr>
        <xdr:cNvSpPr/>
      </xdr:nvSpPr>
      <xdr:spPr>
        <a:xfrm>
          <a:off x="19157950" y="1020076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596" name="フローチャート: 判断 595">
          <a:extLst>
            <a:ext uri="{FF2B5EF4-FFF2-40B4-BE49-F238E27FC236}">
              <a16:creationId xmlns:a16="http://schemas.microsoft.com/office/drawing/2014/main" id="{14C144DF-F0E4-4A54-B880-DF9C2B0D0694}"/>
            </a:ext>
          </a:extLst>
        </xdr:cNvPr>
        <xdr:cNvSpPr/>
      </xdr:nvSpPr>
      <xdr:spPr>
        <a:xfrm>
          <a:off x="18345150" y="102217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597" name="フローチャート: 判断 596">
          <a:extLst>
            <a:ext uri="{FF2B5EF4-FFF2-40B4-BE49-F238E27FC236}">
              <a16:creationId xmlns:a16="http://schemas.microsoft.com/office/drawing/2014/main" id="{D1A40E6D-544B-4E60-9A0F-BFEE87F15C43}"/>
            </a:ext>
          </a:extLst>
        </xdr:cNvPr>
        <xdr:cNvSpPr/>
      </xdr:nvSpPr>
      <xdr:spPr>
        <a:xfrm>
          <a:off x="17551400" y="102365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macro="" textlink="">
      <xdr:nvSpPr>
        <xdr:cNvPr id="598" name="フローチャート: 判断 597">
          <a:extLst>
            <a:ext uri="{FF2B5EF4-FFF2-40B4-BE49-F238E27FC236}">
              <a16:creationId xmlns:a16="http://schemas.microsoft.com/office/drawing/2014/main" id="{4AD6BAB3-18E5-4565-ABC0-314BF7D04ADE}"/>
            </a:ext>
          </a:extLst>
        </xdr:cNvPr>
        <xdr:cNvSpPr/>
      </xdr:nvSpPr>
      <xdr:spPr>
        <a:xfrm>
          <a:off x="16757650" y="1024928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5B0AA604-7DA1-41A1-9F8D-6256C21BDD72}"/>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879F363C-ACF8-4B63-9757-39332BFB462D}"/>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65197E01-F11B-42ED-82FF-7F23A6EC5568}"/>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251BBD06-29D7-4127-A9B8-2B5EF559F0B7}"/>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87EF53A6-855F-4031-857B-6A0F8EA4B853}"/>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78359</xdr:rowOff>
    </xdr:from>
    <xdr:to>
      <xdr:col>116</xdr:col>
      <xdr:colOff>114300</xdr:colOff>
      <xdr:row>63</xdr:row>
      <xdr:rowOff>8509</xdr:rowOff>
    </xdr:to>
    <xdr:sp macro="" textlink="">
      <xdr:nvSpPr>
        <xdr:cNvPr id="604" name="楕円 603">
          <a:extLst>
            <a:ext uri="{FF2B5EF4-FFF2-40B4-BE49-F238E27FC236}">
              <a16:creationId xmlns:a16="http://schemas.microsoft.com/office/drawing/2014/main" id="{BCF3509F-9DA6-4F5E-94E4-8A48862DE44B}"/>
            </a:ext>
          </a:extLst>
        </xdr:cNvPr>
        <xdr:cNvSpPr/>
      </xdr:nvSpPr>
      <xdr:spPr>
        <a:xfrm>
          <a:off x="19900900" y="1032090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56786</xdr:rowOff>
    </xdr:from>
    <xdr:ext cx="469744" cy="259045"/>
    <xdr:sp macro="" textlink="">
      <xdr:nvSpPr>
        <xdr:cNvPr id="605" name="【学校施設】&#10;一人当たり面積該当値テキスト">
          <a:extLst>
            <a:ext uri="{FF2B5EF4-FFF2-40B4-BE49-F238E27FC236}">
              <a16:creationId xmlns:a16="http://schemas.microsoft.com/office/drawing/2014/main" id="{C3DFFE32-C0FC-4C4B-ADB8-26EF8B52957A}"/>
            </a:ext>
          </a:extLst>
        </xdr:cNvPr>
        <xdr:cNvSpPr txBox="1"/>
      </xdr:nvSpPr>
      <xdr:spPr>
        <a:xfrm>
          <a:off x="19989800" y="1029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98171</xdr:rowOff>
    </xdr:from>
    <xdr:to>
      <xdr:col>112</xdr:col>
      <xdr:colOff>38100</xdr:colOff>
      <xdr:row>63</xdr:row>
      <xdr:rowOff>28321</xdr:rowOff>
    </xdr:to>
    <xdr:sp macro="" textlink="">
      <xdr:nvSpPr>
        <xdr:cNvPr id="606" name="楕円 605">
          <a:extLst>
            <a:ext uri="{FF2B5EF4-FFF2-40B4-BE49-F238E27FC236}">
              <a16:creationId xmlns:a16="http://schemas.microsoft.com/office/drawing/2014/main" id="{898F8B47-E77B-44DD-AA8D-15924D4355FA}"/>
            </a:ext>
          </a:extLst>
        </xdr:cNvPr>
        <xdr:cNvSpPr/>
      </xdr:nvSpPr>
      <xdr:spPr>
        <a:xfrm>
          <a:off x="19157950" y="1034072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129159</xdr:rowOff>
    </xdr:from>
    <xdr:to>
      <xdr:col>116</xdr:col>
      <xdr:colOff>63500</xdr:colOff>
      <xdr:row>62</xdr:row>
      <xdr:rowOff>148971</xdr:rowOff>
    </xdr:to>
    <xdr:cxnSp macro="">
      <xdr:nvCxnSpPr>
        <xdr:cNvPr id="607" name="直線コネクタ 606">
          <a:extLst>
            <a:ext uri="{FF2B5EF4-FFF2-40B4-BE49-F238E27FC236}">
              <a16:creationId xmlns:a16="http://schemas.microsoft.com/office/drawing/2014/main" id="{E8666841-EA84-40A7-83F6-C25B77D9EF5D}"/>
            </a:ext>
          </a:extLst>
        </xdr:cNvPr>
        <xdr:cNvCxnSpPr/>
      </xdr:nvCxnSpPr>
      <xdr:spPr>
        <a:xfrm flipV="1">
          <a:off x="19202400" y="10371709"/>
          <a:ext cx="7493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111506</xdr:rowOff>
    </xdr:from>
    <xdr:to>
      <xdr:col>107</xdr:col>
      <xdr:colOff>101600</xdr:colOff>
      <xdr:row>63</xdr:row>
      <xdr:rowOff>41656</xdr:rowOff>
    </xdr:to>
    <xdr:sp macro="" textlink="">
      <xdr:nvSpPr>
        <xdr:cNvPr id="608" name="楕円 607">
          <a:extLst>
            <a:ext uri="{FF2B5EF4-FFF2-40B4-BE49-F238E27FC236}">
              <a16:creationId xmlns:a16="http://schemas.microsoft.com/office/drawing/2014/main" id="{73BF5F59-0D92-41DE-B2A9-4BBD54AB9799}"/>
            </a:ext>
          </a:extLst>
        </xdr:cNvPr>
        <xdr:cNvSpPr/>
      </xdr:nvSpPr>
      <xdr:spPr>
        <a:xfrm>
          <a:off x="18345150" y="103540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148971</xdr:rowOff>
    </xdr:from>
    <xdr:to>
      <xdr:col>111</xdr:col>
      <xdr:colOff>177800</xdr:colOff>
      <xdr:row>62</xdr:row>
      <xdr:rowOff>162306</xdr:rowOff>
    </xdr:to>
    <xdr:cxnSp macro="">
      <xdr:nvCxnSpPr>
        <xdr:cNvPr id="609" name="直線コネクタ 608">
          <a:extLst>
            <a:ext uri="{FF2B5EF4-FFF2-40B4-BE49-F238E27FC236}">
              <a16:creationId xmlns:a16="http://schemas.microsoft.com/office/drawing/2014/main" id="{3CB9B122-995F-4F0D-8C75-762BA66BDB71}"/>
            </a:ext>
          </a:extLst>
        </xdr:cNvPr>
        <xdr:cNvCxnSpPr/>
      </xdr:nvCxnSpPr>
      <xdr:spPr>
        <a:xfrm flipV="1">
          <a:off x="18395950" y="10391521"/>
          <a:ext cx="8064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129032</xdr:rowOff>
    </xdr:from>
    <xdr:to>
      <xdr:col>102</xdr:col>
      <xdr:colOff>165100</xdr:colOff>
      <xdr:row>63</xdr:row>
      <xdr:rowOff>59182</xdr:rowOff>
    </xdr:to>
    <xdr:sp macro="" textlink="">
      <xdr:nvSpPr>
        <xdr:cNvPr id="610" name="楕円 609">
          <a:extLst>
            <a:ext uri="{FF2B5EF4-FFF2-40B4-BE49-F238E27FC236}">
              <a16:creationId xmlns:a16="http://schemas.microsoft.com/office/drawing/2014/main" id="{2EC4935E-3630-4DC4-AF75-B6A17E0C305A}"/>
            </a:ext>
          </a:extLst>
        </xdr:cNvPr>
        <xdr:cNvSpPr/>
      </xdr:nvSpPr>
      <xdr:spPr>
        <a:xfrm>
          <a:off x="17551400" y="103715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162306</xdr:rowOff>
    </xdr:from>
    <xdr:to>
      <xdr:col>107</xdr:col>
      <xdr:colOff>50800</xdr:colOff>
      <xdr:row>63</xdr:row>
      <xdr:rowOff>8382</xdr:rowOff>
    </xdr:to>
    <xdr:cxnSp macro="">
      <xdr:nvCxnSpPr>
        <xdr:cNvPr id="611" name="直線コネクタ 610">
          <a:extLst>
            <a:ext uri="{FF2B5EF4-FFF2-40B4-BE49-F238E27FC236}">
              <a16:creationId xmlns:a16="http://schemas.microsoft.com/office/drawing/2014/main" id="{1978E392-C6F6-40D4-8F68-3FAA4AF82549}"/>
            </a:ext>
          </a:extLst>
        </xdr:cNvPr>
        <xdr:cNvCxnSpPr/>
      </xdr:nvCxnSpPr>
      <xdr:spPr>
        <a:xfrm flipV="1">
          <a:off x="17602200" y="10404856"/>
          <a:ext cx="793750" cy="1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145415</xdr:rowOff>
    </xdr:from>
    <xdr:to>
      <xdr:col>98</xdr:col>
      <xdr:colOff>38100</xdr:colOff>
      <xdr:row>63</xdr:row>
      <xdr:rowOff>75565</xdr:rowOff>
    </xdr:to>
    <xdr:sp macro="" textlink="">
      <xdr:nvSpPr>
        <xdr:cNvPr id="612" name="楕円 611">
          <a:extLst>
            <a:ext uri="{FF2B5EF4-FFF2-40B4-BE49-F238E27FC236}">
              <a16:creationId xmlns:a16="http://schemas.microsoft.com/office/drawing/2014/main" id="{1B053439-B1B7-490B-928E-40D519D02687}"/>
            </a:ext>
          </a:extLst>
        </xdr:cNvPr>
        <xdr:cNvSpPr/>
      </xdr:nvSpPr>
      <xdr:spPr>
        <a:xfrm>
          <a:off x="16757650" y="103879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8382</xdr:rowOff>
    </xdr:from>
    <xdr:to>
      <xdr:col>102</xdr:col>
      <xdr:colOff>114300</xdr:colOff>
      <xdr:row>63</xdr:row>
      <xdr:rowOff>24765</xdr:rowOff>
    </xdr:to>
    <xdr:cxnSp macro="">
      <xdr:nvCxnSpPr>
        <xdr:cNvPr id="613" name="直線コネクタ 612">
          <a:extLst>
            <a:ext uri="{FF2B5EF4-FFF2-40B4-BE49-F238E27FC236}">
              <a16:creationId xmlns:a16="http://schemas.microsoft.com/office/drawing/2014/main" id="{D9B9051D-8FCB-4AE0-85BC-43EFCB5972E8}"/>
            </a:ext>
          </a:extLst>
        </xdr:cNvPr>
        <xdr:cNvCxnSpPr/>
      </xdr:nvCxnSpPr>
      <xdr:spPr>
        <a:xfrm flipV="1">
          <a:off x="16802100" y="10416032"/>
          <a:ext cx="80010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69994</xdr:rowOff>
    </xdr:from>
    <xdr:ext cx="469744" cy="259045"/>
    <xdr:sp macro="" textlink="">
      <xdr:nvSpPr>
        <xdr:cNvPr id="614" name="n_1aveValue【学校施設】&#10;一人当たり面積">
          <a:extLst>
            <a:ext uri="{FF2B5EF4-FFF2-40B4-BE49-F238E27FC236}">
              <a16:creationId xmlns:a16="http://schemas.microsoft.com/office/drawing/2014/main" id="{CBD36314-44FE-451E-978B-CDF632482318}"/>
            </a:ext>
          </a:extLst>
        </xdr:cNvPr>
        <xdr:cNvSpPr txBox="1"/>
      </xdr:nvSpPr>
      <xdr:spPr>
        <a:xfrm>
          <a:off x="18980227" y="9982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90949</xdr:rowOff>
    </xdr:from>
    <xdr:ext cx="469744" cy="259045"/>
    <xdr:sp macro="" textlink="">
      <xdr:nvSpPr>
        <xdr:cNvPr id="615" name="n_2aveValue【学校施設】&#10;一人当たり面積">
          <a:extLst>
            <a:ext uri="{FF2B5EF4-FFF2-40B4-BE49-F238E27FC236}">
              <a16:creationId xmlns:a16="http://schemas.microsoft.com/office/drawing/2014/main" id="{BE2B1274-C313-4AC2-BCF0-B6971CC45D6D}"/>
            </a:ext>
          </a:extLst>
        </xdr:cNvPr>
        <xdr:cNvSpPr txBox="1"/>
      </xdr:nvSpPr>
      <xdr:spPr>
        <a:xfrm>
          <a:off x="18180127" y="10003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105808</xdr:rowOff>
    </xdr:from>
    <xdr:ext cx="469744" cy="259045"/>
    <xdr:sp macro="" textlink="">
      <xdr:nvSpPr>
        <xdr:cNvPr id="616" name="n_3aveValue【学校施設】&#10;一人当たり面積">
          <a:extLst>
            <a:ext uri="{FF2B5EF4-FFF2-40B4-BE49-F238E27FC236}">
              <a16:creationId xmlns:a16="http://schemas.microsoft.com/office/drawing/2014/main" id="{44CB0F68-3446-41F9-955C-C2B7D5771F16}"/>
            </a:ext>
          </a:extLst>
        </xdr:cNvPr>
        <xdr:cNvSpPr txBox="1"/>
      </xdr:nvSpPr>
      <xdr:spPr>
        <a:xfrm>
          <a:off x="17386377" y="10018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124858</xdr:rowOff>
    </xdr:from>
    <xdr:ext cx="469744" cy="259045"/>
    <xdr:sp macro="" textlink="">
      <xdr:nvSpPr>
        <xdr:cNvPr id="617" name="n_4aveValue【学校施設】&#10;一人当たり面積">
          <a:extLst>
            <a:ext uri="{FF2B5EF4-FFF2-40B4-BE49-F238E27FC236}">
              <a16:creationId xmlns:a16="http://schemas.microsoft.com/office/drawing/2014/main" id="{C5E4D4CA-B709-43EB-BEB1-D78B7565A8A3}"/>
            </a:ext>
          </a:extLst>
        </xdr:cNvPr>
        <xdr:cNvSpPr txBox="1"/>
      </xdr:nvSpPr>
      <xdr:spPr>
        <a:xfrm>
          <a:off x="16592627" y="10037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19448</xdr:rowOff>
    </xdr:from>
    <xdr:ext cx="469744" cy="259045"/>
    <xdr:sp macro="" textlink="">
      <xdr:nvSpPr>
        <xdr:cNvPr id="618" name="n_1mainValue【学校施設】&#10;一人当たり面積">
          <a:extLst>
            <a:ext uri="{FF2B5EF4-FFF2-40B4-BE49-F238E27FC236}">
              <a16:creationId xmlns:a16="http://schemas.microsoft.com/office/drawing/2014/main" id="{501140FB-5F70-48DF-9C7D-E45AE67A104D}"/>
            </a:ext>
          </a:extLst>
        </xdr:cNvPr>
        <xdr:cNvSpPr txBox="1"/>
      </xdr:nvSpPr>
      <xdr:spPr>
        <a:xfrm>
          <a:off x="18980227" y="1042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32783</xdr:rowOff>
    </xdr:from>
    <xdr:ext cx="469744" cy="259045"/>
    <xdr:sp macro="" textlink="">
      <xdr:nvSpPr>
        <xdr:cNvPr id="619" name="n_2mainValue【学校施設】&#10;一人当たり面積">
          <a:extLst>
            <a:ext uri="{FF2B5EF4-FFF2-40B4-BE49-F238E27FC236}">
              <a16:creationId xmlns:a16="http://schemas.microsoft.com/office/drawing/2014/main" id="{10F6E9F7-57A6-4580-AB0D-5F0F97155E74}"/>
            </a:ext>
          </a:extLst>
        </xdr:cNvPr>
        <xdr:cNvSpPr txBox="1"/>
      </xdr:nvSpPr>
      <xdr:spPr>
        <a:xfrm>
          <a:off x="18180127" y="1044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50309</xdr:rowOff>
    </xdr:from>
    <xdr:ext cx="469744" cy="259045"/>
    <xdr:sp macro="" textlink="">
      <xdr:nvSpPr>
        <xdr:cNvPr id="620" name="n_3mainValue【学校施設】&#10;一人当たり面積">
          <a:extLst>
            <a:ext uri="{FF2B5EF4-FFF2-40B4-BE49-F238E27FC236}">
              <a16:creationId xmlns:a16="http://schemas.microsoft.com/office/drawing/2014/main" id="{20B2CCE1-E6C2-43AD-9869-101CF8EE2395}"/>
            </a:ext>
          </a:extLst>
        </xdr:cNvPr>
        <xdr:cNvSpPr txBox="1"/>
      </xdr:nvSpPr>
      <xdr:spPr>
        <a:xfrm>
          <a:off x="17386377" y="10457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66692</xdr:rowOff>
    </xdr:from>
    <xdr:ext cx="469744" cy="259045"/>
    <xdr:sp macro="" textlink="">
      <xdr:nvSpPr>
        <xdr:cNvPr id="621" name="n_4mainValue【学校施設】&#10;一人当たり面積">
          <a:extLst>
            <a:ext uri="{FF2B5EF4-FFF2-40B4-BE49-F238E27FC236}">
              <a16:creationId xmlns:a16="http://schemas.microsoft.com/office/drawing/2014/main" id="{00081F63-D0A5-4BCF-BF66-BFD851950343}"/>
            </a:ext>
          </a:extLst>
        </xdr:cNvPr>
        <xdr:cNvSpPr txBox="1"/>
      </xdr:nvSpPr>
      <xdr:spPr>
        <a:xfrm>
          <a:off x="16592627" y="1047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3073C1F0-1B29-49BA-9A90-FA7FA4F0C08A}"/>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8F19EFDD-BB40-4BA3-A4B6-A465A6575788}"/>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1900A399-9F71-47DE-BEBE-CC69F429B868}"/>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31EACC6A-E7B1-4EAC-A4F6-56EE5474AECF}"/>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48781132-8F36-4165-BA94-3E53DE306215}"/>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931554C6-E7A5-4621-B58A-FDD2EA21D474}"/>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6DE0FA6B-5725-44B0-8B3A-7DF30657DF5F}"/>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8180BA2B-DD93-4985-98F0-24730FE1DFBB}"/>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61AC9E43-24CD-46F6-9B18-9082ABEA5B38}"/>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4A3E23AE-8001-4894-AB5A-723F2594070F}"/>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B5FD2B4A-D95C-4B31-8576-1577864D971A}"/>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A7AEAC56-1136-42D3-9971-492106AEC981}"/>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6A58A4FD-E762-4FD3-B7B7-1097DC902287}"/>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6E521E4B-6952-442A-9984-8048E90E8DC9}"/>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ED773AC1-5426-40D3-985F-286B9E4C7FA6}"/>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F0F18DD0-A95B-4F79-97E6-3AA5933C549D}"/>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EC17B570-E0EC-4C55-AF85-66DFEA940D70}"/>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12F7798B-EAD5-4088-B773-1ABBF3998118}"/>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9C034E4A-9DE2-4439-9E36-48350E4F22BE}"/>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3C84A1DE-CF0F-41A8-AF61-EE82DEC6E932}"/>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D8CDBEA7-AE7B-4D5F-91C5-4E0006CF1DCB}"/>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E1CB1DAF-9FF2-40FE-9A53-F5B87BE295C0}"/>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23526815-4B47-4A56-AAF8-F32A4F898D62}"/>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7FBE57A3-297F-4567-A0CA-9BC45C60D558}"/>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DF5AEA08-AF0A-41EE-94A9-F8762A01FF6C}"/>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0126902E-48D0-438F-B375-02D64DBACB8A}"/>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592719F7-82DD-49FC-806C-5A6CC5C7BD5F}"/>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9" name="直線コネクタ 648">
          <a:extLst>
            <a:ext uri="{FF2B5EF4-FFF2-40B4-BE49-F238E27FC236}">
              <a16:creationId xmlns:a16="http://schemas.microsoft.com/office/drawing/2014/main" id="{6296B6F2-7316-42E3-BEDF-CB17D1452DD3}"/>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0" name="テキスト ボックス 649">
          <a:extLst>
            <a:ext uri="{FF2B5EF4-FFF2-40B4-BE49-F238E27FC236}">
              <a16:creationId xmlns:a16="http://schemas.microsoft.com/office/drawing/2014/main" id="{81539F7B-89D4-400C-B2AA-962E48307092}"/>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1" name="直線コネクタ 650">
          <a:extLst>
            <a:ext uri="{FF2B5EF4-FFF2-40B4-BE49-F238E27FC236}">
              <a16:creationId xmlns:a16="http://schemas.microsoft.com/office/drawing/2014/main" id="{BED5ECB7-6128-470C-B4A0-0D3D4F008882}"/>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2" name="テキスト ボックス 651">
          <a:extLst>
            <a:ext uri="{FF2B5EF4-FFF2-40B4-BE49-F238E27FC236}">
              <a16:creationId xmlns:a16="http://schemas.microsoft.com/office/drawing/2014/main" id="{03B9CF3E-C05C-4859-A3C6-4170D2894CC6}"/>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3" name="直線コネクタ 652">
          <a:extLst>
            <a:ext uri="{FF2B5EF4-FFF2-40B4-BE49-F238E27FC236}">
              <a16:creationId xmlns:a16="http://schemas.microsoft.com/office/drawing/2014/main" id="{711B003B-EFE5-414B-8684-D0EE84C43A53}"/>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4" name="テキスト ボックス 653">
          <a:extLst>
            <a:ext uri="{FF2B5EF4-FFF2-40B4-BE49-F238E27FC236}">
              <a16:creationId xmlns:a16="http://schemas.microsoft.com/office/drawing/2014/main" id="{7D14E3D5-B943-4B11-96DA-AA7D442B3564}"/>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5" name="直線コネクタ 654">
          <a:extLst>
            <a:ext uri="{FF2B5EF4-FFF2-40B4-BE49-F238E27FC236}">
              <a16:creationId xmlns:a16="http://schemas.microsoft.com/office/drawing/2014/main" id="{015756CB-0441-4A80-8E2B-679A8A2DD1E2}"/>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6" name="テキスト ボックス 655">
          <a:extLst>
            <a:ext uri="{FF2B5EF4-FFF2-40B4-BE49-F238E27FC236}">
              <a16:creationId xmlns:a16="http://schemas.microsoft.com/office/drawing/2014/main" id="{D8C35503-B793-4101-8C72-32FFE68C4B84}"/>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7" name="直線コネクタ 656">
          <a:extLst>
            <a:ext uri="{FF2B5EF4-FFF2-40B4-BE49-F238E27FC236}">
              <a16:creationId xmlns:a16="http://schemas.microsoft.com/office/drawing/2014/main" id="{459CCD86-38A0-4266-9ADD-F2D17A439F0E}"/>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8" name="テキスト ボックス 657">
          <a:extLst>
            <a:ext uri="{FF2B5EF4-FFF2-40B4-BE49-F238E27FC236}">
              <a16:creationId xmlns:a16="http://schemas.microsoft.com/office/drawing/2014/main" id="{209AC3F1-DCA8-4F52-AD4E-F5C7803E50FE}"/>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96A59433-0A6F-4F5D-BD29-7EB885667F62}"/>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0" name="テキスト ボックス 659">
          <a:extLst>
            <a:ext uri="{FF2B5EF4-FFF2-40B4-BE49-F238E27FC236}">
              <a16:creationId xmlns:a16="http://schemas.microsoft.com/office/drawing/2014/main" id="{1D00E796-E233-4C37-A59E-5C0A3BB6D4A1}"/>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D0E9A229-04CF-4CB2-B46D-18C937D3FEB4}"/>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662" name="直線コネクタ 661">
          <a:extLst>
            <a:ext uri="{FF2B5EF4-FFF2-40B4-BE49-F238E27FC236}">
              <a16:creationId xmlns:a16="http://schemas.microsoft.com/office/drawing/2014/main" id="{F85172AD-85A5-4844-B76D-37A9EBABC452}"/>
            </a:ext>
          </a:extLst>
        </xdr:cNvPr>
        <xdr:cNvCxnSpPr/>
      </xdr:nvCxnSpPr>
      <xdr:spPr>
        <a:xfrm flipV="1">
          <a:off x="14699614" y="16567786"/>
          <a:ext cx="0" cy="1529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3" name="【公民館】&#10;有形固定資産減価償却率最小値テキスト">
          <a:extLst>
            <a:ext uri="{FF2B5EF4-FFF2-40B4-BE49-F238E27FC236}">
              <a16:creationId xmlns:a16="http://schemas.microsoft.com/office/drawing/2014/main" id="{732FB973-F175-41AA-8598-407144BF7A9E}"/>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4" name="直線コネクタ 663">
          <a:extLst>
            <a:ext uri="{FF2B5EF4-FFF2-40B4-BE49-F238E27FC236}">
              <a16:creationId xmlns:a16="http://schemas.microsoft.com/office/drawing/2014/main" id="{6F64EE95-B18B-4EE5-8861-EBA048F941B3}"/>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665" name="【公民館】&#10;有形固定資産減価償却率最大値テキスト">
          <a:extLst>
            <a:ext uri="{FF2B5EF4-FFF2-40B4-BE49-F238E27FC236}">
              <a16:creationId xmlns:a16="http://schemas.microsoft.com/office/drawing/2014/main" id="{28EEF74B-FDB3-4E7C-8E97-9335E03073B0}"/>
            </a:ext>
          </a:extLst>
        </xdr:cNvPr>
        <xdr:cNvSpPr txBox="1"/>
      </xdr:nvSpPr>
      <xdr:spPr>
        <a:xfrm>
          <a:off x="14738350" y="16343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666" name="直線コネクタ 665">
          <a:extLst>
            <a:ext uri="{FF2B5EF4-FFF2-40B4-BE49-F238E27FC236}">
              <a16:creationId xmlns:a16="http://schemas.microsoft.com/office/drawing/2014/main" id="{46BAE701-70C0-4289-877F-7935F44ED482}"/>
            </a:ext>
          </a:extLst>
        </xdr:cNvPr>
        <xdr:cNvCxnSpPr/>
      </xdr:nvCxnSpPr>
      <xdr:spPr>
        <a:xfrm>
          <a:off x="14611350" y="165677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13988</xdr:rowOff>
    </xdr:from>
    <xdr:ext cx="405111" cy="259045"/>
    <xdr:sp macro="" textlink="">
      <xdr:nvSpPr>
        <xdr:cNvPr id="667" name="【公民館】&#10;有形固定資産減価償却率平均値テキスト">
          <a:extLst>
            <a:ext uri="{FF2B5EF4-FFF2-40B4-BE49-F238E27FC236}">
              <a16:creationId xmlns:a16="http://schemas.microsoft.com/office/drawing/2014/main" id="{7F46EC39-D18E-4867-B0D6-A0CA2CF246FD}"/>
            </a:ext>
          </a:extLst>
        </xdr:cNvPr>
        <xdr:cNvSpPr txBox="1"/>
      </xdr:nvSpPr>
      <xdr:spPr>
        <a:xfrm>
          <a:off x="14738350" y="17273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668" name="フローチャート: 判断 667">
          <a:extLst>
            <a:ext uri="{FF2B5EF4-FFF2-40B4-BE49-F238E27FC236}">
              <a16:creationId xmlns:a16="http://schemas.microsoft.com/office/drawing/2014/main" id="{599CD734-944C-42AE-B3EA-9ADA72B80380}"/>
            </a:ext>
          </a:extLst>
        </xdr:cNvPr>
        <xdr:cNvSpPr/>
      </xdr:nvSpPr>
      <xdr:spPr>
        <a:xfrm>
          <a:off x="14649450" y="1742186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669" name="フローチャート: 判断 668">
          <a:extLst>
            <a:ext uri="{FF2B5EF4-FFF2-40B4-BE49-F238E27FC236}">
              <a16:creationId xmlns:a16="http://schemas.microsoft.com/office/drawing/2014/main" id="{35533257-1BD4-4AC4-81A7-7B77186F8C2F}"/>
            </a:ext>
          </a:extLst>
        </xdr:cNvPr>
        <xdr:cNvSpPr/>
      </xdr:nvSpPr>
      <xdr:spPr>
        <a:xfrm>
          <a:off x="13887450" y="1742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670" name="フローチャート: 判断 669">
          <a:extLst>
            <a:ext uri="{FF2B5EF4-FFF2-40B4-BE49-F238E27FC236}">
              <a16:creationId xmlns:a16="http://schemas.microsoft.com/office/drawing/2014/main" id="{69743066-9116-49FB-A4F1-93DB05DBA15F}"/>
            </a:ext>
          </a:extLst>
        </xdr:cNvPr>
        <xdr:cNvSpPr/>
      </xdr:nvSpPr>
      <xdr:spPr>
        <a:xfrm>
          <a:off x="13093700" y="1741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671" name="フローチャート: 判断 670">
          <a:extLst>
            <a:ext uri="{FF2B5EF4-FFF2-40B4-BE49-F238E27FC236}">
              <a16:creationId xmlns:a16="http://schemas.microsoft.com/office/drawing/2014/main" id="{7C4223C9-B5EC-468A-88A2-7C8F2A534F50}"/>
            </a:ext>
          </a:extLst>
        </xdr:cNvPr>
        <xdr:cNvSpPr/>
      </xdr:nvSpPr>
      <xdr:spPr>
        <a:xfrm>
          <a:off x="12299950" y="174028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672" name="フローチャート: 判断 671">
          <a:extLst>
            <a:ext uri="{FF2B5EF4-FFF2-40B4-BE49-F238E27FC236}">
              <a16:creationId xmlns:a16="http://schemas.microsoft.com/office/drawing/2014/main" id="{CB336B77-3140-45A1-BDA9-A3155718904A}"/>
            </a:ext>
          </a:extLst>
        </xdr:cNvPr>
        <xdr:cNvSpPr/>
      </xdr:nvSpPr>
      <xdr:spPr>
        <a:xfrm>
          <a:off x="11487150" y="1738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E90ED0BE-4F86-40B5-A66A-E468E2AC1579}"/>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2EE82858-9DE1-4533-91E1-1352793C2D61}"/>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4993435B-0EBE-4D88-A11D-29A056679236}"/>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36EB579-BFBA-4E2D-9997-82B3351C2CE5}"/>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C4CF2503-FB22-499E-9801-10804537E512}"/>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166370</xdr:rowOff>
    </xdr:from>
    <xdr:to>
      <xdr:col>85</xdr:col>
      <xdr:colOff>177800</xdr:colOff>
      <xdr:row>108</xdr:row>
      <xdr:rowOff>96520</xdr:rowOff>
    </xdr:to>
    <xdr:sp macro="" textlink="">
      <xdr:nvSpPr>
        <xdr:cNvPr id="678" name="楕円 677">
          <a:extLst>
            <a:ext uri="{FF2B5EF4-FFF2-40B4-BE49-F238E27FC236}">
              <a16:creationId xmlns:a16="http://schemas.microsoft.com/office/drawing/2014/main" id="{95A40E8F-2EBE-486D-A9D1-4874E375028C}"/>
            </a:ext>
          </a:extLst>
        </xdr:cNvPr>
        <xdr:cNvSpPr/>
      </xdr:nvSpPr>
      <xdr:spPr>
        <a:xfrm>
          <a:off x="14649450" y="1794002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81297</xdr:rowOff>
    </xdr:from>
    <xdr:ext cx="405111" cy="259045"/>
    <xdr:sp macro="" textlink="">
      <xdr:nvSpPr>
        <xdr:cNvPr id="679" name="【公民館】&#10;有形固定資産減価償却率該当値テキスト">
          <a:extLst>
            <a:ext uri="{FF2B5EF4-FFF2-40B4-BE49-F238E27FC236}">
              <a16:creationId xmlns:a16="http://schemas.microsoft.com/office/drawing/2014/main" id="{C04B0B1D-84B8-4809-BDB1-2BE87ED3A10E}"/>
            </a:ext>
          </a:extLst>
        </xdr:cNvPr>
        <xdr:cNvSpPr txBox="1"/>
      </xdr:nvSpPr>
      <xdr:spPr>
        <a:xfrm>
          <a:off x="14738350" y="1785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133986</xdr:rowOff>
    </xdr:from>
    <xdr:to>
      <xdr:col>81</xdr:col>
      <xdr:colOff>101600</xdr:colOff>
      <xdr:row>108</xdr:row>
      <xdr:rowOff>64136</xdr:rowOff>
    </xdr:to>
    <xdr:sp macro="" textlink="">
      <xdr:nvSpPr>
        <xdr:cNvPr id="680" name="楕円 679">
          <a:extLst>
            <a:ext uri="{FF2B5EF4-FFF2-40B4-BE49-F238E27FC236}">
              <a16:creationId xmlns:a16="http://schemas.microsoft.com/office/drawing/2014/main" id="{DDA26B25-048F-4F39-8B67-762A33105EC1}"/>
            </a:ext>
          </a:extLst>
        </xdr:cNvPr>
        <xdr:cNvSpPr/>
      </xdr:nvSpPr>
      <xdr:spPr>
        <a:xfrm>
          <a:off x="13887450" y="1790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13336</xdr:rowOff>
    </xdr:from>
    <xdr:to>
      <xdr:col>85</xdr:col>
      <xdr:colOff>127000</xdr:colOff>
      <xdr:row>108</xdr:row>
      <xdr:rowOff>45720</xdr:rowOff>
    </xdr:to>
    <xdr:cxnSp macro="">
      <xdr:nvCxnSpPr>
        <xdr:cNvPr id="681" name="直線コネクタ 680">
          <a:extLst>
            <a:ext uri="{FF2B5EF4-FFF2-40B4-BE49-F238E27FC236}">
              <a16:creationId xmlns:a16="http://schemas.microsoft.com/office/drawing/2014/main" id="{F4BB4F2B-CBA8-4BF0-8B1A-FE35AC3E4EE2}"/>
            </a:ext>
          </a:extLst>
        </xdr:cNvPr>
        <xdr:cNvCxnSpPr/>
      </xdr:nvCxnSpPr>
      <xdr:spPr>
        <a:xfrm>
          <a:off x="13938250" y="17958436"/>
          <a:ext cx="762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99695</xdr:rowOff>
    </xdr:from>
    <xdr:to>
      <xdr:col>76</xdr:col>
      <xdr:colOff>165100</xdr:colOff>
      <xdr:row>108</xdr:row>
      <xdr:rowOff>29845</xdr:rowOff>
    </xdr:to>
    <xdr:sp macro="" textlink="">
      <xdr:nvSpPr>
        <xdr:cNvPr id="682" name="楕円 681">
          <a:extLst>
            <a:ext uri="{FF2B5EF4-FFF2-40B4-BE49-F238E27FC236}">
              <a16:creationId xmlns:a16="http://schemas.microsoft.com/office/drawing/2014/main" id="{3267AF97-4797-482E-9A5B-CBAD9561F681}"/>
            </a:ext>
          </a:extLst>
        </xdr:cNvPr>
        <xdr:cNvSpPr/>
      </xdr:nvSpPr>
      <xdr:spPr>
        <a:xfrm>
          <a:off x="13093700" y="1787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150495</xdr:rowOff>
    </xdr:from>
    <xdr:to>
      <xdr:col>81</xdr:col>
      <xdr:colOff>50800</xdr:colOff>
      <xdr:row>108</xdr:row>
      <xdr:rowOff>13336</xdr:rowOff>
    </xdr:to>
    <xdr:cxnSp macro="">
      <xdr:nvCxnSpPr>
        <xdr:cNvPr id="683" name="直線コネクタ 682">
          <a:extLst>
            <a:ext uri="{FF2B5EF4-FFF2-40B4-BE49-F238E27FC236}">
              <a16:creationId xmlns:a16="http://schemas.microsoft.com/office/drawing/2014/main" id="{CC8D56AD-9E57-4D43-9AD6-A01EBF498E5B}"/>
            </a:ext>
          </a:extLst>
        </xdr:cNvPr>
        <xdr:cNvCxnSpPr/>
      </xdr:nvCxnSpPr>
      <xdr:spPr>
        <a:xfrm>
          <a:off x="13144500" y="17924145"/>
          <a:ext cx="79375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76836</xdr:rowOff>
    </xdr:from>
    <xdr:to>
      <xdr:col>72</xdr:col>
      <xdr:colOff>38100</xdr:colOff>
      <xdr:row>108</xdr:row>
      <xdr:rowOff>6986</xdr:rowOff>
    </xdr:to>
    <xdr:sp macro="" textlink="">
      <xdr:nvSpPr>
        <xdr:cNvPr id="684" name="楕円 683">
          <a:extLst>
            <a:ext uri="{FF2B5EF4-FFF2-40B4-BE49-F238E27FC236}">
              <a16:creationId xmlns:a16="http://schemas.microsoft.com/office/drawing/2014/main" id="{D60DAD57-738D-410A-8ECF-1D5FCBF45496}"/>
            </a:ext>
          </a:extLst>
        </xdr:cNvPr>
        <xdr:cNvSpPr/>
      </xdr:nvSpPr>
      <xdr:spPr>
        <a:xfrm>
          <a:off x="12299950" y="178504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127636</xdr:rowOff>
    </xdr:from>
    <xdr:to>
      <xdr:col>76</xdr:col>
      <xdr:colOff>114300</xdr:colOff>
      <xdr:row>107</xdr:row>
      <xdr:rowOff>150495</xdr:rowOff>
    </xdr:to>
    <xdr:cxnSp macro="">
      <xdr:nvCxnSpPr>
        <xdr:cNvPr id="685" name="直線コネクタ 684">
          <a:extLst>
            <a:ext uri="{FF2B5EF4-FFF2-40B4-BE49-F238E27FC236}">
              <a16:creationId xmlns:a16="http://schemas.microsoft.com/office/drawing/2014/main" id="{342B6F97-D732-4005-814A-BECF1B420023}"/>
            </a:ext>
          </a:extLst>
        </xdr:cNvPr>
        <xdr:cNvCxnSpPr/>
      </xdr:nvCxnSpPr>
      <xdr:spPr>
        <a:xfrm>
          <a:off x="12344400" y="17901286"/>
          <a:ext cx="8001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50164</xdr:rowOff>
    </xdr:from>
    <xdr:to>
      <xdr:col>67</xdr:col>
      <xdr:colOff>101600</xdr:colOff>
      <xdr:row>107</xdr:row>
      <xdr:rowOff>151764</xdr:rowOff>
    </xdr:to>
    <xdr:sp macro="" textlink="">
      <xdr:nvSpPr>
        <xdr:cNvPr id="686" name="楕円 685">
          <a:extLst>
            <a:ext uri="{FF2B5EF4-FFF2-40B4-BE49-F238E27FC236}">
              <a16:creationId xmlns:a16="http://schemas.microsoft.com/office/drawing/2014/main" id="{B27E4773-AEF1-4506-B234-25E229BEAE25}"/>
            </a:ext>
          </a:extLst>
        </xdr:cNvPr>
        <xdr:cNvSpPr/>
      </xdr:nvSpPr>
      <xdr:spPr>
        <a:xfrm>
          <a:off x="11487150" y="1782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100964</xdr:rowOff>
    </xdr:from>
    <xdr:to>
      <xdr:col>71</xdr:col>
      <xdr:colOff>177800</xdr:colOff>
      <xdr:row>107</xdr:row>
      <xdr:rowOff>127636</xdr:rowOff>
    </xdr:to>
    <xdr:cxnSp macro="">
      <xdr:nvCxnSpPr>
        <xdr:cNvPr id="687" name="直線コネクタ 686">
          <a:extLst>
            <a:ext uri="{FF2B5EF4-FFF2-40B4-BE49-F238E27FC236}">
              <a16:creationId xmlns:a16="http://schemas.microsoft.com/office/drawing/2014/main" id="{EAFD3CD8-5D78-4A33-8F41-39299640350E}"/>
            </a:ext>
          </a:extLst>
        </xdr:cNvPr>
        <xdr:cNvCxnSpPr/>
      </xdr:nvCxnSpPr>
      <xdr:spPr>
        <a:xfrm>
          <a:off x="11537950" y="17874614"/>
          <a:ext cx="80645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688" name="n_1aveValue【公民館】&#10;有形固定資産減価償却率">
          <a:extLst>
            <a:ext uri="{FF2B5EF4-FFF2-40B4-BE49-F238E27FC236}">
              <a16:creationId xmlns:a16="http://schemas.microsoft.com/office/drawing/2014/main" id="{F05C8BBC-5C35-43D6-8316-C98FFED8F62A}"/>
            </a:ext>
          </a:extLst>
        </xdr:cNvPr>
        <xdr:cNvSpPr txBox="1"/>
      </xdr:nvSpPr>
      <xdr:spPr>
        <a:xfrm>
          <a:off x="13742044" y="1719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107332</xdr:rowOff>
    </xdr:from>
    <xdr:ext cx="405111" cy="259045"/>
    <xdr:sp macro="" textlink="">
      <xdr:nvSpPr>
        <xdr:cNvPr id="689" name="n_2aveValue【公民館】&#10;有形固定資産減価償却率">
          <a:extLst>
            <a:ext uri="{FF2B5EF4-FFF2-40B4-BE49-F238E27FC236}">
              <a16:creationId xmlns:a16="http://schemas.microsoft.com/office/drawing/2014/main" id="{1E9775C0-0942-40D4-A04D-4A8F1A3CEBE5}"/>
            </a:ext>
          </a:extLst>
        </xdr:cNvPr>
        <xdr:cNvSpPr txBox="1"/>
      </xdr:nvSpPr>
      <xdr:spPr>
        <a:xfrm>
          <a:off x="12960994" y="1719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90188</xdr:rowOff>
    </xdr:from>
    <xdr:ext cx="405111" cy="259045"/>
    <xdr:sp macro="" textlink="">
      <xdr:nvSpPr>
        <xdr:cNvPr id="690" name="n_3aveValue【公民館】&#10;有形固定資産減価償却率">
          <a:extLst>
            <a:ext uri="{FF2B5EF4-FFF2-40B4-BE49-F238E27FC236}">
              <a16:creationId xmlns:a16="http://schemas.microsoft.com/office/drawing/2014/main" id="{5A451D70-C7C7-49DE-A7E6-ACDA90D3C40C}"/>
            </a:ext>
          </a:extLst>
        </xdr:cNvPr>
        <xdr:cNvSpPr txBox="1"/>
      </xdr:nvSpPr>
      <xdr:spPr>
        <a:xfrm>
          <a:off x="12167244" y="1717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73041</xdr:rowOff>
    </xdr:from>
    <xdr:ext cx="405111" cy="259045"/>
    <xdr:sp macro="" textlink="">
      <xdr:nvSpPr>
        <xdr:cNvPr id="691" name="n_4aveValue【公民館】&#10;有形固定資産減価償却率">
          <a:extLst>
            <a:ext uri="{FF2B5EF4-FFF2-40B4-BE49-F238E27FC236}">
              <a16:creationId xmlns:a16="http://schemas.microsoft.com/office/drawing/2014/main" id="{906F32D0-1F85-4327-A558-158D8F1BE5C4}"/>
            </a:ext>
          </a:extLst>
        </xdr:cNvPr>
        <xdr:cNvSpPr txBox="1"/>
      </xdr:nvSpPr>
      <xdr:spPr>
        <a:xfrm>
          <a:off x="11354444" y="1716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55263</xdr:rowOff>
    </xdr:from>
    <xdr:ext cx="405111" cy="259045"/>
    <xdr:sp macro="" textlink="">
      <xdr:nvSpPr>
        <xdr:cNvPr id="692" name="n_1mainValue【公民館】&#10;有形固定資産減価償却率">
          <a:extLst>
            <a:ext uri="{FF2B5EF4-FFF2-40B4-BE49-F238E27FC236}">
              <a16:creationId xmlns:a16="http://schemas.microsoft.com/office/drawing/2014/main" id="{AC9D37FF-A8B1-4FD3-9DB3-FD333E4B6F6B}"/>
            </a:ext>
          </a:extLst>
        </xdr:cNvPr>
        <xdr:cNvSpPr txBox="1"/>
      </xdr:nvSpPr>
      <xdr:spPr>
        <a:xfrm>
          <a:off x="13742044" y="1800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20972</xdr:rowOff>
    </xdr:from>
    <xdr:ext cx="405111" cy="259045"/>
    <xdr:sp macro="" textlink="">
      <xdr:nvSpPr>
        <xdr:cNvPr id="693" name="n_2mainValue【公民館】&#10;有形固定資産減価償却率">
          <a:extLst>
            <a:ext uri="{FF2B5EF4-FFF2-40B4-BE49-F238E27FC236}">
              <a16:creationId xmlns:a16="http://schemas.microsoft.com/office/drawing/2014/main" id="{80DD6630-E671-467E-9796-F80765CBF14B}"/>
            </a:ext>
          </a:extLst>
        </xdr:cNvPr>
        <xdr:cNvSpPr txBox="1"/>
      </xdr:nvSpPr>
      <xdr:spPr>
        <a:xfrm>
          <a:off x="12960994" y="1796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169563</xdr:rowOff>
    </xdr:from>
    <xdr:ext cx="405111" cy="259045"/>
    <xdr:sp macro="" textlink="">
      <xdr:nvSpPr>
        <xdr:cNvPr id="694" name="n_3mainValue【公民館】&#10;有形固定資産減価償却率">
          <a:extLst>
            <a:ext uri="{FF2B5EF4-FFF2-40B4-BE49-F238E27FC236}">
              <a16:creationId xmlns:a16="http://schemas.microsoft.com/office/drawing/2014/main" id="{A083D9E5-942A-4CBE-8387-38500BF77C02}"/>
            </a:ext>
          </a:extLst>
        </xdr:cNvPr>
        <xdr:cNvSpPr txBox="1"/>
      </xdr:nvSpPr>
      <xdr:spPr>
        <a:xfrm>
          <a:off x="12167244" y="1794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142891</xdr:rowOff>
    </xdr:from>
    <xdr:ext cx="405111" cy="259045"/>
    <xdr:sp macro="" textlink="">
      <xdr:nvSpPr>
        <xdr:cNvPr id="695" name="n_4mainValue【公民館】&#10;有形固定資産減価償却率">
          <a:extLst>
            <a:ext uri="{FF2B5EF4-FFF2-40B4-BE49-F238E27FC236}">
              <a16:creationId xmlns:a16="http://schemas.microsoft.com/office/drawing/2014/main" id="{A2CB0585-A111-4D7A-8FED-1CA95913F3C5}"/>
            </a:ext>
          </a:extLst>
        </xdr:cNvPr>
        <xdr:cNvSpPr txBox="1"/>
      </xdr:nvSpPr>
      <xdr:spPr>
        <a:xfrm>
          <a:off x="11354444" y="1791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F25C1DFE-73C9-4C05-9767-063BF69C4D0F}"/>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8073D164-E9FC-4DB6-A9BE-E86CD698491C}"/>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5AB22010-102D-402D-859A-8EEA3D8120D6}"/>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60A477B7-A22B-45E1-87A5-81FCA32C7968}"/>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52DDBB9A-0F1B-41DC-AC16-B4C0CE531354}"/>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2BEFC2CE-EADE-4743-A93A-9B62AA143DD7}"/>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F61648D9-EF3A-4679-8A5D-CA3C9E79BA5A}"/>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C906DA47-B942-4CE2-B8FC-8A5FB584AD50}"/>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7E829BC4-D7A3-4E22-B396-7258BA388B68}"/>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B97DB1D0-DC95-4C8F-8637-AF477D182734}"/>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6" name="直線コネクタ 705">
          <a:extLst>
            <a:ext uri="{FF2B5EF4-FFF2-40B4-BE49-F238E27FC236}">
              <a16:creationId xmlns:a16="http://schemas.microsoft.com/office/drawing/2014/main" id="{B34D225E-E06F-4B2B-9429-D6F53A867923}"/>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7" name="テキスト ボックス 706">
          <a:extLst>
            <a:ext uri="{FF2B5EF4-FFF2-40B4-BE49-F238E27FC236}">
              <a16:creationId xmlns:a16="http://schemas.microsoft.com/office/drawing/2014/main" id="{B566E1ED-6DDA-4E67-A183-6CF0C3E661EA}"/>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8" name="直線コネクタ 707">
          <a:extLst>
            <a:ext uri="{FF2B5EF4-FFF2-40B4-BE49-F238E27FC236}">
              <a16:creationId xmlns:a16="http://schemas.microsoft.com/office/drawing/2014/main" id="{7A1D76F9-3BC8-4EA6-B586-0DF24D58DCDE}"/>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9" name="テキスト ボックス 708">
          <a:extLst>
            <a:ext uri="{FF2B5EF4-FFF2-40B4-BE49-F238E27FC236}">
              <a16:creationId xmlns:a16="http://schemas.microsoft.com/office/drawing/2014/main" id="{5E2472C8-9D34-4C12-B70D-161E3A5A7635}"/>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0" name="直線コネクタ 709">
          <a:extLst>
            <a:ext uri="{FF2B5EF4-FFF2-40B4-BE49-F238E27FC236}">
              <a16:creationId xmlns:a16="http://schemas.microsoft.com/office/drawing/2014/main" id="{7FBD3BE5-C508-45D6-9DE9-65032960BA80}"/>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1" name="テキスト ボックス 710">
          <a:extLst>
            <a:ext uri="{FF2B5EF4-FFF2-40B4-BE49-F238E27FC236}">
              <a16:creationId xmlns:a16="http://schemas.microsoft.com/office/drawing/2014/main" id="{F9AA4949-26C5-4CEF-9022-7C5A5BACDFD3}"/>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2" name="直線コネクタ 711">
          <a:extLst>
            <a:ext uri="{FF2B5EF4-FFF2-40B4-BE49-F238E27FC236}">
              <a16:creationId xmlns:a16="http://schemas.microsoft.com/office/drawing/2014/main" id="{A70D9630-9384-4F55-811E-F954299B2282}"/>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3" name="テキスト ボックス 712">
          <a:extLst>
            <a:ext uri="{FF2B5EF4-FFF2-40B4-BE49-F238E27FC236}">
              <a16:creationId xmlns:a16="http://schemas.microsoft.com/office/drawing/2014/main" id="{B0095570-220E-4B99-BF90-6F8FDE192D7A}"/>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4" name="直線コネクタ 713">
          <a:extLst>
            <a:ext uri="{FF2B5EF4-FFF2-40B4-BE49-F238E27FC236}">
              <a16:creationId xmlns:a16="http://schemas.microsoft.com/office/drawing/2014/main" id="{769DEB49-543D-4551-9A0A-E6293E90CB73}"/>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5" name="テキスト ボックス 714">
          <a:extLst>
            <a:ext uri="{FF2B5EF4-FFF2-40B4-BE49-F238E27FC236}">
              <a16:creationId xmlns:a16="http://schemas.microsoft.com/office/drawing/2014/main" id="{00424B5D-D217-40BB-AB3A-7CB05503D57A}"/>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9A013D57-83F0-422C-8DAF-F36DF3B2B665}"/>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BCD384CC-A13C-4EDC-8D98-0F04AD5F653D}"/>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8E75E162-981E-4160-B86D-75BB40A4F843}"/>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719" name="直線コネクタ 718">
          <a:extLst>
            <a:ext uri="{FF2B5EF4-FFF2-40B4-BE49-F238E27FC236}">
              <a16:creationId xmlns:a16="http://schemas.microsoft.com/office/drawing/2014/main" id="{DA802043-E985-4DCD-B05B-20EE3FE5BEFD}"/>
            </a:ext>
          </a:extLst>
        </xdr:cNvPr>
        <xdr:cNvCxnSpPr/>
      </xdr:nvCxnSpPr>
      <xdr:spPr>
        <a:xfrm flipV="1">
          <a:off x="19951064" y="1678813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720" name="【公民館】&#10;一人当たり面積最小値テキスト">
          <a:extLst>
            <a:ext uri="{FF2B5EF4-FFF2-40B4-BE49-F238E27FC236}">
              <a16:creationId xmlns:a16="http://schemas.microsoft.com/office/drawing/2014/main" id="{88C6E656-00B4-4AFF-8BBF-C0913DD9EE4C}"/>
            </a:ext>
          </a:extLst>
        </xdr:cNvPr>
        <xdr:cNvSpPr txBox="1"/>
      </xdr:nvSpPr>
      <xdr:spPr>
        <a:xfrm>
          <a:off x="19989800" y="1809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721" name="直線コネクタ 720">
          <a:extLst>
            <a:ext uri="{FF2B5EF4-FFF2-40B4-BE49-F238E27FC236}">
              <a16:creationId xmlns:a16="http://schemas.microsoft.com/office/drawing/2014/main" id="{2BF82D6C-D861-40E7-8ECD-FFD26C6100AB}"/>
            </a:ext>
          </a:extLst>
        </xdr:cNvPr>
        <xdr:cNvCxnSpPr/>
      </xdr:nvCxnSpPr>
      <xdr:spPr>
        <a:xfrm>
          <a:off x="19881850" y="180898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722" name="【公民館】&#10;一人当たり面積最大値テキスト">
          <a:extLst>
            <a:ext uri="{FF2B5EF4-FFF2-40B4-BE49-F238E27FC236}">
              <a16:creationId xmlns:a16="http://schemas.microsoft.com/office/drawing/2014/main" id="{7285B6C8-80DD-4FC6-AFC8-031D96425F55}"/>
            </a:ext>
          </a:extLst>
        </xdr:cNvPr>
        <xdr:cNvSpPr txBox="1"/>
      </xdr:nvSpPr>
      <xdr:spPr>
        <a:xfrm>
          <a:off x="19989800" y="1656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723" name="直線コネクタ 722">
          <a:extLst>
            <a:ext uri="{FF2B5EF4-FFF2-40B4-BE49-F238E27FC236}">
              <a16:creationId xmlns:a16="http://schemas.microsoft.com/office/drawing/2014/main" id="{CAF3EB98-A26E-4826-A4E9-0FC12F3A41ED}"/>
            </a:ext>
          </a:extLst>
        </xdr:cNvPr>
        <xdr:cNvCxnSpPr/>
      </xdr:nvCxnSpPr>
      <xdr:spPr>
        <a:xfrm>
          <a:off x="19881850" y="167881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24" name="【公民館】&#10;一人当たり面積平均値テキスト">
          <a:extLst>
            <a:ext uri="{FF2B5EF4-FFF2-40B4-BE49-F238E27FC236}">
              <a16:creationId xmlns:a16="http://schemas.microsoft.com/office/drawing/2014/main" id="{F934ACE8-541B-4C6E-802D-29EC4951B1A6}"/>
            </a:ext>
          </a:extLst>
        </xdr:cNvPr>
        <xdr:cNvSpPr txBox="1"/>
      </xdr:nvSpPr>
      <xdr:spPr>
        <a:xfrm>
          <a:off x="19989800" y="17505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25" name="フローチャート: 判断 724">
          <a:extLst>
            <a:ext uri="{FF2B5EF4-FFF2-40B4-BE49-F238E27FC236}">
              <a16:creationId xmlns:a16="http://schemas.microsoft.com/office/drawing/2014/main" id="{38263FE0-0438-40E9-9EF9-2BFC38D8F42B}"/>
            </a:ext>
          </a:extLst>
        </xdr:cNvPr>
        <xdr:cNvSpPr/>
      </xdr:nvSpPr>
      <xdr:spPr>
        <a:xfrm>
          <a:off x="19900900" y="1765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726" name="フローチャート: 判断 725">
          <a:extLst>
            <a:ext uri="{FF2B5EF4-FFF2-40B4-BE49-F238E27FC236}">
              <a16:creationId xmlns:a16="http://schemas.microsoft.com/office/drawing/2014/main" id="{FEE1975F-D262-4D29-A2C0-E7C38666A9C1}"/>
            </a:ext>
          </a:extLst>
        </xdr:cNvPr>
        <xdr:cNvSpPr/>
      </xdr:nvSpPr>
      <xdr:spPr>
        <a:xfrm>
          <a:off x="19157950" y="176644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727" name="フローチャート: 判断 726">
          <a:extLst>
            <a:ext uri="{FF2B5EF4-FFF2-40B4-BE49-F238E27FC236}">
              <a16:creationId xmlns:a16="http://schemas.microsoft.com/office/drawing/2014/main" id="{003A8657-FB7E-4824-B860-9E0AD582F3AE}"/>
            </a:ext>
          </a:extLst>
        </xdr:cNvPr>
        <xdr:cNvSpPr/>
      </xdr:nvSpPr>
      <xdr:spPr>
        <a:xfrm>
          <a:off x="18345150" y="1764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728" name="フローチャート: 判断 727">
          <a:extLst>
            <a:ext uri="{FF2B5EF4-FFF2-40B4-BE49-F238E27FC236}">
              <a16:creationId xmlns:a16="http://schemas.microsoft.com/office/drawing/2014/main" id="{462A572D-875A-43AE-A7C2-00A24B8B1B25}"/>
            </a:ext>
          </a:extLst>
        </xdr:cNvPr>
        <xdr:cNvSpPr/>
      </xdr:nvSpPr>
      <xdr:spPr>
        <a:xfrm>
          <a:off x="17551400" y="1765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729" name="フローチャート: 判断 728">
          <a:extLst>
            <a:ext uri="{FF2B5EF4-FFF2-40B4-BE49-F238E27FC236}">
              <a16:creationId xmlns:a16="http://schemas.microsoft.com/office/drawing/2014/main" id="{F941B984-61C7-4B6C-87A6-925CCC9D3D95}"/>
            </a:ext>
          </a:extLst>
        </xdr:cNvPr>
        <xdr:cNvSpPr/>
      </xdr:nvSpPr>
      <xdr:spPr>
        <a:xfrm>
          <a:off x="16757650" y="176568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9B8FE0B6-6519-4379-925C-0299A8406FF1}"/>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F7A4E70F-E841-4784-83C3-39FDBD75401A}"/>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96C9D2E9-35CE-42B9-97FC-A2D0BD1D0DB4}"/>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8BDF5358-80EB-4592-906E-7787F3C7D4B2}"/>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466D9A35-E442-4228-8AF1-6EECB891A156}"/>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111761</xdr:rowOff>
    </xdr:from>
    <xdr:to>
      <xdr:col>116</xdr:col>
      <xdr:colOff>114300</xdr:colOff>
      <xdr:row>108</xdr:row>
      <xdr:rowOff>41911</xdr:rowOff>
    </xdr:to>
    <xdr:sp macro="" textlink="">
      <xdr:nvSpPr>
        <xdr:cNvPr id="735" name="楕円 734">
          <a:extLst>
            <a:ext uri="{FF2B5EF4-FFF2-40B4-BE49-F238E27FC236}">
              <a16:creationId xmlns:a16="http://schemas.microsoft.com/office/drawing/2014/main" id="{90596814-4BEB-4367-AF60-856AD0B88A15}"/>
            </a:ext>
          </a:extLst>
        </xdr:cNvPr>
        <xdr:cNvSpPr/>
      </xdr:nvSpPr>
      <xdr:spPr>
        <a:xfrm>
          <a:off x="19900900" y="1788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90188</xdr:rowOff>
    </xdr:from>
    <xdr:ext cx="469744" cy="259045"/>
    <xdr:sp macro="" textlink="">
      <xdr:nvSpPr>
        <xdr:cNvPr id="736" name="【公民館】&#10;一人当たり面積該当値テキスト">
          <a:extLst>
            <a:ext uri="{FF2B5EF4-FFF2-40B4-BE49-F238E27FC236}">
              <a16:creationId xmlns:a16="http://schemas.microsoft.com/office/drawing/2014/main" id="{ABB80439-137C-4A52-A3D9-B20356C3B0D2}"/>
            </a:ext>
          </a:extLst>
        </xdr:cNvPr>
        <xdr:cNvSpPr txBox="1"/>
      </xdr:nvSpPr>
      <xdr:spPr>
        <a:xfrm>
          <a:off x="19989800"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116839</xdr:rowOff>
    </xdr:from>
    <xdr:to>
      <xdr:col>112</xdr:col>
      <xdr:colOff>38100</xdr:colOff>
      <xdr:row>108</xdr:row>
      <xdr:rowOff>46989</xdr:rowOff>
    </xdr:to>
    <xdr:sp macro="" textlink="">
      <xdr:nvSpPr>
        <xdr:cNvPr id="737" name="楕円 736">
          <a:extLst>
            <a:ext uri="{FF2B5EF4-FFF2-40B4-BE49-F238E27FC236}">
              <a16:creationId xmlns:a16="http://schemas.microsoft.com/office/drawing/2014/main" id="{C2656389-F826-4AF9-86EF-BE5E295F50B1}"/>
            </a:ext>
          </a:extLst>
        </xdr:cNvPr>
        <xdr:cNvSpPr/>
      </xdr:nvSpPr>
      <xdr:spPr>
        <a:xfrm>
          <a:off x="19157950" y="178904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162561</xdr:rowOff>
    </xdr:from>
    <xdr:to>
      <xdr:col>116</xdr:col>
      <xdr:colOff>63500</xdr:colOff>
      <xdr:row>107</xdr:row>
      <xdr:rowOff>167639</xdr:rowOff>
    </xdr:to>
    <xdr:cxnSp macro="">
      <xdr:nvCxnSpPr>
        <xdr:cNvPr id="738" name="直線コネクタ 737">
          <a:extLst>
            <a:ext uri="{FF2B5EF4-FFF2-40B4-BE49-F238E27FC236}">
              <a16:creationId xmlns:a16="http://schemas.microsoft.com/office/drawing/2014/main" id="{EEE18E56-9058-4806-B8B6-12E0F1F2AF41}"/>
            </a:ext>
          </a:extLst>
        </xdr:cNvPr>
        <xdr:cNvCxnSpPr/>
      </xdr:nvCxnSpPr>
      <xdr:spPr>
        <a:xfrm flipV="1">
          <a:off x="19202400" y="17936211"/>
          <a:ext cx="749300"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116839</xdr:rowOff>
    </xdr:from>
    <xdr:to>
      <xdr:col>107</xdr:col>
      <xdr:colOff>101600</xdr:colOff>
      <xdr:row>108</xdr:row>
      <xdr:rowOff>46989</xdr:rowOff>
    </xdr:to>
    <xdr:sp macro="" textlink="">
      <xdr:nvSpPr>
        <xdr:cNvPr id="739" name="楕円 738">
          <a:extLst>
            <a:ext uri="{FF2B5EF4-FFF2-40B4-BE49-F238E27FC236}">
              <a16:creationId xmlns:a16="http://schemas.microsoft.com/office/drawing/2014/main" id="{D5F391E2-2F08-47A2-AC10-5DC07CA1E639}"/>
            </a:ext>
          </a:extLst>
        </xdr:cNvPr>
        <xdr:cNvSpPr/>
      </xdr:nvSpPr>
      <xdr:spPr>
        <a:xfrm>
          <a:off x="1834515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167639</xdr:rowOff>
    </xdr:from>
    <xdr:to>
      <xdr:col>111</xdr:col>
      <xdr:colOff>177800</xdr:colOff>
      <xdr:row>107</xdr:row>
      <xdr:rowOff>167639</xdr:rowOff>
    </xdr:to>
    <xdr:cxnSp macro="">
      <xdr:nvCxnSpPr>
        <xdr:cNvPr id="740" name="直線コネクタ 739">
          <a:extLst>
            <a:ext uri="{FF2B5EF4-FFF2-40B4-BE49-F238E27FC236}">
              <a16:creationId xmlns:a16="http://schemas.microsoft.com/office/drawing/2014/main" id="{7D925024-A73F-454E-B1CF-46C0D80C82A8}"/>
            </a:ext>
          </a:extLst>
        </xdr:cNvPr>
        <xdr:cNvCxnSpPr/>
      </xdr:nvCxnSpPr>
      <xdr:spPr>
        <a:xfrm>
          <a:off x="18395950" y="17941289"/>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121920</xdr:rowOff>
    </xdr:from>
    <xdr:to>
      <xdr:col>102</xdr:col>
      <xdr:colOff>165100</xdr:colOff>
      <xdr:row>108</xdr:row>
      <xdr:rowOff>52070</xdr:rowOff>
    </xdr:to>
    <xdr:sp macro="" textlink="">
      <xdr:nvSpPr>
        <xdr:cNvPr id="741" name="楕円 740">
          <a:extLst>
            <a:ext uri="{FF2B5EF4-FFF2-40B4-BE49-F238E27FC236}">
              <a16:creationId xmlns:a16="http://schemas.microsoft.com/office/drawing/2014/main" id="{DD595B49-F943-4E1A-B177-0E30433DA1F8}"/>
            </a:ext>
          </a:extLst>
        </xdr:cNvPr>
        <xdr:cNvSpPr/>
      </xdr:nvSpPr>
      <xdr:spPr>
        <a:xfrm>
          <a:off x="17551400" y="1789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167639</xdr:rowOff>
    </xdr:from>
    <xdr:to>
      <xdr:col>107</xdr:col>
      <xdr:colOff>50800</xdr:colOff>
      <xdr:row>108</xdr:row>
      <xdr:rowOff>1270</xdr:rowOff>
    </xdr:to>
    <xdr:cxnSp macro="">
      <xdr:nvCxnSpPr>
        <xdr:cNvPr id="742" name="直線コネクタ 741">
          <a:extLst>
            <a:ext uri="{FF2B5EF4-FFF2-40B4-BE49-F238E27FC236}">
              <a16:creationId xmlns:a16="http://schemas.microsoft.com/office/drawing/2014/main" id="{DE899D00-76EE-49D3-A867-2A740C2038D7}"/>
            </a:ext>
          </a:extLst>
        </xdr:cNvPr>
        <xdr:cNvCxnSpPr/>
      </xdr:nvCxnSpPr>
      <xdr:spPr>
        <a:xfrm flipV="1">
          <a:off x="17602200" y="17941289"/>
          <a:ext cx="79375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125730</xdr:rowOff>
    </xdr:from>
    <xdr:to>
      <xdr:col>98</xdr:col>
      <xdr:colOff>38100</xdr:colOff>
      <xdr:row>108</xdr:row>
      <xdr:rowOff>55880</xdr:rowOff>
    </xdr:to>
    <xdr:sp macro="" textlink="">
      <xdr:nvSpPr>
        <xdr:cNvPr id="743" name="楕円 742">
          <a:extLst>
            <a:ext uri="{FF2B5EF4-FFF2-40B4-BE49-F238E27FC236}">
              <a16:creationId xmlns:a16="http://schemas.microsoft.com/office/drawing/2014/main" id="{01E62388-F443-4543-98DA-C6653D306A58}"/>
            </a:ext>
          </a:extLst>
        </xdr:cNvPr>
        <xdr:cNvSpPr/>
      </xdr:nvSpPr>
      <xdr:spPr>
        <a:xfrm>
          <a:off x="16757650" y="178993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1270</xdr:rowOff>
    </xdr:from>
    <xdr:to>
      <xdr:col>102</xdr:col>
      <xdr:colOff>114300</xdr:colOff>
      <xdr:row>108</xdr:row>
      <xdr:rowOff>5080</xdr:rowOff>
    </xdr:to>
    <xdr:cxnSp macro="">
      <xdr:nvCxnSpPr>
        <xdr:cNvPr id="744" name="直線コネクタ 743">
          <a:extLst>
            <a:ext uri="{FF2B5EF4-FFF2-40B4-BE49-F238E27FC236}">
              <a16:creationId xmlns:a16="http://schemas.microsoft.com/office/drawing/2014/main" id="{883B5E97-51B6-474C-9844-8AE753B495E5}"/>
            </a:ext>
          </a:extLst>
        </xdr:cNvPr>
        <xdr:cNvCxnSpPr/>
      </xdr:nvCxnSpPr>
      <xdr:spPr>
        <a:xfrm flipV="1">
          <a:off x="16802100" y="1794637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8907</xdr:rowOff>
    </xdr:from>
    <xdr:ext cx="469744" cy="259045"/>
    <xdr:sp macro="" textlink="">
      <xdr:nvSpPr>
        <xdr:cNvPr id="745" name="n_1aveValue【公民館】&#10;一人当たり面積">
          <a:extLst>
            <a:ext uri="{FF2B5EF4-FFF2-40B4-BE49-F238E27FC236}">
              <a16:creationId xmlns:a16="http://schemas.microsoft.com/office/drawing/2014/main" id="{FD386C44-1197-473A-B2AD-D21814ABE2B1}"/>
            </a:ext>
          </a:extLst>
        </xdr:cNvPr>
        <xdr:cNvSpPr txBox="1"/>
      </xdr:nvSpPr>
      <xdr:spPr>
        <a:xfrm>
          <a:off x="18980227" y="1743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162577</xdr:rowOff>
    </xdr:from>
    <xdr:ext cx="469744" cy="259045"/>
    <xdr:sp macro="" textlink="">
      <xdr:nvSpPr>
        <xdr:cNvPr id="746" name="n_2aveValue【公民館】&#10;一人当たり面積">
          <a:extLst>
            <a:ext uri="{FF2B5EF4-FFF2-40B4-BE49-F238E27FC236}">
              <a16:creationId xmlns:a16="http://schemas.microsoft.com/office/drawing/2014/main" id="{D5B70C3B-1DCC-4290-9B26-8C557BC7D797}"/>
            </a:ext>
          </a:extLst>
        </xdr:cNvPr>
        <xdr:cNvSpPr txBox="1"/>
      </xdr:nvSpPr>
      <xdr:spPr>
        <a:xfrm>
          <a:off x="18180127" y="1742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1288</xdr:rowOff>
    </xdr:from>
    <xdr:ext cx="469744" cy="259045"/>
    <xdr:sp macro="" textlink="">
      <xdr:nvSpPr>
        <xdr:cNvPr id="747" name="n_3aveValue【公民館】&#10;一人当たり面積">
          <a:extLst>
            <a:ext uri="{FF2B5EF4-FFF2-40B4-BE49-F238E27FC236}">
              <a16:creationId xmlns:a16="http://schemas.microsoft.com/office/drawing/2014/main" id="{C0B594F3-6F78-4C01-ADF0-E3046D5725E6}"/>
            </a:ext>
          </a:extLst>
        </xdr:cNvPr>
        <xdr:cNvSpPr txBox="1"/>
      </xdr:nvSpPr>
      <xdr:spPr>
        <a:xfrm>
          <a:off x="17386377" y="17432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1288</xdr:rowOff>
    </xdr:from>
    <xdr:ext cx="469744" cy="259045"/>
    <xdr:sp macro="" textlink="">
      <xdr:nvSpPr>
        <xdr:cNvPr id="748" name="n_4aveValue【公民館】&#10;一人当たり面積">
          <a:extLst>
            <a:ext uri="{FF2B5EF4-FFF2-40B4-BE49-F238E27FC236}">
              <a16:creationId xmlns:a16="http://schemas.microsoft.com/office/drawing/2014/main" id="{720EAFDA-8AA8-421E-9399-596E977E8A83}"/>
            </a:ext>
          </a:extLst>
        </xdr:cNvPr>
        <xdr:cNvSpPr txBox="1"/>
      </xdr:nvSpPr>
      <xdr:spPr>
        <a:xfrm>
          <a:off x="16592627" y="17432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38116</xdr:rowOff>
    </xdr:from>
    <xdr:ext cx="469744" cy="259045"/>
    <xdr:sp macro="" textlink="">
      <xdr:nvSpPr>
        <xdr:cNvPr id="749" name="n_1mainValue【公民館】&#10;一人当たり面積">
          <a:extLst>
            <a:ext uri="{FF2B5EF4-FFF2-40B4-BE49-F238E27FC236}">
              <a16:creationId xmlns:a16="http://schemas.microsoft.com/office/drawing/2014/main" id="{4019DB1E-9BF3-47FD-AAA8-FF063A34FCA5}"/>
            </a:ext>
          </a:extLst>
        </xdr:cNvPr>
        <xdr:cNvSpPr txBox="1"/>
      </xdr:nvSpPr>
      <xdr:spPr>
        <a:xfrm>
          <a:off x="18980227" y="17983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38116</xdr:rowOff>
    </xdr:from>
    <xdr:ext cx="469744" cy="259045"/>
    <xdr:sp macro="" textlink="">
      <xdr:nvSpPr>
        <xdr:cNvPr id="750" name="n_2mainValue【公民館】&#10;一人当たり面積">
          <a:extLst>
            <a:ext uri="{FF2B5EF4-FFF2-40B4-BE49-F238E27FC236}">
              <a16:creationId xmlns:a16="http://schemas.microsoft.com/office/drawing/2014/main" id="{E082A5BE-D2AF-4CF6-A0F8-3C89E920209E}"/>
            </a:ext>
          </a:extLst>
        </xdr:cNvPr>
        <xdr:cNvSpPr txBox="1"/>
      </xdr:nvSpPr>
      <xdr:spPr>
        <a:xfrm>
          <a:off x="18180127" y="17983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43197</xdr:rowOff>
    </xdr:from>
    <xdr:ext cx="469744" cy="259045"/>
    <xdr:sp macro="" textlink="">
      <xdr:nvSpPr>
        <xdr:cNvPr id="751" name="n_3mainValue【公民館】&#10;一人当たり面積">
          <a:extLst>
            <a:ext uri="{FF2B5EF4-FFF2-40B4-BE49-F238E27FC236}">
              <a16:creationId xmlns:a16="http://schemas.microsoft.com/office/drawing/2014/main" id="{B9D34D5F-4CD0-42D7-9A5B-95598F42C26D}"/>
            </a:ext>
          </a:extLst>
        </xdr:cNvPr>
        <xdr:cNvSpPr txBox="1"/>
      </xdr:nvSpPr>
      <xdr:spPr>
        <a:xfrm>
          <a:off x="17386377" y="17988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47007</xdr:rowOff>
    </xdr:from>
    <xdr:ext cx="469744" cy="259045"/>
    <xdr:sp macro="" textlink="">
      <xdr:nvSpPr>
        <xdr:cNvPr id="752" name="n_4mainValue【公民館】&#10;一人当たり面積">
          <a:extLst>
            <a:ext uri="{FF2B5EF4-FFF2-40B4-BE49-F238E27FC236}">
              <a16:creationId xmlns:a16="http://schemas.microsoft.com/office/drawing/2014/main" id="{6F6BD310-AD5D-4E96-B7EF-0079C96E6189}"/>
            </a:ext>
          </a:extLst>
        </xdr:cNvPr>
        <xdr:cNvSpPr txBox="1"/>
      </xdr:nvSpPr>
      <xdr:spPr>
        <a:xfrm>
          <a:off x="16592627" y="1799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3D2BC895-0636-4DB8-BDFD-A49572CAB08A}"/>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5B6B2E28-91AA-476E-82D1-690653290385}"/>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7D26BDC9-295F-44A2-9532-7DA94B27346D}"/>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①表中、類似団体と比較して有形固定資産減価償却率が高い施設は、学校施設、公営住宅、公民館である。これらの施設については、公共施設等総合管理計画及び個別施設計画に基づき、用途廃止による除却等も含め、適切に管理し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91B8211-29D5-4F09-A944-F9DC9E5E5DB6}"/>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8F7AEF9-BAF3-48CF-9140-22DB741A5132}"/>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C5C2FDD-70C0-4B06-B023-848CECC46467}"/>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3AE7607-8DF6-4E53-B67A-977EF7A87538}"/>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栃木県那珂川町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437A276-5C8D-48CB-91FF-7DAF0E37831A}"/>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DE44C41-73F9-4F2E-8D5A-2616E83B046D}"/>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F4C434D-8D21-4A0A-8A7F-EBE6806DA888}"/>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64BE1D9-7452-40A2-9C8A-14C8CBC4FDF4}"/>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D618822-6D41-4D6D-8A02-6DB8601FD46B}"/>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17F54C9-1BF3-4A14-9071-3313251C1758}"/>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14,124
13,953
192.78
10,954,498
10,043,276
859,521
6,041,731
7,294,755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A1AC53E-1D69-4C7C-8AED-28B4D27C223D}"/>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5A46B67-F3EC-44E0-AA74-7C8591CAC10B}"/>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3742ECF-6E72-4EB1-A56F-B044C3E826A1}"/>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53359D5-C09D-4421-BE4D-399D30D7B1B4}"/>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DBF0680-1BCA-4765-8862-4B5A1CAF6B3A}"/>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B9E8109-FA45-474F-AB14-04CE745BED48}"/>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9AF455E-601B-40BA-8B0F-3162021AACE9}"/>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CD76DF1-A1C8-4E57-AD2C-7F5C7ABA7E93}"/>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582CFE2-2313-4144-95A3-72A26723EC86}"/>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B74A78A-8A0B-4ADA-8AAE-8292C5C7C480}"/>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F7E56A2-0067-4866-A72C-FE2938D0B820}"/>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FD325DF-AC62-46B6-BF93-1FF68C871BB6}"/>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9717199-9042-4673-9E8B-F19B06CE8000}"/>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DBABAB5-0D9A-4CCF-A3ED-2D43C0E81AA7}"/>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DFEE918-7A47-45E9-9DDE-5A20FCDDCC92}"/>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133A050-9A2E-4628-B6D2-61EA8AB870D5}"/>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1B02913-5CDA-40C8-AE82-08E060BE528B}"/>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9B5BE0A-B597-4783-95F4-4CDF4882E6E8}"/>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6971F12-A474-4C75-AC80-A21DAACD0F8E}"/>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A962DE3-7E76-40C4-9871-6FEAC3445D1A}"/>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0AACE43-C34E-4CAD-8D87-BBF1AE4575E3}"/>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64F7D33-F460-467E-B7EA-60D080D6FA74}"/>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7ADCF86-993E-42D7-9E2A-9C5D681FBA50}"/>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F5C57B9-B3B5-4095-9BF1-B2EC840BC2DD}"/>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ABABB99-44AB-403D-BFFB-7BDC619F067A}"/>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B293D18-0770-48FD-A2DA-4117D57ED984}"/>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8E4B7A5-F144-40A4-9551-ECEC24E7B7EC}"/>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DF88C43-B737-4498-A489-806259260266}"/>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59DB09F-99CC-4980-90AC-D22C66D9ED0A}"/>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B48A8BF-2143-48AC-B2FF-787800D93456}"/>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57EFB87-652B-4034-AD1E-7791C23A8AC6}"/>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652A318-28BF-49C7-B350-A57F61E39B29}"/>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976C04A-138F-448E-B4A9-1160FA3F5F32}"/>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D8B2244-834A-4D75-944C-91BD7CF3DE05}"/>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D4B17FC-04D6-4EF4-A423-C2EA42D7B4FA}"/>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3033F58-3BF2-4585-B9F1-FA60E2A2B494}"/>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D07D706-FACC-45E3-80AE-589E9BE63641}"/>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BF7BBC2-38BC-4DCE-B027-39268CE01058}"/>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92A4D62-B22A-448C-9882-EE00ACDC02E6}"/>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ED5ED39-C180-4013-92DD-CAAB208AB9E3}"/>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232B15B-31AD-42D1-B309-0FDBF6BBBB44}"/>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5C19056-9A52-4147-BE6F-036D6D602413}"/>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5F5BA7C-7A39-4247-81D6-0640E323DD72}"/>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11C90DE-8453-4357-9979-1C6E5887B6C8}"/>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E9569B29-6004-4827-9DDB-880368B77BC5}"/>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72390</xdr:rowOff>
    </xdr:from>
    <xdr:to>
      <xdr:col>24</xdr:col>
      <xdr:colOff>62865</xdr:colOff>
      <xdr:row>41</xdr:row>
      <xdr:rowOff>19050</xdr:rowOff>
    </xdr:to>
    <xdr:cxnSp macro="">
      <xdr:nvCxnSpPr>
        <xdr:cNvPr id="57" name="直線コネクタ 56">
          <a:extLst>
            <a:ext uri="{FF2B5EF4-FFF2-40B4-BE49-F238E27FC236}">
              <a16:creationId xmlns:a16="http://schemas.microsoft.com/office/drawing/2014/main" id="{1CAAD3AE-CAB9-4278-823B-299D04CAB294}"/>
            </a:ext>
          </a:extLst>
        </xdr:cNvPr>
        <xdr:cNvCxnSpPr/>
      </xdr:nvCxnSpPr>
      <xdr:spPr>
        <a:xfrm flipV="1">
          <a:off x="4177665" y="5692140"/>
          <a:ext cx="0" cy="1102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22877</xdr:rowOff>
    </xdr:from>
    <xdr:ext cx="405111" cy="259045"/>
    <xdr:sp macro="" textlink="">
      <xdr:nvSpPr>
        <xdr:cNvPr id="58" name="【図書館】&#10;有形固定資産減価償却率最小値テキスト">
          <a:extLst>
            <a:ext uri="{FF2B5EF4-FFF2-40B4-BE49-F238E27FC236}">
              <a16:creationId xmlns:a16="http://schemas.microsoft.com/office/drawing/2014/main" id="{8F9E7829-1A6A-474D-B934-0FCB0BC29701}"/>
            </a:ext>
          </a:extLst>
        </xdr:cNvPr>
        <xdr:cNvSpPr txBox="1"/>
      </xdr:nvSpPr>
      <xdr:spPr>
        <a:xfrm>
          <a:off x="4216400" y="679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19050</xdr:rowOff>
    </xdr:from>
    <xdr:to>
      <xdr:col>24</xdr:col>
      <xdr:colOff>152400</xdr:colOff>
      <xdr:row>41</xdr:row>
      <xdr:rowOff>19050</xdr:rowOff>
    </xdr:to>
    <xdr:cxnSp macro="">
      <xdr:nvCxnSpPr>
        <xdr:cNvPr id="59" name="直線コネクタ 58">
          <a:extLst>
            <a:ext uri="{FF2B5EF4-FFF2-40B4-BE49-F238E27FC236}">
              <a16:creationId xmlns:a16="http://schemas.microsoft.com/office/drawing/2014/main" id="{865227BB-38FD-4FD0-AE8A-1FF2025689C8}"/>
            </a:ext>
          </a:extLst>
        </xdr:cNvPr>
        <xdr:cNvCxnSpPr/>
      </xdr:nvCxnSpPr>
      <xdr:spPr>
        <a:xfrm>
          <a:off x="4108450" y="6794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19067</xdr:rowOff>
    </xdr:from>
    <xdr:ext cx="405111" cy="259045"/>
    <xdr:sp macro="" textlink="">
      <xdr:nvSpPr>
        <xdr:cNvPr id="60" name="【図書館】&#10;有形固定資産減価償却率最大値テキスト">
          <a:extLst>
            <a:ext uri="{FF2B5EF4-FFF2-40B4-BE49-F238E27FC236}">
              <a16:creationId xmlns:a16="http://schemas.microsoft.com/office/drawing/2014/main" id="{477716AF-278C-40C1-A7EB-3BB7572804A4}"/>
            </a:ext>
          </a:extLst>
        </xdr:cNvPr>
        <xdr:cNvSpPr txBox="1"/>
      </xdr:nvSpPr>
      <xdr:spPr>
        <a:xfrm>
          <a:off x="4216400" y="547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72390</xdr:rowOff>
    </xdr:from>
    <xdr:to>
      <xdr:col>24</xdr:col>
      <xdr:colOff>152400</xdr:colOff>
      <xdr:row>34</xdr:row>
      <xdr:rowOff>72390</xdr:rowOff>
    </xdr:to>
    <xdr:cxnSp macro="">
      <xdr:nvCxnSpPr>
        <xdr:cNvPr id="61" name="直線コネクタ 60">
          <a:extLst>
            <a:ext uri="{FF2B5EF4-FFF2-40B4-BE49-F238E27FC236}">
              <a16:creationId xmlns:a16="http://schemas.microsoft.com/office/drawing/2014/main" id="{25052028-0815-44D8-A450-0ABC70D79D4E}"/>
            </a:ext>
          </a:extLst>
        </xdr:cNvPr>
        <xdr:cNvCxnSpPr/>
      </xdr:nvCxnSpPr>
      <xdr:spPr>
        <a:xfrm>
          <a:off x="4108450" y="56921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97807</xdr:rowOff>
    </xdr:from>
    <xdr:ext cx="405111" cy="259045"/>
    <xdr:sp macro="" textlink="">
      <xdr:nvSpPr>
        <xdr:cNvPr id="62" name="【図書館】&#10;有形固定資産減価償却率平均値テキスト">
          <a:extLst>
            <a:ext uri="{FF2B5EF4-FFF2-40B4-BE49-F238E27FC236}">
              <a16:creationId xmlns:a16="http://schemas.microsoft.com/office/drawing/2014/main" id="{E4B89DA6-AF6C-4E56-9C6A-BD0B8AE1953D}"/>
            </a:ext>
          </a:extLst>
        </xdr:cNvPr>
        <xdr:cNvSpPr txBox="1"/>
      </xdr:nvSpPr>
      <xdr:spPr>
        <a:xfrm>
          <a:off x="4216400" y="6047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3" name="フローチャート: 判断 62">
          <a:extLst>
            <a:ext uri="{FF2B5EF4-FFF2-40B4-BE49-F238E27FC236}">
              <a16:creationId xmlns:a16="http://schemas.microsoft.com/office/drawing/2014/main" id="{A8B2BC99-CA83-43C7-97FA-E726CE536DFC}"/>
            </a:ext>
          </a:extLst>
        </xdr:cNvPr>
        <xdr:cNvSpPr/>
      </xdr:nvSpPr>
      <xdr:spPr>
        <a:xfrm>
          <a:off x="4127500" y="61899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xdr:rowOff>
    </xdr:from>
    <xdr:to>
      <xdr:col>20</xdr:col>
      <xdr:colOff>38100</xdr:colOff>
      <xdr:row>37</xdr:row>
      <xdr:rowOff>107950</xdr:rowOff>
    </xdr:to>
    <xdr:sp macro="" textlink="">
      <xdr:nvSpPr>
        <xdr:cNvPr id="64" name="フローチャート: 判断 63">
          <a:extLst>
            <a:ext uri="{FF2B5EF4-FFF2-40B4-BE49-F238E27FC236}">
              <a16:creationId xmlns:a16="http://schemas.microsoft.com/office/drawing/2014/main" id="{28660D3D-BBD6-493A-A92F-A839078FE477}"/>
            </a:ext>
          </a:extLst>
        </xdr:cNvPr>
        <xdr:cNvSpPr/>
      </xdr:nvSpPr>
      <xdr:spPr>
        <a:xfrm>
          <a:off x="3384550" y="61214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151130</xdr:rowOff>
    </xdr:from>
    <xdr:to>
      <xdr:col>15</xdr:col>
      <xdr:colOff>101600</xdr:colOff>
      <xdr:row>37</xdr:row>
      <xdr:rowOff>81280</xdr:rowOff>
    </xdr:to>
    <xdr:sp macro="" textlink="">
      <xdr:nvSpPr>
        <xdr:cNvPr id="65" name="フローチャート: 判断 64">
          <a:extLst>
            <a:ext uri="{FF2B5EF4-FFF2-40B4-BE49-F238E27FC236}">
              <a16:creationId xmlns:a16="http://schemas.microsoft.com/office/drawing/2014/main" id="{F0A2BFE2-E65A-4172-B74A-133C968A5039}"/>
            </a:ext>
          </a:extLst>
        </xdr:cNvPr>
        <xdr:cNvSpPr/>
      </xdr:nvSpPr>
      <xdr:spPr>
        <a:xfrm>
          <a:off x="2571750" y="61010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107315</xdr:rowOff>
    </xdr:from>
    <xdr:to>
      <xdr:col>10</xdr:col>
      <xdr:colOff>165100</xdr:colOff>
      <xdr:row>37</xdr:row>
      <xdr:rowOff>37465</xdr:rowOff>
    </xdr:to>
    <xdr:sp macro="" textlink="">
      <xdr:nvSpPr>
        <xdr:cNvPr id="66" name="フローチャート: 判断 65">
          <a:extLst>
            <a:ext uri="{FF2B5EF4-FFF2-40B4-BE49-F238E27FC236}">
              <a16:creationId xmlns:a16="http://schemas.microsoft.com/office/drawing/2014/main" id="{BE76938F-8337-468F-B763-639F934E569F}"/>
            </a:ext>
          </a:extLst>
        </xdr:cNvPr>
        <xdr:cNvSpPr/>
      </xdr:nvSpPr>
      <xdr:spPr>
        <a:xfrm>
          <a:off x="1778000" y="60572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52070</xdr:rowOff>
    </xdr:from>
    <xdr:to>
      <xdr:col>6</xdr:col>
      <xdr:colOff>38100</xdr:colOff>
      <xdr:row>36</xdr:row>
      <xdr:rowOff>153670</xdr:rowOff>
    </xdr:to>
    <xdr:sp macro="" textlink="">
      <xdr:nvSpPr>
        <xdr:cNvPr id="67" name="フローチャート: 判断 66">
          <a:extLst>
            <a:ext uri="{FF2B5EF4-FFF2-40B4-BE49-F238E27FC236}">
              <a16:creationId xmlns:a16="http://schemas.microsoft.com/office/drawing/2014/main" id="{A25DCDCA-EE00-4988-B6B9-A84551A75E59}"/>
            </a:ext>
          </a:extLst>
        </xdr:cNvPr>
        <xdr:cNvSpPr/>
      </xdr:nvSpPr>
      <xdr:spPr>
        <a:xfrm>
          <a:off x="984250" y="60020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7D2F63D-31CA-44D0-9F18-EEC8F2E03266}"/>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352E84B-603B-491B-A759-56DF686A7697}"/>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54017D8-48FC-4E49-90EC-09D8DC6AB827}"/>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FB112A3-E418-467A-A4C4-5E79DEC5872D}"/>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02DD98A-A9BE-499D-9FDD-29D41E086A4E}"/>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118745</xdr:rowOff>
    </xdr:from>
    <xdr:to>
      <xdr:col>24</xdr:col>
      <xdr:colOff>114300</xdr:colOff>
      <xdr:row>41</xdr:row>
      <xdr:rowOff>48895</xdr:rowOff>
    </xdr:to>
    <xdr:sp macro="" textlink="">
      <xdr:nvSpPr>
        <xdr:cNvPr id="73" name="楕円 72">
          <a:extLst>
            <a:ext uri="{FF2B5EF4-FFF2-40B4-BE49-F238E27FC236}">
              <a16:creationId xmlns:a16="http://schemas.microsoft.com/office/drawing/2014/main" id="{D1EB38BF-6A71-4B9D-92F9-4D3D6C8EDFF5}"/>
            </a:ext>
          </a:extLst>
        </xdr:cNvPr>
        <xdr:cNvSpPr/>
      </xdr:nvSpPr>
      <xdr:spPr>
        <a:xfrm>
          <a:off x="4127500" y="67290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33672</xdr:rowOff>
    </xdr:from>
    <xdr:ext cx="405111" cy="259045"/>
    <xdr:sp macro="" textlink="">
      <xdr:nvSpPr>
        <xdr:cNvPr id="74" name="【図書館】&#10;有形固定資産減価償却率該当値テキスト">
          <a:extLst>
            <a:ext uri="{FF2B5EF4-FFF2-40B4-BE49-F238E27FC236}">
              <a16:creationId xmlns:a16="http://schemas.microsoft.com/office/drawing/2014/main" id="{3A984988-150A-4022-9EBC-0D2E58FA3C66}"/>
            </a:ext>
          </a:extLst>
        </xdr:cNvPr>
        <xdr:cNvSpPr txBox="1"/>
      </xdr:nvSpPr>
      <xdr:spPr>
        <a:xfrm>
          <a:off x="4216400" y="6644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99695</xdr:rowOff>
    </xdr:from>
    <xdr:to>
      <xdr:col>20</xdr:col>
      <xdr:colOff>38100</xdr:colOff>
      <xdr:row>41</xdr:row>
      <xdr:rowOff>29845</xdr:rowOff>
    </xdr:to>
    <xdr:sp macro="" textlink="">
      <xdr:nvSpPr>
        <xdr:cNvPr id="75" name="楕円 74">
          <a:extLst>
            <a:ext uri="{FF2B5EF4-FFF2-40B4-BE49-F238E27FC236}">
              <a16:creationId xmlns:a16="http://schemas.microsoft.com/office/drawing/2014/main" id="{0965A75E-89A5-456B-B4ED-9BF26B7840E5}"/>
            </a:ext>
          </a:extLst>
        </xdr:cNvPr>
        <xdr:cNvSpPr/>
      </xdr:nvSpPr>
      <xdr:spPr>
        <a:xfrm>
          <a:off x="3384550" y="67100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150495</xdr:rowOff>
    </xdr:from>
    <xdr:to>
      <xdr:col>24</xdr:col>
      <xdr:colOff>63500</xdr:colOff>
      <xdr:row>40</xdr:row>
      <xdr:rowOff>169545</xdr:rowOff>
    </xdr:to>
    <xdr:cxnSp macro="">
      <xdr:nvCxnSpPr>
        <xdr:cNvPr id="76" name="直線コネクタ 75">
          <a:extLst>
            <a:ext uri="{FF2B5EF4-FFF2-40B4-BE49-F238E27FC236}">
              <a16:creationId xmlns:a16="http://schemas.microsoft.com/office/drawing/2014/main" id="{DDA93894-46A1-4E62-8C14-781D8081FE2C}"/>
            </a:ext>
          </a:extLst>
        </xdr:cNvPr>
        <xdr:cNvCxnSpPr/>
      </xdr:nvCxnSpPr>
      <xdr:spPr>
        <a:xfrm>
          <a:off x="3429000" y="6760845"/>
          <a:ext cx="7493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69215</xdr:rowOff>
    </xdr:from>
    <xdr:to>
      <xdr:col>15</xdr:col>
      <xdr:colOff>101600</xdr:colOff>
      <xdr:row>40</xdr:row>
      <xdr:rowOff>170815</xdr:rowOff>
    </xdr:to>
    <xdr:sp macro="" textlink="">
      <xdr:nvSpPr>
        <xdr:cNvPr id="77" name="楕円 76">
          <a:extLst>
            <a:ext uri="{FF2B5EF4-FFF2-40B4-BE49-F238E27FC236}">
              <a16:creationId xmlns:a16="http://schemas.microsoft.com/office/drawing/2014/main" id="{6CF2ABAD-DB48-468D-A764-A633953C15E8}"/>
            </a:ext>
          </a:extLst>
        </xdr:cNvPr>
        <xdr:cNvSpPr/>
      </xdr:nvSpPr>
      <xdr:spPr>
        <a:xfrm>
          <a:off x="2571750" y="66795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120015</xdr:rowOff>
    </xdr:from>
    <xdr:to>
      <xdr:col>19</xdr:col>
      <xdr:colOff>177800</xdr:colOff>
      <xdr:row>40</xdr:row>
      <xdr:rowOff>150495</xdr:rowOff>
    </xdr:to>
    <xdr:cxnSp macro="">
      <xdr:nvCxnSpPr>
        <xdr:cNvPr id="78" name="直線コネクタ 77">
          <a:extLst>
            <a:ext uri="{FF2B5EF4-FFF2-40B4-BE49-F238E27FC236}">
              <a16:creationId xmlns:a16="http://schemas.microsoft.com/office/drawing/2014/main" id="{B714AD52-132B-4C82-BEDD-24B99B73A442}"/>
            </a:ext>
          </a:extLst>
        </xdr:cNvPr>
        <xdr:cNvCxnSpPr/>
      </xdr:nvCxnSpPr>
      <xdr:spPr>
        <a:xfrm>
          <a:off x="2622550" y="6730365"/>
          <a:ext cx="8064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61595</xdr:rowOff>
    </xdr:from>
    <xdr:to>
      <xdr:col>10</xdr:col>
      <xdr:colOff>165100</xdr:colOff>
      <xdr:row>40</xdr:row>
      <xdr:rowOff>163195</xdr:rowOff>
    </xdr:to>
    <xdr:sp macro="" textlink="">
      <xdr:nvSpPr>
        <xdr:cNvPr id="79" name="楕円 78">
          <a:extLst>
            <a:ext uri="{FF2B5EF4-FFF2-40B4-BE49-F238E27FC236}">
              <a16:creationId xmlns:a16="http://schemas.microsoft.com/office/drawing/2014/main" id="{7FB68607-5F42-4B37-886A-E953C99CC644}"/>
            </a:ext>
          </a:extLst>
        </xdr:cNvPr>
        <xdr:cNvSpPr/>
      </xdr:nvSpPr>
      <xdr:spPr>
        <a:xfrm>
          <a:off x="17780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112395</xdr:rowOff>
    </xdr:from>
    <xdr:to>
      <xdr:col>15</xdr:col>
      <xdr:colOff>50800</xdr:colOff>
      <xdr:row>40</xdr:row>
      <xdr:rowOff>120015</xdr:rowOff>
    </xdr:to>
    <xdr:cxnSp macro="">
      <xdr:nvCxnSpPr>
        <xdr:cNvPr id="80" name="直線コネクタ 79">
          <a:extLst>
            <a:ext uri="{FF2B5EF4-FFF2-40B4-BE49-F238E27FC236}">
              <a16:creationId xmlns:a16="http://schemas.microsoft.com/office/drawing/2014/main" id="{80260464-6202-4756-91AA-68FE02466CDF}"/>
            </a:ext>
          </a:extLst>
        </xdr:cNvPr>
        <xdr:cNvCxnSpPr/>
      </xdr:nvCxnSpPr>
      <xdr:spPr>
        <a:xfrm>
          <a:off x="1828800" y="6722745"/>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42545</xdr:rowOff>
    </xdr:from>
    <xdr:to>
      <xdr:col>6</xdr:col>
      <xdr:colOff>38100</xdr:colOff>
      <xdr:row>40</xdr:row>
      <xdr:rowOff>144145</xdr:rowOff>
    </xdr:to>
    <xdr:sp macro="" textlink="">
      <xdr:nvSpPr>
        <xdr:cNvPr id="81" name="楕円 80">
          <a:extLst>
            <a:ext uri="{FF2B5EF4-FFF2-40B4-BE49-F238E27FC236}">
              <a16:creationId xmlns:a16="http://schemas.microsoft.com/office/drawing/2014/main" id="{36C8C87D-FF58-4318-8FA1-3A27C813BDC9}"/>
            </a:ext>
          </a:extLst>
        </xdr:cNvPr>
        <xdr:cNvSpPr/>
      </xdr:nvSpPr>
      <xdr:spPr>
        <a:xfrm>
          <a:off x="984250" y="66528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93345</xdr:rowOff>
    </xdr:from>
    <xdr:to>
      <xdr:col>10</xdr:col>
      <xdr:colOff>114300</xdr:colOff>
      <xdr:row>40</xdr:row>
      <xdr:rowOff>112395</xdr:rowOff>
    </xdr:to>
    <xdr:cxnSp macro="">
      <xdr:nvCxnSpPr>
        <xdr:cNvPr id="82" name="直線コネクタ 81">
          <a:extLst>
            <a:ext uri="{FF2B5EF4-FFF2-40B4-BE49-F238E27FC236}">
              <a16:creationId xmlns:a16="http://schemas.microsoft.com/office/drawing/2014/main" id="{8A51CD4A-71B4-42FF-8CAC-7EC9487D6DC8}"/>
            </a:ext>
          </a:extLst>
        </xdr:cNvPr>
        <xdr:cNvCxnSpPr/>
      </xdr:nvCxnSpPr>
      <xdr:spPr>
        <a:xfrm>
          <a:off x="1028700" y="670369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124477</xdr:rowOff>
    </xdr:from>
    <xdr:ext cx="405111" cy="259045"/>
    <xdr:sp macro="" textlink="">
      <xdr:nvSpPr>
        <xdr:cNvPr id="83" name="n_1aveValue【図書館】&#10;有形固定資産減価償却率">
          <a:extLst>
            <a:ext uri="{FF2B5EF4-FFF2-40B4-BE49-F238E27FC236}">
              <a16:creationId xmlns:a16="http://schemas.microsoft.com/office/drawing/2014/main" id="{026E719B-39C7-407F-BB7C-9302360B3B0F}"/>
            </a:ext>
          </a:extLst>
        </xdr:cNvPr>
        <xdr:cNvSpPr txBox="1"/>
      </xdr:nvSpPr>
      <xdr:spPr>
        <a:xfrm>
          <a:off x="3239144" y="5909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97807</xdr:rowOff>
    </xdr:from>
    <xdr:ext cx="405111" cy="259045"/>
    <xdr:sp macro="" textlink="">
      <xdr:nvSpPr>
        <xdr:cNvPr id="84" name="n_2aveValue【図書館】&#10;有形固定資産減価償却率">
          <a:extLst>
            <a:ext uri="{FF2B5EF4-FFF2-40B4-BE49-F238E27FC236}">
              <a16:creationId xmlns:a16="http://schemas.microsoft.com/office/drawing/2014/main" id="{69C6DF8C-A9F2-4A07-B340-71641D8A8404}"/>
            </a:ext>
          </a:extLst>
        </xdr:cNvPr>
        <xdr:cNvSpPr txBox="1"/>
      </xdr:nvSpPr>
      <xdr:spPr>
        <a:xfrm>
          <a:off x="2439044" y="5882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53992</xdr:rowOff>
    </xdr:from>
    <xdr:ext cx="405111" cy="259045"/>
    <xdr:sp macro="" textlink="">
      <xdr:nvSpPr>
        <xdr:cNvPr id="85" name="n_3aveValue【図書館】&#10;有形固定資産減価償却率">
          <a:extLst>
            <a:ext uri="{FF2B5EF4-FFF2-40B4-BE49-F238E27FC236}">
              <a16:creationId xmlns:a16="http://schemas.microsoft.com/office/drawing/2014/main" id="{33AFD136-E1EB-4E92-91CE-A9DDD1AA79CB}"/>
            </a:ext>
          </a:extLst>
        </xdr:cNvPr>
        <xdr:cNvSpPr txBox="1"/>
      </xdr:nvSpPr>
      <xdr:spPr>
        <a:xfrm>
          <a:off x="1645294" y="5838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170197</xdr:rowOff>
    </xdr:from>
    <xdr:ext cx="405111" cy="259045"/>
    <xdr:sp macro="" textlink="">
      <xdr:nvSpPr>
        <xdr:cNvPr id="86" name="n_4aveValue【図書館】&#10;有形固定資産減価償却率">
          <a:extLst>
            <a:ext uri="{FF2B5EF4-FFF2-40B4-BE49-F238E27FC236}">
              <a16:creationId xmlns:a16="http://schemas.microsoft.com/office/drawing/2014/main" id="{7C8CC4DC-A38E-454E-B624-0C4DE6D23F40}"/>
            </a:ext>
          </a:extLst>
        </xdr:cNvPr>
        <xdr:cNvSpPr txBox="1"/>
      </xdr:nvSpPr>
      <xdr:spPr>
        <a:xfrm>
          <a:off x="851544" y="578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20972</xdr:rowOff>
    </xdr:from>
    <xdr:ext cx="405111" cy="259045"/>
    <xdr:sp macro="" textlink="">
      <xdr:nvSpPr>
        <xdr:cNvPr id="87" name="n_1mainValue【図書館】&#10;有形固定資産減価償却率">
          <a:extLst>
            <a:ext uri="{FF2B5EF4-FFF2-40B4-BE49-F238E27FC236}">
              <a16:creationId xmlns:a16="http://schemas.microsoft.com/office/drawing/2014/main" id="{6FFB43CF-23DA-4A27-B8E5-8ECDCDCE0EB4}"/>
            </a:ext>
          </a:extLst>
        </xdr:cNvPr>
        <xdr:cNvSpPr txBox="1"/>
      </xdr:nvSpPr>
      <xdr:spPr>
        <a:xfrm>
          <a:off x="3239144" y="679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161942</xdr:rowOff>
    </xdr:from>
    <xdr:ext cx="405111" cy="259045"/>
    <xdr:sp macro="" textlink="">
      <xdr:nvSpPr>
        <xdr:cNvPr id="88" name="n_2mainValue【図書館】&#10;有形固定資産減価償却率">
          <a:extLst>
            <a:ext uri="{FF2B5EF4-FFF2-40B4-BE49-F238E27FC236}">
              <a16:creationId xmlns:a16="http://schemas.microsoft.com/office/drawing/2014/main" id="{0EDEEEBE-0DE1-4A0A-B2E8-C26FCB6C5C85}"/>
            </a:ext>
          </a:extLst>
        </xdr:cNvPr>
        <xdr:cNvSpPr txBox="1"/>
      </xdr:nvSpPr>
      <xdr:spPr>
        <a:xfrm>
          <a:off x="2439044" y="677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154322</xdr:rowOff>
    </xdr:from>
    <xdr:ext cx="405111" cy="259045"/>
    <xdr:sp macro="" textlink="">
      <xdr:nvSpPr>
        <xdr:cNvPr id="89" name="n_3mainValue【図書館】&#10;有形固定資産減価償却率">
          <a:extLst>
            <a:ext uri="{FF2B5EF4-FFF2-40B4-BE49-F238E27FC236}">
              <a16:creationId xmlns:a16="http://schemas.microsoft.com/office/drawing/2014/main" id="{DEA446CF-FA65-4E4E-A44E-64217F5ADF1E}"/>
            </a:ext>
          </a:extLst>
        </xdr:cNvPr>
        <xdr:cNvSpPr txBox="1"/>
      </xdr:nvSpPr>
      <xdr:spPr>
        <a:xfrm>
          <a:off x="1645294" y="67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135272</xdr:rowOff>
    </xdr:from>
    <xdr:ext cx="405111" cy="259045"/>
    <xdr:sp macro="" textlink="">
      <xdr:nvSpPr>
        <xdr:cNvPr id="90" name="n_4mainValue【図書館】&#10;有形固定資産減価償却率">
          <a:extLst>
            <a:ext uri="{FF2B5EF4-FFF2-40B4-BE49-F238E27FC236}">
              <a16:creationId xmlns:a16="http://schemas.microsoft.com/office/drawing/2014/main" id="{72872ABE-B056-4BD0-8A8D-DB7CD6F9AFA6}"/>
            </a:ext>
          </a:extLst>
        </xdr:cNvPr>
        <xdr:cNvSpPr txBox="1"/>
      </xdr:nvSpPr>
      <xdr:spPr>
        <a:xfrm>
          <a:off x="851544" y="674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4F8B9DC-0F34-47D4-B2D0-D230FF78F6AF}"/>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F7F66E4-DA26-4E38-B540-7C332C12B076}"/>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7247F8B-034C-4F06-8DC0-AD25CA1598BF}"/>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1FD89E4-36D7-4DED-8AC0-C83A6F6B32F5}"/>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A68705C-3394-4CC3-9D1B-178F48742C73}"/>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EFB5195-2ADB-430F-B2B2-AB2C0F7EC668}"/>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B94FE2D-08F5-4243-BDC3-FE432025D797}"/>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F36ADCF-C6EB-4A6B-B75B-A34D3024AE41}"/>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61F99173-CF18-4E5A-88D2-1E8EA91EC5DF}"/>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352F993-A1EC-4179-B0F7-9931A1350CF6}"/>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0547945-295E-4F6B-AADD-BBD09942C5AD}"/>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7830DDFE-6379-4CED-8A70-72DBE6B13CA8}"/>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A9D42B83-FE88-4BDC-93F3-B2E6775F5A1C}"/>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D03D4B23-A62B-4BEB-B9A1-D3FFD20CC7C4}"/>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3BAF18E7-E18F-42A1-BB17-03BC69FC6C0E}"/>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3C72485F-B944-44A8-9440-2EC7DB955468}"/>
            </a:ext>
          </a:extLst>
        </xdr:cNvPr>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D6DFED2F-06C6-43B5-ABD0-315CFBF7512C}"/>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9249DA1A-58A1-433E-9F7E-5B12E9A9DA03}"/>
            </a:ext>
          </a:extLst>
        </xdr:cNvPr>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97BD72D-299F-4C37-BE1F-C222AEFF2E06}"/>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A559C84C-DB10-419C-95F8-7EA853ED1C3C}"/>
            </a:ext>
          </a:extLst>
        </xdr:cNvPr>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7E309EDF-0EBF-471C-9121-A874FD35AEB0}"/>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F7CFFAEE-8118-45A3-9EC7-C32D15DFB48F}"/>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E7FA4F45-7A67-4BCD-9B62-9B7D3BFC7CA4}"/>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148590</xdr:rowOff>
    </xdr:from>
    <xdr:to>
      <xdr:col>54</xdr:col>
      <xdr:colOff>189865</xdr:colOff>
      <xdr:row>41</xdr:row>
      <xdr:rowOff>95250</xdr:rowOff>
    </xdr:to>
    <xdr:cxnSp macro="">
      <xdr:nvCxnSpPr>
        <xdr:cNvPr id="114" name="直線コネクタ 113">
          <a:extLst>
            <a:ext uri="{FF2B5EF4-FFF2-40B4-BE49-F238E27FC236}">
              <a16:creationId xmlns:a16="http://schemas.microsoft.com/office/drawing/2014/main" id="{54332E90-A4FB-4E7A-9C55-7AB1E303CC1E}"/>
            </a:ext>
          </a:extLst>
        </xdr:cNvPr>
        <xdr:cNvCxnSpPr/>
      </xdr:nvCxnSpPr>
      <xdr:spPr>
        <a:xfrm flipV="1">
          <a:off x="9429115" y="5603240"/>
          <a:ext cx="0" cy="1267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5" name="【図書館】&#10;一人当たり面積最小値テキスト">
          <a:extLst>
            <a:ext uri="{FF2B5EF4-FFF2-40B4-BE49-F238E27FC236}">
              <a16:creationId xmlns:a16="http://schemas.microsoft.com/office/drawing/2014/main" id="{8D336DBD-6E58-4CBA-ADBD-92F44D9A8324}"/>
            </a:ext>
          </a:extLst>
        </xdr:cNvPr>
        <xdr:cNvSpPr txBox="1"/>
      </xdr:nvSpPr>
      <xdr:spPr>
        <a:xfrm>
          <a:off x="9467850"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6" name="直線コネクタ 115">
          <a:extLst>
            <a:ext uri="{FF2B5EF4-FFF2-40B4-BE49-F238E27FC236}">
              <a16:creationId xmlns:a16="http://schemas.microsoft.com/office/drawing/2014/main" id="{708E9866-4B79-4DE5-9DF0-0092F56342DF}"/>
            </a:ext>
          </a:extLst>
        </xdr:cNvPr>
        <xdr:cNvCxnSpPr/>
      </xdr:nvCxnSpPr>
      <xdr:spPr>
        <a:xfrm>
          <a:off x="9359900" y="6870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95267</xdr:rowOff>
    </xdr:from>
    <xdr:ext cx="469744" cy="259045"/>
    <xdr:sp macro="" textlink="">
      <xdr:nvSpPr>
        <xdr:cNvPr id="117" name="【図書館】&#10;一人当たり面積最大値テキスト">
          <a:extLst>
            <a:ext uri="{FF2B5EF4-FFF2-40B4-BE49-F238E27FC236}">
              <a16:creationId xmlns:a16="http://schemas.microsoft.com/office/drawing/2014/main" id="{DFEA196D-B18E-4D94-AB5C-CC77DA2BF49F}"/>
            </a:ext>
          </a:extLst>
        </xdr:cNvPr>
        <xdr:cNvSpPr txBox="1"/>
      </xdr:nvSpPr>
      <xdr:spPr>
        <a:xfrm>
          <a:off x="9467850" y="538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118" name="直線コネクタ 117">
          <a:extLst>
            <a:ext uri="{FF2B5EF4-FFF2-40B4-BE49-F238E27FC236}">
              <a16:creationId xmlns:a16="http://schemas.microsoft.com/office/drawing/2014/main" id="{C865D511-5BC3-414C-974C-4DA13E0FAFE8}"/>
            </a:ext>
          </a:extLst>
        </xdr:cNvPr>
        <xdr:cNvCxnSpPr/>
      </xdr:nvCxnSpPr>
      <xdr:spPr>
        <a:xfrm>
          <a:off x="9359900" y="56032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26687</xdr:rowOff>
    </xdr:from>
    <xdr:ext cx="469744" cy="259045"/>
    <xdr:sp macro="" textlink="">
      <xdr:nvSpPr>
        <xdr:cNvPr id="119" name="【図書館】&#10;一人当たり面積平均値テキスト">
          <a:extLst>
            <a:ext uri="{FF2B5EF4-FFF2-40B4-BE49-F238E27FC236}">
              <a16:creationId xmlns:a16="http://schemas.microsoft.com/office/drawing/2014/main" id="{96B455B6-D3BE-408E-8D88-E4F23396179C}"/>
            </a:ext>
          </a:extLst>
        </xdr:cNvPr>
        <xdr:cNvSpPr txBox="1"/>
      </xdr:nvSpPr>
      <xdr:spPr>
        <a:xfrm>
          <a:off x="9467850" y="63068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20" name="フローチャート: 判断 119">
          <a:extLst>
            <a:ext uri="{FF2B5EF4-FFF2-40B4-BE49-F238E27FC236}">
              <a16:creationId xmlns:a16="http://schemas.microsoft.com/office/drawing/2014/main" id="{53CE53A4-3410-4F34-A402-D05DE439FCAB}"/>
            </a:ext>
          </a:extLst>
        </xdr:cNvPr>
        <xdr:cNvSpPr/>
      </xdr:nvSpPr>
      <xdr:spPr>
        <a:xfrm>
          <a:off x="9398000" y="63284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71120</xdr:rowOff>
    </xdr:from>
    <xdr:to>
      <xdr:col>50</xdr:col>
      <xdr:colOff>165100</xdr:colOff>
      <xdr:row>39</xdr:row>
      <xdr:rowOff>1270</xdr:rowOff>
    </xdr:to>
    <xdr:sp macro="" textlink="">
      <xdr:nvSpPr>
        <xdr:cNvPr id="121" name="フローチャート: 判断 120">
          <a:extLst>
            <a:ext uri="{FF2B5EF4-FFF2-40B4-BE49-F238E27FC236}">
              <a16:creationId xmlns:a16="http://schemas.microsoft.com/office/drawing/2014/main" id="{AC9B7266-7DEA-4E73-9E14-A86C21756AD5}"/>
            </a:ext>
          </a:extLst>
        </xdr:cNvPr>
        <xdr:cNvSpPr/>
      </xdr:nvSpPr>
      <xdr:spPr>
        <a:xfrm>
          <a:off x="8636000" y="63512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78740</xdr:rowOff>
    </xdr:from>
    <xdr:to>
      <xdr:col>46</xdr:col>
      <xdr:colOff>38100</xdr:colOff>
      <xdr:row>39</xdr:row>
      <xdr:rowOff>8890</xdr:rowOff>
    </xdr:to>
    <xdr:sp macro="" textlink="">
      <xdr:nvSpPr>
        <xdr:cNvPr id="122" name="フローチャート: 判断 121">
          <a:extLst>
            <a:ext uri="{FF2B5EF4-FFF2-40B4-BE49-F238E27FC236}">
              <a16:creationId xmlns:a16="http://schemas.microsoft.com/office/drawing/2014/main" id="{ED991D93-7C18-473C-83A4-761F575D9177}"/>
            </a:ext>
          </a:extLst>
        </xdr:cNvPr>
        <xdr:cNvSpPr/>
      </xdr:nvSpPr>
      <xdr:spPr>
        <a:xfrm>
          <a:off x="7842250" y="63588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86360</xdr:rowOff>
    </xdr:from>
    <xdr:to>
      <xdr:col>41</xdr:col>
      <xdr:colOff>101600</xdr:colOff>
      <xdr:row>39</xdr:row>
      <xdr:rowOff>16510</xdr:rowOff>
    </xdr:to>
    <xdr:sp macro="" textlink="">
      <xdr:nvSpPr>
        <xdr:cNvPr id="123" name="フローチャート: 判断 122">
          <a:extLst>
            <a:ext uri="{FF2B5EF4-FFF2-40B4-BE49-F238E27FC236}">
              <a16:creationId xmlns:a16="http://schemas.microsoft.com/office/drawing/2014/main" id="{BDB24B99-523D-4FF2-854D-D68061874757}"/>
            </a:ext>
          </a:extLst>
        </xdr:cNvPr>
        <xdr:cNvSpPr/>
      </xdr:nvSpPr>
      <xdr:spPr>
        <a:xfrm>
          <a:off x="7029450" y="63665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4" name="フローチャート: 判断 123">
          <a:extLst>
            <a:ext uri="{FF2B5EF4-FFF2-40B4-BE49-F238E27FC236}">
              <a16:creationId xmlns:a16="http://schemas.microsoft.com/office/drawing/2014/main" id="{975AD1D6-0CDC-4095-A936-E5C618796A96}"/>
            </a:ext>
          </a:extLst>
        </xdr:cNvPr>
        <xdr:cNvSpPr/>
      </xdr:nvSpPr>
      <xdr:spPr>
        <a:xfrm>
          <a:off x="6235700" y="64198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9B3B4C9-DD00-4226-BDDD-738E82C65F44}"/>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E1F1417-EE1E-4D6F-9250-94DBEB2500B7}"/>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2EB684D-D42C-4F1E-A016-82E97F291246}"/>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6978B5C-1767-4A51-BFEA-AC5B81A128EE}"/>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EBC68A8-14FB-427B-9CFA-E494731281B9}"/>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143510</xdr:rowOff>
    </xdr:from>
    <xdr:to>
      <xdr:col>55</xdr:col>
      <xdr:colOff>50800</xdr:colOff>
      <xdr:row>38</xdr:row>
      <xdr:rowOff>73660</xdr:rowOff>
    </xdr:to>
    <xdr:sp macro="" textlink="">
      <xdr:nvSpPr>
        <xdr:cNvPr id="130" name="楕円 129">
          <a:extLst>
            <a:ext uri="{FF2B5EF4-FFF2-40B4-BE49-F238E27FC236}">
              <a16:creationId xmlns:a16="http://schemas.microsoft.com/office/drawing/2014/main" id="{F156D293-2E00-43E6-B554-70148B9656C2}"/>
            </a:ext>
          </a:extLst>
        </xdr:cNvPr>
        <xdr:cNvSpPr/>
      </xdr:nvSpPr>
      <xdr:spPr>
        <a:xfrm>
          <a:off x="9398000" y="62585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166387</xdr:rowOff>
    </xdr:from>
    <xdr:ext cx="469744" cy="259045"/>
    <xdr:sp macro="" textlink="">
      <xdr:nvSpPr>
        <xdr:cNvPr id="131" name="【図書館】&#10;一人当たり面積該当値テキスト">
          <a:extLst>
            <a:ext uri="{FF2B5EF4-FFF2-40B4-BE49-F238E27FC236}">
              <a16:creationId xmlns:a16="http://schemas.microsoft.com/office/drawing/2014/main" id="{70B1ECB2-1C19-4BDD-ABCE-1873A3FB6A8B}"/>
            </a:ext>
          </a:extLst>
        </xdr:cNvPr>
        <xdr:cNvSpPr txBox="1"/>
      </xdr:nvSpPr>
      <xdr:spPr>
        <a:xfrm>
          <a:off x="9467850" y="6116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158750</xdr:rowOff>
    </xdr:from>
    <xdr:to>
      <xdr:col>50</xdr:col>
      <xdr:colOff>165100</xdr:colOff>
      <xdr:row>38</xdr:row>
      <xdr:rowOff>88900</xdr:rowOff>
    </xdr:to>
    <xdr:sp macro="" textlink="">
      <xdr:nvSpPr>
        <xdr:cNvPr id="132" name="楕円 131">
          <a:extLst>
            <a:ext uri="{FF2B5EF4-FFF2-40B4-BE49-F238E27FC236}">
              <a16:creationId xmlns:a16="http://schemas.microsoft.com/office/drawing/2014/main" id="{1294DF8B-10E5-4E68-B5B3-B7C6A9E2BD31}"/>
            </a:ext>
          </a:extLst>
        </xdr:cNvPr>
        <xdr:cNvSpPr/>
      </xdr:nvSpPr>
      <xdr:spPr>
        <a:xfrm>
          <a:off x="8636000" y="6273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22860</xdr:rowOff>
    </xdr:from>
    <xdr:to>
      <xdr:col>55</xdr:col>
      <xdr:colOff>0</xdr:colOff>
      <xdr:row>38</xdr:row>
      <xdr:rowOff>38100</xdr:rowOff>
    </xdr:to>
    <xdr:cxnSp macro="">
      <xdr:nvCxnSpPr>
        <xdr:cNvPr id="133" name="直線コネクタ 132">
          <a:extLst>
            <a:ext uri="{FF2B5EF4-FFF2-40B4-BE49-F238E27FC236}">
              <a16:creationId xmlns:a16="http://schemas.microsoft.com/office/drawing/2014/main" id="{8B97CA3F-31EA-439F-8091-5BA1DF4646E5}"/>
            </a:ext>
          </a:extLst>
        </xdr:cNvPr>
        <xdr:cNvCxnSpPr/>
      </xdr:nvCxnSpPr>
      <xdr:spPr>
        <a:xfrm flipV="1">
          <a:off x="8686800" y="6303010"/>
          <a:ext cx="7429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2540</xdr:rowOff>
    </xdr:from>
    <xdr:to>
      <xdr:col>46</xdr:col>
      <xdr:colOff>38100</xdr:colOff>
      <xdr:row>38</xdr:row>
      <xdr:rowOff>104140</xdr:rowOff>
    </xdr:to>
    <xdr:sp macro="" textlink="">
      <xdr:nvSpPr>
        <xdr:cNvPr id="134" name="楕円 133">
          <a:extLst>
            <a:ext uri="{FF2B5EF4-FFF2-40B4-BE49-F238E27FC236}">
              <a16:creationId xmlns:a16="http://schemas.microsoft.com/office/drawing/2014/main" id="{1F43C4B0-FE44-4EAE-AAA8-C5F1A556A78C}"/>
            </a:ext>
          </a:extLst>
        </xdr:cNvPr>
        <xdr:cNvSpPr/>
      </xdr:nvSpPr>
      <xdr:spPr>
        <a:xfrm>
          <a:off x="7842250" y="62826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38100</xdr:rowOff>
    </xdr:from>
    <xdr:to>
      <xdr:col>50</xdr:col>
      <xdr:colOff>114300</xdr:colOff>
      <xdr:row>38</xdr:row>
      <xdr:rowOff>53340</xdr:rowOff>
    </xdr:to>
    <xdr:cxnSp macro="">
      <xdr:nvCxnSpPr>
        <xdr:cNvPr id="135" name="直線コネクタ 134">
          <a:extLst>
            <a:ext uri="{FF2B5EF4-FFF2-40B4-BE49-F238E27FC236}">
              <a16:creationId xmlns:a16="http://schemas.microsoft.com/office/drawing/2014/main" id="{4FEB89CD-ED5E-4963-9391-868548AF2BAD}"/>
            </a:ext>
          </a:extLst>
        </xdr:cNvPr>
        <xdr:cNvCxnSpPr/>
      </xdr:nvCxnSpPr>
      <xdr:spPr>
        <a:xfrm flipV="1">
          <a:off x="7886700" y="6318250"/>
          <a:ext cx="8001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25400</xdr:rowOff>
    </xdr:from>
    <xdr:to>
      <xdr:col>41</xdr:col>
      <xdr:colOff>101600</xdr:colOff>
      <xdr:row>38</xdr:row>
      <xdr:rowOff>127000</xdr:rowOff>
    </xdr:to>
    <xdr:sp macro="" textlink="">
      <xdr:nvSpPr>
        <xdr:cNvPr id="136" name="楕円 135">
          <a:extLst>
            <a:ext uri="{FF2B5EF4-FFF2-40B4-BE49-F238E27FC236}">
              <a16:creationId xmlns:a16="http://schemas.microsoft.com/office/drawing/2014/main" id="{5A11C8E6-9D7F-4C96-B09D-44B5C07D2456}"/>
            </a:ext>
          </a:extLst>
        </xdr:cNvPr>
        <xdr:cNvSpPr/>
      </xdr:nvSpPr>
      <xdr:spPr>
        <a:xfrm>
          <a:off x="702945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53340</xdr:rowOff>
    </xdr:from>
    <xdr:to>
      <xdr:col>45</xdr:col>
      <xdr:colOff>177800</xdr:colOff>
      <xdr:row>38</xdr:row>
      <xdr:rowOff>76200</xdr:rowOff>
    </xdr:to>
    <xdr:cxnSp macro="">
      <xdr:nvCxnSpPr>
        <xdr:cNvPr id="137" name="直線コネクタ 136">
          <a:extLst>
            <a:ext uri="{FF2B5EF4-FFF2-40B4-BE49-F238E27FC236}">
              <a16:creationId xmlns:a16="http://schemas.microsoft.com/office/drawing/2014/main" id="{D703F780-FDFD-42C0-B075-2530729A19DD}"/>
            </a:ext>
          </a:extLst>
        </xdr:cNvPr>
        <xdr:cNvCxnSpPr/>
      </xdr:nvCxnSpPr>
      <xdr:spPr>
        <a:xfrm flipV="1">
          <a:off x="7080250" y="6333490"/>
          <a:ext cx="8064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40640</xdr:rowOff>
    </xdr:from>
    <xdr:to>
      <xdr:col>36</xdr:col>
      <xdr:colOff>165100</xdr:colOff>
      <xdr:row>38</xdr:row>
      <xdr:rowOff>142240</xdr:rowOff>
    </xdr:to>
    <xdr:sp macro="" textlink="">
      <xdr:nvSpPr>
        <xdr:cNvPr id="138" name="楕円 137">
          <a:extLst>
            <a:ext uri="{FF2B5EF4-FFF2-40B4-BE49-F238E27FC236}">
              <a16:creationId xmlns:a16="http://schemas.microsoft.com/office/drawing/2014/main" id="{781C2A6F-AF6E-48F3-A2E7-E4630E57F929}"/>
            </a:ext>
          </a:extLst>
        </xdr:cNvPr>
        <xdr:cNvSpPr/>
      </xdr:nvSpPr>
      <xdr:spPr>
        <a:xfrm>
          <a:off x="6235700" y="632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76200</xdr:rowOff>
    </xdr:from>
    <xdr:to>
      <xdr:col>41</xdr:col>
      <xdr:colOff>50800</xdr:colOff>
      <xdr:row>38</xdr:row>
      <xdr:rowOff>91440</xdr:rowOff>
    </xdr:to>
    <xdr:cxnSp macro="">
      <xdr:nvCxnSpPr>
        <xdr:cNvPr id="139" name="直線コネクタ 138">
          <a:extLst>
            <a:ext uri="{FF2B5EF4-FFF2-40B4-BE49-F238E27FC236}">
              <a16:creationId xmlns:a16="http://schemas.microsoft.com/office/drawing/2014/main" id="{78CE36C0-0305-45D3-AF0E-82B8686AD532}"/>
            </a:ext>
          </a:extLst>
        </xdr:cNvPr>
        <xdr:cNvCxnSpPr/>
      </xdr:nvCxnSpPr>
      <xdr:spPr>
        <a:xfrm flipV="1">
          <a:off x="6286500" y="6356350"/>
          <a:ext cx="7937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163847</xdr:rowOff>
    </xdr:from>
    <xdr:ext cx="469744" cy="259045"/>
    <xdr:sp macro="" textlink="">
      <xdr:nvSpPr>
        <xdr:cNvPr id="140" name="n_1aveValue【図書館】&#10;一人当たり面積">
          <a:extLst>
            <a:ext uri="{FF2B5EF4-FFF2-40B4-BE49-F238E27FC236}">
              <a16:creationId xmlns:a16="http://schemas.microsoft.com/office/drawing/2014/main" id="{4F80C3F9-1881-4F15-AC43-3A3FE21CC581}"/>
            </a:ext>
          </a:extLst>
        </xdr:cNvPr>
        <xdr:cNvSpPr txBox="1"/>
      </xdr:nvSpPr>
      <xdr:spPr>
        <a:xfrm>
          <a:off x="8458277" y="6443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17</xdr:rowOff>
    </xdr:from>
    <xdr:ext cx="469744" cy="259045"/>
    <xdr:sp macro="" textlink="">
      <xdr:nvSpPr>
        <xdr:cNvPr id="141" name="n_2aveValue【図書館】&#10;一人当たり面積">
          <a:extLst>
            <a:ext uri="{FF2B5EF4-FFF2-40B4-BE49-F238E27FC236}">
              <a16:creationId xmlns:a16="http://schemas.microsoft.com/office/drawing/2014/main" id="{657A4414-9E27-4F65-ACFC-78FB6CFB016B}"/>
            </a:ext>
          </a:extLst>
        </xdr:cNvPr>
        <xdr:cNvSpPr txBox="1"/>
      </xdr:nvSpPr>
      <xdr:spPr>
        <a:xfrm>
          <a:off x="76772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7637</xdr:rowOff>
    </xdr:from>
    <xdr:ext cx="469744" cy="259045"/>
    <xdr:sp macro="" textlink="">
      <xdr:nvSpPr>
        <xdr:cNvPr id="142" name="n_3aveValue【図書館】&#10;一人当たり面積">
          <a:extLst>
            <a:ext uri="{FF2B5EF4-FFF2-40B4-BE49-F238E27FC236}">
              <a16:creationId xmlns:a16="http://schemas.microsoft.com/office/drawing/2014/main" id="{ACFF3399-A7F0-45D0-B8DE-E900C0669A61}"/>
            </a:ext>
          </a:extLst>
        </xdr:cNvPr>
        <xdr:cNvSpPr txBox="1"/>
      </xdr:nvSpPr>
      <xdr:spPr>
        <a:xfrm>
          <a:off x="6864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60977</xdr:rowOff>
    </xdr:from>
    <xdr:ext cx="469744" cy="259045"/>
    <xdr:sp macro="" textlink="">
      <xdr:nvSpPr>
        <xdr:cNvPr id="143" name="n_4aveValue【図書館】&#10;一人当たり面積">
          <a:extLst>
            <a:ext uri="{FF2B5EF4-FFF2-40B4-BE49-F238E27FC236}">
              <a16:creationId xmlns:a16="http://schemas.microsoft.com/office/drawing/2014/main" id="{45ABE8AF-9A71-41E0-8D51-0E202B1D351D}"/>
            </a:ext>
          </a:extLst>
        </xdr:cNvPr>
        <xdr:cNvSpPr txBox="1"/>
      </xdr:nvSpPr>
      <xdr:spPr>
        <a:xfrm>
          <a:off x="607067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105427</xdr:rowOff>
    </xdr:from>
    <xdr:ext cx="469744" cy="259045"/>
    <xdr:sp macro="" textlink="">
      <xdr:nvSpPr>
        <xdr:cNvPr id="144" name="n_1mainValue【図書館】&#10;一人当たり面積">
          <a:extLst>
            <a:ext uri="{FF2B5EF4-FFF2-40B4-BE49-F238E27FC236}">
              <a16:creationId xmlns:a16="http://schemas.microsoft.com/office/drawing/2014/main" id="{D6B31CF5-95D4-41B4-8239-488C7486A570}"/>
            </a:ext>
          </a:extLst>
        </xdr:cNvPr>
        <xdr:cNvSpPr txBox="1"/>
      </xdr:nvSpPr>
      <xdr:spPr>
        <a:xfrm>
          <a:off x="8458277" y="605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120667</xdr:rowOff>
    </xdr:from>
    <xdr:ext cx="469744" cy="259045"/>
    <xdr:sp macro="" textlink="">
      <xdr:nvSpPr>
        <xdr:cNvPr id="145" name="n_2mainValue【図書館】&#10;一人当たり面積">
          <a:extLst>
            <a:ext uri="{FF2B5EF4-FFF2-40B4-BE49-F238E27FC236}">
              <a16:creationId xmlns:a16="http://schemas.microsoft.com/office/drawing/2014/main" id="{C1295F6B-A172-4988-AB3F-39F7338289C6}"/>
            </a:ext>
          </a:extLst>
        </xdr:cNvPr>
        <xdr:cNvSpPr txBox="1"/>
      </xdr:nvSpPr>
      <xdr:spPr>
        <a:xfrm>
          <a:off x="7677227" y="6070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143527</xdr:rowOff>
    </xdr:from>
    <xdr:ext cx="469744" cy="259045"/>
    <xdr:sp macro="" textlink="">
      <xdr:nvSpPr>
        <xdr:cNvPr id="146" name="n_3mainValue【図書館】&#10;一人当たり面積">
          <a:extLst>
            <a:ext uri="{FF2B5EF4-FFF2-40B4-BE49-F238E27FC236}">
              <a16:creationId xmlns:a16="http://schemas.microsoft.com/office/drawing/2014/main" id="{E9470CC9-449C-439B-BC4F-8EC24205D119}"/>
            </a:ext>
          </a:extLst>
        </xdr:cNvPr>
        <xdr:cNvSpPr txBox="1"/>
      </xdr:nvSpPr>
      <xdr:spPr>
        <a:xfrm>
          <a:off x="6864427" y="609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158767</xdr:rowOff>
    </xdr:from>
    <xdr:ext cx="469744" cy="259045"/>
    <xdr:sp macro="" textlink="">
      <xdr:nvSpPr>
        <xdr:cNvPr id="147" name="n_4mainValue【図書館】&#10;一人当たり面積">
          <a:extLst>
            <a:ext uri="{FF2B5EF4-FFF2-40B4-BE49-F238E27FC236}">
              <a16:creationId xmlns:a16="http://schemas.microsoft.com/office/drawing/2014/main" id="{A78F3B40-76F7-4E90-9D6C-22C4CE719DA4}"/>
            </a:ext>
          </a:extLst>
        </xdr:cNvPr>
        <xdr:cNvSpPr txBox="1"/>
      </xdr:nvSpPr>
      <xdr:spPr>
        <a:xfrm>
          <a:off x="6070677" y="6108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CA7E77A9-FEDB-41D4-8AAA-2A05FCB7266E}"/>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326C971B-7B60-443A-9FE2-EB369179A71A}"/>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B9510C82-BF06-4365-8A6D-49030FFD0D4D}"/>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D91B6AEA-C654-4718-A0AC-85753ED437BB}"/>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3E1227D-0594-49FD-ACB3-ED5189960A3D}"/>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3BB109E-260A-4518-9378-1A99E4881CE7}"/>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B96A0E8-2D09-4F81-AE6B-A4735AB180BC}"/>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7D47324-5A4E-40D8-92BE-F5830AD82EA5}"/>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1C16A3B-123F-496C-8346-065E6CC84CB1}"/>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45B96E01-10B9-4CEE-9E38-A8941589D759}"/>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E73939A-08E8-4059-B322-1DD69DDF6AE0}"/>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61C1214F-EA7F-4A6A-8DCC-2515BBF6A526}"/>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19B72D46-8219-4942-B0F9-832914BB9964}"/>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8E8E483A-614A-441E-9803-7E536E8D9558}"/>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A96F5D65-0379-4419-8814-168FF0E95E8B}"/>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499ECCFC-ECC3-4731-8F29-5B92A2E078F8}"/>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E389B09-3E7F-4A37-91AC-16CD5EC18973}"/>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2974E054-3B92-4BFA-A4E2-EC02BB80BA06}"/>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2A7950A3-65C9-44B7-8054-1E7A4309D929}"/>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A1E354DD-8FE9-40C1-8A49-26D5A9017FE6}"/>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D8E9811D-FA69-43AD-88E2-7C426586127F}"/>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71B3C507-66E1-4930-98DC-F05443278D34}"/>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8E0B1E5C-EECC-454D-8125-DB013C02B5F0}"/>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74753A89-DE32-444D-B222-2EB310AD5779}"/>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172" name="直線コネクタ 171">
          <a:extLst>
            <a:ext uri="{FF2B5EF4-FFF2-40B4-BE49-F238E27FC236}">
              <a16:creationId xmlns:a16="http://schemas.microsoft.com/office/drawing/2014/main" id="{DA58435C-45D9-4C8B-BCCE-522DC0B19972}"/>
            </a:ext>
          </a:extLst>
        </xdr:cNvPr>
        <xdr:cNvCxnSpPr/>
      </xdr:nvCxnSpPr>
      <xdr:spPr>
        <a:xfrm flipV="1">
          <a:off x="4177665" y="922401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E2FADB40-382C-4883-A87E-E57B6B0BDEE4}"/>
            </a:ext>
          </a:extLst>
        </xdr:cNvPr>
        <xdr:cNvSpPr txBox="1"/>
      </xdr:nvSpPr>
      <xdr:spPr>
        <a:xfrm>
          <a:off x="42164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4" name="直線コネクタ 173">
          <a:extLst>
            <a:ext uri="{FF2B5EF4-FFF2-40B4-BE49-F238E27FC236}">
              <a16:creationId xmlns:a16="http://schemas.microsoft.com/office/drawing/2014/main" id="{E0A40B57-AE35-4458-B5F8-24B2B4056172}"/>
            </a:ext>
          </a:extLst>
        </xdr:cNvPr>
        <xdr:cNvCxnSpPr/>
      </xdr:nvCxnSpPr>
      <xdr:spPr>
        <a:xfrm>
          <a:off x="41084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6ABF8660-1675-480D-856D-4D59D8EEDAE8}"/>
            </a:ext>
          </a:extLst>
        </xdr:cNvPr>
        <xdr:cNvSpPr txBox="1"/>
      </xdr:nvSpPr>
      <xdr:spPr>
        <a:xfrm>
          <a:off x="4216400" y="900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176" name="直線コネクタ 175">
          <a:extLst>
            <a:ext uri="{FF2B5EF4-FFF2-40B4-BE49-F238E27FC236}">
              <a16:creationId xmlns:a16="http://schemas.microsoft.com/office/drawing/2014/main" id="{2444DC52-BA8D-469C-AA1A-04850D4E7C57}"/>
            </a:ext>
          </a:extLst>
        </xdr:cNvPr>
        <xdr:cNvCxnSpPr/>
      </xdr:nvCxnSpPr>
      <xdr:spPr>
        <a:xfrm>
          <a:off x="4108450" y="92240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108602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AEA714D0-29C5-4CFC-8E24-AA253A420A2B}"/>
            </a:ext>
          </a:extLst>
        </xdr:cNvPr>
        <xdr:cNvSpPr txBox="1"/>
      </xdr:nvSpPr>
      <xdr:spPr>
        <a:xfrm>
          <a:off x="4216400" y="100209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178" name="フローチャート: 判断 177">
          <a:extLst>
            <a:ext uri="{FF2B5EF4-FFF2-40B4-BE49-F238E27FC236}">
              <a16:creationId xmlns:a16="http://schemas.microsoft.com/office/drawing/2014/main" id="{DEDED8CD-9861-4452-A865-B96D1992C27F}"/>
            </a:ext>
          </a:extLst>
        </xdr:cNvPr>
        <xdr:cNvSpPr/>
      </xdr:nvSpPr>
      <xdr:spPr>
        <a:xfrm>
          <a:off x="4127500" y="100425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179" name="フローチャート: 判断 178">
          <a:extLst>
            <a:ext uri="{FF2B5EF4-FFF2-40B4-BE49-F238E27FC236}">
              <a16:creationId xmlns:a16="http://schemas.microsoft.com/office/drawing/2014/main" id="{1F02051D-A42C-45A3-A473-14545C9F9A3C}"/>
            </a:ext>
          </a:extLst>
        </xdr:cNvPr>
        <xdr:cNvSpPr/>
      </xdr:nvSpPr>
      <xdr:spPr>
        <a:xfrm>
          <a:off x="3384550" y="100101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80" name="フローチャート: 判断 179">
          <a:extLst>
            <a:ext uri="{FF2B5EF4-FFF2-40B4-BE49-F238E27FC236}">
              <a16:creationId xmlns:a16="http://schemas.microsoft.com/office/drawing/2014/main" id="{9E678FA3-E322-436B-B7FD-691F2149CF49}"/>
            </a:ext>
          </a:extLst>
        </xdr:cNvPr>
        <xdr:cNvSpPr/>
      </xdr:nvSpPr>
      <xdr:spPr>
        <a:xfrm>
          <a:off x="2571750" y="9983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81" name="フローチャート: 判断 180">
          <a:extLst>
            <a:ext uri="{FF2B5EF4-FFF2-40B4-BE49-F238E27FC236}">
              <a16:creationId xmlns:a16="http://schemas.microsoft.com/office/drawing/2014/main" id="{54FC398B-8783-4058-8209-9AFA1A567C7E}"/>
            </a:ext>
          </a:extLst>
        </xdr:cNvPr>
        <xdr:cNvSpPr/>
      </xdr:nvSpPr>
      <xdr:spPr>
        <a:xfrm>
          <a:off x="1778000" y="995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182" name="フローチャート: 判断 181">
          <a:extLst>
            <a:ext uri="{FF2B5EF4-FFF2-40B4-BE49-F238E27FC236}">
              <a16:creationId xmlns:a16="http://schemas.microsoft.com/office/drawing/2014/main" id="{914C00FE-5C32-4C41-859C-8406EE1194D0}"/>
            </a:ext>
          </a:extLst>
        </xdr:cNvPr>
        <xdr:cNvSpPr/>
      </xdr:nvSpPr>
      <xdr:spPr>
        <a:xfrm>
          <a:off x="984250" y="99929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29DCF2B-42C4-43E3-98C4-04C6E5B70C09}"/>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274F9F9-C579-43CE-AA53-54A419220FB7}"/>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4F99AD8-FC35-4D5F-A5F4-DFCA15245641}"/>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FA6CDBE-B8CA-4C28-858D-EC8758C80410}"/>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9CAF4CD-BDAD-430D-836A-31F72A3A8456}"/>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15875</xdr:rowOff>
    </xdr:from>
    <xdr:to>
      <xdr:col>24</xdr:col>
      <xdr:colOff>114300</xdr:colOff>
      <xdr:row>60</xdr:row>
      <xdr:rowOff>117475</xdr:rowOff>
    </xdr:to>
    <xdr:sp macro="" textlink="">
      <xdr:nvSpPr>
        <xdr:cNvPr id="188" name="楕円 187">
          <a:extLst>
            <a:ext uri="{FF2B5EF4-FFF2-40B4-BE49-F238E27FC236}">
              <a16:creationId xmlns:a16="http://schemas.microsoft.com/office/drawing/2014/main" id="{4A88F287-1CD9-478F-93C7-5B446A3F8B29}"/>
            </a:ext>
          </a:extLst>
        </xdr:cNvPr>
        <xdr:cNvSpPr/>
      </xdr:nvSpPr>
      <xdr:spPr>
        <a:xfrm>
          <a:off x="4127500" y="992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38752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CFA4754F-DE6F-46AB-A330-22902CF79B3A}"/>
            </a:ext>
          </a:extLst>
        </xdr:cNvPr>
        <xdr:cNvSpPr txBox="1"/>
      </xdr:nvSpPr>
      <xdr:spPr>
        <a:xfrm>
          <a:off x="4216400" y="9786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114935</xdr:rowOff>
    </xdr:from>
    <xdr:to>
      <xdr:col>20</xdr:col>
      <xdr:colOff>38100</xdr:colOff>
      <xdr:row>60</xdr:row>
      <xdr:rowOff>45085</xdr:rowOff>
    </xdr:to>
    <xdr:sp macro="" textlink="">
      <xdr:nvSpPr>
        <xdr:cNvPr id="190" name="楕円 189">
          <a:extLst>
            <a:ext uri="{FF2B5EF4-FFF2-40B4-BE49-F238E27FC236}">
              <a16:creationId xmlns:a16="http://schemas.microsoft.com/office/drawing/2014/main" id="{A59536A3-1831-4D42-8DD9-1CB629001D8E}"/>
            </a:ext>
          </a:extLst>
        </xdr:cNvPr>
        <xdr:cNvSpPr/>
      </xdr:nvSpPr>
      <xdr:spPr>
        <a:xfrm>
          <a:off x="3384550" y="98621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165735</xdr:rowOff>
    </xdr:from>
    <xdr:to>
      <xdr:col>24</xdr:col>
      <xdr:colOff>63500</xdr:colOff>
      <xdr:row>60</xdr:row>
      <xdr:rowOff>66675</xdr:rowOff>
    </xdr:to>
    <xdr:cxnSp macro="">
      <xdr:nvCxnSpPr>
        <xdr:cNvPr id="191" name="直線コネクタ 190">
          <a:extLst>
            <a:ext uri="{FF2B5EF4-FFF2-40B4-BE49-F238E27FC236}">
              <a16:creationId xmlns:a16="http://schemas.microsoft.com/office/drawing/2014/main" id="{D091748E-1B04-44A3-BB51-2BFE89354D81}"/>
            </a:ext>
          </a:extLst>
        </xdr:cNvPr>
        <xdr:cNvCxnSpPr/>
      </xdr:nvCxnSpPr>
      <xdr:spPr>
        <a:xfrm>
          <a:off x="3429000" y="9912985"/>
          <a:ext cx="74930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50165</xdr:rowOff>
    </xdr:from>
    <xdr:to>
      <xdr:col>15</xdr:col>
      <xdr:colOff>101600</xdr:colOff>
      <xdr:row>59</xdr:row>
      <xdr:rowOff>151765</xdr:rowOff>
    </xdr:to>
    <xdr:sp macro="" textlink="">
      <xdr:nvSpPr>
        <xdr:cNvPr id="192" name="楕円 191">
          <a:extLst>
            <a:ext uri="{FF2B5EF4-FFF2-40B4-BE49-F238E27FC236}">
              <a16:creationId xmlns:a16="http://schemas.microsoft.com/office/drawing/2014/main" id="{748F51E9-AE21-4918-8B56-93CB8C6EA931}"/>
            </a:ext>
          </a:extLst>
        </xdr:cNvPr>
        <xdr:cNvSpPr/>
      </xdr:nvSpPr>
      <xdr:spPr>
        <a:xfrm>
          <a:off x="2571750" y="979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100965</xdr:rowOff>
    </xdr:from>
    <xdr:to>
      <xdr:col>19</xdr:col>
      <xdr:colOff>177800</xdr:colOff>
      <xdr:row>59</xdr:row>
      <xdr:rowOff>165735</xdr:rowOff>
    </xdr:to>
    <xdr:cxnSp macro="">
      <xdr:nvCxnSpPr>
        <xdr:cNvPr id="193" name="直線コネクタ 192">
          <a:extLst>
            <a:ext uri="{FF2B5EF4-FFF2-40B4-BE49-F238E27FC236}">
              <a16:creationId xmlns:a16="http://schemas.microsoft.com/office/drawing/2014/main" id="{AE603750-CCF1-4CE8-94A8-C014BAE80D40}"/>
            </a:ext>
          </a:extLst>
        </xdr:cNvPr>
        <xdr:cNvCxnSpPr/>
      </xdr:nvCxnSpPr>
      <xdr:spPr>
        <a:xfrm>
          <a:off x="2622550" y="9848215"/>
          <a:ext cx="80645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147320</xdr:rowOff>
    </xdr:from>
    <xdr:to>
      <xdr:col>10</xdr:col>
      <xdr:colOff>165100</xdr:colOff>
      <xdr:row>59</xdr:row>
      <xdr:rowOff>77470</xdr:rowOff>
    </xdr:to>
    <xdr:sp macro="" textlink="">
      <xdr:nvSpPr>
        <xdr:cNvPr id="194" name="楕円 193">
          <a:extLst>
            <a:ext uri="{FF2B5EF4-FFF2-40B4-BE49-F238E27FC236}">
              <a16:creationId xmlns:a16="http://schemas.microsoft.com/office/drawing/2014/main" id="{5649D613-C2BF-4138-8087-E9C99DD5C00B}"/>
            </a:ext>
          </a:extLst>
        </xdr:cNvPr>
        <xdr:cNvSpPr/>
      </xdr:nvSpPr>
      <xdr:spPr>
        <a:xfrm>
          <a:off x="1778000" y="97294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26670</xdr:rowOff>
    </xdr:from>
    <xdr:to>
      <xdr:col>15</xdr:col>
      <xdr:colOff>50800</xdr:colOff>
      <xdr:row>59</xdr:row>
      <xdr:rowOff>100965</xdr:rowOff>
    </xdr:to>
    <xdr:cxnSp macro="">
      <xdr:nvCxnSpPr>
        <xdr:cNvPr id="195" name="直線コネクタ 194">
          <a:extLst>
            <a:ext uri="{FF2B5EF4-FFF2-40B4-BE49-F238E27FC236}">
              <a16:creationId xmlns:a16="http://schemas.microsoft.com/office/drawing/2014/main" id="{E72C9129-E46C-40F6-BB4C-D5FA7A7A119F}"/>
            </a:ext>
          </a:extLst>
        </xdr:cNvPr>
        <xdr:cNvCxnSpPr/>
      </xdr:nvCxnSpPr>
      <xdr:spPr>
        <a:xfrm>
          <a:off x="1828800" y="9773920"/>
          <a:ext cx="79375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130175</xdr:rowOff>
    </xdr:from>
    <xdr:to>
      <xdr:col>6</xdr:col>
      <xdr:colOff>38100</xdr:colOff>
      <xdr:row>62</xdr:row>
      <xdr:rowOff>60325</xdr:rowOff>
    </xdr:to>
    <xdr:sp macro="" textlink="">
      <xdr:nvSpPr>
        <xdr:cNvPr id="196" name="楕円 195">
          <a:extLst>
            <a:ext uri="{FF2B5EF4-FFF2-40B4-BE49-F238E27FC236}">
              <a16:creationId xmlns:a16="http://schemas.microsoft.com/office/drawing/2014/main" id="{B3578FD2-83DD-43A0-8E4B-DE9BA77871E6}"/>
            </a:ext>
          </a:extLst>
        </xdr:cNvPr>
        <xdr:cNvSpPr/>
      </xdr:nvSpPr>
      <xdr:spPr>
        <a:xfrm>
          <a:off x="984250" y="102076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26670</xdr:rowOff>
    </xdr:from>
    <xdr:to>
      <xdr:col>10</xdr:col>
      <xdr:colOff>114300</xdr:colOff>
      <xdr:row>62</xdr:row>
      <xdr:rowOff>9525</xdr:rowOff>
    </xdr:to>
    <xdr:cxnSp macro="">
      <xdr:nvCxnSpPr>
        <xdr:cNvPr id="197" name="直線コネクタ 196">
          <a:extLst>
            <a:ext uri="{FF2B5EF4-FFF2-40B4-BE49-F238E27FC236}">
              <a16:creationId xmlns:a16="http://schemas.microsoft.com/office/drawing/2014/main" id="{20182D80-8962-4644-B1E3-52228C765F8B}"/>
            </a:ext>
          </a:extLst>
        </xdr:cNvPr>
        <xdr:cNvCxnSpPr/>
      </xdr:nvCxnSpPr>
      <xdr:spPr>
        <a:xfrm flipV="1">
          <a:off x="1028700" y="9773920"/>
          <a:ext cx="800100" cy="47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19067</xdr:rowOff>
    </xdr:from>
    <xdr:ext cx="405111" cy="259045"/>
    <xdr:sp macro="" textlink="">
      <xdr:nvSpPr>
        <xdr:cNvPr id="198" name="n_1aveValue【体育館・プール】&#10;有形固定資産減価償却率">
          <a:extLst>
            <a:ext uri="{FF2B5EF4-FFF2-40B4-BE49-F238E27FC236}">
              <a16:creationId xmlns:a16="http://schemas.microsoft.com/office/drawing/2014/main" id="{C9D3CC9C-869F-4915-94B4-37304F8D9291}"/>
            </a:ext>
          </a:extLst>
        </xdr:cNvPr>
        <xdr:cNvSpPr txBox="1"/>
      </xdr:nvSpPr>
      <xdr:spPr>
        <a:xfrm>
          <a:off x="3239144" y="10096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9" name="n_2aveValue【体育館・プール】&#10;有形固定資産減価償却率">
          <a:extLst>
            <a:ext uri="{FF2B5EF4-FFF2-40B4-BE49-F238E27FC236}">
              <a16:creationId xmlns:a16="http://schemas.microsoft.com/office/drawing/2014/main" id="{AED72F85-89DC-4498-B94C-3C0E384690B5}"/>
            </a:ext>
          </a:extLst>
        </xdr:cNvPr>
        <xdr:cNvSpPr txBox="1"/>
      </xdr:nvSpPr>
      <xdr:spPr>
        <a:xfrm>
          <a:off x="243904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133367</xdr:rowOff>
    </xdr:from>
    <xdr:ext cx="405111" cy="259045"/>
    <xdr:sp macro="" textlink="">
      <xdr:nvSpPr>
        <xdr:cNvPr id="200" name="n_3aveValue【体育館・プール】&#10;有形固定資産減価償却率">
          <a:extLst>
            <a:ext uri="{FF2B5EF4-FFF2-40B4-BE49-F238E27FC236}">
              <a16:creationId xmlns:a16="http://schemas.microsoft.com/office/drawing/2014/main" id="{CE02EE1B-6D17-4924-ACA2-146BA6DC5836}"/>
            </a:ext>
          </a:extLst>
        </xdr:cNvPr>
        <xdr:cNvSpPr txBox="1"/>
      </xdr:nvSpPr>
      <xdr:spPr>
        <a:xfrm>
          <a:off x="164529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27322</xdr:rowOff>
    </xdr:from>
    <xdr:ext cx="405111" cy="259045"/>
    <xdr:sp macro="" textlink="">
      <xdr:nvSpPr>
        <xdr:cNvPr id="201" name="n_4aveValue【体育館・プール】&#10;有形固定資産減価償却率">
          <a:extLst>
            <a:ext uri="{FF2B5EF4-FFF2-40B4-BE49-F238E27FC236}">
              <a16:creationId xmlns:a16="http://schemas.microsoft.com/office/drawing/2014/main" id="{A338EDFC-9321-40A6-B28E-0436444FD496}"/>
            </a:ext>
          </a:extLst>
        </xdr:cNvPr>
        <xdr:cNvSpPr txBox="1"/>
      </xdr:nvSpPr>
      <xdr:spPr>
        <a:xfrm>
          <a:off x="851544" y="9774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61612</xdr:rowOff>
    </xdr:from>
    <xdr:ext cx="405111" cy="259045"/>
    <xdr:sp macro="" textlink="">
      <xdr:nvSpPr>
        <xdr:cNvPr id="202" name="n_1mainValue【体育館・プール】&#10;有形固定資産減価償却率">
          <a:extLst>
            <a:ext uri="{FF2B5EF4-FFF2-40B4-BE49-F238E27FC236}">
              <a16:creationId xmlns:a16="http://schemas.microsoft.com/office/drawing/2014/main" id="{688F8A59-22FF-40DE-B926-5DAEAA3AF8A0}"/>
            </a:ext>
          </a:extLst>
        </xdr:cNvPr>
        <xdr:cNvSpPr txBox="1"/>
      </xdr:nvSpPr>
      <xdr:spPr>
        <a:xfrm>
          <a:off x="3239144" y="964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168292</xdr:rowOff>
    </xdr:from>
    <xdr:ext cx="405111" cy="259045"/>
    <xdr:sp macro="" textlink="">
      <xdr:nvSpPr>
        <xdr:cNvPr id="203" name="n_2mainValue【体育館・プール】&#10;有形固定資産減価償却率">
          <a:extLst>
            <a:ext uri="{FF2B5EF4-FFF2-40B4-BE49-F238E27FC236}">
              <a16:creationId xmlns:a16="http://schemas.microsoft.com/office/drawing/2014/main" id="{A00BC716-C21E-4526-8631-2DCDB8D352C6}"/>
            </a:ext>
          </a:extLst>
        </xdr:cNvPr>
        <xdr:cNvSpPr txBox="1"/>
      </xdr:nvSpPr>
      <xdr:spPr>
        <a:xfrm>
          <a:off x="2439044" y="957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93997</xdr:rowOff>
    </xdr:from>
    <xdr:ext cx="405111" cy="259045"/>
    <xdr:sp macro="" textlink="">
      <xdr:nvSpPr>
        <xdr:cNvPr id="204" name="n_3mainValue【体育館・プール】&#10;有形固定資産減価償却率">
          <a:extLst>
            <a:ext uri="{FF2B5EF4-FFF2-40B4-BE49-F238E27FC236}">
              <a16:creationId xmlns:a16="http://schemas.microsoft.com/office/drawing/2014/main" id="{B60FFAD4-CD8F-4261-9A78-15639C6EA10A}"/>
            </a:ext>
          </a:extLst>
        </xdr:cNvPr>
        <xdr:cNvSpPr txBox="1"/>
      </xdr:nvSpPr>
      <xdr:spPr>
        <a:xfrm>
          <a:off x="1645294" y="9511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51452</xdr:rowOff>
    </xdr:from>
    <xdr:ext cx="405111" cy="259045"/>
    <xdr:sp macro="" textlink="">
      <xdr:nvSpPr>
        <xdr:cNvPr id="205" name="n_4mainValue【体育館・プール】&#10;有形固定資産減価償却率">
          <a:extLst>
            <a:ext uri="{FF2B5EF4-FFF2-40B4-BE49-F238E27FC236}">
              <a16:creationId xmlns:a16="http://schemas.microsoft.com/office/drawing/2014/main" id="{2FEA36E0-34ED-467F-812F-67148797EBDC}"/>
            </a:ext>
          </a:extLst>
        </xdr:cNvPr>
        <xdr:cNvSpPr txBox="1"/>
      </xdr:nvSpPr>
      <xdr:spPr>
        <a:xfrm>
          <a:off x="851544" y="10294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AAAA141C-3524-4448-A52F-15BC3F73F52A}"/>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B19023BA-8246-4BEC-93BC-9394AE2D36C3}"/>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4A5EB88E-67E8-4C35-AEE1-83D54F5F67DB}"/>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E94F127C-3E25-4312-8ADF-CA434C398235}"/>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BAECA6F5-A002-469C-B6A4-8B6E8A0A3697}"/>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D1BC439-CBE5-4C45-8A7F-F84DF97A3C8E}"/>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F49CF9B7-9B47-41F7-88FC-7E6F3392B1E0}"/>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781AFD0B-C850-42BB-A471-4193576B752C}"/>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E9C220F0-6D4A-480C-8C4A-9C3543B4B308}"/>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AA5E41E3-01AC-4A5B-8846-AD84E394E47B}"/>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6" name="直線コネクタ 215">
          <a:extLst>
            <a:ext uri="{FF2B5EF4-FFF2-40B4-BE49-F238E27FC236}">
              <a16:creationId xmlns:a16="http://schemas.microsoft.com/office/drawing/2014/main" id="{ADD4A0E8-E582-4A3F-9F7B-53978342036B}"/>
            </a:ext>
          </a:extLst>
        </xdr:cNvPr>
        <xdr:cNvCxnSpPr/>
      </xdr:nvCxnSpPr>
      <xdr:spPr>
        <a:xfrm>
          <a:off x="5956300" y="10737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17" name="テキスト ボックス 216">
          <a:extLst>
            <a:ext uri="{FF2B5EF4-FFF2-40B4-BE49-F238E27FC236}">
              <a16:creationId xmlns:a16="http://schemas.microsoft.com/office/drawing/2014/main" id="{98B34944-5858-4885-9CB3-14ECEBCC94E3}"/>
            </a:ext>
          </a:extLst>
        </xdr:cNvPr>
        <xdr:cNvSpPr txBox="1"/>
      </xdr:nvSpPr>
      <xdr:spPr>
        <a:xfrm>
          <a:off x="5527221" y="10601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8" name="直線コネクタ 217">
          <a:extLst>
            <a:ext uri="{FF2B5EF4-FFF2-40B4-BE49-F238E27FC236}">
              <a16:creationId xmlns:a16="http://schemas.microsoft.com/office/drawing/2014/main" id="{D6F6B405-F4CF-4F0C-B917-E6156AE41AC5}"/>
            </a:ext>
          </a:extLst>
        </xdr:cNvPr>
        <xdr:cNvCxnSpPr/>
      </xdr:nvCxnSpPr>
      <xdr:spPr>
        <a:xfrm>
          <a:off x="5956300" y="10464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9" name="テキスト ボックス 218">
          <a:extLst>
            <a:ext uri="{FF2B5EF4-FFF2-40B4-BE49-F238E27FC236}">
              <a16:creationId xmlns:a16="http://schemas.microsoft.com/office/drawing/2014/main" id="{2F063991-76D0-4CFE-856D-49DB03AAD1C5}"/>
            </a:ext>
          </a:extLst>
        </xdr:cNvPr>
        <xdr:cNvSpPr txBox="1"/>
      </xdr:nvSpPr>
      <xdr:spPr>
        <a:xfrm>
          <a:off x="5527221" y="10328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20" name="直線コネクタ 219">
          <a:extLst>
            <a:ext uri="{FF2B5EF4-FFF2-40B4-BE49-F238E27FC236}">
              <a16:creationId xmlns:a16="http://schemas.microsoft.com/office/drawing/2014/main" id="{62F13085-F283-4957-BF87-0B8F5AD7968E}"/>
            </a:ext>
          </a:extLst>
        </xdr:cNvPr>
        <xdr:cNvCxnSpPr/>
      </xdr:nvCxnSpPr>
      <xdr:spPr>
        <a:xfrm>
          <a:off x="5956300" y="1019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21" name="テキスト ボックス 220">
          <a:extLst>
            <a:ext uri="{FF2B5EF4-FFF2-40B4-BE49-F238E27FC236}">
              <a16:creationId xmlns:a16="http://schemas.microsoft.com/office/drawing/2014/main" id="{26B71047-0DCC-43D6-AB93-9D4F470794BA}"/>
            </a:ext>
          </a:extLst>
        </xdr:cNvPr>
        <xdr:cNvSpPr txBox="1"/>
      </xdr:nvSpPr>
      <xdr:spPr>
        <a:xfrm>
          <a:off x="5527221" y="10055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90286592-546D-4A28-8003-1786508A910E}"/>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D0BB5885-55BE-45CB-ADDA-7E43FC219AFA}"/>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24" name="直線コネクタ 223">
          <a:extLst>
            <a:ext uri="{FF2B5EF4-FFF2-40B4-BE49-F238E27FC236}">
              <a16:creationId xmlns:a16="http://schemas.microsoft.com/office/drawing/2014/main" id="{92BC1B97-9713-4AC0-A193-C36D641F7B43}"/>
            </a:ext>
          </a:extLst>
        </xdr:cNvPr>
        <xdr:cNvCxnSpPr/>
      </xdr:nvCxnSpPr>
      <xdr:spPr>
        <a:xfrm>
          <a:off x="5956300" y="9639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25" name="テキスト ボックス 224">
          <a:extLst>
            <a:ext uri="{FF2B5EF4-FFF2-40B4-BE49-F238E27FC236}">
              <a16:creationId xmlns:a16="http://schemas.microsoft.com/office/drawing/2014/main" id="{3F646BB3-DD75-4823-B01B-C7780631834A}"/>
            </a:ext>
          </a:extLst>
        </xdr:cNvPr>
        <xdr:cNvSpPr txBox="1"/>
      </xdr:nvSpPr>
      <xdr:spPr>
        <a:xfrm>
          <a:off x="5527221" y="9503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6" name="直線コネクタ 225">
          <a:extLst>
            <a:ext uri="{FF2B5EF4-FFF2-40B4-BE49-F238E27FC236}">
              <a16:creationId xmlns:a16="http://schemas.microsoft.com/office/drawing/2014/main" id="{9BE06F7B-564D-4A87-9CBB-A58EE0ACC31D}"/>
            </a:ext>
          </a:extLst>
        </xdr:cNvPr>
        <xdr:cNvCxnSpPr/>
      </xdr:nvCxnSpPr>
      <xdr:spPr>
        <a:xfrm>
          <a:off x="5956300" y="9366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7" name="テキスト ボックス 226">
          <a:extLst>
            <a:ext uri="{FF2B5EF4-FFF2-40B4-BE49-F238E27FC236}">
              <a16:creationId xmlns:a16="http://schemas.microsoft.com/office/drawing/2014/main" id="{1C8FB392-2E3D-4630-A719-CAE779A3246A}"/>
            </a:ext>
          </a:extLst>
        </xdr:cNvPr>
        <xdr:cNvSpPr txBox="1"/>
      </xdr:nvSpPr>
      <xdr:spPr>
        <a:xfrm>
          <a:off x="5527221" y="9230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8" name="直線コネクタ 227">
          <a:extLst>
            <a:ext uri="{FF2B5EF4-FFF2-40B4-BE49-F238E27FC236}">
              <a16:creationId xmlns:a16="http://schemas.microsoft.com/office/drawing/2014/main" id="{AF60C1AE-1306-40C9-837C-309A1EF826A2}"/>
            </a:ext>
          </a:extLst>
        </xdr:cNvPr>
        <xdr:cNvCxnSpPr/>
      </xdr:nvCxnSpPr>
      <xdr:spPr>
        <a:xfrm>
          <a:off x="5956300" y="9086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29" name="テキスト ボックス 228">
          <a:extLst>
            <a:ext uri="{FF2B5EF4-FFF2-40B4-BE49-F238E27FC236}">
              <a16:creationId xmlns:a16="http://schemas.microsoft.com/office/drawing/2014/main" id="{B6878832-563C-47D8-AF7A-81E6359A2C38}"/>
            </a:ext>
          </a:extLst>
        </xdr:cNvPr>
        <xdr:cNvSpPr txBox="1"/>
      </xdr:nvSpPr>
      <xdr:spPr>
        <a:xfrm>
          <a:off x="5527221" y="895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6BD8FB9E-AA05-4AA1-9C34-FF4D162F81D6}"/>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id="{F578977B-00B9-4B3E-9FCA-A3F28C289B0E}"/>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3F93EE8A-E539-4175-A4DD-3EA6DFF67247}"/>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233" name="直線コネクタ 232">
          <a:extLst>
            <a:ext uri="{FF2B5EF4-FFF2-40B4-BE49-F238E27FC236}">
              <a16:creationId xmlns:a16="http://schemas.microsoft.com/office/drawing/2014/main" id="{F1C3AA8C-4419-4FD6-A8E1-13E195422119}"/>
            </a:ext>
          </a:extLst>
        </xdr:cNvPr>
        <xdr:cNvCxnSpPr/>
      </xdr:nvCxnSpPr>
      <xdr:spPr>
        <a:xfrm flipV="1">
          <a:off x="9429115" y="9266238"/>
          <a:ext cx="0" cy="1350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234" name="【体育館・プール】&#10;一人当たり面積最小値テキスト">
          <a:extLst>
            <a:ext uri="{FF2B5EF4-FFF2-40B4-BE49-F238E27FC236}">
              <a16:creationId xmlns:a16="http://schemas.microsoft.com/office/drawing/2014/main" id="{E0411ECA-EEA7-4AFF-905C-16826AD182A5}"/>
            </a:ext>
          </a:extLst>
        </xdr:cNvPr>
        <xdr:cNvSpPr txBox="1"/>
      </xdr:nvSpPr>
      <xdr:spPr>
        <a:xfrm>
          <a:off x="9467850" y="1062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235" name="直線コネクタ 234">
          <a:extLst>
            <a:ext uri="{FF2B5EF4-FFF2-40B4-BE49-F238E27FC236}">
              <a16:creationId xmlns:a16="http://schemas.microsoft.com/office/drawing/2014/main" id="{46C6DAB0-D821-49D8-9B83-4A07ED2C2CE4}"/>
            </a:ext>
          </a:extLst>
        </xdr:cNvPr>
        <xdr:cNvCxnSpPr/>
      </xdr:nvCxnSpPr>
      <xdr:spPr>
        <a:xfrm>
          <a:off x="9359900" y="106170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236" name="【体育館・プール】&#10;一人当たり面積最大値テキスト">
          <a:extLst>
            <a:ext uri="{FF2B5EF4-FFF2-40B4-BE49-F238E27FC236}">
              <a16:creationId xmlns:a16="http://schemas.microsoft.com/office/drawing/2014/main" id="{190FD450-9D88-4A04-A66C-C72C8A1E0D7D}"/>
            </a:ext>
          </a:extLst>
        </xdr:cNvPr>
        <xdr:cNvSpPr txBox="1"/>
      </xdr:nvSpPr>
      <xdr:spPr>
        <a:xfrm>
          <a:off x="9467850" y="9054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237" name="直線コネクタ 236">
          <a:extLst>
            <a:ext uri="{FF2B5EF4-FFF2-40B4-BE49-F238E27FC236}">
              <a16:creationId xmlns:a16="http://schemas.microsoft.com/office/drawing/2014/main" id="{89AAF810-5393-4EE9-BB63-8C5EB59B5C65}"/>
            </a:ext>
          </a:extLst>
        </xdr:cNvPr>
        <xdr:cNvCxnSpPr/>
      </xdr:nvCxnSpPr>
      <xdr:spPr>
        <a:xfrm>
          <a:off x="9359900" y="92662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116222</xdr:rowOff>
    </xdr:from>
    <xdr:ext cx="469744" cy="259045"/>
    <xdr:sp macro="" textlink="">
      <xdr:nvSpPr>
        <xdr:cNvPr id="238" name="【体育館・プール】&#10;一人当たり面積平均値テキスト">
          <a:extLst>
            <a:ext uri="{FF2B5EF4-FFF2-40B4-BE49-F238E27FC236}">
              <a16:creationId xmlns:a16="http://schemas.microsoft.com/office/drawing/2014/main" id="{98299D04-CDC1-4808-9521-87D1F980CF55}"/>
            </a:ext>
          </a:extLst>
        </xdr:cNvPr>
        <xdr:cNvSpPr txBox="1"/>
      </xdr:nvSpPr>
      <xdr:spPr>
        <a:xfrm>
          <a:off x="9467850" y="100285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239" name="フローチャート: 判断 238">
          <a:extLst>
            <a:ext uri="{FF2B5EF4-FFF2-40B4-BE49-F238E27FC236}">
              <a16:creationId xmlns:a16="http://schemas.microsoft.com/office/drawing/2014/main" id="{254515B1-1A32-4556-B64F-7B4AC39C4CE5}"/>
            </a:ext>
          </a:extLst>
        </xdr:cNvPr>
        <xdr:cNvSpPr/>
      </xdr:nvSpPr>
      <xdr:spPr>
        <a:xfrm>
          <a:off x="9398000" y="100501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240" name="フローチャート: 判断 239">
          <a:extLst>
            <a:ext uri="{FF2B5EF4-FFF2-40B4-BE49-F238E27FC236}">
              <a16:creationId xmlns:a16="http://schemas.microsoft.com/office/drawing/2014/main" id="{9DD8412F-CBAC-47D8-BE20-25C315A58B3C}"/>
            </a:ext>
          </a:extLst>
        </xdr:cNvPr>
        <xdr:cNvSpPr/>
      </xdr:nvSpPr>
      <xdr:spPr>
        <a:xfrm>
          <a:off x="8636000" y="1007729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159226</xdr:rowOff>
    </xdr:from>
    <xdr:to>
      <xdr:col>46</xdr:col>
      <xdr:colOff>38100</xdr:colOff>
      <xdr:row>61</xdr:row>
      <xdr:rowOff>89376</xdr:rowOff>
    </xdr:to>
    <xdr:sp macro="" textlink="">
      <xdr:nvSpPr>
        <xdr:cNvPr id="241" name="フローチャート: 判断 240">
          <a:extLst>
            <a:ext uri="{FF2B5EF4-FFF2-40B4-BE49-F238E27FC236}">
              <a16:creationId xmlns:a16="http://schemas.microsoft.com/office/drawing/2014/main" id="{60055A4C-C20B-42A1-A14F-6136E78B9B92}"/>
            </a:ext>
          </a:extLst>
        </xdr:cNvPr>
        <xdr:cNvSpPr/>
      </xdr:nvSpPr>
      <xdr:spPr>
        <a:xfrm>
          <a:off x="7842250" y="1007157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macro="" textlink="">
      <xdr:nvSpPr>
        <xdr:cNvPr id="242" name="フローチャート: 判断 241">
          <a:extLst>
            <a:ext uri="{FF2B5EF4-FFF2-40B4-BE49-F238E27FC236}">
              <a16:creationId xmlns:a16="http://schemas.microsoft.com/office/drawing/2014/main" id="{C27C7C88-5F77-4AAB-8FDF-EE8FDF3FACE5}"/>
            </a:ext>
          </a:extLst>
        </xdr:cNvPr>
        <xdr:cNvSpPr/>
      </xdr:nvSpPr>
      <xdr:spPr>
        <a:xfrm>
          <a:off x="7029450" y="100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83503</xdr:rowOff>
    </xdr:from>
    <xdr:to>
      <xdr:col>36</xdr:col>
      <xdr:colOff>165100</xdr:colOff>
      <xdr:row>62</xdr:row>
      <xdr:rowOff>13653</xdr:rowOff>
    </xdr:to>
    <xdr:sp macro="" textlink="">
      <xdr:nvSpPr>
        <xdr:cNvPr id="243" name="フローチャート: 判断 242">
          <a:extLst>
            <a:ext uri="{FF2B5EF4-FFF2-40B4-BE49-F238E27FC236}">
              <a16:creationId xmlns:a16="http://schemas.microsoft.com/office/drawing/2014/main" id="{1799E294-760B-4948-AF1B-CC63FAA54557}"/>
            </a:ext>
          </a:extLst>
        </xdr:cNvPr>
        <xdr:cNvSpPr/>
      </xdr:nvSpPr>
      <xdr:spPr>
        <a:xfrm>
          <a:off x="6235700" y="101609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5D97CF5-CE16-402A-99BF-63C43A0CBC3E}"/>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7645783-28BB-43F1-9BE1-25CA87767A8C}"/>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BAD5BCA-8504-4260-AA65-D6BF4C33E148}"/>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772A988-3C46-4D2B-985A-1635701A27E9}"/>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B072040A-AF33-4BBA-9D01-67BCA2B84476}"/>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72072</xdr:rowOff>
    </xdr:from>
    <xdr:to>
      <xdr:col>55</xdr:col>
      <xdr:colOff>50800</xdr:colOff>
      <xdr:row>59</xdr:row>
      <xdr:rowOff>2222</xdr:rowOff>
    </xdr:to>
    <xdr:sp macro="" textlink="">
      <xdr:nvSpPr>
        <xdr:cNvPr id="249" name="楕円 248">
          <a:extLst>
            <a:ext uri="{FF2B5EF4-FFF2-40B4-BE49-F238E27FC236}">
              <a16:creationId xmlns:a16="http://schemas.microsoft.com/office/drawing/2014/main" id="{11E52166-8E55-4DC2-9A45-C3A21F51B112}"/>
            </a:ext>
          </a:extLst>
        </xdr:cNvPr>
        <xdr:cNvSpPr/>
      </xdr:nvSpPr>
      <xdr:spPr>
        <a:xfrm>
          <a:off x="9398000" y="965422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94949</xdr:rowOff>
    </xdr:from>
    <xdr:ext cx="469744" cy="259045"/>
    <xdr:sp macro="" textlink="">
      <xdr:nvSpPr>
        <xdr:cNvPr id="250" name="【体育館・プール】&#10;一人当たり面積該当値テキスト">
          <a:extLst>
            <a:ext uri="{FF2B5EF4-FFF2-40B4-BE49-F238E27FC236}">
              <a16:creationId xmlns:a16="http://schemas.microsoft.com/office/drawing/2014/main" id="{3693FCFB-6792-441F-8360-08EB231D85B9}"/>
            </a:ext>
          </a:extLst>
        </xdr:cNvPr>
        <xdr:cNvSpPr txBox="1"/>
      </xdr:nvSpPr>
      <xdr:spPr>
        <a:xfrm>
          <a:off x="9467850" y="9511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104934</xdr:rowOff>
    </xdr:from>
    <xdr:to>
      <xdr:col>50</xdr:col>
      <xdr:colOff>165100</xdr:colOff>
      <xdr:row>59</xdr:row>
      <xdr:rowOff>35084</xdr:rowOff>
    </xdr:to>
    <xdr:sp macro="" textlink="">
      <xdr:nvSpPr>
        <xdr:cNvPr id="251" name="楕円 250">
          <a:extLst>
            <a:ext uri="{FF2B5EF4-FFF2-40B4-BE49-F238E27FC236}">
              <a16:creationId xmlns:a16="http://schemas.microsoft.com/office/drawing/2014/main" id="{B353EA05-A2F9-423D-A443-5655368A2291}"/>
            </a:ext>
          </a:extLst>
        </xdr:cNvPr>
        <xdr:cNvSpPr/>
      </xdr:nvSpPr>
      <xdr:spPr>
        <a:xfrm>
          <a:off x="8636000" y="96870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122872</xdr:rowOff>
    </xdr:from>
    <xdr:to>
      <xdr:col>55</xdr:col>
      <xdr:colOff>0</xdr:colOff>
      <xdr:row>58</xdr:row>
      <xdr:rowOff>155734</xdr:rowOff>
    </xdr:to>
    <xdr:cxnSp macro="">
      <xdr:nvCxnSpPr>
        <xdr:cNvPr id="252" name="直線コネクタ 251">
          <a:extLst>
            <a:ext uri="{FF2B5EF4-FFF2-40B4-BE49-F238E27FC236}">
              <a16:creationId xmlns:a16="http://schemas.microsoft.com/office/drawing/2014/main" id="{07F6EB24-FB5B-4A13-8CE1-E2146C069558}"/>
            </a:ext>
          </a:extLst>
        </xdr:cNvPr>
        <xdr:cNvCxnSpPr/>
      </xdr:nvCxnSpPr>
      <xdr:spPr>
        <a:xfrm flipV="1">
          <a:off x="8686800" y="9705022"/>
          <a:ext cx="742950" cy="3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127794</xdr:rowOff>
    </xdr:from>
    <xdr:to>
      <xdr:col>46</xdr:col>
      <xdr:colOff>38100</xdr:colOff>
      <xdr:row>59</xdr:row>
      <xdr:rowOff>57944</xdr:rowOff>
    </xdr:to>
    <xdr:sp macro="" textlink="">
      <xdr:nvSpPr>
        <xdr:cNvPr id="253" name="楕円 252">
          <a:extLst>
            <a:ext uri="{FF2B5EF4-FFF2-40B4-BE49-F238E27FC236}">
              <a16:creationId xmlns:a16="http://schemas.microsoft.com/office/drawing/2014/main" id="{133D5C55-90EF-4C93-9344-113F06938BF2}"/>
            </a:ext>
          </a:extLst>
        </xdr:cNvPr>
        <xdr:cNvSpPr/>
      </xdr:nvSpPr>
      <xdr:spPr>
        <a:xfrm>
          <a:off x="7842250" y="970994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155734</xdr:rowOff>
    </xdr:from>
    <xdr:to>
      <xdr:col>50</xdr:col>
      <xdr:colOff>114300</xdr:colOff>
      <xdr:row>59</xdr:row>
      <xdr:rowOff>7144</xdr:rowOff>
    </xdr:to>
    <xdr:cxnSp macro="">
      <xdr:nvCxnSpPr>
        <xdr:cNvPr id="254" name="直線コネクタ 253">
          <a:extLst>
            <a:ext uri="{FF2B5EF4-FFF2-40B4-BE49-F238E27FC236}">
              <a16:creationId xmlns:a16="http://schemas.microsoft.com/office/drawing/2014/main" id="{6A40BAD4-EB20-4BA3-A65C-7CEB79B7E72E}"/>
            </a:ext>
          </a:extLst>
        </xdr:cNvPr>
        <xdr:cNvCxnSpPr/>
      </xdr:nvCxnSpPr>
      <xdr:spPr>
        <a:xfrm flipV="1">
          <a:off x="7886700" y="9737884"/>
          <a:ext cx="8001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156369</xdr:rowOff>
    </xdr:from>
    <xdr:to>
      <xdr:col>41</xdr:col>
      <xdr:colOff>101600</xdr:colOff>
      <xdr:row>59</xdr:row>
      <xdr:rowOff>86519</xdr:rowOff>
    </xdr:to>
    <xdr:sp macro="" textlink="">
      <xdr:nvSpPr>
        <xdr:cNvPr id="255" name="楕円 254">
          <a:extLst>
            <a:ext uri="{FF2B5EF4-FFF2-40B4-BE49-F238E27FC236}">
              <a16:creationId xmlns:a16="http://schemas.microsoft.com/office/drawing/2014/main" id="{BD7C4A51-26E0-46C8-A61E-CE34EDD4BD92}"/>
            </a:ext>
          </a:extLst>
        </xdr:cNvPr>
        <xdr:cNvSpPr/>
      </xdr:nvSpPr>
      <xdr:spPr>
        <a:xfrm>
          <a:off x="7029450" y="973851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7144</xdr:rowOff>
    </xdr:from>
    <xdr:to>
      <xdr:col>45</xdr:col>
      <xdr:colOff>177800</xdr:colOff>
      <xdr:row>59</xdr:row>
      <xdr:rowOff>35719</xdr:rowOff>
    </xdr:to>
    <xdr:cxnSp macro="">
      <xdr:nvCxnSpPr>
        <xdr:cNvPr id="256" name="直線コネクタ 255">
          <a:extLst>
            <a:ext uri="{FF2B5EF4-FFF2-40B4-BE49-F238E27FC236}">
              <a16:creationId xmlns:a16="http://schemas.microsoft.com/office/drawing/2014/main" id="{EC13FD91-4E77-4CE0-87EE-008A0887D214}"/>
            </a:ext>
          </a:extLst>
        </xdr:cNvPr>
        <xdr:cNvCxnSpPr/>
      </xdr:nvCxnSpPr>
      <xdr:spPr>
        <a:xfrm flipV="1">
          <a:off x="7080250" y="9754394"/>
          <a:ext cx="8064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133509</xdr:rowOff>
    </xdr:from>
    <xdr:to>
      <xdr:col>36</xdr:col>
      <xdr:colOff>165100</xdr:colOff>
      <xdr:row>60</xdr:row>
      <xdr:rowOff>63659</xdr:rowOff>
    </xdr:to>
    <xdr:sp macro="" textlink="">
      <xdr:nvSpPr>
        <xdr:cNvPr id="257" name="楕円 256">
          <a:extLst>
            <a:ext uri="{FF2B5EF4-FFF2-40B4-BE49-F238E27FC236}">
              <a16:creationId xmlns:a16="http://schemas.microsoft.com/office/drawing/2014/main" id="{A0CD8507-5327-4232-AFF6-DE4DBC02AAF1}"/>
            </a:ext>
          </a:extLst>
        </xdr:cNvPr>
        <xdr:cNvSpPr/>
      </xdr:nvSpPr>
      <xdr:spPr>
        <a:xfrm>
          <a:off x="6235700" y="98807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35719</xdr:rowOff>
    </xdr:from>
    <xdr:to>
      <xdr:col>41</xdr:col>
      <xdr:colOff>50800</xdr:colOff>
      <xdr:row>60</xdr:row>
      <xdr:rowOff>12859</xdr:rowOff>
    </xdr:to>
    <xdr:cxnSp macro="">
      <xdr:nvCxnSpPr>
        <xdr:cNvPr id="258" name="直線コネクタ 257">
          <a:extLst>
            <a:ext uri="{FF2B5EF4-FFF2-40B4-BE49-F238E27FC236}">
              <a16:creationId xmlns:a16="http://schemas.microsoft.com/office/drawing/2014/main" id="{CC747EF6-625D-4202-9F75-8D4A5E49F05C}"/>
            </a:ext>
          </a:extLst>
        </xdr:cNvPr>
        <xdr:cNvCxnSpPr/>
      </xdr:nvCxnSpPr>
      <xdr:spPr>
        <a:xfrm flipV="1">
          <a:off x="6286500" y="9782969"/>
          <a:ext cx="793750" cy="14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86218</xdr:rowOff>
    </xdr:from>
    <xdr:ext cx="469744" cy="259045"/>
    <xdr:sp macro="" textlink="">
      <xdr:nvSpPr>
        <xdr:cNvPr id="259" name="n_1aveValue【体育館・プール】&#10;一人当たり面積">
          <a:extLst>
            <a:ext uri="{FF2B5EF4-FFF2-40B4-BE49-F238E27FC236}">
              <a16:creationId xmlns:a16="http://schemas.microsoft.com/office/drawing/2014/main" id="{7828AFFB-994B-4BE7-BBE7-300A0398C952}"/>
            </a:ext>
          </a:extLst>
        </xdr:cNvPr>
        <xdr:cNvSpPr txBox="1"/>
      </xdr:nvSpPr>
      <xdr:spPr>
        <a:xfrm>
          <a:off x="8458277" y="10163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80503</xdr:rowOff>
    </xdr:from>
    <xdr:ext cx="469744" cy="259045"/>
    <xdr:sp macro="" textlink="">
      <xdr:nvSpPr>
        <xdr:cNvPr id="260" name="n_2aveValue【体育館・プール】&#10;一人当たり面積">
          <a:extLst>
            <a:ext uri="{FF2B5EF4-FFF2-40B4-BE49-F238E27FC236}">
              <a16:creationId xmlns:a16="http://schemas.microsoft.com/office/drawing/2014/main" id="{648B3520-F104-4B02-AD7D-06F9BB5F8B32}"/>
            </a:ext>
          </a:extLst>
        </xdr:cNvPr>
        <xdr:cNvSpPr txBox="1"/>
      </xdr:nvSpPr>
      <xdr:spPr>
        <a:xfrm>
          <a:off x="7677227" y="1015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93362</xdr:rowOff>
    </xdr:from>
    <xdr:ext cx="469744" cy="259045"/>
    <xdr:sp macro="" textlink="">
      <xdr:nvSpPr>
        <xdr:cNvPr id="261" name="n_3aveValue【体育館・プール】&#10;一人当たり面積">
          <a:extLst>
            <a:ext uri="{FF2B5EF4-FFF2-40B4-BE49-F238E27FC236}">
              <a16:creationId xmlns:a16="http://schemas.microsoft.com/office/drawing/2014/main" id="{B03DB40A-BD76-4D2F-89DF-B9C6FF2CE330}"/>
            </a:ext>
          </a:extLst>
        </xdr:cNvPr>
        <xdr:cNvSpPr txBox="1"/>
      </xdr:nvSpPr>
      <xdr:spPr>
        <a:xfrm>
          <a:off x="6864427" y="1017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4780</xdr:rowOff>
    </xdr:from>
    <xdr:ext cx="469744" cy="259045"/>
    <xdr:sp macro="" textlink="">
      <xdr:nvSpPr>
        <xdr:cNvPr id="262" name="n_4aveValue【体育館・プール】&#10;一人当たり面積">
          <a:extLst>
            <a:ext uri="{FF2B5EF4-FFF2-40B4-BE49-F238E27FC236}">
              <a16:creationId xmlns:a16="http://schemas.microsoft.com/office/drawing/2014/main" id="{5379F745-115D-4AB0-BA13-CD9309BE9FD6}"/>
            </a:ext>
          </a:extLst>
        </xdr:cNvPr>
        <xdr:cNvSpPr txBox="1"/>
      </xdr:nvSpPr>
      <xdr:spPr>
        <a:xfrm>
          <a:off x="6070677" y="10247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51611</xdr:rowOff>
    </xdr:from>
    <xdr:ext cx="469744" cy="259045"/>
    <xdr:sp macro="" textlink="">
      <xdr:nvSpPr>
        <xdr:cNvPr id="263" name="n_1mainValue【体育館・プール】&#10;一人当たり面積">
          <a:extLst>
            <a:ext uri="{FF2B5EF4-FFF2-40B4-BE49-F238E27FC236}">
              <a16:creationId xmlns:a16="http://schemas.microsoft.com/office/drawing/2014/main" id="{881E05F8-B6B5-4221-800E-B1BD3C882575}"/>
            </a:ext>
          </a:extLst>
        </xdr:cNvPr>
        <xdr:cNvSpPr txBox="1"/>
      </xdr:nvSpPr>
      <xdr:spPr>
        <a:xfrm>
          <a:off x="8458277" y="9468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74471</xdr:rowOff>
    </xdr:from>
    <xdr:ext cx="469744" cy="259045"/>
    <xdr:sp macro="" textlink="">
      <xdr:nvSpPr>
        <xdr:cNvPr id="264" name="n_2mainValue【体育館・プール】&#10;一人当たり面積">
          <a:extLst>
            <a:ext uri="{FF2B5EF4-FFF2-40B4-BE49-F238E27FC236}">
              <a16:creationId xmlns:a16="http://schemas.microsoft.com/office/drawing/2014/main" id="{B0A5EAD5-06EE-4CC8-B8FB-61AB5FB61B1A}"/>
            </a:ext>
          </a:extLst>
        </xdr:cNvPr>
        <xdr:cNvSpPr txBox="1"/>
      </xdr:nvSpPr>
      <xdr:spPr>
        <a:xfrm>
          <a:off x="7677227" y="9491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103046</xdr:rowOff>
    </xdr:from>
    <xdr:ext cx="469744" cy="259045"/>
    <xdr:sp macro="" textlink="">
      <xdr:nvSpPr>
        <xdr:cNvPr id="265" name="n_3mainValue【体育館・プール】&#10;一人当たり面積">
          <a:extLst>
            <a:ext uri="{FF2B5EF4-FFF2-40B4-BE49-F238E27FC236}">
              <a16:creationId xmlns:a16="http://schemas.microsoft.com/office/drawing/2014/main" id="{841F3BB9-5A98-4650-ACDF-8638DEE4A63B}"/>
            </a:ext>
          </a:extLst>
        </xdr:cNvPr>
        <xdr:cNvSpPr txBox="1"/>
      </xdr:nvSpPr>
      <xdr:spPr>
        <a:xfrm>
          <a:off x="6864427" y="9520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80186</xdr:rowOff>
    </xdr:from>
    <xdr:ext cx="469744" cy="259045"/>
    <xdr:sp macro="" textlink="">
      <xdr:nvSpPr>
        <xdr:cNvPr id="266" name="n_4mainValue【体育館・プール】&#10;一人当たり面積">
          <a:extLst>
            <a:ext uri="{FF2B5EF4-FFF2-40B4-BE49-F238E27FC236}">
              <a16:creationId xmlns:a16="http://schemas.microsoft.com/office/drawing/2014/main" id="{8ADF05AF-55DD-4828-BFEB-A77F25421C63}"/>
            </a:ext>
          </a:extLst>
        </xdr:cNvPr>
        <xdr:cNvSpPr txBox="1"/>
      </xdr:nvSpPr>
      <xdr:spPr>
        <a:xfrm>
          <a:off x="6070677" y="966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C7DDC54E-C784-4B5C-8BAC-86C7E3535329}"/>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DE8C4FF1-07CD-4366-9E3E-D6C61BA31F99}"/>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46EEB3F4-2885-44DB-830F-C58A1267EBA5}"/>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C5AEE75A-A806-4292-8EF6-0FD6DAFDAEC6}"/>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63F3ED5A-C495-4B31-8E1B-43E42A94AD05}"/>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C11540BF-27E6-46DA-BA29-01DAA35DD5C7}"/>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5943D2DF-FE5D-4492-BCEC-4ABE64A36779}"/>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01EA457C-68E5-4E75-981E-698B94868336}"/>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8BF7F84A-7971-4E35-A11F-845097A5745E}"/>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2C0BEE8A-5E4E-47E5-97B3-0701D5DDA83A}"/>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3343AA50-9660-4FE4-AB14-62735FB1B9B6}"/>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8" name="直線コネクタ 277">
          <a:extLst>
            <a:ext uri="{FF2B5EF4-FFF2-40B4-BE49-F238E27FC236}">
              <a16:creationId xmlns:a16="http://schemas.microsoft.com/office/drawing/2014/main" id="{1AE6A267-1AE3-4941-B35C-78F62ED6B7A2}"/>
            </a:ext>
          </a:extLst>
        </xdr:cNvPr>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9" name="テキスト ボックス 278">
          <a:extLst>
            <a:ext uri="{FF2B5EF4-FFF2-40B4-BE49-F238E27FC236}">
              <a16:creationId xmlns:a16="http://schemas.microsoft.com/office/drawing/2014/main" id="{98824C21-90FA-45D3-9825-828D5D352BDC}"/>
            </a:ext>
          </a:extLst>
        </xdr:cNvPr>
        <xdr:cNvSpPr txBox="1"/>
      </xdr:nvSpPr>
      <xdr:spPr>
        <a:xfrm>
          <a:off x="2757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80" name="直線コネクタ 279">
          <a:extLst>
            <a:ext uri="{FF2B5EF4-FFF2-40B4-BE49-F238E27FC236}">
              <a16:creationId xmlns:a16="http://schemas.microsoft.com/office/drawing/2014/main" id="{A1155E42-1D28-4E0E-95C2-7CD9768A7621}"/>
            </a:ext>
          </a:extLst>
        </xdr:cNvPr>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1" name="テキスト ボックス 280">
          <a:extLst>
            <a:ext uri="{FF2B5EF4-FFF2-40B4-BE49-F238E27FC236}">
              <a16:creationId xmlns:a16="http://schemas.microsoft.com/office/drawing/2014/main" id="{BF11BB61-DCB3-4FE0-9357-567F13B14B4E}"/>
            </a:ext>
          </a:extLst>
        </xdr:cNvPr>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2" name="直線コネクタ 281">
          <a:extLst>
            <a:ext uri="{FF2B5EF4-FFF2-40B4-BE49-F238E27FC236}">
              <a16:creationId xmlns:a16="http://schemas.microsoft.com/office/drawing/2014/main" id="{59B9082C-1716-41C3-B1A5-8B22B259C128}"/>
            </a:ext>
          </a:extLst>
        </xdr:cNvPr>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3" name="テキスト ボックス 282">
          <a:extLst>
            <a:ext uri="{FF2B5EF4-FFF2-40B4-BE49-F238E27FC236}">
              <a16:creationId xmlns:a16="http://schemas.microsoft.com/office/drawing/2014/main" id="{DBECFA73-43E8-4D85-91A9-4087C2C465FC}"/>
            </a:ext>
          </a:extLst>
        </xdr:cNvPr>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4" name="直線コネクタ 283">
          <a:extLst>
            <a:ext uri="{FF2B5EF4-FFF2-40B4-BE49-F238E27FC236}">
              <a16:creationId xmlns:a16="http://schemas.microsoft.com/office/drawing/2014/main" id="{BF2CCE6F-B8B4-4A84-A895-F80D05C11B57}"/>
            </a:ext>
          </a:extLst>
        </xdr:cNvPr>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5" name="テキスト ボックス 284">
          <a:extLst>
            <a:ext uri="{FF2B5EF4-FFF2-40B4-BE49-F238E27FC236}">
              <a16:creationId xmlns:a16="http://schemas.microsoft.com/office/drawing/2014/main" id="{35F39AC6-90AB-4D95-B074-17DD11F84737}"/>
            </a:ext>
          </a:extLst>
        </xdr:cNvPr>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11226E0B-7D8B-4C2F-AF94-C57D2ACE45FF}"/>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7" name="テキスト ボックス 286">
          <a:extLst>
            <a:ext uri="{FF2B5EF4-FFF2-40B4-BE49-F238E27FC236}">
              <a16:creationId xmlns:a16="http://schemas.microsoft.com/office/drawing/2014/main" id="{1B883EB4-16BB-4480-A820-A717B6AC3E5F}"/>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DB4CBAE1-3C30-4E7E-9212-61E23E0BD823}"/>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76963</xdr:rowOff>
    </xdr:from>
    <xdr:to>
      <xdr:col>24</xdr:col>
      <xdr:colOff>62865</xdr:colOff>
      <xdr:row>85</xdr:row>
      <xdr:rowOff>99822</xdr:rowOff>
    </xdr:to>
    <xdr:cxnSp macro="">
      <xdr:nvCxnSpPr>
        <xdr:cNvPr id="289" name="直線コネクタ 288">
          <a:extLst>
            <a:ext uri="{FF2B5EF4-FFF2-40B4-BE49-F238E27FC236}">
              <a16:creationId xmlns:a16="http://schemas.microsoft.com/office/drawing/2014/main" id="{8FF72FDC-106C-49EB-8B54-9E979BBCEC4D}"/>
            </a:ext>
          </a:extLst>
        </xdr:cNvPr>
        <xdr:cNvCxnSpPr/>
      </xdr:nvCxnSpPr>
      <xdr:spPr>
        <a:xfrm flipV="1">
          <a:off x="4177665" y="12961113"/>
          <a:ext cx="0" cy="1178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103649</xdr:rowOff>
    </xdr:from>
    <xdr:ext cx="405111" cy="259045"/>
    <xdr:sp macro="" textlink="">
      <xdr:nvSpPr>
        <xdr:cNvPr id="290" name="【福祉施設】&#10;有形固定資産減価償却率最小値テキスト">
          <a:extLst>
            <a:ext uri="{FF2B5EF4-FFF2-40B4-BE49-F238E27FC236}">
              <a16:creationId xmlns:a16="http://schemas.microsoft.com/office/drawing/2014/main" id="{40909827-5CAA-438B-A549-165C368CD329}"/>
            </a:ext>
          </a:extLst>
        </xdr:cNvPr>
        <xdr:cNvSpPr txBox="1"/>
      </xdr:nvSpPr>
      <xdr:spPr>
        <a:xfrm>
          <a:off x="4216400" y="1414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99822</xdr:rowOff>
    </xdr:from>
    <xdr:to>
      <xdr:col>24</xdr:col>
      <xdr:colOff>152400</xdr:colOff>
      <xdr:row>85</xdr:row>
      <xdr:rowOff>99822</xdr:rowOff>
    </xdr:to>
    <xdr:cxnSp macro="">
      <xdr:nvCxnSpPr>
        <xdr:cNvPr id="291" name="直線コネクタ 290">
          <a:extLst>
            <a:ext uri="{FF2B5EF4-FFF2-40B4-BE49-F238E27FC236}">
              <a16:creationId xmlns:a16="http://schemas.microsoft.com/office/drawing/2014/main" id="{B2C38243-3934-415C-8CEF-CAE63A6B9089}"/>
            </a:ext>
          </a:extLst>
        </xdr:cNvPr>
        <xdr:cNvCxnSpPr/>
      </xdr:nvCxnSpPr>
      <xdr:spPr>
        <a:xfrm>
          <a:off x="4108450" y="141396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23640</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735C7110-2F2E-4187-BA5F-CA6BBB95131B}"/>
            </a:ext>
          </a:extLst>
        </xdr:cNvPr>
        <xdr:cNvSpPr txBox="1"/>
      </xdr:nvSpPr>
      <xdr:spPr>
        <a:xfrm>
          <a:off x="4216400" y="12742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76963</xdr:rowOff>
    </xdr:from>
    <xdr:to>
      <xdr:col>24</xdr:col>
      <xdr:colOff>152400</xdr:colOff>
      <xdr:row>78</xdr:row>
      <xdr:rowOff>76963</xdr:rowOff>
    </xdr:to>
    <xdr:cxnSp macro="">
      <xdr:nvCxnSpPr>
        <xdr:cNvPr id="293" name="直線コネクタ 292">
          <a:extLst>
            <a:ext uri="{FF2B5EF4-FFF2-40B4-BE49-F238E27FC236}">
              <a16:creationId xmlns:a16="http://schemas.microsoft.com/office/drawing/2014/main" id="{F98D993B-DCFF-459A-B3D2-0601DE6ABF31}"/>
            </a:ext>
          </a:extLst>
        </xdr:cNvPr>
        <xdr:cNvCxnSpPr/>
      </xdr:nvCxnSpPr>
      <xdr:spPr>
        <a:xfrm>
          <a:off x="4108450" y="129611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121175</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1926F071-90C6-4583-9F12-EE1E4A66C0D3}"/>
            </a:ext>
          </a:extLst>
        </xdr:cNvPr>
        <xdr:cNvSpPr txBox="1"/>
      </xdr:nvSpPr>
      <xdr:spPr>
        <a:xfrm>
          <a:off x="4216400" y="133355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142748</xdr:rowOff>
    </xdr:from>
    <xdr:to>
      <xdr:col>24</xdr:col>
      <xdr:colOff>114300</xdr:colOff>
      <xdr:row>81</xdr:row>
      <xdr:rowOff>72898</xdr:rowOff>
    </xdr:to>
    <xdr:sp macro="" textlink="">
      <xdr:nvSpPr>
        <xdr:cNvPr id="295" name="フローチャート: 判断 294">
          <a:extLst>
            <a:ext uri="{FF2B5EF4-FFF2-40B4-BE49-F238E27FC236}">
              <a16:creationId xmlns:a16="http://schemas.microsoft.com/office/drawing/2014/main" id="{70484381-4B79-4400-8841-994EE4904B24}"/>
            </a:ext>
          </a:extLst>
        </xdr:cNvPr>
        <xdr:cNvSpPr/>
      </xdr:nvSpPr>
      <xdr:spPr>
        <a:xfrm>
          <a:off x="4127500" y="133570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126746</xdr:rowOff>
    </xdr:from>
    <xdr:to>
      <xdr:col>20</xdr:col>
      <xdr:colOff>38100</xdr:colOff>
      <xdr:row>81</xdr:row>
      <xdr:rowOff>56896</xdr:rowOff>
    </xdr:to>
    <xdr:sp macro="" textlink="">
      <xdr:nvSpPr>
        <xdr:cNvPr id="296" name="フローチャート: 判断 295">
          <a:extLst>
            <a:ext uri="{FF2B5EF4-FFF2-40B4-BE49-F238E27FC236}">
              <a16:creationId xmlns:a16="http://schemas.microsoft.com/office/drawing/2014/main" id="{F3E951AF-70FC-4093-8856-A0C7A523AD33}"/>
            </a:ext>
          </a:extLst>
        </xdr:cNvPr>
        <xdr:cNvSpPr/>
      </xdr:nvSpPr>
      <xdr:spPr>
        <a:xfrm>
          <a:off x="3384550" y="133410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62737</xdr:rowOff>
    </xdr:from>
    <xdr:to>
      <xdr:col>15</xdr:col>
      <xdr:colOff>101600</xdr:colOff>
      <xdr:row>80</xdr:row>
      <xdr:rowOff>164337</xdr:rowOff>
    </xdr:to>
    <xdr:sp macro="" textlink="">
      <xdr:nvSpPr>
        <xdr:cNvPr id="297" name="フローチャート: 判断 296">
          <a:extLst>
            <a:ext uri="{FF2B5EF4-FFF2-40B4-BE49-F238E27FC236}">
              <a16:creationId xmlns:a16="http://schemas.microsoft.com/office/drawing/2014/main" id="{2F97A58B-5FC3-4707-843A-7DBE6EE245D8}"/>
            </a:ext>
          </a:extLst>
        </xdr:cNvPr>
        <xdr:cNvSpPr/>
      </xdr:nvSpPr>
      <xdr:spPr>
        <a:xfrm>
          <a:off x="2571750" y="13277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23876</xdr:rowOff>
    </xdr:from>
    <xdr:to>
      <xdr:col>10</xdr:col>
      <xdr:colOff>165100</xdr:colOff>
      <xdr:row>80</xdr:row>
      <xdr:rowOff>125476</xdr:rowOff>
    </xdr:to>
    <xdr:sp macro="" textlink="">
      <xdr:nvSpPr>
        <xdr:cNvPr id="298" name="フローチャート: 判断 297">
          <a:extLst>
            <a:ext uri="{FF2B5EF4-FFF2-40B4-BE49-F238E27FC236}">
              <a16:creationId xmlns:a16="http://schemas.microsoft.com/office/drawing/2014/main" id="{5C5B57DB-2B8A-4F76-A8EC-6A1304FB090D}"/>
            </a:ext>
          </a:extLst>
        </xdr:cNvPr>
        <xdr:cNvSpPr/>
      </xdr:nvSpPr>
      <xdr:spPr>
        <a:xfrm>
          <a:off x="1778000" y="13238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9" name="フローチャート: 判断 298">
          <a:extLst>
            <a:ext uri="{FF2B5EF4-FFF2-40B4-BE49-F238E27FC236}">
              <a16:creationId xmlns:a16="http://schemas.microsoft.com/office/drawing/2014/main" id="{3CE3D54B-601D-453A-80C1-9FDDD9289E4E}"/>
            </a:ext>
          </a:extLst>
        </xdr:cNvPr>
        <xdr:cNvSpPr/>
      </xdr:nvSpPr>
      <xdr:spPr>
        <a:xfrm>
          <a:off x="984250" y="132656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EBC2511-8424-4D0B-B6C5-3BCCA1B6D3E8}"/>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5442890-84D2-4AF8-BEBB-2B350D6586EC}"/>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EC86515-8BCA-4A4C-8EA6-28DEF3DB7347}"/>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CB62B5C-9F49-4E24-8DC3-04DA0F6A87BF}"/>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BF3069D-31A4-4BF0-A02B-4849305B9F40}"/>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103887</xdr:rowOff>
    </xdr:from>
    <xdr:to>
      <xdr:col>24</xdr:col>
      <xdr:colOff>114300</xdr:colOff>
      <xdr:row>81</xdr:row>
      <xdr:rowOff>34037</xdr:rowOff>
    </xdr:to>
    <xdr:sp macro="" textlink="">
      <xdr:nvSpPr>
        <xdr:cNvPr id="305" name="楕円 304">
          <a:extLst>
            <a:ext uri="{FF2B5EF4-FFF2-40B4-BE49-F238E27FC236}">
              <a16:creationId xmlns:a16="http://schemas.microsoft.com/office/drawing/2014/main" id="{C0DF0B61-6E88-4AF4-ADC3-71C009776888}"/>
            </a:ext>
          </a:extLst>
        </xdr:cNvPr>
        <xdr:cNvSpPr/>
      </xdr:nvSpPr>
      <xdr:spPr>
        <a:xfrm>
          <a:off x="4127500" y="133182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126764</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3A4F1A39-1BA9-4D8C-BE14-B958D8039ED6}"/>
            </a:ext>
          </a:extLst>
        </xdr:cNvPr>
        <xdr:cNvSpPr txBox="1"/>
      </xdr:nvSpPr>
      <xdr:spPr>
        <a:xfrm>
          <a:off x="4216400" y="13176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60452</xdr:rowOff>
    </xdr:from>
    <xdr:to>
      <xdr:col>20</xdr:col>
      <xdr:colOff>38100</xdr:colOff>
      <xdr:row>80</xdr:row>
      <xdr:rowOff>162052</xdr:rowOff>
    </xdr:to>
    <xdr:sp macro="" textlink="">
      <xdr:nvSpPr>
        <xdr:cNvPr id="307" name="楕円 306">
          <a:extLst>
            <a:ext uri="{FF2B5EF4-FFF2-40B4-BE49-F238E27FC236}">
              <a16:creationId xmlns:a16="http://schemas.microsoft.com/office/drawing/2014/main" id="{C06CBBE3-ECBD-4BF2-ABE7-23149483E1E9}"/>
            </a:ext>
          </a:extLst>
        </xdr:cNvPr>
        <xdr:cNvSpPr/>
      </xdr:nvSpPr>
      <xdr:spPr>
        <a:xfrm>
          <a:off x="3384550" y="1327480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111252</xdr:rowOff>
    </xdr:from>
    <xdr:to>
      <xdr:col>24</xdr:col>
      <xdr:colOff>63500</xdr:colOff>
      <xdr:row>80</xdr:row>
      <xdr:rowOff>154687</xdr:rowOff>
    </xdr:to>
    <xdr:cxnSp macro="">
      <xdr:nvCxnSpPr>
        <xdr:cNvPr id="308" name="直線コネクタ 307">
          <a:extLst>
            <a:ext uri="{FF2B5EF4-FFF2-40B4-BE49-F238E27FC236}">
              <a16:creationId xmlns:a16="http://schemas.microsoft.com/office/drawing/2014/main" id="{6544274A-9DB2-4F52-97BE-29503B4500BB}"/>
            </a:ext>
          </a:extLst>
        </xdr:cNvPr>
        <xdr:cNvCxnSpPr/>
      </xdr:nvCxnSpPr>
      <xdr:spPr>
        <a:xfrm>
          <a:off x="3429000" y="13325602"/>
          <a:ext cx="7493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69596</xdr:rowOff>
    </xdr:from>
    <xdr:to>
      <xdr:col>15</xdr:col>
      <xdr:colOff>101600</xdr:colOff>
      <xdr:row>80</xdr:row>
      <xdr:rowOff>171196</xdr:rowOff>
    </xdr:to>
    <xdr:sp macro="" textlink="">
      <xdr:nvSpPr>
        <xdr:cNvPr id="309" name="楕円 308">
          <a:extLst>
            <a:ext uri="{FF2B5EF4-FFF2-40B4-BE49-F238E27FC236}">
              <a16:creationId xmlns:a16="http://schemas.microsoft.com/office/drawing/2014/main" id="{B17507D6-2DD0-43D1-B045-392404234542}"/>
            </a:ext>
          </a:extLst>
        </xdr:cNvPr>
        <xdr:cNvSpPr/>
      </xdr:nvSpPr>
      <xdr:spPr>
        <a:xfrm>
          <a:off x="2571750" y="132839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111252</xdr:rowOff>
    </xdr:from>
    <xdr:to>
      <xdr:col>19</xdr:col>
      <xdr:colOff>177800</xdr:colOff>
      <xdr:row>80</xdr:row>
      <xdr:rowOff>120396</xdr:rowOff>
    </xdr:to>
    <xdr:cxnSp macro="">
      <xdr:nvCxnSpPr>
        <xdr:cNvPr id="310" name="直線コネクタ 309">
          <a:extLst>
            <a:ext uri="{FF2B5EF4-FFF2-40B4-BE49-F238E27FC236}">
              <a16:creationId xmlns:a16="http://schemas.microsoft.com/office/drawing/2014/main" id="{3EEC94D0-24B4-44ED-890D-663439588DA6}"/>
            </a:ext>
          </a:extLst>
        </xdr:cNvPr>
        <xdr:cNvCxnSpPr/>
      </xdr:nvCxnSpPr>
      <xdr:spPr>
        <a:xfrm flipV="1">
          <a:off x="2622550" y="13325602"/>
          <a:ext cx="80645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39878</xdr:rowOff>
    </xdr:from>
    <xdr:to>
      <xdr:col>10</xdr:col>
      <xdr:colOff>165100</xdr:colOff>
      <xdr:row>80</xdr:row>
      <xdr:rowOff>141478</xdr:rowOff>
    </xdr:to>
    <xdr:sp macro="" textlink="">
      <xdr:nvSpPr>
        <xdr:cNvPr id="311" name="楕円 310">
          <a:extLst>
            <a:ext uri="{FF2B5EF4-FFF2-40B4-BE49-F238E27FC236}">
              <a16:creationId xmlns:a16="http://schemas.microsoft.com/office/drawing/2014/main" id="{55088ABE-63DE-471E-9CF6-FC0531BF5FE1}"/>
            </a:ext>
          </a:extLst>
        </xdr:cNvPr>
        <xdr:cNvSpPr/>
      </xdr:nvSpPr>
      <xdr:spPr>
        <a:xfrm>
          <a:off x="1778000" y="1325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90678</xdr:rowOff>
    </xdr:from>
    <xdr:to>
      <xdr:col>15</xdr:col>
      <xdr:colOff>50800</xdr:colOff>
      <xdr:row>80</xdr:row>
      <xdr:rowOff>120396</xdr:rowOff>
    </xdr:to>
    <xdr:cxnSp macro="">
      <xdr:nvCxnSpPr>
        <xdr:cNvPr id="312" name="直線コネクタ 311">
          <a:extLst>
            <a:ext uri="{FF2B5EF4-FFF2-40B4-BE49-F238E27FC236}">
              <a16:creationId xmlns:a16="http://schemas.microsoft.com/office/drawing/2014/main" id="{23F93205-11FB-4E67-A177-BF252C1278EE}"/>
            </a:ext>
          </a:extLst>
        </xdr:cNvPr>
        <xdr:cNvCxnSpPr/>
      </xdr:nvCxnSpPr>
      <xdr:spPr>
        <a:xfrm>
          <a:off x="1828800" y="13305028"/>
          <a:ext cx="79375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165608</xdr:rowOff>
    </xdr:from>
    <xdr:to>
      <xdr:col>6</xdr:col>
      <xdr:colOff>38100</xdr:colOff>
      <xdr:row>80</xdr:row>
      <xdr:rowOff>95758</xdr:rowOff>
    </xdr:to>
    <xdr:sp macro="" textlink="">
      <xdr:nvSpPr>
        <xdr:cNvPr id="313" name="楕円 312">
          <a:extLst>
            <a:ext uri="{FF2B5EF4-FFF2-40B4-BE49-F238E27FC236}">
              <a16:creationId xmlns:a16="http://schemas.microsoft.com/office/drawing/2014/main" id="{52ED4077-9639-4060-AF24-057152042529}"/>
            </a:ext>
          </a:extLst>
        </xdr:cNvPr>
        <xdr:cNvSpPr/>
      </xdr:nvSpPr>
      <xdr:spPr>
        <a:xfrm>
          <a:off x="984250" y="1321485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44958</xdr:rowOff>
    </xdr:from>
    <xdr:to>
      <xdr:col>10</xdr:col>
      <xdr:colOff>114300</xdr:colOff>
      <xdr:row>80</xdr:row>
      <xdr:rowOff>90678</xdr:rowOff>
    </xdr:to>
    <xdr:cxnSp macro="">
      <xdr:nvCxnSpPr>
        <xdr:cNvPr id="314" name="直線コネクタ 313">
          <a:extLst>
            <a:ext uri="{FF2B5EF4-FFF2-40B4-BE49-F238E27FC236}">
              <a16:creationId xmlns:a16="http://schemas.microsoft.com/office/drawing/2014/main" id="{50C15B73-8F63-43A3-8A21-BC87A23107B4}"/>
            </a:ext>
          </a:extLst>
        </xdr:cNvPr>
        <xdr:cNvCxnSpPr/>
      </xdr:nvCxnSpPr>
      <xdr:spPr>
        <a:xfrm>
          <a:off x="1028700" y="13259308"/>
          <a:ext cx="8001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48023</xdr:rowOff>
    </xdr:from>
    <xdr:ext cx="405111" cy="259045"/>
    <xdr:sp macro="" textlink="">
      <xdr:nvSpPr>
        <xdr:cNvPr id="315" name="n_1aveValue【福祉施設】&#10;有形固定資産減価償却率">
          <a:extLst>
            <a:ext uri="{FF2B5EF4-FFF2-40B4-BE49-F238E27FC236}">
              <a16:creationId xmlns:a16="http://schemas.microsoft.com/office/drawing/2014/main" id="{906436BC-3B06-4F80-9F38-A649A456DB14}"/>
            </a:ext>
          </a:extLst>
        </xdr:cNvPr>
        <xdr:cNvSpPr txBox="1"/>
      </xdr:nvSpPr>
      <xdr:spPr>
        <a:xfrm>
          <a:off x="3239144" y="1342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9414</xdr:rowOff>
    </xdr:from>
    <xdr:ext cx="405111" cy="259045"/>
    <xdr:sp macro="" textlink="">
      <xdr:nvSpPr>
        <xdr:cNvPr id="316" name="n_2aveValue【福祉施設】&#10;有形固定資産減価償却率">
          <a:extLst>
            <a:ext uri="{FF2B5EF4-FFF2-40B4-BE49-F238E27FC236}">
              <a16:creationId xmlns:a16="http://schemas.microsoft.com/office/drawing/2014/main" id="{E862F7F1-2958-4632-9BF3-8D3F26952A8C}"/>
            </a:ext>
          </a:extLst>
        </xdr:cNvPr>
        <xdr:cNvSpPr txBox="1"/>
      </xdr:nvSpPr>
      <xdr:spPr>
        <a:xfrm>
          <a:off x="2439044" y="13058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142003</xdr:rowOff>
    </xdr:from>
    <xdr:ext cx="405111" cy="259045"/>
    <xdr:sp macro="" textlink="">
      <xdr:nvSpPr>
        <xdr:cNvPr id="317" name="n_3aveValue【福祉施設】&#10;有形固定資産減価償却率">
          <a:extLst>
            <a:ext uri="{FF2B5EF4-FFF2-40B4-BE49-F238E27FC236}">
              <a16:creationId xmlns:a16="http://schemas.microsoft.com/office/drawing/2014/main" id="{2AAFBA82-2A66-45C2-86FD-CB4641979D60}"/>
            </a:ext>
          </a:extLst>
        </xdr:cNvPr>
        <xdr:cNvSpPr txBox="1"/>
      </xdr:nvSpPr>
      <xdr:spPr>
        <a:xfrm>
          <a:off x="1645294" y="1302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144035</xdr:rowOff>
    </xdr:from>
    <xdr:ext cx="405111" cy="259045"/>
    <xdr:sp macro="" textlink="">
      <xdr:nvSpPr>
        <xdr:cNvPr id="318" name="n_4aveValue【福祉施設】&#10;有形固定資産減価償却率">
          <a:extLst>
            <a:ext uri="{FF2B5EF4-FFF2-40B4-BE49-F238E27FC236}">
              <a16:creationId xmlns:a16="http://schemas.microsoft.com/office/drawing/2014/main" id="{876687A2-DB02-48FD-B4FB-2FEF361BDFAD}"/>
            </a:ext>
          </a:extLst>
        </xdr:cNvPr>
        <xdr:cNvSpPr txBox="1"/>
      </xdr:nvSpPr>
      <xdr:spPr>
        <a:xfrm>
          <a:off x="851544" y="13358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7129</xdr:rowOff>
    </xdr:from>
    <xdr:ext cx="405111" cy="259045"/>
    <xdr:sp macro="" textlink="">
      <xdr:nvSpPr>
        <xdr:cNvPr id="319" name="n_1mainValue【福祉施設】&#10;有形固定資産減価償却率">
          <a:extLst>
            <a:ext uri="{FF2B5EF4-FFF2-40B4-BE49-F238E27FC236}">
              <a16:creationId xmlns:a16="http://schemas.microsoft.com/office/drawing/2014/main" id="{C379E24F-13F1-46D4-A463-E7289BF71A86}"/>
            </a:ext>
          </a:extLst>
        </xdr:cNvPr>
        <xdr:cNvSpPr txBox="1"/>
      </xdr:nvSpPr>
      <xdr:spPr>
        <a:xfrm>
          <a:off x="3239144" y="13056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162323</xdr:rowOff>
    </xdr:from>
    <xdr:ext cx="405111" cy="259045"/>
    <xdr:sp macro="" textlink="">
      <xdr:nvSpPr>
        <xdr:cNvPr id="320" name="n_2mainValue【福祉施設】&#10;有形固定資産減価償却率">
          <a:extLst>
            <a:ext uri="{FF2B5EF4-FFF2-40B4-BE49-F238E27FC236}">
              <a16:creationId xmlns:a16="http://schemas.microsoft.com/office/drawing/2014/main" id="{23F3C1AA-3637-4650-91A9-5236F6B93F93}"/>
            </a:ext>
          </a:extLst>
        </xdr:cNvPr>
        <xdr:cNvSpPr txBox="1"/>
      </xdr:nvSpPr>
      <xdr:spPr>
        <a:xfrm>
          <a:off x="2439044" y="13376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132605</xdr:rowOff>
    </xdr:from>
    <xdr:ext cx="405111" cy="259045"/>
    <xdr:sp macro="" textlink="">
      <xdr:nvSpPr>
        <xdr:cNvPr id="321" name="n_3mainValue【福祉施設】&#10;有形固定資産減価償却率">
          <a:extLst>
            <a:ext uri="{FF2B5EF4-FFF2-40B4-BE49-F238E27FC236}">
              <a16:creationId xmlns:a16="http://schemas.microsoft.com/office/drawing/2014/main" id="{58A80C39-5206-4989-874D-3ECB8B41FBFF}"/>
            </a:ext>
          </a:extLst>
        </xdr:cNvPr>
        <xdr:cNvSpPr txBox="1"/>
      </xdr:nvSpPr>
      <xdr:spPr>
        <a:xfrm>
          <a:off x="1645294" y="13346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112285</xdr:rowOff>
    </xdr:from>
    <xdr:ext cx="405111" cy="259045"/>
    <xdr:sp macro="" textlink="">
      <xdr:nvSpPr>
        <xdr:cNvPr id="322" name="n_4mainValue【福祉施設】&#10;有形固定資産減価償却率">
          <a:extLst>
            <a:ext uri="{FF2B5EF4-FFF2-40B4-BE49-F238E27FC236}">
              <a16:creationId xmlns:a16="http://schemas.microsoft.com/office/drawing/2014/main" id="{D1A97B32-116E-48E7-BF76-41CFB6B98F5E}"/>
            </a:ext>
          </a:extLst>
        </xdr:cNvPr>
        <xdr:cNvSpPr txBox="1"/>
      </xdr:nvSpPr>
      <xdr:spPr>
        <a:xfrm>
          <a:off x="851544" y="12996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52EC59FA-97AE-4829-A045-B0A0F53FB4DB}"/>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92580654-F0D3-4DD1-A56A-82657F024C50}"/>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FF83660D-4D02-402B-9BE0-80454A696138}"/>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72E86B07-A013-49F1-8BB0-D2587764344F}"/>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F1E72733-6744-409A-A270-8CE47CD2E175}"/>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891B9061-FEFC-4D02-B859-194D4D564041}"/>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E935942F-825D-4B4A-BBCA-7736699B93B3}"/>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DB751895-A514-492B-A2E1-F8EDF33959BA}"/>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B2F20CF2-4448-4987-A5A3-8B7B2BF8F83B}"/>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7FD2B44A-3952-4498-A08F-48D9FE3A71B1}"/>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E3469B02-95BB-471A-84CA-7A4A3640C657}"/>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F6A35F59-A421-476A-B91C-73B9EF1867C0}"/>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9B53B4E6-0A92-48FD-8203-D519257B4DA4}"/>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5CD73BF7-B8D9-4201-818A-1CE70EFC1DB3}"/>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D1877293-605A-45CD-9BE2-4514047FF83A}"/>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810ECCF6-6434-4273-B9B8-0F86D1CC7D66}"/>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06140593-F84C-4E83-AFE9-CD080969A076}"/>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F102888A-A650-4CBC-8C46-A27F93F53A43}"/>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8C0F5E26-E1A0-44A5-A08A-7EF885BA8742}"/>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2" name="テキスト ボックス 341">
          <a:extLst>
            <a:ext uri="{FF2B5EF4-FFF2-40B4-BE49-F238E27FC236}">
              <a16:creationId xmlns:a16="http://schemas.microsoft.com/office/drawing/2014/main" id="{EF661718-4509-416C-9018-106D62153ACF}"/>
            </a:ext>
          </a:extLst>
        </xdr:cNvPr>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CD6FA68E-A2D1-456F-8BCB-5C9EC9A39C54}"/>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4" name="テキスト ボックス 343">
          <a:extLst>
            <a:ext uri="{FF2B5EF4-FFF2-40B4-BE49-F238E27FC236}">
              <a16:creationId xmlns:a16="http://schemas.microsoft.com/office/drawing/2014/main" id="{9346750F-C24B-4265-BA98-47BD34FADAE2}"/>
            </a:ext>
          </a:extLst>
        </xdr:cNvPr>
        <xdr:cNvSpPr txBox="1"/>
      </xdr:nvSpPr>
      <xdr:spPr>
        <a:xfrm>
          <a:off x="552722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49A758A4-05A8-4836-B1AD-DBECBC90AE15}"/>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6" name="テキスト ボックス 345">
          <a:extLst>
            <a:ext uri="{FF2B5EF4-FFF2-40B4-BE49-F238E27FC236}">
              <a16:creationId xmlns:a16="http://schemas.microsoft.com/office/drawing/2014/main" id="{D64ED9E1-B2F4-4086-B394-EB8831AD31DE}"/>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福祉施設】&#10;一人当たり面積グラフ枠">
          <a:extLst>
            <a:ext uri="{FF2B5EF4-FFF2-40B4-BE49-F238E27FC236}">
              <a16:creationId xmlns:a16="http://schemas.microsoft.com/office/drawing/2014/main" id="{990AEC48-15BC-4447-9B7C-256E81739332}"/>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118111</xdr:rowOff>
    </xdr:from>
    <xdr:to>
      <xdr:col>54</xdr:col>
      <xdr:colOff>189865</xdr:colOff>
      <xdr:row>86</xdr:row>
      <xdr:rowOff>109945</xdr:rowOff>
    </xdr:to>
    <xdr:cxnSp macro="">
      <xdr:nvCxnSpPr>
        <xdr:cNvPr id="348" name="直線コネクタ 347">
          <a:extLst>
            <a:ext uri="{FF2B5EF4-FFF2-40B4-BE49-F238E27FC236}">
              <a16:creationId xmlns:a16="http://schemas.microsoft.com/office/drawing/2014/main" id="{B6E67142-E961-425E-A0E0-CEDA8A568135}"/>
            </a:ext>
          </a:extLst>
        </xdr:cNvPr>
        <xdr:cNvCxnSpPr/>
      </xdr:nvCxnSpPr>
      <xdr:spPr>
        <a:xfrm flipV="1">
          <a:off x="9429115" y="12837161"/>
          <a:ext cx="0" cy="1477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113772</xdr:rowOff>
    </xdr:from>
    <xdr:ext cx="469744" cy="259045"/>
    <xdr:sp macro="" textlink="">
      <xdr:nvSpPr>
        <xdr:cNvPr id="349" name="【福祉施設】&#10;一人当たり面積最小値テキスト">
          <a:extLst>
            <a:ext uri="{FF2B5EF4-FFF2-40B4-BE49-F238E27FC236}">
              <a16:creationId xmlns:a16="http://schemas.microsoft.com/office/drawing/2014/main" id="{3775D4DC-9A44-4B63-B9E0-85B67D0AE385}"/>
            </a:ext>
          </a:extLst>
        </xdr:cNvPr>
        <xdr:cNvSpPr txBox="1"/>
      </xdr:nvSpPr>
      <xdr:spPr>
        <a:xfrm>
          <a:off x="9467850" y="1431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109945</xdr:rowOff>
    </xdr:from>
    <xdr:to>
      <xdr:col>55</xdr:col>
      <xdr:colOff>88900</xdr:colOff>
      <xdr:row>86</xdr:row>
      <xdr:rowOff>109945</xdr:rowOff>
    </xdr:to>
    <xdr:cxnSp macro="">
      <xdr:nvCxnSpPr>
        <xdr:cNvPr id="350" name="直線コネクタ 349">
          <a:extLst>
            <a:ext uri="{FF2B5EF4-FFF2-40B4-BE49-F238E27FC236}">
              <a16:creationId xmlns:a16="http://schemas.microsoft.com/office/drawing/2014/main" id="{55588E2B-1F88-45E4-9E62-3FA09E41B9C8}"/>
            </a:ext>
          </a:extLst>
        </xdr:cNvPr>
        <xdr:cNvCxnSpPr/>
      </xdr:nvCxnSpPr>
      <xdr:spPr>
        <a:xfrm>
          <a:off x="9359900" y="143148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64788</xdr:rowOff>
    </xdr:from>
    <xdr:ext cx="469744" cy="259045"/>
    <xdr:sp macro="" textlink="">
      <xdr:nvSpPr>
        <xdr:cNvPr id="351" name="【福祉施設】&#10;一人当たり面積最大値テキスト">
          <a:extLst>
            <a:ext uri="{FF2B5EF4-FFF2-40B4-BE49-F238E27FC236}">
              <a16:creationId xmlns:a16="http://schemas.microsoft.com/office/drawing/2014/main" id="{DE7D0A55-057B-4009-BC8B-05A69EB13ADC}"/>
            </a:ext>
          </a:extLst>
        </xdr:cNvPr>
        <xdr:cNvSpPr txBox="1"/>
      </xdr:nvSpPr>
      <xdr:spPr>
        <a:xfrm>
          <a:off x="9467850" y="12618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118111</xdr:rowOff>
    </xdr:from>
    <xdr:to>
      <xdr:col>55</xdr:col>
      <xdr:colOff>88900</xdr:colOff>
      <xdr:row>77</xdr:row>
      <xdr:rowOff>118111</xdr:rowOff>
    </xdr:to>
    <xdr:cxnSp macro="">
      <xdr:nvCxnSpPr>
        <xdr:cNvPr id="352" name="直線コネクタ 351">
          <a:extLst>
            <a:ext uri="{FF2B5EF4-FFF2-40B4-BE49-F238E27FC236}">
              <a16:creationId xmlns:a16="http://schemas.microsoft.com/office/drawing/2014/main" id="{B8441430-F8DD-4F20-A0FC-737637E5C51E}"/>
            </a:ext>
          </a:extLst>
        </xdr:cNvPr>
        <xdr:cNvCxnSpPr/>
      </xdr:nvCxnSpPr>
      <xdr:spPr>
        <a:xfrm>
          <a:off x="9359900" y="128371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71863</xdr:rowOff>
    </xdr:from>
    <xdr:ext cx="469744" cy="259045"/>
    <xdr:sp macro="" textlink="">
      <xdr:nvSpPr>
        <xdr:cNvPr id="353" name="【福祉施設】&#10;一人当たり面積平均値テキスト">
          <a:extLst>
            <a:ext uri="{FF2B5EF4-FFF2-40B4-BE49-F238E27FC236}">
              <a16:creationId xmlns:a16="http://schemas.microsoft.com/office/drawing/2014/main" id="{91CF668A-E685-40C4-93D2-90F3E07B5DC6}"/>
            </a:ext>
          </a:extLst>
        </xdr:cNvPr>
        <xdr:cNvSpPr txBox="1"/>
      </xdr:nvSpPr>
      <xdr:spPr>
        <a:xfrm>
          <a:off x="9467850" y="13781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93436</xdr:rowOff>
    </xdr:from>
    <xdr:to>
      <xdr:col>55</xdr:col>
      <xdr:colOff>50800</xdr:colOff>
      <xdr:row>84</xdr:row>
      <xdr:rowOff>23586</xdr:rowOff>
    </xdr:to>
    <xdr:sp macro="" textlink="">
      <xdr:nvSpPr>
        <xdr:cNvPr id="354" name="フローチャート: 判断 353">
          <a:extLst>
            <a:ext uri="{FF2B5EF4-FFF2-40B4-BE49-F238E27FC236}">
              <a16:creationId xmlns:a16="http://schemas.microsoft.com/office/drawing/2014/main" id="{D0F45F1B-0F07-489A-AA93-3415EC0BC7A5}"/>
            </a:ext>
          </a:extLst>
        </xdr:cNvPr>
        <xdr:cNvSpPr/>
      </xdr:nvSpPr>
      <xdr:spPr>
        <a:xfrm>
          <a:off x="9398000" y="1380308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103232</xdr:rowOff>
    </xdr:from>
    <xdr:to>
      <xdr:col>50</xdr:col>
      <xdr:colOff>165100</xdr:colOff>
      <xdr:row>84</xdr:row>
      <xdr:rowOff>33382</xdr:rowOff>
    </xdr:to>
    <xdr:sp macro="" textlink="">
      <xdr:nvSpPr>
        <xdr:cNvPr id="355" name="フローチャート: 判断 354">
          <a:extLst>
            <a:ext uri="{FF2B5EF4-FFF2-40B4-BE49-F238E27FC236}">
              <a16:creationId xmlns:a16="http://schemas.microsoft.com/office/drawing/2014/main" id="{AC82974B-2C56-44CD-958A-ED270DBA2031}"/>
            </a:ext>
          </a:extLst>
        </xdr:cNvPr>
        <xdr:cNvSpPr/>
      </xdr:nvSpPr>
      <xdr:spPr>
        <a:xfrm>
          <a:off x="8636000" y="138128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93436</xdr:rowOff>
    </xdr:from>
    <xdr:to>
      <xdr:col>46</xdr:col>
      <xdr:colOff>38100</xdr:colOff>
      <xdr:row>84</xdr:row>
      <xdr:rowOff>23586</xdr:rowOff>
    </xdr:to>
    <xdr:sp macro="" textlink="">
      <xdr:nvSpPr>
        <xdr:cNvPr id="356" name="フローチャート: 判断 355">
          <a:extLst>
            <a:ext uri="{FF2B5EF4-FFF2-40B4-BE49-F238E27FC236}">
              <a16:creationId xmlns:a16="http://schemas.microsoft.com/office/drawing/2014/main" id="{412EF4D1-2BC2-4553-81B2-A0E6FC3F26FC}"/>
            </a:ext>
          </a:extLst>
        </xdr:cNvPr>
        <xdr:cNvSpPr/>
      </xdr:nvSpPr>
      <xdr:spPr>
        <a:xfrm>
          <a:off x="7842250" y="1380308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93436</xdr:rowOff>
    </xdr:from>
    <xdr:to>
      <xdr:col>41</xdr:col>
      <xdr:colOff>101600</xdr:colOff>
      <xdr:row>84</xdr:row>
      <xdr:rowOff>23586</xdr:rowOff>
    </xdr:to>
    <xdr:sp macro="" textlink="">
      <xdr:nvSpPr>
        <xdr:cNvPr id="357" name="フローチャート: 判断 356">
          <a:extLst>
            <a:ext uri="{FF2B5EF4-FFF2-40B4-BE49-F238E27FC236}">
              <a16:creationId xmlns:a16="http://schemas.microsoft.com/office/drawing/2014/main" id="{CAE9B693-73BB-4C01-9437-D039459BB935}"/>
            </a:ext>
          </a:extLst>
        </xdr:cNvPr>
        <xdr:cNvSpPr/>
      </xdr:nvSpPr>
      <xdr:spPr>
        <a:xfrm>
          <a:off x="7029450" y="138030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144055</xdr:rowOff>
    </xdr:from>
    <xdr:to>
      <xdr:col>36</xdr:col>
      <xdr:colOff>165100</xdr:colOff>
      <xdr:row>83</xdr:row>
      <xdr:rowOff>74205</xdr:rowOff>
    </xdr:to>
    <xdr:sp macro="" textlink="">
      <xdr:nvSpPr>
        <xdr:cNvPr id="358" name="フローチャート: 判断 357">
          <a:extLst>
            <a:ext uri="{FF2B5EF4-FFF2-40B4-BE49-F238E27FC236}">
              <a16:creationId xmlns:a16="http://schemas.microsoft.com/office/drawing/2014/main" id="{39EBEC10-DF97-4F1A-9C10-38F92485B72F}"/>
            </a:ext>
          </a:extLst>
        </xdr:cNvPr>
        <xdr:cNvSpPr/>
      </xdr:nvSpPr>
      <xdr:spPr>
        <a:xfrm>
          <a:off x="6235700" y="136886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33D2F66-FC68-4897-94B3-A7518F24B3D8}"/>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3F78820-8F0B-4BFD-A595-20B94EB8B34C}"/>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D131B23-E539-486D-987A-ADEF97AD203D}"/>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2A635754-6908-4160-8D03-1DBD39266837}"/>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AF84623F-FB0D-4532-B42F-3535946D334A}"/>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93436</xdr:rowOff>
    </xdr:from>
    <xdr:to>
      <xdr:col>55</xdr:col>
      <xdr:colOff>50800</xdr:colOff>
      <xdr:row>82</xdr:row>
      <xdr:rowOff>23586</xdr:rowOff>
    </xdr:to>
    <xdr:sp macro="" textlink="">
      <xdr:nvSpPr>
        <xdr:cNvPr id="364" name="楕円 363">
          <a:extLst>
            <a:ext uri="{FF2B5EF4-FFF2-40B4-BE49-F238E27FC236}">
              <a16:creationId xmlns:a16="http://schemas.microsoft.com/office/drawing/2014/main" id="{32124BC2-F840-4150-8ED7-206BB2E4F33C}"/>
            </a:ext>
          </a:extLst>
        </xdr:cNvPr>
        <xdr:cNvSpPr/>
      </xdr:nvSpPr>
      <xdr:spPr>
        <a:xfrm>
          <a:off x="9398000" y="134728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116313</xdr:rowOff>
    </xdr:from>
    <xdr:ext cx="469744" cy="259045"/>
    <xdr:sp macro="" textlink="">
      <xdr:nvSpPr>
        <xdr:cNvPr id="365" name="【福祉施設】&#10;一人当たり面積該当値テキスト">
          <a:extLst>
            <a:ext uri="{FF2B5EF4-FFF2-40B4-BE49-F238E27FC236}">
              <a16:creationId xmlns:a16="http://schemas.microsoft.com/office/drawing/2014/main" id="{816167A8-1DA9-4B8F-84C1-951F1D0A3B6F}"/>
            </a:ext>
          </a:extLst>
        </xdr:cNvPr>
        <xdr:cNvSpPr txBox="1"/>
      </xdr:nvSpPr>
      <xdr:spPr>
        <a:xfrm>
          <a:off x="9467850" y="13330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122827</xdr:rowOff>
    </xdr:from>
    <xdr:to>
      <xdr:col>50</xdr:col>
      <xdr:colOff>165100</xdr:colOff>
      <xdr:row>82</xdr:row>
      <xdr:rowOff>52977</xdr:rowOff>
    </xdr:to>
    <xdr:sp macro="" textlink="">
      <xdr:nvSpPr>
        <xdr:cNvPr id="366" name="楕円 365">
          <a:extLst>
            <a:ext uri="{FF2B5EF4-FFF2-40B4-BE49-F238E27FC236}">
              <a16:creationId xmlns:a16="http://schemas.microsoft.com/office/drawing/2014/main" id="{67CF1025-94BE-4DD5-A157-869CA0A35EAE}"/>
            </a:ext>
          </a:extLst>
        </xdr:cNvPr>
        <xdr:cNvSpPr/>
      </xdr:nvSpPr>
      <xdr:spPr>
        <a:xfrm>
          <a:off x="8636000" y="135022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144236</xdr:rowOff>
    </xdr:from>
    <xdr:to>
      <xdr:col>55</xdr:col>
      <xdr:colOff>0</xdr:colOff>
      <xdr:row>82</xdr:row>
      <xdr:rowOff>2177</xdr:rowOff>
    </xdr:to>
    <xdr:cxnSp macro="">
      <xdr:nvCxnSpPr>
        <xdr:cNvPr id="367" name="直線コネクタ 366">
          <a:extLst>
            <a:ext uri="{FF2B5EF4-FFF2-40B4-BE49-F238E27FC236}">
              <a16:creationId xmlns:a16="http://schemas.microsoft.com/office/drawing/2014/main" id="{E6CA163A-2013-45EB-A3A6-834CC862FEA2}"/>
            </a:ext>
          </a:extLst>
        </xdr:cNvPr>
        <xdr:cNvCxnSpPr/>
      </xdr:nvCxnSpPr>
      <xdr:spPr>
        <a:xfrm flipV="1">
          <a:off x="8686800" y="13523686"/>
          <a:ext cx="742950" cy="2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5262</xdr:rowOff>
    </xdr:from>
    <xdr:to>
      <xdr:col>46</xdr:col>
      <xdr:colOff>38100</xdr:colOff>
      <xdr:row>81</xdr:row>
      <xdr:rowOff>106862</xdr:rowOff>
    </xdr:to>
    <xdr:sp macro="" textlink="">
      <xdr:nvSpPr>
        <xdr:cNvPr id="368" name="楕円 367">
          <a:extLst>
            <a:ext uri="{FF2B5EF4-FFF2-40B4-BE49-F238E27FC236}">
              <a16:creationId xmlns:a16="http://schemas.microsoft.com/office/drawing/2014/main" id="{A161FD2A-2452-4010-8FB8-4FC5956622C1}"/>
            </a:ext>
          </a:extLst>
        </xdr:cNvPr>
        <xdr:cNvSpPr/>
      </xdr:nvSpPr>
      <xdr:spPr>
        <a:xfrm>
          <a:off x="7842250" y="1338471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56062</xdr:rowOff>
    </xdr:from>
    <xdr:to>
      <xdr:col>50</xdr:col>
      <xdr:colOff>114300</xdr:colOff>
      <xdr:row>82</xdr:row>
      <xdr:rowOff>2177</xdr:rowOff>
    </xdr:to>
    <xdr:cxnSp macro="">
      <xdr:nvCxnSpPr>
        <xdr:cNvPr id="369" name="直線コネクタ 368">
          <a:extLst>
            <a:ext uri="{FF2B5EF4-FFF2-40B4-BE49-F238E27FC236}">
              <a16:creationId xmlns:a16="http://schemas.microsoft.com/office/drawing/2014/main" id="{6315F52C-636D-4376-8A26-B9DFE61ED2A9}"/>
            </a:ext>
          </a:extLst>
        </xdr:cNvPr>
        <xdr:cNvCxnSpPr/>
      </xdr:nvCxnSpPr>
      <xdr:spPr>
        <a:xfrm>
          <a:off x="7886700" y="13435512"/>
          <a:ext cx="800100" cy="111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31387</xdr:rowOff>
    </xdr:from>
    <xdr:to>
      <xdr:col>41</xdr:col>
      <xdr:colOff>101600</xdr:colOff>
      <xdr:row>81</xdr:row>
      <xdr:rowOff>132987</xdr:rowOff>
    </xdr:to>
    <xdr:sp macro="" textlink="">
      <xdr:nvSpPr>
        <xdr:cNvPr id="370" name="楕円 369">
          <a:extLst>
            <a:ext uri="{FF2B5EF4-FFF2-40B4-BE49-F238E27FC236}">
              <a16:creationId xmlns:a16="http://schemas.microsoft.com/office/drawing/2014/main" id="{3C41DD1C-ABD3-481E-B30D-39E6245A7E81}"/>
            </a:ext>
          </a:extLst>
        </xdr:cNvPr>
        <xdr:cNvSpPr/>
      </xdr:nvSpPr>
      <xdr:spPr>
        <a:xfrm>
          <a:off x="7029450" y="1341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56062</xdr:rowOff>
    </xdr:from>
    <xdr:to>
      <xdr:col>45</xdr:col>
      <xdr:colOff>177800</xdr:colOff>
      <xdr:row>81</xdr:row>
      <xdr:rowOff>82187</xdr:rowOff>
    </xdr:to>
    <xdr:cxnSp macro="">
      <xdr:nvCxnSpPr>
        <xdr:cNvPr id="371" name="直線コネクタ 370">
          <a:extLst>
            <a:ext uri="{FF2B5EF4-FFF2-40B4-BE49-F238E27FC236}">
              <a16:creationId xmlns:a16="http://schemas.microsoft.com/office/drawing/2014/main" id="{30F92031-27BE-4C8A-AF3B-637D71A98463}"/>
            </a:ext>
          </a:extLst>
        </xdr:cNvPr>
        <xdr:cNvCxnSpPr/>
      </xdr:nvCxnSpPr>
      <xdr:spPr>
        <a:xfrm flipV="1">
          <a:off x="7080250" y="13435512"/>
          <a:ext cx="80645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54248</xdr:rowOff>
    </xdr:from>
    <xdr:to>
      <xdr:col>36</xdr:col>
      <xdr:colOff>165100</xdr:colOff>
      <xdr:row>81</xdr:row>
      <xdr:rowOff>155848</xdr:rowOff>
    </xdr:to>
    <xdr:sp macro="" textlink="">
      <xdr:nvSpPr>
        <xdr:cNvPr id="372" name="楕円 371">
          <a:extLst>
            <a:ext uri="{FF2B5EF4-FFF2-40B4-BE49-F238E27FC236}">
              <a16:creationId xmlns:a16="http://schemas.microsoft.com/office/drawing/2014/main" id="{0D34BE97-1F38-4EFE-A82D-2147F59BB5C7}"/>
            </a:ext>
          </a:extLst>
        </xdr:cNvPr>
        <xdr:cNvSpPr/>
      </xdr:nvSpPr>
      <xdr:spPr>
        <a:xfrm>
          <a:off x="6235700" y="1343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82187</xdr:rowOff>
    </xdr:from>
    <xdr:to>
      <xdr:col>41</xdr:col>
      <xdr:colOff>50800</xdr:colOff>
      <xdr:row>81</xdr:row>
      <xdr:rowOff>105048</xdr:rowOff>
    </xdr:to>
    <xdr:cxnSp macro="">
      <xdr:nvCxnSpPr>
        <xdr:cNvPr id="373" name="直線コネクタ 372">
          <a:extLst>
            <a:ext uri="{FF2B5EF4-FFF2-40B4-BE49-F238E27FC236}">
              <a16:creationId xmlns:a16="http://schemas.microsoft.com/office/drawing/2014/main" id="{F6A3165A-22A0-44B4-9AA6-60BC832B838F}"/>
            </a:ext>
          </a:extLst>
        </xdr:cNvPr>
        <xdr:cNvCxnSpPr/>
      </xdr:nvCxnSpPr>
      <xdr:spPr>
        <a:xfrm flipV="1">
          <a:off x="6286500" y="13461637"/>
          <a:ext cx="79375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24509</xdr:rowOff>
    </xdr:from>
    <xdr:ext cx="469744" cy="259045"/>
    <xdr:sp macro="" textlink="">
      <xdr:nvSpPr>
        <xdr:cNvPr id="374" name="n_1aveValue【福祉施設】&#10;一人当たり面積">
          <a:extLst>
            <a:ext uri="{FF2B5EF4-FFF2-40B4-BE49-F238E27FC236}">
              <a16:creationId xmlns:a16="http://schemas.microsoft.com/office/drawing/2014/main" id="{2D60E780-C476-4299-B6A9-05F81691FB3D}"/>
            </a:ext>
          </a:extLst>
        </xdr:cNvPr>
        <xdr:cNvSpPr txBox="1"/>
      </xdr:nvSpPr>
      <xdr:spPr>
        <a:xfrm>
          <a:off x="8458277" y="1389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14713</xdr:rowOff>
    </xdr:from>
    <xdr:ext cx="469744" cy="259045"/>
    <xdr:sp macro="" textlink="">
      <xdr:nvSpPr>
        <xdr:cNvPr id="375" name="n_2aveValue【福祉施設】&#10;一人当たり面積">
          <a:extLst>
            <a:ext uri="{FF2B5EF4-FFF2-40B4-BE49-F238E27FC236}">
              <a16:creationId xmlns:a16="http://schemas.microsoft.com/office/drawing/2014/main" id="{A212C146-E1BB-48F2-A521-DD64BA0C54F2}"/>
            </a:ext>
          </a:extLst>
        </xdr:cNvPr>
        <xdr:cNvSpPr txBox="1"/>
      </xdr:nvSpPr>
      <xdr:spPr>
        <a:xfrm>
          <a:off x="7677227" y="1388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14713</xdr:rowOff>
    </xdr:from>
    <xdr:ext cx="469744" cy="259045"/>
    <xdr:sp macro="" textlink="">
      <xdr:nvSpPr>
        <xdr:cNvPr id="376" name="n_3aveValue【福祉施設】&#10;一人当たり面積">
          <a:extLst>
            <a:ext uri="{FF2B5EF4-FFF2-40B4-BE49-F238E27FC236}">
              <a16:creationId xmlns:a16="http://schemas.microsoft.com/office/drawing/2014/main" id="{617AE565-40D1-4AD6-B8EB-1DEF88E857BA}"/>
            </a:ext>
          </a:extLst>
        </xdr:cNvPr>
        <xdr:cNvSpPr txBox="1"/>
      </xdr:nvSpPr>
      <xdr:spPr>
        <a:xfrm>
          <a:off x="6864427" y="1388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65332</xdr:rowOff>
    </xdr:from>
    <xdr:ext cx="469744" cy="259045"/>
    <xdr:sp macro="" textlink="">
      <xdr:nvSpPr>
        <xdr:cNvPr id="377" name="n_4aveValue【福祉施設】&#10;一人当たり面積">
          <a:extLst>
            <a:ext uri="{FF2B5EF4-FFF2-40B4-BE49-F238E27FC236}">
              <a16:creationId xmlns:a16="http://schemas.microsoft.com/office/drawing/2014/main" id="{72ED2E1E-2BC5-4367-B235-5BA98F6442E7}"/>
            </a:ext>
          </a:extLst>
        </xdr:cNvPr>
        <xdr:cNvSpPr txBox="1"/>
      </xdr:nvSpPr>
      <xdr:spPr>
        <a:xfrm>
          <a:off x="6070677" y="13774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69504</xdr:rowOff>
    </xdr:from>
    <xdr:ext cx="469744" cy="259045"/>
    <xdr:sp macro="" textlink="">
      <xdr:nvSpPr>
        <xdr:cNvPr id="378" name="n_1mainValue【福祉施設】&#10;一人当たり面積">
          <a:extLst>
            <a:ext uri="{FF2B5EF4-FFF2-40B4-BE49-F238E27FC236}">
              <a16:creationId xmlns:a16="http://schemas.microsoft.com/office/drawing/2014/main" id="{2CCE55E1-504F-4266-81B8-70E81CAA7DBB}"/>
            </a:ext>
          </a:extLst>
        </xdr:cNvPr>
        <xdr:cNvSpPr txBox="1"/>
      </xdr:nvSpPr>
      <xdr:spPr>
        <a:xfrm>
          <a:off x="8458277" y="13283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123389</xdr:rowOff>
    </xdr:from>
    <xdr:ext cx="469744" cy="259045"/>
    <xdr:sp macro="" textlink="">
      <xdr:nvSpPr>
        <xdr:cNvPr id="379" name="n_2mainValue【福祉施設】&#10;一人当たり面積">
          <a:extLst>
            <a:ext uri="{FF2B5EF4-FFF2-40B4-BE49-F238E27FC236}">
              <a16:creationId xmlns:a16="http://schemas.microsoft.com/office/drawing/2014/main" id="{C13EFFCC-804D-4C5B-89E4-218477FB65A0}"/>
            </a:ext>
          </a:extLst>
        </xdr:cNvPr>
        <xdr:cNvSpPr txBox="1"/>
      </xdr:nvSpPr>
      <xdr:spPr>
        <a:xfrm>
          <a:off x="7677227" y="1317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149514</xdr:rowOff>
    </xdr:from>
    <xdr:ext cx="469744" cy="259045"/>
    <xdr:sp macro="" textlink="">
      <xdr:nvSpPr>
        <xdr:cNvPr id="380" name="n_3mainValue【福祉施設】&#10;一人当たり面積">
          <a:extLst>
            <a:ext uri="{FF2B5EF4-FFF2-40B4-BE49-F238E27FC236}">
              <a16:creationId xmlns:a16="http://schemas.microsoft.com/office/drawing/2014/main" id="{FDC0D5D6-3F9C-4EC7-AAAD-078795135E67}"/>
            </a:ext>
          </a:extLst>
        </xdr:cNvPr>
        <xdr:cNvSpPr txBox="1"/>
      </xdr:nvSpPr>
      <xdr:spPr>
        <a:xfrm>
          <a:off x="6864427" y="1319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925</xdr:rowOff>
    </xdr:from>
    <xdr:ext cx="469744" cy="259045"/>
    <xdr:sp macro="" textlink="">
      <xdr:nvSpPr>
        <xdr:cNvPr id="381" name="n_4mainValue【福祉施設】&#10;一人当たり面積">
          <a:extLst>
            <a:ext uri="{FF2B5EF4-FFF2-40B4-BE49-F238E27FC236}">
              <a16:creationId xmlns:a16="http://schemas.microsoft.com/office/drawing/2014/main" id="{A62586C8-5145-437A-8BC2-52CCE0DA884E}"/>
            </a:ext>
          </a:extLst>
        </xdr:cNvPr>
        <xdr:cNvSpPr txBox="1"/>
      </xdr:nvSpPr>
      <xdr:spPr>
        <a:xfrm>
          <a:off x="6070677" y="13215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CC7A386F-EA21-45AE-8381-F0C9F743BC56}"/>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DE8A1D69-A81D-4DD2-AAE4-4A1012F386E0}"/>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B95A1D73-48FD-4B6D-822B-0907CA92D5FB}"/>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BF520B73-37E0-40A6-9943-099E09794F88}"/>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EB4FF208-461D-43B5-B46F-A2275713F3D1}"/>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7241B20B-431F-4F66-9512-07A4E69845AC}"/>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0B7EE2E9-49A2-4529-A42A-D634DAD81D4E}"/>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B5CB329A-92CF-451F-877B-B98B96FAD046}"/>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0" name="テキスト ボックス 389">
          <a:extLst>
            <a:ext uri="{FF2B5EF4-FFF2-40B4-BE49-F238E27FC236}">
              <a16:creationId xmlns:a16="http://schemas.microsoft.com/office/drawing/2014/main" id="{FF0F4EA4-161F-4710-B00A-856789A6546E}"/>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a:extLst>
            <a:ext uri="{FF2B5EF4-FFF2-40B4-BE49-F238E27FC236}">
              <a16:creationId xmlns:a16="http://schemas.microsoft.com/office/drawing/2014/main" id="{AC56C97D-E165-47DF-BDA8-1128C0CD2809}"/>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2" name="テキスト ボックス 391">
          <a:extLst>
            <a:ext uri="{FF2B5EF4-FFF2-40B4-BE49-F238E27FC236}">
              <a16:creationId xmlns:a16="http://schemas.microsoft.com/office/drawing/2014/main" id="{6FC97E33-B001-4F0A-B6B4-6F513F631DC2}"/>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3" name="直線コネクタ 392">
          <a:extLst>
            <a:ext uri="{FF2B5EF4-FFF2-40B4-BE49-F238E27FC236}">
              <a16:creationId xmlns:a16="http://schemas.microsoft.com/office/drawing/2014/main" id="{2A2C5A0C-12CA-41B7-A961-DB862932E245}"/>
            </a:ext>
          </a:extLst>
        </xdr:cNvPr>
        <xdr:cNvCxnSpPr/>
      </xdr:nvCxnSpPr>
      <xdr:spPr>
        <a:xfrm>
          <a:off x="6858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4" name="テキスト ボックス 393">
          <a:extLst>
            <a:ext uri="{FF2B5EF4-FFF2-40B4-BE49-F238E27FC236}">
              <a16:creationId xmlns:a16="http://schemas.microsoft.com/office/drawing/2014/main" id="{6DF810C7-A728-4DCA-8436-C1468B50AB6E}"/>
            </a:ext>
          </a:extLst>
        </xdr:cNvPr>
        <xdr:cNvSpPr txBox="1"/>
      </xdr:nvSpPr>
      <xdr:spPr>
        <a:xfrm>
          <a:off x="2757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5" name="直線コネクタ 394">
          <a:extLst>
            <a:ext uri="{FF2B5EF4-FFF2-40B4-BE49-F238E27FC236}">
              <a16:creationId xmlns:a16="http://schemas.microsoft.com/office/drawing/2014/main" id="{5730DBF9-6B44-4C3A-9E5A-868DB2CA358F}"/>
            </a:ext>
          </a:extLst>
        </xdr:cNvPr>
        <xdr:cNvCxnSpPr/>
      </xdr:nvCxnSpPr>
      <xdr:spPr>
        <a:xfrm>
          <a:off x="6858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6" name="テキスト ボックス 395">
          <a:extLst>
            <a:ext uri="{FF2B5EF4-FFF2-40B4-BE49-F238E27FC236}">
              <a16:creationId xmlns:a16="http://schemas.microsoft.com/office/drawing/2014/main" id="{555B7CDD-8D93-4C07-AB57-988289F11D1E}"/>
            </a:ext>
          </a:extLst>
        </xdr:cNvPr>
        <xdr:cNvSpPr txBox="1"/>
      </xdr:nvSpPr>
      <xdr:spPr>
        <a:xfrm>
          <a:off x="339891" y="1742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7" name="直線コネクタ 396">
          <a:extLst>
            <a:ext uri="{FF2B5EF4-FFF2-40B4-BE49-F238E27FC236}">
              <a16:creationId xmlns:a16="http://schemas.microsoft.com/office/drawing/2014/main" id="{B8E2441B-A7BB-48D6-8362-19F8BF954225}"/>
            </a:ext>
          </a:extLst>
        </xdr:cNvPr>
        <xdr:cNvCxnSpPr/>
      </xdr:nvCxnSpPr>
      <xdr:spPr>
        <a:xfrm>
          <a:off x="6858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8" name="テキスト ボックス 397">
          <a:extLst>
            <a:ext uri="{FF2B5EF4-FFF2-40B4-BE49-F238E27FC236}">
              <a16:creationId xmlns:a16="http://schemas.microsoft.com/office/drawing/2014/main" id="{B67FF2DA-DFA8-43BA-AF62-8B625162315F}"/>
            </a:ext>
          </a:extLst>
        </xdr:cNvPr>
        <xdr:cNvSpPr txBox="1"/>
      </xdr:nvSpPr>
      <xdr:spPr>
        <a:xfrm>
          <a:off x="339891" y="16964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9" name="直線コネクタ 398">
          <a:extLst>
            <a:ext uri="{FF2B5EF4-FFF2-40B4-BE49-F238E27FC236}">
              <a16:creationId xmlns:a16="http://schemas.microsoft.com/office/drawing/2014/main" id="{DB7E73C5-321C-4C74-B938-82F6889EFE31}"/>
            </a:ext>
          </a:extLst>
        </xdr:cNvPr>
        <xdr:cNvCxnSpPr/>
      </xdr:nvCxnSpPr>
      <xdr:spPr>
        <a:xfrm>
          <a:off x="6858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400" name="テキスト ボックス 399">
          <a:extLst>
            <a:ext uri="{FF2B5EF4-FFF2-40B4-BE49-F238E27FC236}">
              <a16:creationId xmlns:a16="http://schemas.microsoft.com/office/drawing/2014/main" id="{F814E8C0-1137-4B1E-9B89-DF2E223979B4}"/>
            </a:ext>
          </a:extLst>
        </xdr:cNvPr>
        <xdr:cNvSpPr txBox="1"/>
      </xdr:nvSpPr>
      <xdr:spPr>
        <a:xfrm>
          <a:off x="339891" y="1650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E8691F9E-C49D-40E5-BFDB-0CAC8D8F251D}"/>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402" name="テキスト ボックス 401">
          <a:extLst>
            <a:ext uri="{FF2B5EF4-FFF2-40B4-BE49-F238E27FC236}">
              <a16:creationId xmlns:a16="http://schemas.microsoft.com/office/drawing/2014/main" id="{BC6F9A04-7E10-4EBB-ABF7-94DE80179BF0}"/>
            </a:ext>
          </a:extLst>
        </xdr:cNvPr>
        <xdr:cNvSpPr txBox="1"/>
      </xdr:nvSpPr>
      <xdr:spPr>
        <a:xfrm>
          <a:off x="339891" y="1605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0B7BE786-3190-4604-B5AB-712E38AC52EA}"/>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51054</xdr:rowOff>
    </xdr:to>
    <xdr:cxnSp macro="">
      <xdr:nvCxnSpPr>
        <xdr:cNvPr id="404" name="直線コネクタ 403">
          <a:extLst>
            <a:ext uri="{FF2B5EF4-FFF2-40B4-BE49-F238E27FC236}">
              <a16:creationId xmlns:a16="http://schemas.microsoft.com/office/drawing/2014/main" id="{87E6115B-A922-45EF-A4E1-CD813FBE7F0C}"/>
            </a:ext>
          </a:extLst>
        </xdr:cNvPr>
        <xdr:cNvCxnSpPr/>
      </xdr:nvCxnSpPr>
      <xdr:spPr>
        <a:xfrm flipV="1">
          <a:off x="4177665" y="16523970"/>
          <a:ext cx="0" cy="1300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54881</xdr:rowOff>
    </xdr:from>
    <xdr:ext cx="405111" cy="259045"/>
    <xdr:sp macro="" textlink="">
      <xdr:nvSpPr>
        <xdr:cNvPr id="405" name="【市民会館】&#10;有形固定資産減価償却率最小値テキスト">
          <a:extLst>
            <a:ext uri="{FF2B5EF4-FFF2-40B4-BE49-F238E27FC236}">
              <a16:creationId xmlns:a16="http://schemas.microsoft.com/office/drawing/2014/main" id="{AB4E0344-C3F0-489B-8BE0-5A8D001C83ED}"/>
            </a:ext>
          </a:extLst>
        </xdr:cNvPr>
        <xdr:cNvSpPr txBox="1"/>
      </xdr:nvSpPr>
      <xdr:spPr>
        <a:xfrm>
          <a:off x="4216400" y="17828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51054</xdr:rowOff>
    </xdr:from>
    <xdr:to>
      <xdr:col>24</xdr:col>
      <xdr:colOff>152400</xdr:colOff>
      <xdr:row>107</xdr:row>
      <xdr:rowOff>51054</xdr:rowOff>
    </xdr:to>
    <xdr:cxnSp macro="">
      <xdr:nvCxnSpPr>
        <xdr:cNvPr id="406" name="直線コネクタ 405">
          <a:extLst>
            <a:ext uri="{FF2B5EF4-FFF2-40B4-BE49-F238E27FC236}">
              <a16:creationId xmlns:a16="http://schemas.microsoft.com/office/drawing/2014/main" id="{67F3B5CF-67DB-426B-9194-2AA261AC71B7}"/>
            </a:ext>
          </a:extLst>
        </xdr:cNvPr>
        <xdr:cNvCxnSpPr/>
      </xdr:nvCxnSpPr>
      <xdr:spPr>
        <a:xfrm>
          <a:off x="4108450" y="178247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7" name="【市民会館】&#10;有形固定資産減価償却率最大値テキスト">
          <a:extLst>
            <a:ext uri="{FF2B5EF4-FFF2-40B4-BE49-F238E27FC236}">
              <a16:creationId xmlns:a16="http://schemas.microsoft.com/office/drawing/2014/main" id="{7B30768A-1B13-440B-B9D3-1BE0126F30B0}"/>
            </a:ext>
          </a:extLst>
        </xdr:cNvPr>
        <xdr:cNvSpPr txBox="1"/>
      </xdr:nvSpPr>
      <xdr:spPr>
        <a:xfrm>
          <a:off x="4216400" y="16299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8" name="直線コネクタ 407">
          <a:extLst>
            <a:ext uri="{FF2B5EF4-FFF2-40B4-BE49-F238E27FC236}">
              <a16:creationId xmlns:a16="http://schemas.microsoft.com/office/drawing/2014/main" id="{F7D3713D-537E-4F47-BBB8-155DFE7A3030}"/>
            </a:ext>
          </a:extLst>
        </xdr:cNvPr>
        <xdr:cNvCxnSpPr/>
      </xdr:nvCxnSpPr>
      <xdr:spPr>
        <a:xfrm>
          <a:off x="4108450" y="165239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146575</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C2E68F0D-088B-447B-ACBB-15E2925D61C6}"/>
            </a:ext>
          </a:extLst>
        </xdr:cNvPr>
        <xdr:cNvSpPr txBox="1"/>
      </xdr:nvSpPr>
      <xdr:spPr>
        <a:xfrm>
          <a:off x="4216400" y="168915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123698</xdr:rowOff>
    </xdr:from>
    <xdr:to>
      <xdr:col>24</xdr:col>
      <xdr:colOff>114300</xdr:colOff>
      <xdr:row>103</xdr:row>
      <xdr:rowOff>53848</xdr:rowOff>
    </xdr:to>
    <xdr:sp macro="" textlink="">
      <xdr:nvSpPr>
        <xdr:cNvPr id="410" name="フローチャート: 判断 409">
          <a:extLst>
            <a:ext uri="{FF2B5EF4-FFF2-40B4-BE49-F238E27FC236}">
              <a16:creationId xmlns:a16="http://schemas.microsoft.com/office/drawing/2014/main" id="{3A77FFA1-FD69-4FD0-8066-A951E8BE79B9}"/>
            </a:ext>
          </a:extLst>
        </xdr:cNvPr>
        <xdr:cNvSpPr/>
      </xdr:nvSpPr>
      <xdr:spPr>
        <a:xfrm>
          <a:off x="4127500" y="17040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87122</xdr:rowOff>
    </xdr:from>
    <xdr:to>
      <xdr:col>20</xdr:col>
      <xdr:colOff>38100</xdr:colOff>
      <xdr:row>103</xdr:row>
      <xdr:rowOff>17272</xdr:rowOff>
    </xdr:to>
    <xdr:sp macro="" textlink="">
      <xdr:nvSpPr>
        <xdr:cNvPr id="411" name="フローチャート: 判断 410">
          <a:extLst>
            <a:ext uri="{FF2B5EF4-FFF2-40B4-BE49-F238E27FC236}">
              <a16:creationId xmlns:a16="http://schemas.microsoft.com/office/drawing/2014/main" id="{DE03C04C-0A0C-4DAD-A38F-F9E23CF08233}"/>
            </a:ext>
          </a:extLst>
        </xdr:cNvPr>
        <xdr:cNvSpPr/>
      </xdr:nvSpPr>
      <xdr:spPr>
        <a:xfrm>
          <a:off x="3384550" y="1700352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9398</xdr:rowOff>
    </xdr:from>
    <xdr:to>
      <xdr:col>15</xdr:col>
      <xdr:colOff>101600</xdr:colOff>
      <xdr:row>102</xdr:row>
      <xdr:rowOff>110998</xdr:rowOff>
    </xdr:to>
    <xdr:sp macro="" textlink="">
      <xdr:nvSpPr>
        <xdr:cNvPr id="412" name="フローチャート: 判断 411">
          <a:extLst>
            <a:ext uri="{FF2B5EF4-FFF2-40B4-BE49-F238E27FC236}">
              <a16:creationId xmlns:a16="http://schemas.microsoft.com/office/drawing/2014/main" id="{40720AD2-0402-47C6-B60B-29A39FBC5399}"/>
            </a:ext>
          </a:extLst>
        </xdr:cNvPr>
        <xdr:cNvSpPr/>
      </xdr:nvSpPr>
      <xdr:spPr>
        <a:xfrm>
          <a:off x="2571750" y="16925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7113</xdr:rowOff>
    </xdr:from>
    <xdr:to>
      <xdr:col>10</xdr:col>
      <xdr:colOff>165100</xdr:colOff>
      <xdr:row>102</xdr:row>
      <xdr:rowOff>108713</xdr:rowOff>
    </xdr:to>
    <xdr:sp macro="" textlink="">
      <xdr:nvSpPr>
        <xdr:cNvPr id="413" name="フローチャート: 判断 412">
          <a:extLst>
            <a:ext uri="{FF2B5EF4-FFF2-40B4-BE49-F238E27FC236}">
              <a16:creationId xmlns:a16="http://schemas.microsoft.com/office/drawing/2014/main" id="{B921E1CC-D577-4934-9982-FF21BF202088}"/>
            </a:ext>
          </a:extLst>
        </xdr:cNvPr>
        <xdr:cNvSpPr/>
      </xdr:nvSpPr>
      <xdr:spPr>
        <a:xfrm>
          <a:off x="1778000" y="16923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103124</xdr:rowOff>
    </xdr:from>
    <xdr:to>
      <xdr:col>6</xdr:col>
      <xdr:colOff>38100</xdr:colOff>
      <xdr:row>102</xdr:row>
      <xdr:rowOff>33274</xdr:rowOff>
    </xdr:to>
    <xdr:sp macro="" textlink="">
      <xdr:nvSpPr>
        <xdr:cNvPr id="414" name="フローチャート: 判断 413">
          <a:extLst>
            <a:ext uri="{FF2B5EF4-FFF2-40B4-BE49-F238E27FC236}">
              <a16:creationId xmlns:a16="http://schemas.microsoft.com/office/drawing/2014/main" id="{EEBF5AAE-1483-40BC-9363-777D7CFA8B27}"/>
            </a:ext>
          </a:extLst>
        </xdr:cNvPr>
        <xdr:cNvSpPr/>
      </xdr:nvSpPr>
      <xdr:spPr>
        <a:xfrm>
          <a:off x="984250" y="168480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2FB57AC-61AD-4C5D-A51B-B24A157E7EE9}"/>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1B9C9FA-1C5F-4415-98F9-21CA2507A9E9}"/>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FD911AB7-E8F3-4F3B-9CD9-2EE15978284E}"/>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B8E4C3F4-5AB3-4476-9D22-93FA191E6F81}"/>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DC64DCAB-8FB5-451A-9C04-968FA8B4D25D}"/>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148844</xdr:rowOff>
    </xdr:from>
    <xdr:to>
      <xdr:col>24</xdr:col>
      <xdr:colOff>114300</xdr:colOff>
      <xdr:row>104</xdr:row>
      <xdr:rowOff>78994</xdr:rowOff>
    </xdr:to>
    <xdr:sp macro="" textlink="">
      <xdr:nvSpPr>
        <xdr:cNvPr id="420" name="楕円 419">
          <a:extLst>
            <a:ext uri="{FF2B5EF4-FFF2-40B4-BE49-F238E27FC236}">
              <a16:creationId xmlns:a16="http://schemas.microsoft.com/office/drawing/2014/main" id="{C55A6AA3-0C52-4B08-9B7C-7BE91D5E1366}"/>
            </a:ext>
          </a:extLst>
        </xdr:cNvPr>
        <xdr:cNvSpPr/>
      </xdr:nvSpPr>
      <xdr:spPr>
        <a:xfrm>
          <a:off x="4127500" y="1723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127271</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4E1720C0-4667-4B39-85E1-43047CC19A94}"/>
            </a:ext>
          </a:extLst>
        </xdr:cNvPr>
        <xdr:cNvSpPr txBox="1"/>
      </xdr:nvSpPr>
      <xdr:spPr>
        <a:xfrm>
          <a:off x="4216400" y="17215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91694</xdr:rowOff>
    </xdr:from>
    <xdr:to>
      <xdr:col>20</xdr:col>
      <xdr:colOff>38100</xdr:colOff>
      <xdr:row>104</xdr:row>
      <xdr:rowOff>21844</xdr:rowOff>
    </xdr:to>
    <xdr:sp macro="" textlink="">
      <xdr:nvSpPr>
        <xdr:cNvPr id="422" name="楕円 421">
          <a:extLst>
            <a:ext uri="{FF2B5EF4-FFF2-40B4-BE49-F238E27FC236}">
              <a16:creationId xmlns:a16="http://schemas.microsoft.com/office/drawing/2014/main" id="{33F7C11E-DF54-481A-8E02-8C91DC9BFBCF}"/>
            </a:ext>
          </a:extLst>
        </xdr:cNvPr>
        <xdr:cNvSpPr/>
      </xdr:nvSpPr>
      <xdr:spPr>
        <a:xfrm>
          <a:off x="3384550" y="171795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142494</xdr:rowOff>
    </xdr:from>
    <xdr:to>
      <xdr:col>24</xdr:col>
      <xdr:colOff>63500</xdr:colOff>
      <xdr:row>104</xdr:row>
      <xdr:rowOff>28194</xdr:rowOff>
    </xdr:to>
    <xdr:cxnSp macro="">
      <xdr:nvCxnSpPr>
        <xdr:cNvPr id="423" name="直線コネクタ 422">
          <a:extLst>
            <a:ext uri="{FF2B5EF4-FFF2-40B4-BE49-F238E27FC236}">
              <a16:creationId xmlns:a16="http://schemas.microsoft.com/office/drawing/2014/main" id="{2799FF6A-1989-43AA-BD04-4D055EA65F4E}"/>
            </a:ext>
          </a:extLst>
        </xdr:cNvPr>
        <xdr:cNvCxnSpPr/>
      </xdr:nvCxnSpPr>
      <xdr:spPr>
        <a:xfrm>
          <a:off x="3429000" y="17230344"/>
          <a:ext cx="7493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57404</xdr:rowOff>
    </xdr:from>
    <xdr:to>
      <xdr:col>15</xdr:col>
      <xdr:colOff>101600</xdr:colOff>
      <xdr:row>102</xdr:row>
      <xdr:rowOff>159004</xdr:rowOff>
    </xdr:to>
    <xdr:sp macro="" textlink="">
      <xdr:nvSpPr>
        <xdr:cNvPr id="424" name="楕円 423">
          <a:extLst>
            <a:ext uri="{FF2B5EF4-FFF2-40B4-BE49-F238E27FC236}">
              <a16:creationId xmlns:a16="http://schemas.microsoft.com/office/drawing/2014/main" id="{19D9491B-9FDB-4F24-A0F0-5731C046CCAD}"/>
            </a:ext>
          </a:extLst>
        </xdr:cNvPr>
        <xdr:cNvSpPr/>
      </xdr:nvSpPr>
      <xdr:spPr>
        <a:xfrm>
          <a:off x="2571750" y="16973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108204</xdr:rowOff>
    </xdr:from>
    <xdr:to>
      <xdr:col>19</xdr:col>
      <xdr:colOff>177800</xdr:colOff>
      <xdr:row>103</xdr:row>
      <xdr:rowOff>142494</xdr:rowOff>
    </xdr:to>
    <xdr:cxnSp macro="">
      <xdr:nvCxnSpPr>
        <xdr:cNvPr id="425" name="直線コネクタ 424">
          <a:extLst>
            <a:ext uri="{FF2B5EF4-FFF2-40B4-BE49-F238E27FC236}">
              <a16:creationId xmlns:a16="http://schemas.microsoft.com/office/drawing/2014/main" id="{F7F936E4-79B3-4011-8AC4-C4D9B6E78845}"/>
            </a:ext>
          </a:extLst>
        </xdr:cNvPr>
        <xdr:cNvCxnSpPr/>
      </xdr:nvCxnSpPr>
      <xdr:spPr>
        <a:xfrm>
          <a:off x="2622550" y="17024604"/>
          <a:ext cx="80645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80263</xdr:rowOff>
    </xdr:from>
    <xdr:to>
      <xdr:col>10</xdr:col>
      <xdr:colOff>165100</xdr:colOff>
      <xdr:row>103</xdr:row>
      <xdr:rowOff>10413</xdr:rowOff>
    </xdr:to>
    <xdr:sp macro="" textlink="">
      <xdr:nvSpPr>
        <xdr:cNvPr id="426" name="楕円 425">
          <a:extLst>
            <a:ext uri="{FF2B5EF4-FFF2-40B4-BE49-F238E27FC236}">
              <a16:creationId xmlns:a16="http://schemas.microsoft.com/office/drawing/2014/main" id="{5B5977BA-8F97-4AF1-AE7D-32C9C2E6346D}"/>
            </a:ext>
          </a:extLst>
        </xdr:cNvPr>
        <xdr:cNvSpPr/>
      </xdr:nvSpPr>
      <xdr:spPr>
        <a:xfrm>
          <a:off x="1778000" y="1699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108204</xdr:rowOff>
    </xdr:from>
    <xdr:to>
      <xdr:col>15</xdr:col>
      <xdr:colOff>50800</xdr:colOff>
      <xdr:row>102</xdr:row>
      <xdr:rowOff>131063</xdr:rowOff>
    </xdr:to>
    <xdr:cxnSp macro="">
      <xdr:nvCxnSpPr>
        <xdr:cNvPr id="427" name="直線コネクタ 426">
          <a:extLst>
            <a:ext uri="{FF2B5EF4-FFF2-40B4-BE49-F238E27FC236}">
              <a16:creationId xmlns:a16="http://schemas.microsoft.com/office/drawing/2014/main" id="{66779223-A1DA-4BE2-BA1C-3BB932B87A02}"/>
            </a:ext>
          </a:extLst>
        </xdr:cNvPr>
        <xdr:cNvCxnSpPr/>
      </xdr:nvCxnSpPr>
      <xdr:spPr>
        <a:xfrm flipV="1">
          <a:off x="1828800" y="17024604"/>
          <a:ext cx="7937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157987</xdr:rowOff>
    </xdr:from>
    <xdr:to>
      <xdr:col>6</xdr:col>
      <xdr:colOff>38100</xdr:colOff>
      <xdr:row>102</xdr:row>
      <xdr:rowOff>88137</xdr:rowOff>
    </xdr:to>
    <xdr:sp macro="" textlink="">
      <xdr:nvSpPr>
        <xdr:cNvPr id="428" name="楕円 427">
          <a:extLst>
            <a:ext uri="{FF2B5EF4-FFF2-40B4-BE49-F238E27FC236}">
              <a16:creationId xmlns:a16="http://schemas.microsoft.com/office/drawing/2014/main" id="{D1BD1D13-2A48-481A-A08A-E0FD79F1901A}"/>
            </a:ext>
          </a:extLst>
        </xdr:cNvPr>
        <xdr:cNvSpPr/>
      </xdr:nvSpPr>
      <xdr:spPr>
        <a:xfrm>
          <a:off x="984250" y="169029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37337</xdr:rowOff>
    </xdr:from>
    <xdr:to>
      <xdr:col>10</xdr:col>
      <xdr:colOff>114300</xdr:colOff>
      <xdr:row>102</xdr:row>
      <xdr:rowOff>131063</xdr:rowOff>
    </xdr:to>
    <xdr:cxnSp macro="">
      <xdr:nvCxnSpPr>
        <xdr:cNvPr id="429" name="直線コネクタ 428">
          <a:extLst>
            <a:ext uri="{FF2B5EF4-FFF2-40B4-BE49-F238E27FC236}">
              <a16:creationId xmlns:a16="http://schemas.microsoft.com/office/drawing/2014/main" id="{D23CECDA-979D-4C2E-86C6-0F7EC5ECA5CE}"/>
            </a:ext>
          </a:extLst>
        </xdr:cNvPr>
        <xdr:cNvCxnSpPr/>
      </xdr:nvCxnSpPr>
      <xdr:spPr>
        <a:xfrm>
          <a:off x="1028700" y="16953737"/>
          <a:ext cx="80010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33799</xdr:rowOff>
    </xdr:from>
    <xdr:ext cx="405111" cy="259045"/>
    <xdr:sp macro="" textlink="">
      <xdr:nvSpPr>
        <xdr:cNvPr id="430" name="n_1aveValue【市民会館】&#10;有形固定資産減価償却率">
          <a:extLst>
            <a:ext uri="{FF2B5EF4-FFF2-40B4-BE49-F238E27FC236}">
              <a16:creationId xmlns:a16="http://schemas.microsoft.com/office/drawing/2014/main" id="{EA7287DE-D8C3-480B-99E3-155FDE231B6E}"/>
            </a:ext>
          </a:extLst>
        </xdr:cNvPr>
        <xdr:cNvSpPr txBox="1"/>
      </xdr:nvSpPr>
      <xdr:spPr>
        <a:xfrm>
          <a:off x="3239144" y="16778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127525</xdr:rowOff>
    </xdr:from>
    <xdr:ext cx="405111" cy="259045"/>
    <xdr:sp macro="" textlink="">
      <xdr:nvSpPr>
        <xdr:cNvPr id="431" name="n_2aveValue【市民会館】&#10;有形固定資産減価償却率">
          <a:extLst>
            <a:ext uri="{FF2B5EF4-FFF2-40B4-BE49-F238E27FC236}">
              <a16:creationId xmlns:a16="http://schemas.microsoft.com/office/drawing/2014/main" id="{FB3DB57D-CCFF-4A42-91F2-32FE93341021}"/>
            </a:ext>
          </a:extLst>
        </xdr:cNvPr>
        <xdr:cNvSpPr txBox="1"/>
      </xdr:nvSpPr>
      <xdr:spPr>
        <a:xfrm>
          <a:off x="2439044" y="16701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125240</xdr:rowOff>
    </xdr:from>
    <xdr:ext cx="405111" cy="259045"/>
    <xdr:sp macro="" textlink="">
      <xdr:nvSpPr>
        <xdr:cNvPr id="432" name="n_3aveValue【市民会館】&#10;有形固定資産減価償却率">
          <a:extLst>
            <a:ext uri="{FF2B5EF4-FFF2-40B4-BE49-F238E27FC236}">
              <a16:creationId xmlns:a16="http://schemas.microsoft.com/office/drawing/2014/main" id="{3E6E1828-4A75-4E9E-AE8A-5AE1B42D2203}"/>
            </a:ext>
          </a:extLst>
        </xdr:cNvPr>
        <xdr:cNvSpPr txBox="1"/>
      </xdr:nvSpPr>
      <xdr:spPr>
        <a:xfrm>
          <a:off x="1645294" y="16698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49801</xdr:rowOff>
    </xdr:from>
    <xdr:ext cx="405111" cy="259045"/>
    <xdr:sp macro="" textlink="">
      <xdr:nvSpPr>
        <xdr:cNvPr id="433" name="n_4aveValue【市民会館】&#10;有形固定資産減価償却率">
          <a:extLst>
            <a:ext uri="{FF2B5EF4-FFF2-40B4-BE49-F238E27FC236}">
              <a16:creationId xmlns:a16="http://schemas.microsoft.com/office/drawing/2014/main" id="{CC2F81D7-8F68-43C3-ABA7-5B505EC38CCF}"/>
            </a:ext>
          </a:extLst>
        </xdr:cNvPr>
        <xdr:cNvSpPr txBox="1"/>
      </xdr:nvSpPr>
      <xdr:spPr>
        <a:xfrm>
          <a:off x="851544" y="16623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12971</xdr:rowOff>
    </xdr:from>
    <xdr:ext cx="405111" cy="259045"/>
    <xdr:sp macro="" textlink="">
      <xdr:nvSpPr>
        <xdr:cNvPr id="434" name="n_1mainValue【市民会館】&#10;有形固定資産減価償却率">
          <a:extLst>
            <a:ext uri="{FF2B5EF4-FFF2-40B4-BE49-F238E27FC236}">
              <a16:creationId xmlns:a16="http://schemas.microsoft.com/office/drawing/2014/main" id="{55239073-90BE-4D14-81FD-A1B8D14ACF33}"/>
            </a:ext>
          </a:extLst>
        </xdr:cNvPr>
        <xdr:cNvSpPr txBox="1"/>
      </xdr:nvSpPr>
      <xdr:spPr>
        <a:xfrm>
          <a:off x="3239144" y="17272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150131</xdr:rowOff>
    </xdr:from>
    <xdr:ext cx="405111" cy="259045"/>
    <xdr:sp macro="" textlink="">
      <xdr:nvSpPr>
        <xdr:cNvPr id="435" name="n_2mainValue【市民会館】&#10;有形固定資産減価償却率">
          <a:extLst>
            <a:ext uri="{FF2B5EF4-FFF2-40B4-BE49-F238E27FC236}">
              <a16:creationId xmlns:a16="http://schemas.microsoft.com/office/drawing/2014/main" id="{5ADD33E8-514C-435D-88EF-DA14D2AFBF2F}"/>
            </a:ext>
          </a:extLst>
        </xdr:cNvPr>
        <xdr:cNvSpPr txBox="1"/>
      </xdr:nvSpPr>
      <xdr:spPr>
        <a:xfrm>
          <a:off x="2439044" y="17066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1540</xdr:rowOff>
    </xdr:from>
    <xdr:ext cx="405111" cy="259045"/>
    <xdr:sp macro="" textlink="">
      <xdr:nvSpPr>
        <xdr:cNvPr id="436" name="n_3mainValue【市民会館】&#10;有形固定資産減価償却率">
          <a:extLst>
            <a:ext uri="{FF2B5EF4-FFF2-40B4-BE49-F238E27FC236}">
              <a16:creationId xmlns:a16="http://schemas.microsoft.com/office/drawing/2014/main" id="{765001AB-DFE2-46D3-91B8-82A698C6B798}"/>
            </a:ext>
          </a:extLst>
        </xdr:cNvPr>
        <xdr:cNvSpPr txBox="1"/>
      </xdr:nvSpPr>
      <xdr:spPr>
        <a:xfrm>
          <a:off x="1645294" y="17089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79264</xdr:rowOff>
    </xdr:from>
    <xdr:ext cx="405111" cy="259045"/>
    <xdr:sp macro="" textlink="">
      <xdr:nvSpPr>
        <xdr:cNvPr id="437" name="n_4mainValue【市民会館】&#10;有形固定資産減価償却率">
          <a:extLst>
            <a:ext uri="{FF2B5EF4-FFF2-40B4-BE49-F238E27FC236}">
              <a16:creationId xmlns:a16="http://schemas.microsoft.com/office/drawing/2014/main" id="{3A02AB9A-CEE5-44B2-B0FA-D81B253450FC}"/>
            </a:ext>
          </a:extLst>
        </xdr:cNvPr>
        <xdr:cNvSpPr txBox="1"/>
      </xdr:nvSpPr>
      <xdr:spPr>
        <a:xfrm>
          <a:off x="851544" y="16995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CBE95B29-49C5-49AF-8341-4348B55161D5}"/>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66E05ECB-FE90-4DC9-9899-5F094D0F0310}"/>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6C03D3F4-DF14-4EE5-B730-4C12CCBAF044}"/>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97F67C7E-F65F-4CAB-9351-B67FC4537EE8}"/>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864F355D-456E-4B23-A6D0-9C46973A094E}"/>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F485C4AF-0892-4D45-B460-06A9DDC2B027}"/>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E78334F0-98C9-4575-99F2-58195A0EC5E2}"/>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CFD92801-FA43-4885-A0A7-454D7A6AD3C0}"/>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0A8CFA49-5D3A-46B7-BA51-026919109FC8}"/>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9B09FF33-3B35-44E6-BC66-DDA3A259229C}"/>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8" name="直線コネクタ 447">
          <a:extLst>
            <a:ext uri="{FF2B5EF4-FFF2-40B4-BE49-F238E27FC236}">
              <a16:creationId xmlns:a16="http://schemas.microsoft.com/office/drawing/2014/main" id="{5B95B514-C786-41B3-B998-21EB19D2B095}"/>
            </a:ext>
          </a:extLst>
        </xdr:cNvPr>
        <xdr:cNvCxnSpPr/>
      </xdr:nvCxnSpPr>
      <xdr:spPr>
        <a:xfrm>
          <a:off x="5956300" y="181519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49" name="テキスト ボックス 448">
          <a:extLst>
            <a:ext uri="{FF2B5EF4-FFF2-40B4-BE49-F238E27FC236}">
              <a16:creationId xmlns:a16="http://schemas.microsoft.com/office/drawing/2014/main" id="{6BFED726-8AFB-4A0F-9E71-288CB4AAB8AE}"/>
            </a:ext>
          </a:extLst>
        </xdr:cNvPr>
        <xdr:cNvSpPr txBox="1"/>
      </xdr:nvSpPr>
      <xdr:spPr>
        <a:xfrm>
          <a:off x="55272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0" name="直線コネクタ 449">
          <a:extLst>
            <a:ext uri="{FF2B5EF4-FFF2-40B4-BE49-F238E27FC236}">
              <a16:creationId xmlns:a16="http://schemas.microsoft.com/office/drawing/2014/main" id="{3B5F9104-BB41-4764-84C3-7FF772073196}"/>
            </a:ext>
          </a:extLst>
        </xdr:cNvPr>
        <xdr:cNvCxnSpPr/>
      </xdr:nvCxnSpPr>
      <xdr:spPr>
        <a:xfrm>
          <a:off x="5956300" y="178253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1" name="テキスト ボックス 450">
          <a:extLst>
            <a:ext uri="{FF2B5EF4-FFF2-40B4-BE49-F238E27FC236}">
              <a16:creationId xmlns:a16="http://schemas.microsoft.com/office/drawing/2014/main" id="{920E8E30-1B1C-4AFB-A0F3-837ADFDABFAC}"/>
            </a:ext>
          </a:extLst>
        </xdr:cNvPr>
        <xdr:cNvSpPr txBox="1"/>
      </xdr:nvSpPr>
      <xdr:spPr>
        <a:xfrm>
          <a:off x="552722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2" name="直線コネクタ 451">
          <a:extLst>
            <a:ext uri="{FF2B5EF4-FFF2-40B4-BE49-F238E27FC236}">
              <a16:creationId xmlns:a16="http://schemas.microsoft.com/office/drawing/2014/main" id="{AB785838-0D40-42ED-94ED-AA7917C671A4}"/>
            </a:ext>
          </a:extLst>
        </xdr:cNvPr>
        <xdr:cNvCxnSpPr/>
      </xdr:nvCxnSpPr>
      <xdr:spPr>
        <a:xfrm>
          <a:off x="5956300" y="174987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53" name="テキスト ボックス 452">
          <a:extLst>
            <a:ext uri="{FF2B5EF4-FFF2-40B4-BE49-F238E27FC236}">
              <a16:creationId xmlns:a16="http://schemas.microsoft.com/office/drawing/2014/main" id="{DC5010F9-88E6-4C31-9789-D141E01497BA}"/>
            </a:ext>
          </a:extLst>
        </xdr:cNvPr>
        <xdr:cNvSpPr txBox="1"/>
      </xdr:nvSpPr>
      <xdr:spPr>
        <a:xfrm>
          <a:off x="552722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4" name="直線コネクタ 453">
          <a:extLst>
            <a:ext uri="{FF2B5EF4-FFF2-40B4-BE49-F238E27FC236}">
              <a16:creationId xmlns:a16="http://schemas.microsoft.com/office/drawing/2014/main" id="{7CBE5B12-3726-43DB-ABE9-9D0ACB5AAB61}"/>
            </a:ext>
          </a:extLst>
        </xdr:cNvPr>
        <xdr:cNvCxnSpPr/>
      </xdr:nvCxnSpPr>
      <xdr:spPr>
        <a:xfrm>
          <a:off x="5956300" y="171722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5" name="テキスト ボックス 454">
          <a:extLst>
            <a:ext uri="{FF2B5EF4-FFF2-40B4-BE49-F238E27FC236}">
              <a16:creationId xmlns:a16="http://schemas.microsoft.com/office/drawing/2014/main" id="{21196844-874C-4FA6-9963-E01A822C641D}"/>
            </a:ext>
          </a:extLst>
        </xdr:cNvPr>
        <xdr:cNvSpPr txBox="1"/>
      </xdr:nvSpPr>
      <xdr:spPr>
        <a:xfrm>
          <a:off x="552722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6" name="直線コネクタ 455">
          <a:extLst>
            <a:ext uri="{FF2B5EF4-FFF2-40B4-BE49-F238E27FC236}">
              <a16:creationId xmlns:a16="http://schemas.microsoft.com/office/drawing/2014/main" id="{F475779A-D66C-4181-A7B3-8F3C8D43011F}"/>
            </a:ext>
          </a:extLst>
        </xdr:cNvPr>
        <xdr:cNvCxnSpPr/>
      </xdr:nvCxnSpPr>
      <xdr:spPr>
        <a:xfrm>
          <a:off x="5956300" y="168456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57" name="テキスト ボックス 456">
          <a:extLst>
            <a:ext uri="{FF2B5EF4-FFF2-40B4-BE49-F238E27FC236}">
              <a16:creationId xmlns:a16="http://schemas.microsoft.com/office/drawing/2014/main" id="{AB5C9868-90B5-476F-B094-83F200561779}"/>
            </a:ext>
          </a:extLst>
        </xdr:cNvPr>
        <xdr:cNvSpPr txBox="1"/>
      </xdr:nvSpPr>
      <xdr:spPr>
        <a:xfrm>
          <a:off x="552722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8" name="直線コネクタ 457">
          <a:extLst>
            <a:ext uri="{FF2B5EF4-FFF2-40B4-BE49-F238E27FC236}">
              <a16:creationId xmlns:a16="http://schemas.microsoft.com/office/drawing/2014/main" id="{32C0B88D-DEF7-407A-86B3-C78E99D70189}"/>
            </a:ext>
          </a:extLst>
        </xdr:cNvPr>
        <xdr:cNvCxnSpPr/>
      </xdr:nvCxnSpPr>
      <xdr:spPr>
        <a:xfrm>
          <a:off x="5956300" y="165190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59" name="テキスト ボックス 458">
          <a:extLst>
            <a:ext uri="{FF2B5EF4-FFF2-40B4-BE49-F238E27FC236}">
              <a16:creationId xmlns:a16="http://schemas.microsoft.com/office/drawing/2014/main" id="{D6E8809D-A829-41A5-8303-D72DA6942B06}"/>
            </a:ext>
          </a:extLst>
        </xdr:cNvPr>
        <xdr:cNvSpPr txBox="1"/>
      </xdr:nvSpPr>
      <xdr:spPr>
        <a:xfrm>
          <a:off x="552722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a:extLst>
            <a:ext uri="{FF2B5EF4-FFF2-40B4-BE49-F238E27FC236}">
              <a16:creationId xmlns:a16="http://schemas.microsoft.com/office/drawing/2014/main" id="{78CFA6E6-7C09-40ED-875F-53ABB3D67A61}"/>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1" name="テキスト ボックス 460">
          <a:extLst>
            <a:ext uri="{FF2B5EF4-FFF2-40B4-BE49-F238E27FC236}">
              <a16:creationId xmlns:a16="http://schemas.microsoft.com/office/drawing/2014/main" id="{C189D765-C847-4E86-96C4-02E565F9DF80}"/>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市民会館】&#10;一人当たり面積グラフ枠">
          <a:extLst>
            <a:ext uri="{FF2B5EF4-FFF2-40B4-BE49-F238E27FC236}">
              <a16:creationId xmlns:a16="http://schemas.microsoft.com/office/drawing/2014/main" id="{B88A5DAA-7316-44AD-9C16-1CD76C6904F3}"/>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69669</xdr:rowOff>
    </xdr:from>
    <xdr:to>
      <xdr:col>54</xdr:col>
      <xdr:colOff>189865</xdr:colOff>
      <xdr:row>108</xdr:row>
      <xdr:rowOff>66402</xdr:rowOff>
    </xdr:to>
    <xdr:cxnSp macro="">
      <xdr:nvCxnSpPr>
        <xdr:cNvPr id="463" name="直線コネクタ 462">
          <a:extLst>
            <a:ext uri="{FF2B5EF4-FFF2-40B4-BE49-F238E27FC236}">
              <a16:creationId xmlns:a16="http://schemas.microsoft.com/office/drawing/2014/main" id="{D77A0B98-E60F-4DB4-A34A-ABBDBA1B205D}"/>
            </a:ext>
          </a:extLst>
        </xdr:cNvPr>
        <xdr:cNvCxnSpPr/>
      </xdr:nvCxnSpPr>
      <xdr:spPr>
        <a:xfrm flipV="1">
          <a:off x="9429115" y="16643169"/>
          <a:ext cx="0" cy="1368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70229</xdr:rowOff>
    </xdr:from>
    <xdr:ext cx="469744" cy="259045"/>
    <xdr:sp macro="" textlink="">
      <xdr:nvSpPr>
        <xdr:cNvPr id="464" name="【市民会館】&#10;一人当たり面積最小値テキスト">
          <a:extLst>
            <a:ext uri="{FF2B5EF4-FFF2-40B4-BE49-F238E27FC236}">
              <a16:creationId xmlns:a16="http://schemas.microsoft.com/office/drawing/2014/main" id="{E6892D1E-3E51-4DCF-B5FE-DA2F9C75AD98}"/>
            </a:ext>
          </a:extLst>
        </xdr:cNvPr>
        <xdr:cNvSpPr txBox="1"/>
      </xdr:nvSpPr>
      <xdr:spPr>
        <a:xfrm>
          <a:off x="9467850" y="18015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66402</xdr:rowOff>
    </xdr:from>
    <xdr:to>
      <xdr:col>55</xdr:col>
      <xdr:colOff>88900</xdr:colOff>
      <xdr:row>108</xdr:row>
      <xdr:rowOff>66402</xdr:rowOff>
    </xdr:to>
    <xdr:cxnSp macro="">
      <xdr:nvCxnSpPr>
        <xdr:cNvPr id="465" name="直線コネクタ 464">
          <a:extLst>
            <a:ext uri="{FF2B5EF4-FFF2-40B4-BE49-F238E27FC236}">
              <a16:creationId xmlns:a16="http://schemas.microsoft.com/office/drawing/2014/main" id="{F63D63FB-55B2-4374-A9B1-F22CA1B485B4}"/>
            </a:ext>
          </a:extLst>
        </xdr:cNvPr>
        <xdr:cNvCxnSpPr/>
      </xdr:nvCxnSpPr>
      <xdr:spPr>
        <a:xfrm>
          <a:off x="9359900" y="180115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16346</xdr:rowOff>
    </xdr:from>
    <xdr:ext cx="469744" cy="259045"/>
    <xdr:sp macro="" textlink="">
      <xdr:nvSpPr>
        <xdr:cNvPr id="466" name="【市民会館】&#10;一人当たり面積最大値テキスト">
          <a:extLst>
            <a:ext uri="{FF2B5EF4-FFF2-40B4-BE49-F238E27FC236}">
              <a16:creationId xmlns:a16="http://schemas.microsoft.com/office/drawing/2014/main" id="{43074449-D380-47AE-A136-6DA9BF648B33}"/>
            </a:ext>
          </a:extLst>
        </xdr:cNvPr>
        <xdr:cNvSpPr txBox="1"/>
      </xdr:nvSpPr>
      <xdr:spPr>
        <a:xfrm>
          <a:off x="9467850" y="16418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69669</xdr:rowOff>
    </xdr:from>
    <xdr:to>
      <xdr:col>55</xdr:col>
      <xdr:colOff>88900</xdr:colOff>
      <xdr:row>100</xdr:row>
      <xdr:rowOff>69669</xdr:rowOff>
    </xdr:to>
    <xdr:cxnSp macro="">
      <xdr:nvCxnSpPr>
        <xdr:cNvPr id="467" name="直線コネクタ 466">
          <a:extLst>
            <a:ext uri="{FF2B5EF4-FFF2-40B4-BE49-F238E27FC236}">
              <a16:creationId xmlns:a16="http://schemas.microsoft.com/office/drawing/2014/main" id="{40191B50-E8B9-4901-AF3F-6580B729421A}"/>
            </a:ext>
          </a:extLst>
        </xdr:cNvPr>
        <xdr:cNvCxnSpPr/>
      </xdr:nvCxnSpPr>
      <xdr:spPr>
        <a:xfrm>
          <a:off x="9359900" y="166431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43015</xdr:rowOff>
    </xdr:from>
    <xdr:ext cx="469744" cy="259045"/>
    <xdr:sp macro="" textlink="">
      <xdr:nvSpPr>
        <xdr:cNvPr id="468" name="【市民会館】&#10;一人当たり面積平均値テキスト">
          <a:extLst>
            <a:ext uri="{FF2B5EF4-FFF2-40B4-BE49-F238E27FC236}">
              <a16:creationId xmlns:a16="http://schemas.microsoft.com/office/drawing/2014/main" id="{40B7980A-274F-4665-A008-CAAEC0872889}"/>
            </a:ext>
          </a:extLst>
        </xdr:cNvPr>
        <xdr:cNvSpPr txBox="1"/>
      </xdr:nvSpPr>
      <xdr:spPr>
        <a:xfrm>
          <a:off x="9467850" y="17302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64588</xdr:rowOff>
    </xdr:from>
    <xdr:to>
      <xdr:col>55</xdr:col>
      <xdr:colOff>50800</xdr:colOff>
      <xdr:row>104</xdr:row>
      <xdr:rowOff>166188</xdr:rowOff>
    </xdr:to>
    <xdr:sp macro="" textlink="">
      <xdr:nvSpPr>
        <xdr:cNvPr id="469" name="フローチャート: 判断 468">
          <a:extLst>
            <a:ext uri="{FF2B5EF4-FFF2-40B4-BE49-F238E27FC236}">
              <a16:creationId xmlns:a16="http://schemas.microsoft.com/office/drawing/2014/main" id="{C593D6A6-4D72-4A18-B0C6-CE14CB209DAA}"/>
            </a:ext>
          </a:extLst>
        </xdr:cNvPr>
        <xdr:cNvSpPr/>
      </xdr:nvSpPr>
      <xdr:spPr>
        <a:xfrm>
          <a:off x="9398000" y="1732388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84182</xdr:rowOff>
    </xdr:from>
    <xdr:to>
      <xdr:col>50</xdr:col>
      <xdr:colOff>165100</xdr:colOff>
      <xdr:row>105</xdr:row>
      <xdr:rowOff>14332</xdr:rowOff>
    </xdr:to>
    <xdr:sp macro="" textlink="">
      <xdr:nvSpPr>
        <xdr:cNvPr id="470" name="フローチャート: 判断 469">
          <a:extLst>
            <a:ext uri="{FF2B5EF4-FFF2-40B4-BE49-F238E27FC236}">
              <a16:creationId xmlns:a16="http://schemas.microsoft.com/office/drawing/2014/main" id="{96B43091-6AB3-4DB5-B587-31B64972FD53}"/>
            </a:ext>
          </a:extLst>
        </xdr:cNvPr>
        <xdr:cNvSpPr/>
      </xdr:nvSpPr>
      <xdr:spPr>
        <a:xfrm>
          <a:off x="8636000" y="17343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136434</xdr:rowOff>
    </xdr:from>
    <xdr:to>
      <xdr:col>46</xdr:col>
      <xdr:colOff>38100</xdr:colOff>
      <xdr:row>105</xdr:row>
      <xdr:rowOff>66584</xdr:rowOff>
    </xdr:to>
    <xdr:sp macro="" textlink="">
      <xdr:nvSpPr>
        <xdr:cNvPr id="471" name="フローチャート: 判断 470">
          <a:extLst>
            <a:ext uri="{FF2B5EF4-FFF2-40B4-BE49-F238E27FC236}">
              <a16:creationId xmlns:a16="http://schemas.microsoft.com/office/drawing/2014/main" id="{1936C966-F8EA-4957-9A0A-CBC8847FC8F5}"/>
            </a:ext>
          </a:extLst>
        </xdr:cNvPr>
        <xdr:cNvSpPr/>
      </xdr:nvSpPr>
      <xdr:spPr>
        <a:xfrm>
          <a:off x="7842250" y="1739573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146231</xdr:rowOff>
    </xdr:from>
    <xdr:to>
      <xdr:col>41</xdr:col>
      <xdr:colOff>101600</xdr:colOff>
      <xdr:row>105</xdr:row>
      <xdr:rowOff>76381</xdr:rowOff>
    </xdr:to>
    <xdr:sp macro="" textlink="">
      <xdr:nvSpPr>
        <xdr:cNvPr id="472" name="フローチャート: 判断 471">
          <a:extLst>
            <a:ext uri="{FF2B5EF4-FFF2-40B4-BE49-F238E27FC236}">
              <a16:creationId xmlns:a16="http://schemas.microsoft.com/office/drawing/2014/main" id="{52AC065A-4601-414F-AC44-FC377FF988ED}"/>
            </a:ext>
          </a:extLst>
        </xdr:cNvPr>
        <xdr:cNvSpPr/>
      </xdr:nvSpPr>
      <xdr:spPr>
        <a:xfrm>
          <a:off x="7029450" y="17405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149498</xdr:rowOff>
    </xdr:from>
    <xdr:to>
      <xdr:col>36</xdr:col>
      <xdr:colOff>165100</xdr:colOff>
      <xdr:row>105</xdr:row>
      <xdr:rowOff>79648</xdr:rowOff>
    </xdr:to>
    <xdr:sp macro="" textlink="">
      <xdr:nvSpPr>
        <xdr:cNvPr id="473" name="フローチャート: 判断 472">
          <a:extLst>
            <a:ext uri="{FF2B5EF4-FFF2-40B4-BE49-F238E27FC236}">
              <a16:creationId xmlns:a16="http://schemas.microsoft.com/office/drawing/2014/main" id="{EE68B834-3695-4149-8B77-DE6373209EA0}"/>
            </a:ext>
          </a:extLst>
        </xdr:cNvPr>
        <xdr:cNvSpPr/>
      </xdr:nvSpPr>
      <xdr:spPr>
        <a:xfrm>
          <a:off x="6235700" y="1740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30880268-F270-471A-9423-49D45A8FC7F4}"/>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9E4B3C22-B0FF-4482-820E-AB5AC4DC961F}"/>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2F87F686-8C52-4DEB-8647-65E8519A09C2}"/>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1F0745F6-8441-4E39-BD81-5FF426AF145B}"/>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F183302D-DAFC-45D5-A000-3D30CC1DA898}"/>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144599</xdr:rowOff>
    </xdr:from>
    <xdr:to>
      <xdr:col>55</xdr:col>
      <xdr:colOff>50800</xdr:colOff>
      <xdr:row>104</xdr:row>
      <xdr:rowOff>74749</xdr:rowOff>
    </xdr:to>
    <xdr:sp macro="" textlink="">
      <xdr:nvSpPr>
        <xdr:cNvPr id="479" name="楕円 478">
          <a:extLst>
            <a:ext uri="{FF2B5EF4-FFF2-40B4-BE49-F238E27FC236}">
              <a16:creationId xmlns:a16="http://schemas.microsoft.com/office/drawing/2014/main" id="{D3EB9B62-E342-4F88-8693-C85036CEC5A1}"/>
            </a:ext>
          </a:extLst>
        </xdr:cNvPr>
        <xdr:cNvSpPr/>
      </xdr:nvSpPr>
      <xdr:spPr>
        <a:xfrm>
          <a:off x="9398000" y="1723244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167476</xdr:rowOff>
    </xdr:from>
    <xdr:ext cx="469744" cy="259045"/>
    <xdr:sp macro="" textlink="">
      <xdr:nvSpPr>
        <xdr:cNvPr id="480" name="【市民会館】&#10;一人当たり面積該当値テキスト">
          <a:extLst>
            <a:ext uri="{FF2B5EF4-FFF2-40B4-BE49-F238E27FC236}">
              <a16:creationId xmlns:a16="http://schemas.microsoft.com/office/drawing/2014/main" id="{CEEACAD8-F17E-43C7-A420-8D7F457BB2EF}"/>
            </a:ext>
          </a:extLst>
        </xdr:cNvPr>
        <xdr:cNvSpPr txBox="1"/>
      </xdr:nvSpPr>
      <xdr:spPr>
        <a:xfrm>
          <a:off x="9467850" y="17083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147864</xdr:rowOff>
    </xdr:from>
    <xdr:to>
      <xdr:col>50</xdr:col>
      <xdr:colOff>165100</xdr:colOff>
      <xdr:row>104</xdr:row>
      <xdr:rowOff>78014</xdr:rowOff>
    </xdr:to>
    <xdr:sp macro="" textlink="">
      <xdr:nvSpPr>
        <xdr:cNvPr id="481" name="楕円 480">
          <a:extLst>
            <a:ext uri="{FF2B5EF4-FFF2-40B4-BE49-F238E27FC236}">
              <a16:creationId xmlns:a16="http://schemas.microsoft.com/office/drawing/2014/main" id="{1FBA2F6E-6CAD-43E5-986F-16C439BCBD3B}"/>
            </a:ext>
          </a:extLst>
        </xdr:cNvPr>
        <xdr:cNvSpPr/>
      </xdr:nvSpPr>
      <xdr:spPr>
        <a:xfrm>
          <a:off x="8636000" y="1723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23949</xdr:rowOff>
    </xdr:from>
    <xdr:to>
      <xdr:col>55</xdr:col>
      <xdr:colOff>0</xdr:colOff>
      <xdr:row>104</xdr:row>
      <xdr:rowOff>27214</xdr:rowOff>
    </xdr:to>
    <xdr:cxnSp macro="">
      <xdr:nvCxnSpPr>
        <xdr:cNvPr id="482" name="直線コネクタ 481">
          <a:extLst>
            <a:ext uri="{FF2B5EF4-FFF2-40B4-BE49-F238E27FC236}">
              <a16:creationId xmlns:a16="http://schemas.microsoft.com/office/drawing/2014/main" id="{8E16FE50-05DB-499D-A2E7-EF83459C62C7}"/>
            </a:ext>
          </a:extLst>
        </xdr:cNvPr>
        <xdr:cNvCxnSpPr/>
      </xdr:nvCxnSpPr>
      <xdr:spPr>
        <a:xfrm flipV="1">
          <a:off x="8686800" y="17283249"/>
          <a:ext cx="7429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164193</xdr:rowOff>
    </xdr:from>
    <xdr:to>
      <xdr:col>46</xdr:col>
      <xdr:colOff>38100</xdr:colOff>
      <xdr:row>104</xdr:row>
      <xdr:rowOff>94343</xdr:rowOff>
    </xdr:to>
    <xdr:sp macro="" textlink="">
      <xdr:nvSpPr>
        <xdr:cNvPr id="483" name="楕円 482">
          <a:extLst>
            <a:ext uri="{FF2B5EF4-FFF2-40B4-BE49-F238E27FC236}">
              <a16:creationId xmlns:a16="http://schemas.microsoft.com/office/drawing/2014/main" id="{E881917A-92C2-4EBC-93D7-62035C1318DD}"/>
            </a:ext>
          </a:extLst>
        </xdr:cNvPr>
        <xdr:cNvSpPr/>
      </xdr:nvSpPr>
      <xdr:spPr>
        <a:xfrm>
          <a:off x="7842250" y="1725204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27214</xdr:rowOff>
    </xdr:from>
    <xdr:to>
      <xdr:col>50</xdr:col>
      <xdr:colOff>114300</xdr:colOff>
      <xdr:row>104</xdr:row>
      <xdr:rowOff>43543</xdr:rowOff>
    </xdr:to>
    <xdr:cxnSp macro="">
      <xdr:nvCxnSpPr>
        <xdr:cNvPr id="484" name="直線コネクタ 483">
          <a:extLst>
            <a:ext uri="{FF2B5EF4-FFF2-40B4-BE49-F238E27FC236}">
              <a16:creationId xmlns:a16="http://schemas.microsoft.com/office/drawing/2014/main" id="{C1063625-69F4-4730-94F3-E0E141815943}"/>
            </a:ext>
          </a:extLst>
        </xdr:cNvPr>
        <xdr:cNvCxnSpPr/>
      </xdr:nvCxnSpPr>
      <xdr:spPr>
        <a:xfrm flipV="1">
          <a:off x="7886700" y="17286514"/>
          <a:ext cx="8001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18869</xdr:rowOff>
    </xdr:from>
    <xdr:to>
      <xdr:col>41</xdr:col>
      <xdr:colOff>101600</xdr:colOff>
      <xdr:row>104</xdr:row>
      <xdr:rowOff>120469</xdr:rowOff>
    </xdr:to>
    <xdr:sp macro="" textlink="">
      <xdr:nvSpPr>
        <xdr:cNvPr id="485" name="楕円 484">
          <a:extLst>
            <a:ext uri="{FF2B5EF4-FFF2-40B4-BE49-F238E27FC236}">
              <a16:creationId xmlns:a16="http://schemas.microsoft.com/office/drawing/2014/main" id="{090E0C72-FD31-4636-AAF3-DB9366E4CF16}"/>
            </a:ext>
          </a:extLst>
        </xdr:cNvPr>
        <xdr:cNvSpPr/>
      </xdr:nvSpPr>
      <xdr:spPr>
        <a:xfrm>
          <a:off x="7029450" y="1727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43543</xdr:rowOff>
    </xdr:from>
    <xdr:to>
      <xdr:col>45</xdr:col>
      <xdr:colOff>177800</xdr:colOff>
      <xdr:row>104</xdr:row>
      <xdr:rowOff>69669</xdr:rowOff>
    </xdr:to>
    <xdr:cxnSp macro="">
      <xdr:nvCxnSpPr>
        <xdr:cNvPr id="486" name="直線コネクタ 485">
          <a:extLst>
            <a:ext uri="{FF2B5EF4-FFF2-40B4-BE49-F238E27FC236}">
              <a16:creationId xmlns:a16="http://schemas.microsoft.com/office/drawing/2014/main" id="{32F76C64-4DF2-432D-B31C-E0325EDB2E96}"/>
            </a:ext>
          </a:extLst>
        </xdr:cNvPr>
        <xdr:cNvCxnSpPr/>
      </xdr:nvCxnSpPr>
      <xdr:spPr>
        <a:xfrm flipV="1">
          <a:off x="7080250" y="17302843"/>
          <a:ext cx="80645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38463</xdr:rowOff>
    </xdr:from>
    <xdr:to>
      <xdr:col>36</xdr:col>
      <xdr:colOff>165100</xdr:colOff>
      <xdr:row>104</xdr:row>
      <xdr:rowOff>140063</xdr:rowOff>
    </xdr:to>
    <xdr:sp macro="" textlink="">
      <xdr:nvSpPr>
        <xdr:cNvPr id="487" name="楕円 486">
          <a:extLst>
            <a:ext uri="{FF2B5EF4-FFF2-40B4-BE49-F238E27FC236}">
              <a16:creationId xmlns:a16="http://schemas.microsoft.com/office/drawing/2014/main" id="{38A4D3ED-6D54-4355-BA8D-05B44F72B3F9}"/>
            </a:ext>
          </a:extLst>
        </xdr:cNvPr>
        <xdr:cNvSpPr/>
      </xdr:nvSpPr>
      <xdr:spPr>
        <a:xfrm>
          <a:off x="6235700" y="1729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69669</xdr:rowOff>
    </xdr:from>
    <xdr:to>
      <xdr:col>41</xdr:col>
      <xdr:colOff>50800</xdr:colOff>
      <xdr:row>104</xdr:row>
      <xdr:rowOff>89263</xdr:rowOff>
    </xdr:to>
    <xdr:cxnSp macro="">
      <xdr:nvCxnSpPr>
        <xdr:cNvPr id="488" name="直線コネクタ 487">
          <a:extLst>
            <a:ext uri="{FF2B5EF4-FFF2-40B4-BE49-F238E27FC236}">
              <a16:creationId xmlns:a16="http://schemas.microsoft.com/office/drawing/2014/main" id="{FB277DC6-6C85-4469-90A9-430F9D8F754E}"/>
            </a:ext>
          </a:extLst>
        </xdr:cNvPr>
        <xdr:cNvCxnSpPr/>
      </xdr:nvCxnSpPr>
      <xdr:spPr>
        <a:xfrm flipV="1">
          <a:off x="6286500" y="17328969"/>
          <a:ext cx="79375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5459</xdr:rowOff>
    </xdr:from>
    <xdr:ext cx="469744" cy="259045"/>
    <xdr:sp macro="" textlink="">
      <xdr:nvSpPr>
        <xdr:cNvPr id="489" name="n_1aveValue【市民会館】&#10;一人当たり面積">
          <a:extLst>
            <a:ext uri="{FF2B5EF4-FFF2-40B4-BE49-F238E27FC236}">
              <a16:creationId xmlns:a16="http://schemas.microsoft.com/office/drawing/2014/main" id="{6AA8F262-E4C4-430B-A093-817EA78F728A}"/>
            </a:ext>
          </a:extLst>
        </xdr:cNvPr>
        <xdr:cNvSpPr txBox="1"/>
      </xdr:nvSpPr>
      <xdr:spPr>
        <a:xfrm>
          <a:off x="8458277" y="17436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57711</xdr:rowOff>
    </xdr:from>
    <xdr:ext cx="469744" cy="259045"/>
    <xdr:sp macro="" textlink="">
      <xdr:nvSpPr>
        <xdr:cNvPr id="490" name="n_2aveValue【市民会館】&#10;一人当たり面積">
          <a:extLst>
            <a:ext uri="{FF2B5EF4-FFF2-40B4-BE49-F238E27FC236}">
              <a16:creationId xmlns:a16="http://schemas.microsoft.com/office/drawing/2014/main" id="{2A3480B8-E7D7-485F-8069-26236D0AD099}"/>
            </a:ext>
          </a:extLst>
        </xdr:cNvPr>
        <xdr:cNvSpPr txBox="1"/>
      </xdr:nvSpPr>
      <xdr:spPr>
        <a:xfrm>
          <a:off x="7677227" y="17488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67508</xdr:rowOff>
    </xdr:from>
    <xdr:ext cx="469744" cy="259045"/>
    <xdr:sp macro="" textlink="">
      <xdr:nvSpPr>
        <xdr:cNvPr id="491" name="n_3aveValue【市民会館】&#10;一人当たり面積">
          <a:extLst>
            <a:ext uri="{FF2B5EF4-FFF2-40B4-BE49-F238E27FC236}">
              <a16:creationId xmlns:a16="http://schemas.microsoft.com/office/drawing/2014/main" id="{E81AB04C-B85A-4F86-AD66-6ADC9FB36626}"/>
            </a:ext>
          </a:extLst>
        </xdr:cNvPr>
        <xdr:cNvSpPr txBox="1"/>
      </xdr:nvSpPr>
      <xdr:spPr>
        <a:xfrm>
          <a:off x="6864427" y="17498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70775</xdr:rowOff>
    </xdr:from>
    <xdr:ext cx="469744" cy="259045"/>
    <xdr:sp macro="" textlink="">
      <xdr:nvSpPr>
        <xdr:cNvPr id="492" name="n_4aveValue【市民会館】&#10;一人当たり面積">
          <a:extLst>
            <a:ext uri="{FF2B5EF4-FFF2-40B4-BE49-F238E27FC236}">
              <a16:creationId xmlns:a16="http://schemas.microsoft.com/office/drawing/2014/main" id="{3B913FEA-05A7-4A5B-ACAB-B0B61C4166B1}"/>
            </a:ext>
          </a:extLst>
        </xdr:cNvPr>
        <xdr:cNvSpPr txBox="1"/>
      </xdr:nvSpPr>
      <xdr:spPr>
        <a:xfrm>
          <a:off x="6070677" y="1750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94541</xdr:rowOff>
    </xdr:from>
    <xdr:ext cx="469744" cy="259045"/>
    <xdr:sp macro="" textlink="">
      <xdr:nvSpPr>
        <xdr:cNvPr id="493" name="n_1mainValue【市民会館】&#10;一人当たり面積">
          <a:extLst>
            <a:ext uri="{FF2B5EF4-FFF2-40B4-BE49-F238E27FC236}">
              <a16:creationId xmlns:a16="http://schemas.microsoft.com/office/drawing/2014/main" id="{86BA101A-4A39-4DE6-B1BB-2E6E72159C78}"/>
            </a:ext>
          </a:extLst>
        </xdr:cNvPr>
        <xdr:cNvSpPr txBox="1"/>
      </xdr:nvSpPr>
      <xdr:spPr>
        <a:xfrm>
          <a:off x="8458277" y="1701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110870</xdr:rowOff>
    </xdr:from>
    <xdr:ext cx="469744" cy="259045"/>
    <xdr:sp macro="" textlink="">
      <xdr:nvSpPr>
        <xdr:cNvPr id="494" name="n_2mainValue【市民会館】&#10;一人当たり面積">
          <a:extLst>
            <a:ext uri="{FF2B5EF4-FFF2-40B4-BE49-F238E27FC236}">
              <a16:creationId xmlns:a16="http://schemas.microsoft.com/office/drawing/2014/main" id="{46197450-1276-40EF-B914-476221E72C4C}"/>
            </a:ext>
          </a:extLst>
        </xdr:cNvPr>
        <xdr:cNvSpPr txBox="1"/>
      </xdr:nvSpPr>
      <xdr:spPr>
        <a:xfrm>
          <a:off x="7677227" y="1702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136996</xdr:rowOff>
    </xdr:from>
    <xdr:ext cx="469744" cy="259045"/>
    <xdr:sp macro="" textlink="">
      <xdr:nvSpPr>
        <xdr:cNvPr id="495" name="n_3mainValue【市民会館】&#10;一人当たり面積">
          <a:extLst>
            <a:ext uri="{FF2B5EF4-FFF2-40B4-BE49-F238E27FC236}">
              <a16:creationId xmlns:a16="http://schemas.microsoft.com/office/drawing/2014/main" id="{ED0BDB73-0F0A-43F4-A17E-23C3AA52B545}"/>
            </a:ext>
          </a:extLst>
        </xdr:cNvPr>
        <xdr:cNvSpPr txBox="1"/>
      </xdr:nvSpPr>
      <xdr:spPr>
        <a:xfrm>
          <a:off x="6864427" y="1705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156590</xdr:rowOff>
    </xdr:from>
    <xdr:ext cx="469744" cy="259045"/>
    <xdr:sp macro="" textlink="">
      <xdr:nvSpPr>
        <xdr:cNvPr id="496" name="n_4mainValue【市民会館】&#10;一人当たり面積">
          <a:extLst>
            <a:ext uri="{FF2B5EF4-FFF2-40B4-BE49-F238E27FC236}">
              <a16:creationId xmlns:a16="http://schemas.microsoft.com/office/drawing/2014/main" id="{09F9254C-0069-4C02-8D44-1C003F18C22A}"/>
            </a:ext>
          </a:extLst>
        </xdr:cNvPr>
        <xdr:cNvSpPr txBox="1"/>
      </xdr:nvSpPr>
      <xdr:spPr>
        <a:xfrm>
          <a:off x="6070677" y="17072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a:extLst>
            <a:ext uri="{FF2B5EF4-FFF2-40B4-BE49-F238E27FC236}">
              <a16:creationId xmlns:a16="http://schemas.microsoft.com/office/drawing/2014/main" id="{DFAA3EC7-2ADE-4F42-A650-1CBE6E188FFF}"/>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a:extLst>
            <a:ext uri="{FF2B5EF4-FFF2-40B4-BE49-F238E27FC236}">
              <a16:creationId xmlns:a16="http://schemas.microsoft.com/office/drawing/2014/main" id="{870BC4F4-DABF-47D7-BD27-D6E44CFBF6F2}"/>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a:extLst>
            <a:ext uri="{FF2B5EF4-FFF2-40B4-BE49-F238E27FC236}">
              <a16:creationId xmlns:a16="http://schemas.microsoft.com/office/drawing/2014/main" id="{1AA8F739-5611-4C1B-9CA9-C1ABBB8CF524}"/>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a:extLst>
            <a:ext uri="{FF2B5EF4-FFF2-40B4-BE49-F238E27FC236}">
              <a16:creationId xmlns:a16="http://schemas.microsoft.com/office/drawing/2014/main" id="{B0204E9C-8A18-4F5B-B35F-BE826E876979}"/>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a:extLst>
            <a:ext uri="{FF2B5EF4-FFF2-40B4-BE49-F238E27FC236}">
              <a16:creationId xmlns:a16="http://schemas.microsoft.com/office/drawing/2014/main" id="{BE742B37-F887-4AE6-9030-37022713CBBD}"/>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a:extLst>
            <a:ext uri="{FF2B5EF4-FFF2-40B4-BE49-F238E27FC236}">
              <a16:creationId xmlns:a16="http://schemas.microsoft.com/office/drawing/2014/main" id="{E473958E-A88F-4849-9B7A-FF0B34E730ED}"/>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a:extLst>
            <a:ext uri="{FF2B5EF4-FFF2-40B4-BE49-F238E27FC236}">
              <a16:creationId xmlns:a16="http://schemas.microsoft.com/office/drawing/2014/main" id="{C0FE9A5D-120C-4FB6-9CDF-657DEF0D1554}"/>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a:extLst>
            <a:ext uri="{FF2B5EF4-FFF2-40B4-BE49-F238E27FC236}">
              <a16:creationId xmlns:a16="http://schemas.microsoft.com/office/drawing/2014/main" id="{7FB83662-B790-48FC-84CC-BDF634E72A5E}"/>
            </a:ext>
          </a:extLst>
        </xdr:cNvPr>
        <xdr:cNvSpPr/>
      </xdr:nvSpPr>
      <xdr:spPr>
        <a:xfrm>
          <a:off x="1120775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5" name="正方形/長方形 504">
          <a:extLst>
            <a:ext uri="{FF2B5EF4-FFF2-40B4-BE49-F238E27FC236}">
              <a16:creationId xmlns:a16="http://schemas.microsoft.com/office/drawing/2014/main" id="{DA248A3B-E307-4D57-98FB-881392337502}"/>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6" name="正方形/長方形 505">
          <a:extLst>
            <a:ext uri="{FF2B5EF4-FFF2-40B4-BE49-F238E27FC236}">
              <a16:creationId xmlns:a16="http://schemas.microsoft.com/office/drawing/2014/main" id="{62EB77D2-7E76-4936-9D87-0417A8B093FB}"/>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7" name="正方形/長方形 506">
          <a:extLst>
            <a:ext uri="{FF2B5EF4-FFF2-40B4-BE49-F238E27FC236}">
              <a16:creationId xmlns:a16="http://schemas.microsoft.com/office/drawing/2014/main" id="{9E30063D-A3D7-45F9-9D2E-ECD79739A5F2}"/>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8" name="正方形/長方形 507">
          <a:extLst>
            <a:ext uri="{FF2B5EF4-FFF2-40B4-BE49-F238E27FC236}">
              <a16:creationId xmlns:a16="http://schemas.microsoft.com/office/drawing/2014/main" id="{539AB904-1722-4723-9EF9-ED552E0CEA68}"/>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9" name="正方形/長方形 508">
          <a:extLst>
            <a:ext uri="{FF2B5EF4-FFF2-40B4-BE49-F238E27FC236}">
              <a16:creationId xmlns:a16="http://schemas.microsoft.com/office/drawing/2014/main" id="{2C1C4BED-36F0-4568-B6FB-46FC521894AB}"/>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10" name="正方形/長方形 509">
          <a:extLst>
            <a:ext uri="{FF2B5EF4-FFF2-40B4-BE49-F238E27FC236}">
              <a16:creationId xmlns:a16="http://schemas.microsoft.com/office/drawing/2014/main" id="{86B5B784-0B44-442B-AD61-2A88C739075C}"/>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11" name="正方形/長方形 510">
          <a:extLst>
            <a:ext uri="{FF2B5EF4-FFF2-40B4-BE49-F238E27FC236}">
              <a16:creationId xmlns:a16="http://schemas.microsoft.com/office/drawing/2014/main" id="{17C40F9C-E22C-4FC0-9DD1-B8734F458883}"/>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12" name="正方形/長方形 511">
          <a:extLst>
            <a:ext uri="{FF2B5EF4-FFF2-40B4-BE49-F238E27FC236}">
              <a16:creationId xmlns:a16="http://schemas.microsoft.com/office/drawing/2014/main" id="{F0E312C2-768D-4E22-9BFF-02AB8A94EAC0}"/>
            </a:ext>
          </a:extLst>
        </xdr:cNvPr>
        <xdr:cNvSpPr/>
      </xdr:nvSpPr>
      <xdr:spPr>
        <a:xfrm>
          <a:off x="164592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6CCE3023-97E1-4B56-99D2-5C0D7B64F7C5}"/>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B2086E34-02C3-4CF8-8A8D-7A5D1ED150B2}"/>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E15D0C4E-2B9F-4C6B-8350-1F1863960058}"/>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3BC809FC-01FF-4F0D-9E62-301ECE0E7CA1}"/>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80E2C423-8821-44AF-BBDB-7375DF0515FE}"/>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C752BAA2-9D1A-4CE5-BA1C-ECA170E00C2A}"/>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10829A71-2A4E-421F-A63C-3D5509BBAF20}"/>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BCE0EFE8-BDAC-4D19-BAE8-3AB9BB39D10C}"/>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ED4F41BD-6EC0-4CD0-ABD4-C87CF823A27D}"/>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0DBE86C4-6C6B-4D1A-9503-B49427800299}"/>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4EC4D78F-D55D-4CBA-9E02-30BD1AC006ED}"/>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D0D183C8-F92A-40CA-AEB0-681EDDDBAA00}"/>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970BB131-FF3A-412D-BEC3-61FB2AE3EE95}"/>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90C7FDF1-5786-464C-9207-0B09F8059B20}"/>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8C0F87E4-2289-45FA-9A1B-005C341FDD0E}"/>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EB954F38-1EBF-40EF-B5E4-FA021ADAD99F}"/>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F4B017ED-168B-4B93-A99D-9EB10879CC20}"/>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8FF329CD-1CC5-4CCF-9E4B-366EE82DBE9A}"/>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AEB1D517-CEB8-4AFF-94D5-D84EB80C1A41}"/>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4D533EDB-808A-4505-8720-ED835FFD363F}"/>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87BD7AD4-6002-4E1F-8852-CE607A14D331}"/>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5AF95BDC-476B-4667-A935-A924F81396C6}"/>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3D19CE31-054D-49D6-8337-362B98D7E654}"/>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保健センター・保健所】&#10;有形固定資産減価償却率グラフ枠">
          <a:extLst>
            <a:ext uri="{FF2B5EF4-FFF2-40B4-BE49-F238E27FC236}">
              <a16:creationId xmlns:a16="http://schemas.microsoft.com/office/drawing/2014/main" id="{BB850FCB-DD3F-4004-8EDA-B68587C29D0F}"/>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139065</xdr:rowOff>
    </xdr:from>
    <xdr:to>
      <xdr:col>85</xdr:col>
      <xdr:colOff>126364</xdr:colOff>
      <xdr:row>64</xdr:row>
      <xdr:rowOff>51435</xdr:rowOff>
    </xdr:to>
    <xdr:cxnSp macro="">
      <xdr:nvCxnSpPr>
        <xdr:cNvPr id="537" name="直線コネクタ 536">
          <a:extLst>
            <a:ext uri="{FF2B5EF4-FFF2-40B4-BE49-F238E27FC236}">
              <a16:creationId xmlns:a16="http://schemas.microsoft.com/office/drawing/2014/main" id="{90FD6AEE-91F1-4F15-95F0-FC45BBED1066}"/>
            </a:ext>
          </a:extLst>
        </xdr:cNvPr>
        <xdr:cNvCxnSpPr/>
      </xdr:nvCxnSpPr>
      <xdr:spPr>
        <a:xfrm flipV="1">
          <a:off x="14699614" y="9391015"/>
          <a:ext cx="0" cy="1233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55262</xdr:rowOff>
    </xdr:from>
    <xdr:ext cx="405111" cy="259045"/>
    <xdr:sp macro="" textlink="">
      <xdr:nvSpPr>
        <xdr:cNvPr id="538" name="【保健センター・保健所】&#10;有形固定資産減価償却率最小値テキスト">
          <a:extLst>
            <a:ext uri="{FF2B5EF4-FFF2-40B4-BE49-F238E27FC236}">
              <a16:creationId xmlns:a16="http://schemas.microsoft.com/office/drawing/2014/main" id="{6D50E8FE-E094-41F2-A9AB-C82FBBDE676F}"/>
            </a:ext>
          </a:extLst>
        </xdr:cNvPr>
        <xdr:cNvSpPr txBox="1"/>
      </xdr:nvSpPr>
      <xdr:spPr>
        <a:xfrm>
          <a:off x="14738350" y="1062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51435</xdr:rowOff>
    </xdr:from>
    <xdr:to>
      <xdr:col>86</xdr:col>
      <xdr:colOff>25400</xdr:colOff>
      <xdr:row>64</xdr:row>
      <xdr:rowOff>51435</xdr:rowOff>
    </xdr:to>
    <xdr:cxnSp macro="">
      <xdr:nvCxnSpPr>
        <xdr:cNvPr id="539" name="直線コネクタ 538">
          <a:extLst>
            <a:ext uri="{FF2B5EF4-FFF2-40B4-BE49-F238E27FC236}">
              <a16:creationId xmlns:a16="http://schemas.microsoft.com/office/drawing/2014/main" id="{39B091EA-B970-4822-942E-9FAA5F575109}"/>
            </a:ext>
          </a:extLst>
        </xdr:cNvPr>
        <xdr:cNvCxnSpPr/>
      </xdr:nvCxnSpPr>
      <xdr:spPr>
        <a:xfrm>
          <a:off x="14611350" y="106241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85742</xdr:rowOff>
    </xdr:from>
    <xdr:ext cx="405111" cy="259045"/>
    <xdr:sp macro="" textlink="">
      <xdr:nvSpPr>
        <xdr:cNvPr id="540" name="【保健センター・保健所】&#10;有形固定資産減価償却率最大値テキスト">
          <a:extLst>
            <a:ext uri="{FF2B5EF4-FFF2-40B4-BE49-F238E27FC236}">
              <a16:creationId xmlns:a16="http://schemas.microsoft.com/office/drawing/2014/main" id="{2B257544-34B3-4385-9E3F-A5EF8F70F55C}"/>
            </a:ext>
          </a:extLst>
        </xdr:cNvPr>
        <xdr:cNvSpPr txBox="1"/>
      </xdr:nvSpPr>
      <xdr:spPr>
        <a:xfrm>
          <a:off x="14738350" y="9172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541" name="直線コネクタ 540">
          <a:extLst>
            <a:ext uri="{FF2B5EF4-FFF2-40B4-BE49-F238E27FC236}">
              <a16:creationId xmlns:a16="http://schemas.microsoft.com/office/drawing/2014/main" id="{BC2909CC-FADB-4BF9-BF87-C2AD7412BDF4}"/>
            </a:ext>
          </a:extLst>
        </xdr:cNvPr>
        <xdr:cNvCxnSpPr/>
      </xdr:nvCxnSpPr>
      <xdr:spPr>
        <a:xfrm>
          <a:off x="14611350" y="93910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151147</xdr:rowOff>
    </xdr:from>
    <xdr:ext cx="405111" cy="259045"/>
    <xdr:sp macro="" textlink="">
      <xdr:nvSpPr>
        <xdr:cNvPr id="542" name="【保健センター・保健所】&#10;有形固定資産減価償却率平均値テキスト">
          <a:extLst>
            <a:ext uri="{FF2B5EF4-FFF2-40B4-BE49-F238E27FC236}">
              <a16:creationId xmlns:a16="http://schemas.microsoft.com/office/drawing/2014/main" id="{9C48A8B9-66E5-4778-95C5-D53359209EF2}"/>
            </a:ext>
          </a:extLst>
        </xdr:cNvPr>
        <xdr:cNvSpPr txBox="1"/>
      </xdr:nvSpPr>
      <xdr:spPr>
        <a:xfrm>
          <a:off x="14738350" y="9733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543" name="フローチャート: 判断 542">
          <a:extLst>
            <a:ext uri="{FF2B5EF4-FFF2-40B4-BE49-F238E27FC236}">
              <a16:creationId xmlns:a16="http://schemas.microsoft.com/office/drawing/2014/main" id="{5C233D23-9863-436E-A48E-3D1AE5BCDB79}"/>
            </a:ext>
          </a:extLst>
        </xdr:cNvPr>
        <xdr:cNvSpPr/>
      </xdr:nvSpPr>
      <xdr:spPr>
        <a:xfrm>
          <a:off x="14649450" y="98755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99695</xdr:rowOff>
    </xdr:from>
    <xdr:to>
      <xdr:col>81</xdr:col>
      <xdr:colOff>101600</xdr:colOff>
      <xdr:row>60</xdr:row>
      <xdr:rowOff>29845</xdr:rowOff>
    </xdr:to>
    <xdr:sp macro="" textlink="">
      <xdr:nvSpPr>
        <xdr:cNvPr id="544" name="フローチャート: 判断 543">
          <a:extLst>
            <a:ext uri="{FF2B5EF4-FFF2-40B4-BE49-F238E27FC236}">
              <a16:creationId xmlns:a16="http://schemas.microsoft.com/office/drawing/2014/main" id="{39168937-0095-49FF-9A25-121ED0A28B80}"/>
            </a:ext>
          </a:extLst>
        </xdr:cNvPr>
        <xdr:cNvSpPr/>
      </xdr:nvSpPr>
      <xdr:spPr>
        <a:xfrm>
          <a:off x="13887450" y="98469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80645</xdr:rowOff>
    </xdr:from>
    <xdr:to>
      <xdr:col>76</xdr:col>
      <xdr:colOff>165100</xdr:colOff>
      <xdr:row>60</xdr:row>
      <xdr:rowOff>10795</xdr:rowOff>
    </xdr:to>
    <xdr:sp macro="" textlink="">
      <xdr:nvSpPr>
        <xdr:cNvPr id="545" name="フローチャート: 判断 544">
          <a:extLst>
            <a:ext uri="{FF2B5EF4-FFF2-40B4-BE49-F238E27FC236}">
              <a16:creationId xmlns:a16="http://schemas.microsoft.com/office/drawing/2014/main" id="{F031AA3E-BE53-437E-B69F-2EA260F5E3A5}"/>
            </a:ext>
          </a:extLst>
        </xdr:cNvPr>
        <xdr:cNvSpPr/>
      </xdr:nvSpPr>
      <xdr:spPr>
        <a:xfrm>
          <a:off x="13093700" y="98278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48260</xdr:rowOff>
    </xdr:from>
    <xdr:to>
      <xdr:col>72</xdr:col>
      <xdr:colOff>38100</xdr:colOff>
      <xdr:row>59</xdr:row>
      <xdr:rowOff>149860</xdr:rowOff>
    </xdr:to>
    <xdr:sp macro="" textlink="">
      <xdr:nvSpPr>
        <xdr:cNvPr id="546" name="フローチャート: 判断 545">
          <a:extLst>
            <a:ext uri="{FF2B5EF4-FFF2-40B4-BE49-F238E27FC236}">
              <a16:creationId xmlns:a16="http://schemas.microsoft.com/office/drawing/2014/main" id="{D5FD64C5-B7E4-4780-9468-A3C819BA6F71}"/>
            </a:ext>
          </a:extLst>
        </xdr:cNvPr>
        <xdr:cNvSpPr/>
      </xdr:nvSpPr>
      <xdr:spPr>
        <a:xfrm>
          <a:off x="12299950" y="9795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153035</xdr:rowOff>
    </xdr:from>
    <xdr:to>
      <xdr:col>67</xdr:col>
      <xdr:colOff>101600</xdr:colOff>
      <xdr:row>59</xdr:row>
      <xdr:rowOff>83185</xdr:rowOff>
    </xdr:to>
    <xdr:sp macro="" textlink="">
      <xdr:nvSpPr>
        <xdr:cNvPr id="547" name="フローチャート: 判断 546">
          <a:extLst>
            <a:ext uri="{FF2B5EF4-FFF2-40B4-BE49-F238E27FC236}">
              <a16:creationId xmlns:a16="http://schemas.microsoft.com/office/drawing/2014/main" id="{702DD90F-8DF5-4009-B070-98609304993E}"/>
            </a:ext>
          </a:extLst>
        </xdr:cNvPr>
        <xdr:cNvSpPr/>
      </xdr:nvSpPr>
      <xdr:spPr>
        <a:xfrm>
          <a:off x="11487150" y="97351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A5B1E621-5293-427B-A65F-CED728328DB2}"/>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7C969171-589B-49D0-9B4A-9268DC2982A4}"/>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F4D849B7-D391-4CFB-8218-B6FD5744041D}"/>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9F3BBD6D-ADCD-484E-9EF4-97A49D939E59}"/>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330131EA-C2DC-4391-A121-F06D144597BA}"/>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635</xdr:rowOff>
    </xdr:from>
    <xdr:to>
      <xdr:col>85</xdr:col>
      <xdr:colOff>177800</xdr:colOff>
      <xdr:row>64</xdr:row>
      <xdr:rowOff>102235</xdr:rowOff>
    </xdr:to>
    <xdr:sp macro="" textlink="">
      <xdr:nvSpPr>
        <xdr:cNvPr id="553" name="楕円 552">
          <a:extLst>
            <a:ext uri="{FF2B5EF4-FFF2-40B4-BE49-F238E27FC236}">
              <a16:creationId xmlns:a16="http://schemas.microsoft.com/office/drawing/2014/main" id="{1B153BCB-2D63-406B-84D4-E3847766278D}"/>
            </a:ext>
          </a:extLst>
        </xdr:cNvPr>
        <xdr:cNvSpPr/>
      </xdr:nvSpPr>
      <xdr:spPr>
        <a:xfrm>
          <a:off x="14649450" y="1057338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87012</xdr:rowOff>
    </xdr:from>
    <xdr:ext cx="405111" cy="259045"/>
    <xdr:sp macro="" textlink="">
      <xdr:nvSpPr>
        <xdr:cNvPr id="554" name="【保健センター・保健所】&#10;有形固定資産減価償却率該当値テキスト">
          <a:extLst>
            <a:ext uri="{FF2B5EF4-FFF2-40B4-BE49-F238E27FC236}">
              <a16:creationId xmlns:a16="http://schemas.microsoft.com/office/drawing/2014/main" id="{B0564B02-3FCF-4D6A-AAB5-03EDBC6A2BBD}"/>
            </a:ext>
          </a:extLst>
        </xdr:cNvPr>
        <xdr:cNvSpPr txBox="1"/>
      </xdr:nvSpPr>
      <xdr:spPr>
        <a:xfrm>
          <a:off x="14738350"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120650</xdr:rowOff>
    </xdr:from>
    <xdr:to>
      <xdr:col>81</xdr:col>
      <xdr:colOff>101600</xdr:colOff>
      <xdr:row>64</xdr:row>
      <xdr:rowOff>50800</xdr:rowOff>
    </xdr:to>
    <xdr:sp macro="" textlink="">
      <xdr:nvSpPr>
        <xdr:cNvPr id="555" name="楕円 554">
          <a:extLst>
            <a:ext uri="{FF2B5EF4-FFF2-40B4-BE49-F238E27FC236}">
              <a16:creationId xmlns:a16="http://schemas.microsoft.com/office/drawing/2014/main" id="{2BA662B6-7928-491E-BD4E-03D382FBC795}"/>
            </a:ext>
          </a:extLst>
        </xdr:cNvPr>
        <xdr:cNvSpPr/>
      </xdr:nvSpPr>
      <xdr:spPr>
        <a:xfrm>
          <a:off x="13887450" y="10528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0</xdr:rowOff>
    </xdr:from>
    <xdr:to>
      <xdr:col>85</xdr:col>
      <xdr:colOff>127000</xdr:colOff>
      <xdr:row>64</xdr:row>
      <xdr:rowOff>51435</xdr:rowOff>
    </xdr:to>
    <xdr:cxnSp macro="">
      <xdr:nvCxnSpPr>
        <xdr:cNvPr id="556" name="直線コネクタ 555">
          <a:extLst>
            <a:ext uri="{FF2B5EF4-FFF2-40B4-BE49-F238E27FC236}">
              <a16:creationId xmlns:a16="http://schemas.microsoft.com/office/drawing/2014/main" id="{177E4C1C-7377-4C39-B0A8-73C797340D47}"/>
            </a:ext>
          </a:extLst>
        </xdr:cNvPr>
        <xdr:cNvCxnSpPr/>
      </xdr:nvCxnSpPr>
      <xdr:spPr>
        <a:xfrm>
          <a:off x="13938250" y="10572750"/>
          <a:ext cx="762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69215</xdr:rowOff>
    </xdr:from>
    <xdr:to>
      <xdr:col>76</xdr:col>
      <xdr:colOff>165100</xdr:colOff>
      <xdr:row>63</xdr:row>
      <xdr:rowOff>170815</xdr:rowOff>
    </xdr:to>
    <xdr:sp macro="" textlink="">
      <xdr:nvSpPr>
        <xdr:cNvPr id="557" name="楕円 556">
          <a:extLst>
            <a:ext uri="{FF2B5EF4-FFF2-40B4-BE49-F238E27FC236}">
              <a16:creationId xmlns:a16="http://schemas.microsoft.com/office/drawing/2014/main" id="{506D57D9-2EE8-4E17-A8A1-BFD0C69BA9F5}"/>
            </a:ext>
          </a:extLst>
        </xdr:cNvPr>
        <xdr:cNvSpPr/>
      </xdr:nvSpPr>
      <xdr:spPr>
        <a:xfrm>
          <a:off x="13093700" y="104768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120015</xdr:rowOff>
    </xdr:from>
    <xdr:to>
      <xdr:col>81</xdr:col>
      <xdr:colOff>50800</xdr:colOff>
      <xdr:row>64</xdr:row>
      <xdr:rowOff>0</xdr:rowOff>
    </xdr:to>
    <xdr:cxnSp macro="">
      <xdr:nvCxnSpPr>
        <xdr:cNvPr id="558" name="直線コネクタ 557">
          <a:extLst>
            <a:ext uri="{FF2B5EF4-FFF2-40B4-BE49-F238E27FC236}">
              <a16:creationId xmlns:a16="http://schemas.microsoft.com/office/drawing/2014/main" id="{A2B0DCD6-73B9-49A5-8367-85C7A9A0E770}"/>
            </a:ext>
          </a:extLst>
        </xdr:cNvPr>
        <xdr:cNvCxnSpPr/>
      </xdr:nvCxnSpPr>
      <xdr:spPr>
        <a:xfrm>
          <a:off x="13144500" y="10527665"/>
          <a:ext cx="79375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153035</xdr:rowOff>
    </xdr:from>
    <xdr:to>
      <xdr:col>72</xdr:col>
      <xdr:colOff>38100</xdr:colOff>
      <xdr:row>63</xdr:row>
      <xdr:rowOff>83185</xdr:rowOff>
    </xdr:to>
    <xdr:sp macro="" textlink="">
      <xdr:nvSpPr>
        <xdr:cNvPr id="559" name="楕円 558">
          <a:extLst>
            <a:ext uri="{FF2B5EF4-FFF2-40B4-BE49-F238E27FC236}">
              <a16:creationId xmlns:a16="http://schemas.microsoft.com/office/drawing/2014/main" id="{91165A39-D4C4-43D0-A9E3-AC6B13BA493B}"/>
            </a:ext>
          </a:extLst>
        </xdr:cNvPr>
        <xdr:cNvSpPr/>
      </xdr:nvSpPr>
      <xdr:spPr>
        <a:xfrm>
          <a:off x="12299950" y="103955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32385</xdr:rowOff>
    </xdr:from>
    <xdr:to>
      <xdr:col>76</xdr:col>
      <xdr:colOff>114300</xdr:colOff>
      <xdr:row>63</xdr:row>
      <xdr:rowOff>120015</xdr:rowOff>
    </xdr:to>
    <xdr:cxnSp macro="">
      <xdr:nvCxnSpPr>
        <xdr:cNvPr id="560" name="直線コネクタ 559">
          <a:extLst>
            <a:ext uri="{FF2B5EF4-FFF2-40B4-BE49-F238E27FC236}">
              <a16:creationId xmlns:a16="http://schemas.microsoft.com/office/drawing/2014/main" id="{312E2538-255E-47A9-B7A5-CB4B57FB7314}"/>
            </a:ext>
          </a:extLst>
        </xdr:cNvPr>
        <xdr:cNvCxnSpPr/>
      </xdr:nvCxnSpPr>
      <xdr:spPr>
        <a:xfrm>
          <a:off x="12344400" y="10440035"/>
          <a:ext cx="8001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153035</xdr:rowOff>
    </xdr:from>
    <xdr:to>
      <xdr:col>67</xdr:col>
      <xdr:colOff>101600</xdr:colOff>
      <xdr:row>63</xdr:row>
      <xdr:rowOff>83185</xdr:rowOff>
    </xdr:to>
    <xdr:sp macro="" textlink="">
      <xdr:nvSpPr>
        <xdr:cNvPr id="561" name="楕円 560">
          <a:extLst>
            <a:ext uri="{FF2B5EF4-FFF2-40B4-BE49-F238E27FC236}">
              <a16:creationId xmlns:a16="http://schemas.microsoft.com/office/drawing/2014/main" id="{6DFCB293-AE41-43D1-9B8E-4DA2BAED1277}"/>
            </a:ext>
          </a:extLst>
        </xdr:cNvPr>
        <xdr:cNvSpPr/>
      </xdr:nvSpPr>
      <xdr:spPr>
        <a:xfrm>
          <a:off x="11487150" y="103955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32385</xdr:rowOff>
    </xdr:from>
    <xdr:to>
      <xdr:col>71</xdr:col>
      <xdr:colOff>177800</xdr:colOff>
      <xdr:row>63</xdr:row>
      <xdr:rowOff>32385</xdr:rowOff>
    </xdr:to>
    <xdr:cxnSp macro="">
      <xdr:nvCxnSpPr>
        <xdr:cNvPr id="562" name="直線コネクタ 561">
          <a:extLst>
            <a:ext uri="{FF2B5EF4-FFF2-40B4-BE49-F238E27FC236}">
              <a16:creationId xmlns:a16="http://schemas.microsoft.com/office/drawing/2014/main" id="{36AA1317-524E-492D-96A6-FBF6C7A210B3}"/>
            </a:ext>
          </a:extLst>
        </xdr:cNvPr>
        <xdr:cNvCxnSpPr/>
      </xdr:nvCxnSpPr>
      <xdr:spPr>
        <a:xfrm>
          <a:off x="11537950" y="1044003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46372</xdr:rowOff>
    </xdr:from>
    <xdr:ext cx="405111" cy="259045"/>
    <xdr:sp macro="" textlink="">
      <xdr:nvSpPr>
        <xdr:cNvPr id="563" name="n_1aveValue【保健センター・保健所】&#10;有形固定資産減価償却率">
          <a:extLst>
            <a:ext uri="{FF2B5EF4-FFF2-40B4-BE49-F238E27FC236}">
              <a16:creationId xmlns:a16="http://schemas.microsoft.com/office/drawing/2014/main" id="{537A1765-C760-4A89-9AF0-4D4B1BC3E6E3}"/>
            </a:ext>
          </a:extLst>
        </xdr:cNvPr>
        <xdr:cNvSpPr txBox="1"/>
      </xdr:nvSpPr>
      <xdr:spPr>
        <a:xfrm>
          <a:off x="13742044" y="962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27322</xdr:rowOff>
    </xdr:from>
    <xdr:ext cx="405111" cy="259045"/>
    <xdr:sp macro="" textlink="">
      <xdr:nvSpPr>
        <xdr:cNvPr id="564" name="n_2aveValue【保健センター・保健所】&#10;有形固定資産減価償却率">
          <a:extLst>
            <a:ext uri="{FF2B5EF4-FFF2-40B4-BE49-F238E27FC236}">
              <a16:creationId xmlns:a16="http://schemas.microsoft.com/office/drawing/2014/main" id="{0DD64CDC-368E-4AAC-B6CF-F121F5DBF25A}"/>
            </a:ext>
          </a:extLst>
        </xdr:cNvPr>
        <xdr:cNvSpPr txBox="1"/>
      </xdr:nvSpPr>
      <xdr:spPr>
        <a:xfrm>
          <a:off x="12960994" y="960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166387</xdr:rowOff>
    </xdr:from>
    <xdr:ext cx="405111" cy="259045"/>
    <xdr:sp macro="" textlink="">
      <xdr:nvSpPr>
        <xdr:cNvPr id="565" name="n_3aveValue【保健センター・保健所】&#10;有形固定資産減価償却率">
          <a:extLst>
            <a:ext uri="{FF2B5EF4-FFF2-40B4-BE49-F238E27FC236}">
              <a16:creationId xmlns:a16="http://schemas.microsoft.com/office/drawing/2014/main" id="{28A536A3-2B74-400A-83F9-2B79253F0305}"/>
            </a:ext>
          </a:extLst>
        </xdr:cNvPr>
        <xdr:cNvSpPr txBox="1"/>
      </xdr:nvSpPr>
      <xdr:spPr>
        <a:xfrm>
          <a:off x="12167244" y="9583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99712</xdr:rowOff>
    </xdr:from>
    <xdr:ext cx="405111" cy="259045"/>
    <xdr:sp macro="" textlink="">
      <xdr:nvSpPr>
        <xdr:cNvPr id="566" name="n_4aveValue【保健センター・保健所】&#10;有形固定資産減価償却率">
          <a:extLst>
            <a:ext uri="{FF2B5EF4-FFF2-40B4-BE49-F238E27FC236}">
              <a16:creationId xmlns:a16="http://schemas.microsoft.com/office/drawing/2014/main" id="{FD2012A6-99D3-4A9F-9FBC-A85D9DED09A0}"/>
            </a:ext>
          </a:extLst>
        </xdr:cNvPr>
        <xdr:cNvSpPr txBox="1"/>
      </xdr:nvSpPr>
      <xdr:spPr>
        <a:xfrm>
          <a:off x="11354444" y="9516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41927</xdr:rowOff>
    </xdr:from>
    <xdr:ext cx="405111" cy="259045"/>
    <xdr:sp macro="" textlink="">
      <xdr:nvSpPr>
        <xdr:cNvPr id="567" name="n_1mainValue【保健センター・保健所】&#10;有形固定資産減価償却率">
          <a:extLst>
            <a:ext uri="{FF2B5EF4-FFF2-40B4-BE49-F238E27FC236}">
              <a16:creationId xmlns:a16="http://schemas.microsoft.com/office/drawing/2014/main" id="{F348D0DB-2489-40A5-8940-D02C31DD1C4C}"/>
            </a:ext>
          </a:extLst>
        </xdr:cNvPr>
        <xdr:cNvSpPr txBox="1"/>
      </xdr:nvSpPr>
      <xdr:spPr>
        <a:xfrm>
          <a:off x="137420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161942</xdr:rowOff>
    </xdr:from>
    <xdr:ext cx="405111" cy="259045"/>
    <xdr:sp macro="" textlink="">
      <xdr:nvSpPr>
        <xdr:cNvPr id="568" name="n_2mainValue【保健センター・保健所】&#10;有形固定資産減価償却率">
          <a:extLst>
            <a:ext uri="{FF2B5EF4-FFF2-40B4-BE49-F238E27FC236}">
              <a16:creationId xmlns:a16="http://schemas.microsoft.com/office/drawing/2014/main" id="{EF7605C6-C357-4FAA-890E-ADAD8FCAF853}"/>
            </a:ext>
          </a:extLst>
        </xdr:cNvPr>
        <xdr:cNvSpPr txBox="1"/>
      </xdr:nvSpPr>
      <xdr:spPr>
        <a:xfrm>
          <a:off x="12960994" y="10569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74312</xdr:rowOff>
    </xdr:from>
    <xdr:ext cx="405111" cy="259045"/>
    <xdr:sp macro="" textlink="">
      <xdr:nvSpPr>
        <xdr:cNvPr id="569" name="n_3mainValue【保健センター・保健所】&#10;有形固定資産減価償却率">
          <a:extLst>
            <a:ext uri="{FF2B5EF4-FFF2-40B4-BE49-F238E27FC236}">
              <a16:creationId xmlns:a16="http://schemas.microsoft.com/office/drawing/2014/main" id="{2A130EE2-920D-4096-91C3-82D799AD51AF}"/>
            </a:ext>
          </a:extLst>
        </xdr:cNvPr>
        <xdr:cNvSpPr txBox="1"/>
      </xdr:nvSpPr>
      <xdr:spPr>
        <a:xfrm>
          <a:off x="12167244" y="10481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74312</xdr:rowOff>
    </xdr:from>
    <xdr:ext cx="405111" cy="259045"/>
    <xdr:sp macro="" textlink="">
      <xdr:nvSpPr>
        <xdr:cNvPr id="570" name="n_4mainValue【保健センター・保健所】&#10;有形固定資産減価償却率">
          <a:extLst>
            <a:ext uri="{FF2B5EF4-FFF2-40B4-BE49-F238E27FC236}">
              <a16:creationId xmlns:a16="http://schemas.microsoft.com/office/drawing/2014/main" id="{5EA5017D-4391-408E-B763-CCFE54FD01C5}"/>
            </a:ext>
          </a:extLst>
        </xdr:cNvPr>
        <xdr:cNvSpPr txBox="1"/>
      </xdr:nvSpPr>
      <xdr:spPr>
        <a:xfrm>
          <a:off x="11354444" y="10481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D0BD2C9A-3658-44C0-901F-49CB7A87C594}"/>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0641C412-98E9-4410-B6A6-B1AA58F9C07A}"/>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EA1E48AB-A2FA-426C-A5EA-2C1324ACFE38}"/>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2C572CB8-C3BB-4E5A-A152-DAA596E597EF}"/>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03C438FE-675C-4915-96C9-7E8CC5ADC2BE}"/>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E58ACEFB-3853-4201-8619-BEF64F4FF902}"/>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1FD2F74B-F6D7-4C6E-8523-B3533B31FC58}"/>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7E830319-FDE3-4C3B-B414-0A24603C1817}"/>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EC4FF519-2DB1-4AF3-9FA9-5A858FCFEBBA}"/>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60D2B404-C7FF-436C-B2DA-AB493ABBCD25}"/>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1" name="直線コネクタ 580">
          <a:extLst>
            <a:ext uri="{FF2B5EF4-FFF2-40B4-BE49-F238E27FC236}">
              <a16:creationId xmlns:a16="http://schemas.microsoft.com/office/drawing/2014/main" id="{F70E4871-DC04-4830-93C1-79902F7EE4A7}"/>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2" name="テキスト ボックス 581">
          <a:extLst>
            <a:ext uri="{FF2B5EF4-FFF2-40B4-BE49-F238E27FC236}">
              <a16:creationId xmlns:a16="http://schemas.microsoft.com/office/drawing/2014/main" id="{C2E5786D-8E6C-4C1F-AE0D-2343E4D0DCB1}"/>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3" name="直線コネクタ 582">
          <a:extLst>
            <a:ext uri="{FF2B5EF4-FFF2-40B4-BE49-F238E27FC236}">
              <a16:creationId xmlns:a16="http://schemas.microsoft.com/office/drawing/2014/main" id="{35014CCC-3BA5-4583-94A2-D1E194FF86FF}"/>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4" name="テキスト ボックス 583">
          <a:extLst>
            <a:ext uri="{FF2B5EF4-FFF2-40B4-BE49-F238E27FC236}">
              <a16:creationId xmlns:a16="http://schemas.microsoft.com/office/drawing/2014/main" id="{AFB74940-D60C-45B8-B2F3-953730AED875}"/>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5" name="直線コネクタ 584">
          <a:extLst>
            <a:ext uri="{FF2B5EF4-FFF2-40B4-BE49-F238E27FC236}">
              <a16:creationId xmlns:a16="http://schemas.microsoft.com/office/drawing/2014/main" id="{D86AA484-C324-4353-B732-CD51EA2B4B0C}"/>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6" name="テキスト ボックス 585">
          <a:extLst>
            <a:ext uri="{FF2B5EF4-FFF2-40B4-BE49-F238E27FC236}">
              <a16:creationId xmlns:a16="http://schemas.microsoft.com/office/drawing/2014/main" id="{B1A77A2E-6699-433A-89BE-1F5107E998CF}"/>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7" name="直線コネクタ 586">
          <a:extLst>
            <a:ext uri="{FF2B5EF4-FFF2-40B4-BE49-F238E27FC236}">
              <a16:creationId xmlns:a16="http://schemas.microsoft.com/office/drawing/2014/main" id="{71E854B5-0164-4B33-94B8-AF5FDF1C7F9E}"/>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8" name="テキスト ボックス 587">
          <a:extLst>
            <a:ext uri="{FF2B5EF4-FFF2-40B4-BE49-F238E27FC236}">
              <a16:creationId xmlns:a16="http://schemas.microsoft.com/office/drawing/2014/main" id="{09DFBCEB-4085-44B4-B360-D5B34DF6C612}"/>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9" name="直線コネクタ 588">
          <a:extLst>
            <a:ext uri="{FF2B5EF4-FFF2-40B4-BE49-F238E27FC236}">
              <a16:creationId xmlns:a16="http://schemas.microsoft.com/office/drawing/2014/main" id="{ADD9A043-E671-41F7-BF92-28B9E7B26747}"/>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0" name="テキスト ボックス 589">
          <a:extLst>
            <a:ext uri="{FF2B5EF4-FFF2-40B4-BE49-F238E27FC236}">
              <a16:creationId xmlns:a16="http://schemas.microsoft.com/office/drawing/2014/main" id="{B501DE6F-BBA3-4B7F-A4A8-89BC888EF157}"/>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3BF86FF3-1EEE-417D-95B8-57E6A91658CB}"/>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2369B63B-BA50-49F1-807E-03FE4ED89195}"/>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保健センター・保健所】&#10;一人当たり面積グラフ枠">
          <a:extLst>
            <a:ext uri="{FF2B5EF4-FFF2-40B4-BE49-F238E27FC236}">
              <a16:creationId xmlns:a16="http://schemas.microsoft.com/office/drawing/2014/main" id="{79720DB8-7942-42B6-A931-76CD44DD7EF1}"/>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38100</xdr:rowOff>
    </xdr:from>
    <xdr:to>
      <xdr:col>116</xdr:col>
      <xdr:colOff>62864</xdr:colOff>
      <xdr:row>63</xdr:row>
      <xdr:rowOff>144780</xdr:rowOff>
    </xdr:to>
    <xdr:cxnSp macro="">
      <xdr:nvCxnSpPr>
        <xdr:cNvPr id="594" name="直線コネクタ 593">
          <a:extLst>
            <a:ext uri="{FF2B5EF4-FFF2-40B4-BE49-F238E27FC236}">
              <a16:creationId xmlns:a16="http://schemas.microsoft.com/office/drawing/2014/main" id="{2E351265-3124-4825-907D-61FBB32608CA}"/>
            </a:ext>
          </a:extLst>
        </xdr:cNvPr>
        <xdr:cNvCxnSpPr/>
      </xdr:nvCxnSpPr>
      <xdr:spPr>
        <a:xfrm flipV="1">
          <a:off x="19951064" y="9124950"/>
          <a:ext cx="0" cy="1427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148607</xdr:rowOff>
    </xdr:from>
    <xdr:ext cx="469744" cy="259045"/>
    <xdr:sp macro="" textlink="">
      <xdr:nvSpPr>
        <xdr:cNvPr id="595" name="【保健センター・保健所】&#10;一人当たり面積最小値テキスト">
          <a:extLst>
            <a:ext uri="{FF2B5EF4-FFF2-40B4-BE49-F238E27FC236}">
              <a16:creationId xmlns:a16="http://schemas.microsoft.com/office/drawing/2014/main" id="{10C166B2-A94D-4B7B-B70C-219468614876}"/>
            </a:ext>
          </a:extLst>
        </xdr:cNvPr>
        <xdr:cNvSpPr txBox="1"/>
      </xdr:nvSpPr>
      <xdr:spPr>
        <a:xfrm>
          <a:off x="19989800" y="10556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144780</xdr:rowOff>
    </xdr:from>
    <xdr:to>
      <xdr:col>116</xdr:col>
      <xdr:colOff>152400</xdr:colOff>
      <xdr:row>63</xdr:row>
      <xdr:rowOff>144780</xdr:rowOff>
    </xdr:to>
    <xdr:cxnSp macro="">
      <xdr:nvCxnSpPr>
        <xdr:cNvPr id="596" name="直線コネクタ 595">
          <a:extLst>
            <a:ext uri="{FF2B5EF4-FFF2-40B4-BE49-F238E27FC236}">
              <a16:creationId xmlns:a16="http://schemas.microsoft.com/office/drawing/2014/main" id="{D339CDBC-060B-46B2-B52C-A4D124F8D85F}"/>
            </a:ext>
          </a:extLst>
        </xdr:cNvPr>
        <xdr:cNvCxnSpPr/>
      </xdr:nvCxnSpPr>
      <xdr:spPr>
        <a:xfrm>
          <a:off x="19881850" y="105524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156227</xdr:rowOff>
    </xdr:from>
    <xdr:ext cx="469744" cy="259045"/>
    <xdr:sp macro="" textlink="">
      <xdr:nvSpPr>
        <xdr:cNvPr id="597" name="【保健センター・保健所】&#10;一人当たり面積最大値テキスト">
          <a:extLst>
            <a:ext uri="{FF2B5EF4-FFF2-40B4-BE49-F238E27FC236}">
              <a16:creationId xmlns:a16="http://schemas.microsoft.com/office/drawing/2014/main" id="{33DF56CC-EE08-4CB3-AA41-282D554FBBCD}"/>
            </a:ext>
          </a:extLst>
        </xdr:cNvPr>
        <xdr:cNvSpPr txBox="1"/>
      </xdr:nvSpPr>
      <xdr:spPr>
        <a:xfrm>
          <a:off x="19989800" y="891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38100</xdr:rowOff>
    </xdr:from>
    <xdr:to>
      <xdr:col>116</xdr:col>
      <xdr:colOff>152400</xdr:colOff>
      <xdr:row>55</xdr:row>
      <xdr:rowOff>38100</xdr:rowOff>
    </xdr:to>
    <xdr:cxnSp macro="">
      <xdr:nvCxnSpPr>
        <xdr:cNvPr id="598" name="直線コネクタ 597">
          <a:extLst>
            <a:ext uri="{FF2B5EF4-FFF2-40B4-BE49-F238E27FC236}">
              <a16:creationId xmlns:a16="http://schemas.microsoft.com/office/drawing/2014/main" id="{CFA390B0-D017-4E4F-A224-BBC189E7B3AD}"/>
            </a:ext>
          </a:extLst>
        </xdr:cNvPr>
        <xdr:cNvCxnSpPr/>
      </xdr:nvCxnSpPr>
      <xdr:spPr>
        <a:xfrm>
          <a:off x="19881850" y="9124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116857</xdr:rowOff>
    </xdr:from>
    <xdr:ext cx="469744" cy="259045"/>
    <xdr:sp macro="" textlink="">
      <xdr:nvSpPr>
        <xdr:cNvPr id="599" name="【保健センター・保健所】&#10;一人当たり面積平均値テキスト">
          <a:extLst>
            <a:ext uri="{FF2B5EF4-FFF2-40B4-BE49-F238E27FC236}">
              <a16:creationId xmlns:a16="http://schemas.microsoft.com/office/drawing/2014/main" id="{662E850D-0E68-46B5-81B5-60651DFDAB13}"/>
            </a:ext>
          </a:extLst>
        </xdr:cNvPr>
        <xdr:cNvSpPr txBox="1"/>
      </xdr:nvSpPr>
      <xdr:spPr>
        <a:xfrm>
          <a:off x="19989800" y="10029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93980</xdr:rowOff>
    </xdr:from>
    <xdr:to>
      <xdr:col>116</xdr:col>
      <xdr:colOff>114300</xdr:colOff>
      <xdr:row>62</xdr:row>
      <xdr:rowOff>24130</xdr:rowOff>
    </xdr:to>
    <xdr:sp macro="" textlink="">
      <xdr:nvSpPr>
        <xdr:cNvPr id="600" name="フローチャート: 判断 599">
          <a:extLst>
            <a:ext uri="{FF2B5EF4-FFF2-40B4-BE49-F238E27FC236}">
              <a16:creationId xmlns:a16="http://schemas.microsoft.com/office/drawing/2014/main" id="{4209CC92-A517-40AF-9416-95478EFEDDB9}"/>
            </a:ext>
          </a:extLst>
        </xdr:cNvPr>
        <xdr:cNvSpPr/>
      </xdr:nvSpPr>
      <xdr:spPr>
        <a:xfrm>
          <a:off x="19900900" y="101714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116840</xdr:rowOff>
    </xdr:from>
    <xdr:to>
      <xdr:col>112</xdr:col>
      <xdr:colOff>38100</xdr:colOff>
      <xdr:row>62</xdr:row>
      <xdr:rowOff>46990</xdr:rowOff>
    </xdr:to>
    <xdr:sp macro="" textlink="">
      <xdr:nvSpPr>
        <xdr:cNvPr id="601" name="フローチャート: 判断 600">
          <a:extLst>
            <a:ext uri="{FF2B5EF4-FFF2-40B4-BE49-F238E27FC236}">
              <a16:creationId xmlns:a16="http://schemas.microsoft.com/office/drawing/2014/main" id="{CAF2C08F-622E-4929-91F6-BB737D9C5B33}"/>
            </a:ext>
          </a:extLst>
        </xdr:cNvPr>
        <xdr:cNvSpPr/>
      </xdr:nvSpPr>
      <xdr:spPr>
        <a:xfrm>
          <a:off x="19157950" y="101942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43180</xdr:rowOff>
    </xdr:to>
    <xdr:sp macro="" textlink="">
      <xdr:nvSpPr>
        <xdr:cNvPr id="602" name="フローチャート: 判断 601">
          <a:extLst>
            <a:ext uri="{FF2B5EF4-FFF2-40B4-BE49-F238E27FC236}">
              <a16:creationId xmlns:a16="http://schemas.microsoft.com/office/drawing/2014/main" id="{DB6502D7-0327-41E5-855F-BBCD9679B8F8}"/>
            </a:ext>
          </a:extLst>
        </xdr:cNvPr>
        <xdr:cNvSpPr/>
      </xdr:nvSpPr>
      <xdr:spPr>
        <a:xfrm>
          <a:off x="18345150" y="10190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603" name="フローチャート: 判断 602">
          <a:extLst>
            <a:ext uri="{FF2B5EF4-FFF2-40B4-BE49-F238E27FC236}">
              <a16:creationId xmlns:a16="http://schemas.microsoft.com/office/drawing/2014/main" id="{B94F5312-D0F1-442C-B582-3BB97E2F64E0}"/>
            </a:ext>
          </a:extLst>
        </xdr:cNvPr>
        <xdr:cNvSpPr/>
      </xdr:nvSpPr>
      <xdr:spPr>
        <a:xfrm>
          <a:off x="17551400" y="10198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147320</xdr:rowOff>
    </xdr:from>
    <xdr:to>
      <xdr:col>98</xdr:col>
      <xdr:colOff>38100</xdr:colOff>
      <xdr:row>62</xdr:row>
      <xdr:rowOff>77470</xdr:rowOff>
    </xdr:to>
    <xdr:sp macro="" textlink="">
      <xdr:nvSpPr>
        <xdr:cNvPr id="604" name="フローチャート: 判断 603">
          <a:extLst>
            <a:ext uri="{FF2B5EF4-FFF2-40B4-BE49-F238E27FC236}">
              <a16:creationId xmlns:a16="http://schemas.microsoft.com/office/drawing/2014/main" id="{594FCC3F-A88B-44CB-90F3-C91D9BCB33A8}"/>
            </a:ext>
          </a:extLst>
        </xdr:cNvPr>
        <xdr:cNvSpPr/>
      </xdr:nvSpPr>
      <xdr:spPr>
        <a:xfrm>
          <a:off x="16757650" y="102247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8481C330-BC89-44E0-9834-70C4B25F6CCF}"/>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31555CDE-C4B7-4C7A-93DB-AEBF7E1D4921}"/>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22536987-6028-4AAC-BDD2-557BBC581C58}"/>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8722D2B9-FC32-4FA6-B554-98FA49B3F897}"/>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AE0AFD5B-BF2F-44ED-BE4B-36C4C73F979C}"/>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33020</xdr:rowOff>
    </xdr:from>
    <xdr:to>
      <xdr:col>116</xdr:col>
      <xdr:colOff>114300</xdr:colOff>
      <xdr:row>63</xdr:row>
      <xdr:rowOff>134620</xdr:rowOff>
    </xdr:to>
    <xdr:sp macro="" textlink="">
      <xdr:nvSpPr>
        <xdr:cNvPr id="610" name="楕円 609">
          <a:extLst>
            <a:ext uri="{FF2B5EF4-FFF2-40B4-BE49-F238E27FC236}">
              <a16:creationId xmlns:a16="http://schemas.microsoft.com/office/drawing/2014/main" id="{6C2FDB0F-3A04-4811-8151-73529C74C673}"/>
            </a:ext>
          </a:extLst>
        </xdr:cNvPr>
        <xdr:cNvSpPr/>
      </xdr:nvSpPr>
      <xdr:spPr>
        <a:xfrm>
          <a:off x="19900900" y="1044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119397</xdr:rowOff>
    </xdr:from>
    <xdr:ext cx="469744" cy="259045"/>
    <xdr:sp macro="" textlink="">
      <xdr:nvSpPr>
        <xdr:cNvPr id="611" name="【保健センター・保健所】&#10;一人当たり面積該当値テキスト">
          <a:extLst>
            <a:ext uri="{FF2B5EF4-FFF2-40B4-BE49-F238E27FC236}">
              <a16:creationId xmlns:a16="http://schemas.microsoft.com/office/drawing/2014/main" id="{7CEB5A29-2B9E-4B00-8609-BCA6DF54C5B6}"/>
            </a:ext>
          </a:extLst>
        </xdr:cNvPr>
        <xdr:cNvSpPr txBox="1"/>
      </xdr:nvSpPr>
      <xdr:spPr>
        <a:xfrm>
          <a:off x="19989800" y="1036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36830</xdr:rowOff>
    </xdr:from>
    <xdr:to>
      <xdr:col>112</xdr:col>
      <xdr:colOff>38100</xdr:colOff>
      <xdr:row>63</xdr:row>
      <xdr:rowOff>138430</xdr:rowOff>
    </xdr:to>
    <xdr:sp macro="" textlink="">
      <xdr:nvSpPr>
        <xdr:cNvPr id="612" name="楕円 611">
          <a:extLst>
            <a:ext uri="{FF2B5EF4-FFF2-40B4-BE49-F238E27FC236}">
              <a16:creationId xmlns:a16="http://schemas.microsoft.com/office/drawing/2014/main" id="{E1A9F644-6C69-42FD-88E2-20ACED26FB7A}"/>
            </a:ext>
          </a:extLst>
        </xdr:cNvPr>
        <xdr:cNvSpPr/>
      </xdr:nvSpPr>
      <xdr:spPr>
        <a:xfrm>
          <a:off x="19157950" y="104444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83820</xdr:rowOff>
    </xdr:from>
    <xdr:to>
      <xdr:col>116</xdr:col>
      <xdr:colOff>63500</xdr:colOff>
      <xdr:row>63</xdr:row>
      <xdr:rowOff>87630</xdr:rowOff>
    </xdr:to>
    <xdr:cxnSp macro="">
      <xdr:nvCxnSpPr>
        <xdr:cNvPr id="613" name="直線コネクタ 612">
          <a:extLst>
            <a:ext uri="{FF2B5EF4-FFF2-40B4-BE49-F238E27FC236}">
              <a16:creationId xmlns:a16="http://schemas.microsoft.com/office/drawing/2014/main" id="{2C936267-63B1-4E02-8C53-8A8053CBAB8B}"/>
            </a:ext>
          </a:extLst>
        </xdr:cNvPr>
        <xdr:cNvCxnSpPr/>
      </xdr:nvCxnSpPr>
      <xdr:spPr>
        <a:xfrm flipV="1">
          <a:off x="19202400" y="10491470"/>
          <a:ext cx="7493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109220</xdr:rowOff>
    </xdr:from>
    <xdr:to>
      <xdr:col>107</xdr:col>
      <xdr:colOff>101600</xdr:colOff>
      <xdr:row>62</xdr:row>
      <xdr:rowOff>39370</xdr:rowOff>
    </xdr:to>
    <xdr:sp macro="" textlink="">
      <xdr:nvSpPr>
        <xdr:cNvPr id="614" name="楕円 613">
          <a:extLst>
            <a:ext uri="{FF2B5EF4-FFF2-40B4-BE49-F238E27FC236}">
              <a16:creationId xmlns:a16="http://schemas.microsoft.com/office/drawing/2014/main" id="{88CCD44A-64CA-4B9B-A6BD-B1EE6EFA4030}"/>
            </a:ext>
          </a:extLst>
        </xdr:cNvPr>
        <xdr:cNvSpPr/>
      </xdr:nvSpPr>
      <xdr:spPr>
        <a:xfrm>
          <a:off x="18345150" y="101866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160020</xdr:rowOff>
    </xdr:from>
    <xdr:to>
      <xdr:col>111</xdr:col>
      <xdr:colOff>177800</xdr:colOff>
      <xdr:row>63</xdr:row>
      <xdr:rowOff>87630</xdr:rowOff>
    </xdr:to>
    <xdr:cxnSp macro="">
      <xdr:nvCxnSpPr>
        <xdr:cNvPr id="615" name="直線コネクタ 614">
          <a:extLst>
            <a:ext uri="{FF2B5EF4-FFF2-40B4-BE49-F238E27FC236}">
              <a16:creationId xmlns:a16="http://schemas.microsoft.com/office/drawing/2014/main" id="{54C6F53B-AF41-4D82-9477-0778A5FB0FBC}"/>
            </a:ext>
          </a:extLst>
        </xdr:cNvPr>
        <xdr:cNvCxnSpPr/>
      </xdr:nvCxnSpPr>
      <xdr:spPr>
        <a:xfrm>
          <a:off x="18395950" y="10237470"/>
          <a:ext cx="806450" cy="25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616" name="楕円 615">
          <a:extLst>
            <a:ext uri="{FF2B5EF4-FFF2-40B4-BE49-F238E27FC236}">
              <a16:creationId xmlns:a16="http://schemas.microsoft.com/office/drawing/2014/main" id="{2756A3ED-8538-4192-997E-7D58545FE851}"/>
            </a:ext>
          </a:extLst>
        </xdr:cNvPr>
        <xdr:cNvSpPr/>
      </xdr:nvSpPr>
      <xdr:spPr>
        <a:xfrm>
          <a:off x="17551400" y="10198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160020</xdr:rowOff>
    </xdr:from>
    <xdr:to>
      <xdr:col>107</xdr:col>
      <xdr:colOff>50800</xdr:colOff>
      <xdr:row>62</xdr:row>
      <xdr:rowOff>0</xdr:rowOff>
    </xdr:to>
    <xdr:cxnSp macro="">
      <xdr:nvCxnSpPr>
        <xdr:cNvPr id="617" name="直線コネクタ 616">
          <a:extLst>
            <a:ext uri="{FF2B5EF4-FFF2-40B4-BE49-F238E27FC236}">
              <a16:creationId xmlns:a16="http://schemas.microsoft.com/office/drawing/2014/main" id="{4CC5B1EF-F7F2-4BB3-B5AF-D4C4481374FD}"/>
            </a:ext>
          </a:extLst>
        </xdr:cNvPr>
        <xdr:cNvCxnSpPr/>
      </xdr:nvCxnSpPr>
      <xdr:spPr>
        <a:xfrm flipV="1">
          <a:off x="17602200" y="10237470"/>
          <a:ext cx="79375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132080</xdr:rowOff>
    </xdr:from>
    <xdr:to>
      <xdr:col>98</xdr:col>
      <xdr:colOff>38100</xdr:colOff>
      <xdr:row>62</xdr:row>
      <xdr:rowOff>62230</xdr:rowOff>
    </xdr:to>
    <xdr:sp macro="" textlink="">
      <xdr:nvSpPr>
        <xdr:cNvPr id="618" name="楕円 617">
          <a:extLst>
            <a:ext uri="{FF2B5EF4-FFF2-40B4-BE49-F238E27FC236}">
              <a16:creationId xmlns:a16="http://schemas.microsoft.com/office/drawing/2014/main" id="{92DF9046-84BF-4A9A-8B24-5D28FD356C9D}"/>
            </a:ext>
          </a:extLst>
        </xdr:cNvPr>
        <xdr:cNvSpPr/>
      </xdr:nvSpPr>
      <xdr:spPr>
        <a:xfrm>
          <a:off x="16757650" y="102095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0</xdr:rowOff>
    </xdr:from>
    <xdr:to>
      <xdr:col>102</xdr:col>
      <xdr:colOff>114300</xdr:colOff>
      <xdr:row>62</xdr:row>
      <xdr:rowOff>11430</xdr:rowOff>
    </xdr:to>
    <xdr:cxnSp macro="">
      <xdr:nvCxnSpPr>
        <xdr:cNvPr id="619" name="直線コネクタ 618">
          <a:extLst>
            <a:ext uri="{FF2B5EF4-FFF2-40B4-BE49-F238E27FC236}">
              <a16:creationId xmlns:a16="http://schemas.microsoft.com/office/drawing/2014/main" id="{A7AEA443-2FD9-4B6F-A9B7-3D994DC3876A}"/>
            </a:ext>
          </a:extLst>
        </xdr:cNvPr>
        <xdr:cNvCxnSpPr/>
      </xdr:nvCxnSpPr>
      <xdr:spPr>
        <a:xfrm flipV="1">
          <a:off x="16802100" y="10242550"/>
          <a:ext cx="8001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63517</xdr:rowOff>
    </xdr:from>
    <xdr:ext cx="469744" cy="259045"/>
    <xdr:sp macro="" textlink="">
      <xdr:nvSpPr>
        <xdr:cNvPr id="620" name="n_1aveValue【保健センター・保健所】&#10;一人当たり面積">
          <a:extLst>
            <a:ext uri="{FF2B5EF4-FFF2-40B4-BE49-F238E27FC236}">
              <a16:creationId xmlns:a16="http://schemas.microsoft.com/office/drawing/2014/main" id="{7297A257-CC96-47E9-9F2B-08333FE9B3A4}"/>
            </a:ext>
          </a:extLst>
        </xdr:cNvPr>
        <xdr:cNvSpPr txBox="1"/>
      </xdr:nvSpPr>
      <xdr:spPr>
        <a:xfrm>
          <a:off x="18980227" y="9975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34307</xdr:rowOff>
    </xdr:from>
    <xdr:ext cx="469744" cy="259045"/>
    <xdr:sp macro="" textlink="">
      <xdr:nvSpPr>
        <xdr:cNvPr id="621" name="n_2aveValue【保健センター・保健所】&#10;一人当たり面積">
          <a:extLst>
            <a:ext uri="{FF2B5EF4-FFF2-40B4-BE49-F238E27FC236}">
              <a16:creationId xmlns:a16="http://schemas.microsoft.com/office/drawing/2014/main" id="{8755BAF8-2072-436B-B193-477080785577}"/>
            </a:ext>
          </a:extLst>
        </xdr:cNvPr>
        <xdr:cNvSpPr txBox="1"/>
      </xdr:nvSpPr>
      <xdr:spPr>
        <a:xfrm>
          <a:off x="18180127" y="10276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41927</xdr:rowOff>
    </xdr:from>
    <xdr:ext cx="469744" cy="259045"/>
    <xdr:sp macro="" textlink="">
      <xdr:nvSpPr>
        <xdr:cNvPr id="622" name="n_3aveValue【保健センター・保健所】&#10;一人当たり面積">
          <a:extLst>
            <a:ext uri="{FF2B5EF4-FFF2-40B4-BE49-F238E27FC236}">
              <a16:creationId xmlns:a16="http://schemas.microsoft.com/office/drawing/2014/main" id="{FB69819D-5E38-463B-A117-6FB4D1D5F671}"/>
            </a:ext>
          </a:extLst>
        </xdr:cNvPr>
        <xdr:cNvSpPr txBox="1"/>
      </xdr:nvSpPr>
      <xdr:spPr>
        <a:xfrm>
          <a:off x="17386377" y="1028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68597</xdr:rowOff>
    </xdr:from>
    <xdr:ext cx="469744" cy="259045"/>
    <xdr:sp macro="" textlink="">
      <xdr:nvSpPr>
        <xdr:cNvPr id="623" name="n_4aveValue【保健センター・保健所】&#10;一人当たり面積">
          <a:extLst>
            <a:ext uri="{FF2B5EF4-FFF2-40B4-BE49-F238E27FC236}">
              <a16:creationId xmlns:a16="http://schemas.microsoft.com/office/drawing/2014/main" id="{94BA5794-C4A1-4E8D-BBFF-E0AA3F012C4A}"/>
            </a:ext>
          </a:extLst>
        </xdr:cNvPr>
        <xdr:cNvSpPr txBox="1"/>
      </xdr:nvSpPr>
      <xdr:spPr>
        <a:xfrm>
          <a:off x="16592627" y="1031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129557</xdr:rowOff>
    </xdr:from>
    <xdr:ext cx="469744" cy="259045"/>
    <xdr:sp macro="" textlink="">
      <xdr:nvSpPr>
        <xdr:cNvPr id="624" name="n_1mainValue【保健センター・保健所】&#10;一人当たり面積">
          <a:extLst>
            <a:ext uri="{FF2B5EF4-FFF2-40B4-BE49-F238E27FC236}">
              <a16:creationId xmlns:a16="http://schemas.microsoft.com/office/drawing/2014/main" id="{C6918D44-4BA8-4042-B999-19DB6B85DF36}"/>
            </a:ext>
          </a:extLst>
        </xdr:cNvPr>
        <xdr:cNvSpPr txBox="1"/>
      </xdr:nvSpPr>
      <xdr:spPr>
        <a:xfrm>
          <a:off x="189802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55897</xdr:rowOff>
    </xdr:from>
    <xdr:ext cx="469744" cy="259045"/>
    <xdr:sp macro="" textlink="">
      <xdr:nvSpPr>
        <xdr:cNvPr id="625" name="n_2mainValue【保健センター・保健所】&#10;一人当たり面積">
          <a:extLst>
            <a:ext uri="{FF2B5EF4-FFF2-40B4-BE49-F238E27FC236}">
              <a16:creationId xmlns:a16="http://schemas.microsoft.com/office/drawing/2014/main" id="{0D9992B6-30A6-4A1A-A4BA-BDBE0024CA70}"/>
            </a:ext>
          </a:extLst>
        </xdr:cNvPr>
        <xdr:cNvSpPr txBox="1"/>
      </xdr:nvSpPr>
      <xdr:spPr>
        <a:xfrm>
          <a:off x="18180127" y="9968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67327</xdr:rowOff>
    </xdr:from>
    <xdr:ext cx="469744" cy="259045"/>
    <xdr:sp macro="" textlink="">
      <xdr:nvSpPr>
        <xdr:cNvPr id="626" name="n_3mainValue【保健センター・保健所】&#10;一人当たり面積">
          <a:extLst>
            <a:ext uri="{FF2B5EF4-FFF2-40B4-BE49-F238E27FC236}">
              <a16:creationId xmlns:a16="http://schemas.microsoft.com/office/drawing/2014/main" id="{8705A3F9-6B7D-4629-8564-6884E05D3C31}"/>
            </a:ext>
          </a:extLst>
        </xdr:cNvPr>
        <xdr:cNvSpPr txBox="1"/>
      </xdr:nvSpPr>
      <xdr:spPr>
        <a:xfrm>
          <a:off x="17386377" y="997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78757</xdr:rowOff>
    </xdr:from>
    <xdr:ext cx="469744" cy="259045"/>
    <xdr:sp macro="" textlink="">
      <xdr:nvSpPr>
        <xdr:cNvPr id="627" name="n_4mainValue【保健センター・保健所】&#10;一人当たり面積">
          <a:extLst>
            <a:ext uri="{FF2B5EF4-FFF2-40B4-BE49-F238E27FC236}">
              <a16:creationId xmlns:a16="http://schemas.microsoft.com/office/drawing/2014/main" id="{A43C7F90-A5B7-4BD8-B795-D1A14973A18B}"/>
            </a:ext>
          </a:extLst>
        </xdr:cNvPr>
        <xdr:cNvSpPr txBox="1"/>
      </xdr:nvSpPr>
      <xdr:spPr>
        <a:xfrm>
          <a:off x="16592627" y="9991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7683F11A-4CEA-4519-9438-6BE551E3EF7A}"/>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8F1F564A-F87B-4568-94BB-DAE8DA4AFBAD}"/>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F2A9154B-D7DA-4257-984C-F6BB1F1BFC5A}"/>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A22BBAA5-9289-4BCC-9F5E-DC130DF9502D}"/>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FED7D192-E759-416C-B039-432147CF8D8D}"/>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DFF6495E-6CB4-40EA-9642-4C401F25F973}"/>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5D6A5955-4846-47EA-9AEF-C41C9154E518}"/>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42E50C51-81DD-447C-A300-9747FA23BCB1}"/>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6" name="正方形/長方形 635">
          <a:extLst>
            <a:ext uri="{FF2B5EF4-FFF2-40B4-BE49-F238E27FC236}">
              <a16:creationId xmlns:a16="http://schemas.microsoft.com/office/drawing/2014/main" id="{BA9A1944-138E-4DAB-803B-D4B2B956FA62}"/>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7" name="正方形/長方形 636">
          <a:extLst>
            <a:ext uri="{FF2B5EF4-FFF2-40B4-BE49-F238E27FC236}">
              <a16:creationId xmlns:a16="http://schemas.microsoft.com/office/drawing/2014/main" id="{4B142353-AB1F-485B-966F-CA6513EBC98C}"/>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8" name="正方形/長方形 637">
          <a:extLst>
            <a:ext uri="{FF2B5EF4-FFF2-40B4-BE49-F238E27FC236}">
              <a16:creationId xmlns:a16="http://schemas.microsoft.com/office/drawing/2014/main" id="{5C79BBAB-0492-48EF-A4B9-D7100A75E517}"/>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9" name="正方形/長方形 638">
          <a:extLst>
            <a:ext uri="{FF2B5EF4-FFF2-40B4-BE49-F238E27FC236}">
              <a16:creationId xmlns:a16="http://schemas.microsoft.com/office/drawing/2014/main" id="{1A2D269C-C427-48AE-9874-A68EE7A010E8}"/>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0" name="正方形/長方形 639">
          <a:extLst>
            <a:ext uri="{FF2B5EF4-FFF2-40B4-BE49-F238E27FC236}">
              <a16:creationId xmlns:a16="http://schemas.microsoft.com/office/drawing/2014/main" id="{A6D02981-701C-4B4A-9A99-78BA53FE1A6F}"/>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1" name="正方形/長方形 640">
          <a:extLst>
            <a:ext uri="{FF2B5EF4-FFF2-40B4-BE49-F238E27FC236}">
              <a16:creationId xmlns:a16="http://schemas.microsoft.com/office/drawing/2014/main" id="{5CFF4AFF-81D6-4C6E-ACAE-45CA01495D24}"/>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2" name="正方形/長方形 641">
          <a:extLst>
            <a:ext uri="{FF2B5EF4-FFF2-40B4-BE49-F238E27FC236}">
              <a16:creationId xmlns:a16="http://schemas.microsoft.com/office/drawing/2014/main" id="{C7382D3B-51BF-4F31-B865-043683C4991E}"/>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3" name="正方形/長方形 642">
          <a:extLst>
            <a:ext uri="{FF2B5EF4-FFF2-40B4-BE49-F238E27FC236}">
              <a16:creationId xmlns:a16="http://schemas.microsoft.com/office/drawing/2014/main" id="{BC86EDEA-9CA1-4731-80C5-F59EC90DC781}"/>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0739792A-EB58-4CAE-B18B-5F0D216D36E7}"/>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1AFC6368-AFC5-4268-A930-9A2C068CF11E}"/>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1BFECA2D-A440-4250-8FD8-BF6C9F28FC8D}"/>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C9C7C2C0-9E97-48A1-8877-C7AF7B78C114}"/>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A87975E9-43A4-48A6-856D-0167FDD2E55A}"/>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C491E053-C30C-4BD0-A331-3254C6A44213}"/>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6A8E5139-53D8-4F0D-B8C2-CA04DBE606CE}"/>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D5CF473D-3F21-4231-A5FB-5E794FEDC72B}"/>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AF863E8E-828A-4710-BA8B-487215AD1BE9}"/>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B0108F92-265D-4628-AE3D-5CA7EAC8EA7A}"/>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B6660DA4-2ACF-4550-8D2B-44E45293815B}"/>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5" name="直線コネクタ 654">
          <a:extLst>
            <a:ext uri="{FF2B5EF4-FFF2-40B4-BE49-F238E27FC236}">
              <a16:creationId xmlns:a16="http://schemas.microsoft.com/office/drawing/2014/main" id="{6DC92EA2-4685-4912-80A8-8FD6337E1418}"/>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6" name="テキスト ボックス 655">
          <a:extLst>
            <a:ext uri="{FF2B5EF4-FFF2-40B4-BE49-F238E27FC236}">
              <a16:creationId xmlns:a16="http://schemas.microsoft.com/office/drawing/2014/main" id="{CED1E140-2649-40E3-9E96-D573193287E6}"/>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7" name="直線コネクタ 656">
          <a:extLst>
            <a:ext uri="{FF2B5EF4-FFF2-40B4-BE49-F238E27FC236}">
              <a16:creationId xmlns:a16="http://schemas.microsoft.com/office/drawing/2014/main" id="{0C6B0AA1-2236-4C42-9085-9CD170FB3559}"/>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8" name="テキスト ボックス 657">
          <a:extLst>
            <a:ext uri="{FF2B5EF4-FFF2-40B4-BE49-F238E27FC236}">
              <a16:creationId xmlns:a16="http://schemas.microsoft.com/office/drawing/2014/main" id="{896CEFB6-4531-4263-8858-281604F4F0F5}"/>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9" name="直線コネクタ 658">
          <a:extLst>
            <a:ext uri="{FF2B5EF4-FFF2-40B4-BE49-F238E27FC236}">
              <a16:creationId xmlns:a16="http://schemas.microsoft.com/office/drawing/2014/main" id="{C8B80D03-447F-4701-8E60-4E8485C13E5D}"/>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0" name="テキスト ボックス 659">
          <a:extLst>
            <a:ext uri="{FF2B5EF4-FFF2-40B4-BE49-F238E27FC236}">
              <a16:creationId xmlns:a16="http://schemas.microsoft.com/office/drawing/2014/main" id="{2E91B0EC-3C78-446D-B985-1239F6F417E8}"/>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1" name="直線コネクタ 660">
          <a:extLst>
            <a:ext uri="{FF2B5EF4-FFF2-40B4-BE49-F238E27FC236}">
              <a16:creationId xmlns:a16="http://schemas.microsoft.com/office/drawing/2014/main" id="{48D22590-1467-4FCE-A7FC-C9592049EFA1}"/>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2" name="テキスト ボックス 661">
          <a:extLst>
            <a:ext uri="{FF2B5EF4-FFF2-40B4-BE49-F238E27FC236}">
              <a16:creationId xmlns:a16="http://schemas.microsoft.com/office/drawing/2014/main" id="{E68A8ABB-807D-411C-9BC9-ABE95EE8EE51}"/>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3" name="直線コネクタ 662">
          <a:extLst>
            <a:ext uri="{FF2B5EF4-FFF2-40B4-BE49-F238E27FC236}">
              <a16:creationId xmlns:a16="http://schemas.microsoft.com/office/drawing/2014/main" id="{354CEF12-9387-4114-AECD-8A57700D7EFE}"/>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4" name="テキスト ボックス 663">
          <a:extLst>
            <a:ext uri="{FF2B5EF4-FFF2-40B4-BE49-F238E27FC236}">
              <a16:creationId xmlns:a16="http://schemas.microsoft.com/office/drawing/2014/main" id="{5CE3340F-9F3F-41B1-96D5-9A7CD68433C0}"/>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5" name="直線コネクタ 664">
          <a:extLst>
            <a:ext uri="{FF2B5EF4-FFF2-40B4-BE49-F238E27FC236}">
              <a16:creationId xmlns:a16="http://schemas.microsoft.com/office/drawing/2014/main" id="{00739E79-74FF-455D-84FA-AC41CD2666A4}"/>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6" name="テキスト ボックス 665">
          <a:extLst>
            <a:ext uri="{FF2B5EF4-FFF2-40B4-BE49-F238E27FC236}">
              <a16:creationId xmlns:a16="http://schemas.microsoft.com/office/drawing/2014/main" id="{76DC912E-3002-4A22-B917-E3B906C00D00}"/>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4C135F32-7595-4D5A-AC10-742FFB25C6EE}"/>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8" name="【庁舎】&#10;有形固定資産減価償却率グラフ枠">
          <a:extLst>
            <a:ext uri="{FF2B5EF4-FFF2-40B4-BE49-F238E27FC236}">
              <a16:creationId xmlns:a16="http://schemas.microsoft.com/office/drawing/2014/main" id="{E4D4EE2D-917B-4F77-B9C9-D34AECD97619}"/>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669" name="直線コネクタ 668">
          <a:extLst>
            <a:ext uri="{FF2B5EF4-FFF2-40B4-BE49-F238E27FC236}">
              <a16:creationId xmlns:a16="http://schemas.microsoft.com/office/drawing/2014/main" id="{B0599906-EFA2-4C85-9BF6-DC6FE7F31BAC}"/>
            </a:ext>
          </a:extLst>
        </xdr:cNvPr>
        <xdr:cNvCxnSpPr/>
      </xdr:nvCxnSpPr>
      <xdr:spPr>
        <a:xfrm flipV="1">
          <a:off x="14699614" y="16656231"/>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670" name="【庁舎】&#10;有形固定資産減価償却率最小値テキスト">
          <a:extLst>
            <a:ext uri="{FF2B5EF4-FFF2-40B4-BE49-F238E27FC236}">
              <a16:creationId xmlns:a16="http://schemas.microsoft.com/office/drawing/2014/main" id="{05C0911C-BF48-4D20-ADEC-0409193DD1AC}"/>
            </a:ext>
          </a:extLst>
        </xdr:cNvPr>
        <xdr:cNvSpPr txBox="1"/>
      </xdr:nvSpPr>
      <xdr:spPr>
        <a:xfrm>
          <a:off x="14738350" y="1809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671" name="直線コネクタ 670">
          <a:extLst>
            <a:ext uri="{FF2B5EF4-FFF2-40B4-BE49-F238E27FC236}">
              <a16:creationId xmlns:a16="http://schemas.microsoft.com/office/drawing/2014/main" id="{E24F4319-1F03-49A9-915D-07AA2DF069C8}"/>
            </a:ext>
          </a:extLst>
        </xdr:cNvPr>
        <xdr:cNvCxnSpPr/>
      </xdr:nvCxnSpPr>
      <xdr:spPr>
        <a:xfrm>
          <a:off x="14611350" y="180898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672" name="【庁舎】&#10;有形固定資産減価償却率最大値テキスト">
          <a:extLst>
            <a:ext uri="{FF2B5EF4-FFF2-40B4-BE49-F238E27FC236}">
              <a16:creationId xmlns:a16="http://schemas.microsoft.com/office/drawing/2014/main" id="{CD93B35D-A264-4076-AE9E-1BD90EF401E8}"/>
            </a:ext>
          </a:extLst>
        </xdr:cNvPr>
        <xdr:cNvSpPr txBox="1"/>
      </xdr:nvSpPr>
      <xdr:spPr>
        <a:xfrm>
          <a:off x="14738350" y="164314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673" name="直線コネクタ 672">
          <a:extLst>
            <a:ext uri="{FF2B5EF4-FFF2-40B4-BE49-F238E27FC236}">
              <a16:creationId xmlns:a16="http://schemas.microsoft.com/office/drawing/2014/main" id="{FCA0661E-05DB-4A39-87A9-4CBEF1244AE6}"/>
            </a:ext>
          </a:extLst>
        </xdr:cNvPr>
        <xdr:cNvCxnSpPr/>
      </xdr:nvCxnSpPr>
      <xdr:spPr>
        <a:xfrm>
          <a:off x="14611350" y="1665623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106697</xdr:rowOff>
    </xdr:from>
    <xdr:ext cx="405111" cy="259045"/>
    <xdr:sp macro="" textlink="">
      <xdr:nvSpPr>
        <xdr:cNvPr id="674" name="【庁舎】&#10;有形固定資産減価償却率平均値テキスト">
          <a:extLst>
            <a:ext uri="{FF2B5EF4-FFF2-40B4-BE49-F238E27FC236}">
              <a16:creationId xmlns:a16="http://schemas.microsoft.com/office/drawing/2014/main" id="{84B87D26-4FA4-4B45-9A7A-CA4760502EDC}"/>
            </a:ext>
          </a:extLst>
        </xdr:cNvPr>
        <xdr:cNvSpPr txBox="1"/>
      </xdr:nvSpPr>
      <xdr:spPr>
        <a:xfrm>
          <a:off x="14738350" y="17365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675" name="フローチャート: 判断 674">
          <a:extLst>
            <a:ext uri="{FF2B5EF4-FFF2-40B4-BE49-F238E27FC236}">
              <a16:creationId xmlns:a16="http://schemas.microsoft.com/office/drawing/2014/main" id="{413F681A-32A1-4408-8068-07AEE3C34A6B}"/>
            </a:ext>
          </a:extLst>
        </xdr:cNvPr>
        <xdr:cNvSpPr/>
      </xdr:nvSpPr>
      <xdr:spPr>
        <a:xfrm>
          <a:off x="14649450" y="1738757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676" name="フローチャート: 判断 675">
          <a:extLst>
            <a:ext uri="{FF2B5EF4-FFF2-40B4-BE49-F238E27FC236}">
              <a16:creationId xmlns:a16="http://schemas.microsoft.com/office/drawing/2014/main" id="{9D9F224B-443D-4D68-9AAC-BEB2E959189D}"/>
            </a:ext>
          </a:extLst>
        </xdr:cNvPr>
        <xdr:cNvSpPr/>
      </xdr:nvSpPr>
      <xdr:spPr>
        <a:xfrm>
          <a:off x="13887450" y="17369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677" name="フローチャート: 判断 676">
          <a:extLst>
            <a:ext uri="{FF2B5EF4-FFF2-40B4-BE49-F238E27FC236}">
              <a16:creationId xmlns:a16="http://schemas.microsoft.com/office/drawing/2014/main" id="{ADC9428A-D285-4B23-B324-E39B00D98F62}"/>
            </a:ext>
          </a:extLst>
        </xdr:cNvPr>
        <xdr:cNvSpPr/>
      </xdr:nvSpPr>
      <xdr:spPr>
        <a:xfrm>
          <a:off x="13093700" y="17317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678" name="フローチャート: 判断 677">
          <a:extLst>
            <a:ext uri="{FF2B5EF4-FFF2-40B4-BE49-F238E27FC236}">
              <a16:creationId xmlns:a16="http://schemas.microsoft.com/office/drawing/2014/main" id="{1B24F449-81B4-430B-B14B-800411973D9A}"/>
            </a:ext>
          </a:extLst>
        </xdr:cNvPr>
        <xdr:cNvSpPr/>
      </xdr:nvSpPr>
      <xdr:spPr>
        <a:xfrm>
          <a:off x="12299950" y="1732388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41729</xdr:rowOff>
    </xdr:from>
    <xdr:to>
      <xdr:col>67</xdr:col>
      <xdr:colOff>101600</xdr:colOff>
      <xdr:row>104</xdr:row>
      <xdr:rowOff>143329</xdr:rowOff>
    </xdr:to>
    <xdr:sp macro="" textlink="">
      <xdr:nvSpPr>
        <xdr:cNvPr id="679" name="フローチャート: 判断 678">
          <a:extLst>
            <a:ext uri="{FF2B5EF4-FFF2-40B4-BE49-F238E27FC236}">
              <a16:creationId xmlns:a16="http://schemas.microsoft.com/office/drawing/2014/main" id="{589086F5-350D-4E53-9114-3F493EA8EB6A}"/>
            </a:ext>
          </a:extLst>
        </xdr:cNvPr>
        <xdr:cNvSpPr/>
      </xdr:nvSpPr>
      <xdr:spPr>
        <a:xfrm>
          <a:off x="11487150" y="1730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DB53FB34-75DA-416E-B534-CA5287EA5AAA}"/>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A5F3A505-1263-45BB-BD39-5F181C5986BF}"/>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29423E7D-35F4-441A-B205-010C9882491C}"/>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13EAE870-60C0-4D7B-9437-D755E86DD370}"/>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40F7F24B-2568-47DE-AE43-0EF51B3C6570}"/>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4173</xdr:rowOff>
    </xdr:from>
    <xdr:to>
      <xdr:col>85</xdr:col>
      <xdr:colOff>177800</xdr:colOff>
      <xdr:row>101</xdr:row>
      <xdr:rowOff>105773</xdr:rowOff>
    </xdr:to>
    <xdr:sp macro="" textlink="">
      <xdr:nvSpPr>
        <xdr:cNvPr id="685" name="楕円 684">
          <a:extLst>
            <a:ext uri="{FF2B5EF4-FFF2-40B4-BE49-F238E27FC236}">
              <a16:creationId xmlns:a16="http://schemas.microsoft.com/office/drawing/2014/main" id="{2C7A3D2D-7380-4D81-BEFB-9036F17C85A3}"/>
            </a:ext>
          </a:extLst>
        </xdr:cNvPr>
        <xdr:cNvSpPr/>
      </xdr:nvSpPr>
      <xdr:spPr>
        <a:xfrm>
          <a:off x="14649450" y="1674912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27050</xdr:rowOff>
    </xdr:from>
    <xdr:ext cx="405111" cy="259045"/>
    <xdr:sp macro="" textlink="">
      <xdr:nvSpPr>
        <xdr:cNvPr id="686" name="【庁舎】&#10;有形固定資産減価償却率該当値テキスト">
          <a:extLst>
            <a:ext uri="{FF2B5EF4-FFF2-40B4-BE49-F238E27FC236}">
              <a16:creationId xmlns:a16="http://schemas.microsoft.com/office/drawing/2014/main" id="{9F5361D9-9216-447C-94F2-B61580B6C7F8}"/>
            </a:ext>
          </a:extLst>
        </xdr:cNvPr>
        <xdr:cNvSpPr txBox="1"/>
      </xdr:nvSpPr>
      <xdr:spPr>
        <a:xfrm>
          <a:off x="14738350" y="16600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139700</xdr:rowOff>
    </xdr:from>
    <xdr:to>
      <xdr:col>81</xdr:col>
      <xdr:colOff>101600</xdr:colOff>
      <xdr:row>101</xdr:row>
      <xdr:rowOff>69850</xdr:rowOff>
    </xdr:to>
    <xdr:sp macro="" textlink="">
      <xdr:nvSpPr>
        <xdr:cNvPr id="687" name="楕円 686">
          <a:extLst>
            <a:ext uri="{FF2B5EF4-FFF2-40B4-BE49-F238E27FC236}">
              <a16:creationId xmlns:a16="http://schemas.microsoft.com/office/drawing/2014/main" id="{589F2F99-17C2-4BB4-A0AF-94748500D221}"/>
            </a:ext>
          </a:extLst>
        </xdr:cNvPr>
        <xdr:cNvSpPr/>
      </xdr:nvSpPr>
      <xdr:spPr>
        <a:xfrm>
          <a:off x="13887450" y="1671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19050</xdr:rowOff>
    </xdr:from>
    <xdr:to>
      <xdr:col>85</xdr:col>
      <xdr:colOff>127000</xdr:colOff>
      <xdr:row>101</xdr:row>
      <xdr:rowOff>54973</xdr:rowOff>
    </xdr:to>
    <xdr:cxnSp macro="">
      <xdr:nvCxnSpPr>
        <xdr:cNvPr id="688" name="直線コネクタ 687">
          <a:extLst>
            <a:ext uri="{FF2B5EF4-FFF2-40B4-BE49-F238E27FC236}">
              <a16:creationId xmlns:a16="http://schemas.microsoft.com/office/drawing/2014/main" id="{1B2EA4F0-C40E-41BD-9F04-69750CB33224}"/>
            </a:ext>
          </a:extLst>
        </xdr:cNvPr>
        <xdr:cNvCxnSpPr/>
      </xdr:nvCxnSpPr>
      <xdr:spPr>
        <a:xfrm>
          <a:off x="13938250" y="16764000"/>
          <a:ext cx="762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103777</xdr:rowOff>
    </xdr:from>
    <xdr:to>
      <xdr:col>76</xdr:col>
      <xdr:colOff>165100</xdr:colOff>
      <xdr:row>101</xdr:row>
      <xdr:rowOff>33927</xdr:rowOff>
    </xdr:to>
    <xdr:sp macro="" textlink="">
      <xdr:nvSpPr>
        <xdr:cNvPr id="689" name="楕円 688">
          <a:extLst>
            <a:ext uri="{FF2B5EF4-FFF2-40B4-BE49-F238E27FC236}">
              <a16:creationId xmlns:a16="http://schemas.microsoft.com/office/drawing/2014/main" id="{C4ECBCF8-9C1A-460D-9C03-7559021944E9}"/>
            </a:ext>
          </a:extLst>
        </xdr:cNvPr>
        <xdr:cNvSpPr/>
      </xdr:nvSpPr>
      <xdr:spPr>
        <a:xfrm>
          <a:off x="13093700" y="16677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154577</xdr:rowOff>
    </xdr:from>
    <xdr:to>
      <xdr:col>81</xdr:col>
      <xdr:colOff>50800</xdr:colOff>
      <xdr:row>101</xdr:row>
      <xdr:rowOff>19050</xdr:rowOff>
    </xdr:to>
    <xdr:cxnSp macro="">
      <xdr:nvCxnSpPr>
        <xdr:cNvPr id="690" name="直線コネクタ 689">
          <a:extLst>
            <a:ext uri="{FF2B5EF4-FFF2-40B4-BE49-F238E27FC236}">
              <a16:creationId xmlns:a16="http://schemas.microsoft.com/office/drawing/2014/main" id="{C8C2516F-28E0-42BA-A709-B9AF1E04A09B}"/>
            </a:ext>
          </a:extLst>
        </xdr:cNvPr>
        <xdr:cNvCxnSpPr/>
      </xdr:nvCxnSpPr>
      <xdr:spPr>
        <a:xfrm>
          <a:off x="13144500" y="16728077"/>
          <a:ext cx="7937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69487</xdr:rowOff>
    </xdr:from>
    <xdr:to>
      <xdr:col>72</xdr:col>
      <xdr:colOff>38100</xdr:colOff>
      <xdr:row>100</xdr:row>
      <xdr:rowOff>171087</xdr:rowOff>
    </xdr:to>
    <xdr:sp macro="" textlink="">
      <xdr:nvSpPr>
        <xdr:cNvPr id="691" name="楕円 690">
          <a:extLst>
            <a:ext uri="{FF2B5EF4-FFF2-40B4-BE49-F238E27FC236}">
              <a16:creationId xmlns:a16="http://schemas.microsoft.com/office/drawing/2014/main" id="{42696198-3221-4959-8613-408AC197CC53}"/>
            </a:ext>
          </a:extLst>
        </xdr:cNvPr>
        <xdr:cNvSpPr/>
      </xdr:nvSpPr>
      <xdr:spPr>
        <a:xfrm>
          <a:off x="12299950" y="166429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120287</xdr:rowOff>
    </xdr:from>
    <xdr:to>
      <xdr:col>76</xdr:col>
      <xdr:colOff>114300</xdr:colOff>
      <xdr:row>100</xdr:row>
      <xdr:rowOff>154577</xdr:rowOff>
    </xdr:to>
    <xdr:cxnSp macro="">
      <xdr:nvCxnSpPr>
        <xdr:cNvPr id="692" name="直線コネクタ 691">
          <a:extLst>
            <a:ext uri="{FF2B5EF4-FFF2-40B4-BE49-F238E27FC236}">
              <a16:creationId xmlns:a16="http://schemas.microsoft.com/office/drawing/2014/main" id="{FE533FFE-91D8-4F1C-B471-D0B3E97D2340}"/>
            </a:ext>
          </a:extLst>
        </xdr:cNvPr>
        <xdr:cNvCxnSpPr/>
      </xdr:nvCxnSpPr>
      <xdr:spPr>
        <a:xfrm>
          <a:off x="12344400" y="16693787"/>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33564</xdr:rowOff>
    </xdr:from>
    <xdr:to>
      <xdr:col>67</xdr:col>
      <xdr:colOff>101600</xdr:colOff>
      <xdr:row>100</xdr:row>
      <xdr:rowOff>135164</xdr:rowOff>
    </xdr:to>
    <xdr:sp macro="" textlink="">
      <xdr:nvSpPr>
        <xdr:cNvPr id="693" name="楕円 692">
          <a:extLst>
            <a:ext uri="{FF2B5EF4-FFF2-40B4-BE49-F238E27FC236}">
              <a16:creationId xmlns:a16="http://schemas.microsoft.com/office/drawing/2014/main" id="{5DD055C5-7A47-42E4-B83F-24313C7018D2}"/>
            </a:ext>
          </a:extLst>
        </xdr:cNvPr>
        <xdr:cNvSpPr/>
      </xdr:nvSpPr>
      <xdr:spPr>
        <a:xfrm>
          <a:off x="11487150" y="1660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84364</xdr:rowOff>
    </xdr:from>
    <xdr:to>
      <xdr:col>71</xdr:col>
      <xdr:colOff>177800</xdr:colOff>
      <xdr:row>100</xdr:row>
      <xdr:rowOff>120287</xdr:rowOff>
    </xdr:to>
    <xdr:cxnSp macro="">
      <xdr:nvCxnSpPr>
        <xdr:cNvPr id="694" name="直線コネクタ 693">
          <a:extLst>
            <a:ext uri="{FF2B5EF4-FFF2-40B4-BE49-F238E27FC236}">
              <a16:creationId xmlns:a16="http://schemas.microsoft.com/office/drawing/2014/main" id="{622073BB-B60E-4E0F-9904-A49463F34D89}"/>
            </a:ext>
          </a:extLst>
        </xdr:cNvPr>
        <xdr:cNvCxnSpPr/>
      </xdr:nvCxnSpPr>
      <xdr:spPr>
        <a:xfrm>
          <a:off x="11537950" y="16657864"/>
          <a:ext cx="8064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31585</xdr:rowOff>
    </xdr:from>
    <xdr:ext cx="405111" cy="259045"/>
    <xdr:sp macro="" textlink="">
      <xdr:nvSpPr>
        <xdr:cNvPr id="695" name="n_1aveValue【庁舎】&#10;有形固定資産減価償却率">
          <a:extLst>
            <a:ext uri="{FF2B5EF4-FFF2-40B4-BE49-F238E27FC236}">
              <a16:creationId xmlns:a16="http://schemas.microsoft.com/office/drawing/2014/main" id="{70D9A486-CECB-401E-B5FC-0A7F4DF1DD01}"/>
            </a:ext>
          </a:extLst>
        </xdr:cNvPr>
        <xdr:cNvSpPr txBox="1"/>
      </xdr:nvSpPr>
      <xdr:spPr>
        <a:xfrm>
          <a:off x="13742044" y="17462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150784</xdr:rowOff>
    </xdr:from>
    <xdr:ext cx="405111" cy="259045"/>
    <xdr:sp macro="" textlink="">
      <xdr:nvSpPr>
        <xdr:cNvPr id="696" name="n_2aveValue【庁舎】&#10;有形固定資産減価償却率">
          <a:extLst>
            <a:ext uri="{FF2B5EF4-FFF2-40B4-BE49-F238E27FC236}">
              <a16:creationId xmlns:a16="http://schemas.microsoft.com/office/drawing/2014/main" id="{B55DE851-C9F9-4AA5-B8FC-D7F8AE1F4EB2}"/>
            </a:ext>
          </a:extLst>
        </xdr:cNvPr>
        <xdr:cNvSpPr txBox="1"/>
      </xdr:nvSpPr>
      <xdr:spPr>
        <a:xfrm>
          <a:off x="12960994" y="17410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157315</xdr:rowOff>
    </xdr:from>
    <xdr:ext cx="405111" cy="259045"/>
    <xdr:sp macro="" textlink="">
      <xdr:nvSpPr>
        <xdr:cNvPr id="697" name="n_3aveValue【庁舎】&#10;有形固定資産減価償却率">
          <a:extLst>
            <a:ext uri="{FF2B5EF4-FFF2-40B4-BE49-F238E27FC236}">
              <a16:creationId xmlns:a16="http://schemas.microsoft.com/office/drawing/2014/main" id="{1C7F9AE4-241F-4AEA-940D-32BD35000FCC}"/>
            </a:ext>
          </a:extLst>
        </xdr:cNvPr>
        <xdr:cNvSpPr txBox="1"/>
      </xdr:nvSpPr>
      <xdr:spPr>
        <a:xfrm>
          <a:off x="12167244" y="17416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134456</xdr:rowOff>
    </xdr:from>
    <xdr:ext cx="405111" cy="259045"/>
    <xdr:sp macro="" textlink="">
      <xdr:nvSpPr>
        <xdr:cNvPr id="698" name="n_4aveValue【庁舎】&#10;有形固定資産減価償却率">
          <a:extLst>
            <a:ext uri="{FF2B5EF4-FFF2-40B4-BE49-F238E27FC236}">
              <a16:creationId xmlns:a16="http://schemas.microsoft.com/office/drawing/2014/main" id="{F00E6364-91AA-40B3-B5B2-009021951A26}"/>
            </a:ext>
          </a:extLst>
        </xdr:cNvPr>
        <xdr:cNvSpPr txBox="1"/>
      </xdr:nvSpPr>
      <xdr:spPr>
        <a:xfrm>
          <a:off x="11354444" y="17393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86377</xdr:rowOff>
    </xdr:from>
    <xdr:ext cx="405111" cy="259045"/>
    <xdr:sp macro="" textlink="">
      <xdr:nvSpPr>
        <xdr:cNvPr id="699" name="n_1mainValue【庁舎】&#10;有形固定資産減価償却率">
          <a:extLst>
            <a:ext uri="{FF2B5EF4-FFF2-40B4-BE49-F238E27FC236}">
              <a16:creationId xmlns:a16="http://schemas.microsoft.com/office/drawing/2014/main" id="{C04BEE86-8CBD-4D27-AC9F-451B27F75570}"/>
            </a:ext>
          </a:extLst>
        </xdr:cNvPr>
        <xdr:cNvSpPr txBox="1"/>
      </xdr:nvSpPr>
      <xdr:spPr>
        <a:xfrm>
          <a:off x="13742044" y="1648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50454</xdr:rowOff>
    </xdr:from>
    <xdr:ext cx="405111" cy="259045"/>
    <xdr:sp macro="" textlink="">
      <xdr:nvSpPr>
        <xdr:cNvPr id="700" name="n_2mainValue【庁舎】&#10;有形固定資産減価償却率">
          <a:extLst>
            <a:ext uri="{FF2B5EF4-FFF2-40B4-BE49-F238E27FC236}">
              <a16:creationId xmlns:a16="http://schemas.microsoft.com/office/drawing/2014/main" id="{05340821-E63E-4E33-A676-CF428AB2F951}"/>
            </a:ext>
          </a:extLst>
        </xdr:cNvPr>
        <xdr:cNvSpPr txBox="1"/>
      </xdr:nvSpPr>
      <xdr:spPr>
        <a:xfrm>
          <a:off x="12960994" y="16452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16164</xdr:rowOff>
    </xdr:from>
    <xdr:ext cx="405111" cy="259045"/>
    <xdr:sp macro="" textlink="">
      <xdr:nvSpPr>
        <xdr:cNvPr id="701" name="n_3mainValue【庁舎】&#10;有形固定資産減価償却率">
          <a:extLst>
            <a:ext uri="{FF2B5EF4-FFF2-40B4-BE49-F238E27FC236}">
              <a16:creationId xmlns:a16="http://schemas.microsoft.com/office/drawing/2014/main" id="{BB97E951-FBBC-4B63-87B8-843C67F1488B}"/>
            </a:ext>
          </a:extLst>
        </xdr:cNvPr>
        <xdr:cNvSpPr txBox="1"/>
      </xdr:nvSpPr>
      <xdr:spPr>
        <a:xfrm>
          <a:off x="12167244" y="16418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151691</xdr:rowOff>
    </xdr:from>
    <xdr:ext cx="340478" cy="259045"/>
    <xdr:sp macro="" textlink="">
      <xdr:nvSpPr>
        <xdr:cNvPr id="702" name="n_4mainValue【庁舎】&#10;有形固定資産減価償却率">
          <a:extLst>
            <a:ext uri="{FF2B5EF4-FFF2-40B4-BE49-F238E27FC236}">
              <a16:creationId xmlns:a16="http://schemas.microsoft.com/office/drawing/2014/main" id="{E81D987D-DEA5-4ADD-9B6F-2A21C3E18A02}"/>
            </a:ext>
          </a:extLst>
        </xdr:cNvPr>
        <xdr:cNvSpPr txBox="1"/>
      </xdr:nvSpPr>
      <xdr:spPr>
        <a:xfrm>
          <a:off x="11386761" y="163822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B835349B-4324-4C7E-919A-652805A57E5E}"/>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9E12F49C-2E27-4E21-811C-109079E06C1E}"/>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899F00EF-ACCF-438F-9FA2-85A5F9947010}"/>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08B68AA6-A55D-4CBC-AF13-A4CACDCF1F72}"/>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3062C3B0-9875-44F5-A7A9-7915D8510E35}"/>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35FE894F-734A-4C6E-B998-C59FBAF71BBF}"/>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D0D548D6-7A3B-4E11-87A9-AD442F0F001F}"/>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0C56CE50-C1CD-4339-9F3D-46A448377E83}"/>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F7DFB78E-4628-48EB-9DF5-B9951A63914B}"/>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17938912-B3F4-45CE-8781-162DCB975C5F}"/>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3" name="テキスト ボックス 712">
          <a:extLst>
            <a:ext uri="{FF2B5EF4-FFF2-40B4-BE49-F238E27FC236}">
              <a16:creationId xmlns:a16="http://schemas.microsoft.com/office/drawing/2014/main" id="{EA59DCEB-4D96-4E64-AC6F-292CC6BF6C30}"/>
            </a:ext>
          </a:extLst>
        </xdr:cNvPr>
        <xdr:cNvSpPr txBox="1"/>
      </xdr:nvSpPr>
      <xdr:spPr>
        <a:xfrm>
          <a:off x="160491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714" name="直線コネクタ 713">
          <a:extLst>
            <a:ext uri="{FF2B5EF4-FFF2-40B4-BE49-F238E27FC236}">
              <a16:creationId xmlns:a16="http://schemas.microsoft.com/office/drawing/2014/main" id="{3BCEB9C7-2FCD-410B-848E-6C8F00D8EAC3}"/>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5" name="テキスト ボックス 714">
          <a:extLst>
            <a:ext uri="{FF2B5EF4-FFF2-40B4-BE49-F238E27FC236}">
              <a16:creationId xmlns:a16="http://schemas.microsoft.com/office/drawing/2014/main" id="{C11FECB0-4154-4647-92C6-3935B1D96038}"/>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6" name="直線コネクタ 715">
          <a:extLst>
            <a:ext uri="{FF2B5EF4-FFF2-40B4-BE49-F238E27FC236}">
              <a16:creationId xmlns:a16="http://schemas.microsoft.com/office/drawing/2014/main" id="{75295197-5FFD-4DF0-B226-5FFD2F8B6526}"/>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7" name="テキスト ボックス 716">
          <a:extLst>
            <a:ext uri="{FF2B5EF4-FFF2-40B4-BE49-F238E27FC236}">
              <a16:creationId xmlns:a16="http://schemas.microsoft.com/office/drawing/2014/main" id="{75E842A8-0D32-4978-8FE2-0B2B38D4BDDD}"/>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8" name="直線コネクタ 717">
          <a:extLst>
            <a:ext uri="{FF2B5EF4-FFF2-40B4-BE49-F238E27FC236}">
              <a16:creationId xmlns:a16="http://schemas.microsoft.com/office/drawing/2014/main" id="{B83D35E7-D9BE-4FC3-9B24-60309654A2B3}"/>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9" name="テキスト ボックス 718">
          <a:extLst>
            <a:ext uri="{FF2B5EF4-FFF2-40B4-BE49-F238E27FC236}">
              <a16:creationId xmlns:a16="http://schemas.microsoft.com/office/drawing/2014/main" id="{AB95F4E8-4684-46DB-8F37-BD4E0FC0988C}"/>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20" name="直線コネクタ 719">
          <a:extLst>
            <a:ext uri="{FF2B5EF4-FFF2-40B4-BE49-F238E27FC236}">
              <a16:creationId xmlns:a16="http://schemas.microsoft.com/office/drawing/2014/main" id="{2DCE3811-6CAB-48A0-9583-89BF1D48E873}"/>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1" name="テキスト ボックス 720">
          <a:extLst>
            <a:ext uri="{FF2B5EF4-FFF2-40B4-BE49-F238E27FC236}">
              <a16:creationId xmlns:a16="http://schemas.microsoft.com/office/drawing/2014/main" id="{C640CABF-BE93-44A0-B503-E1FC01BBE3EA}"/>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a:extLst>
            <a:ext uri="{FF2B5EF4-FFF2-40B4-BE49-F238E27FC236}">
              <a16:creationId xmlns:a16="http://schemas.microsoft.com/office/drawing/2014/main" id="{A0E1C9B3-4C21-4565-AED5-1F83DD124ACE}"/>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3" name="テキスト ボックス 722">
          <a:extLst>
            <a:ext uri="{FF2B5EF4-FFF2-40B4-BE49-F238E27FC236}">
              <a16:creationId xmlns:a16="http://schemas.microsoft.com/office/drawing/2014/main" id="{F95003A5-4959-4242-9133-03C0A39FC0E3}"/>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庁舎】&#10;一人当たり面積グラフ枠">
          <a:extLst>
            <a:ext uri="{FF2B5EF4-FFF2-40B4-BE49-F238E27FC236}">
              <a16:creationId xmlns:a16="http://schemas.microsoft.com/office/drawing/2014/main" id="{5B87D8B9-474D-4B95-94DF-39036B88E8F7}"/>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725" name="直線コネクタ 724">
          <a:extLst>
            <a:ext uri="{FF2B5EF4-FFF2-40B4-BE49-F238E27FC236}">
              <a16:creationId xmlns:a16="http://schemas.microsoft.com/office/drawing/2014/main" id="{A67C232E-073F-409D-9564-56E69348E6C3}"/>
            </a:ext>
          </a:extLst>
        </xdr:cNvPr>
        <xdr:cNvCxnSpPr/>
      </xdr:nvCxnSpPr>
      <xdr:spPr>
        <a:xfrm flipV="1">
          <a:off x="19951064" y="16773144"/>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726" name="【庁舎】&#10;一人当たり面積最小値テキスト">
          <a:extLst>
            <a:ext uri="{FF2B5EF4-FFF2-40B4-BE49-F238E27FC236}">
              <a16:creationId xmlns:a16="http://schemas.microsoft.com/office/drawing/2014/main" id="{99369324-AE63-4F47-BA4C-FD2B43092E94}"/>
            </a:ext>
          </a:extLst>
        </xdr:cNvPr>
        <xdr:cNvSpPr txBox="1"/>
      </xdr:nvSpPr>
      <xdr:spPr>
        <a:xfrm>
          <a:off x="19989800" y="18107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727" name="直線コネクタ 726">
          <a:extLst>
            <a:ext uri="{FF2B5EF4-FFF2-40B4-BE49-F238E27FC236}">
              <a16:creationId xmlns:a16="http://schemas.microsoft.com/office/drawing/2014/main" id="{0FD16D53-83FE-4D1A-A418-87480C1A0668}"/>
            </a:ext>
          </a:extLst>
        </xdr:cNvPr>
        <xdr:cNvCxnSpPr/>
      </xdr:nvCxnSpPr>
      <xdr:spPr>
        <a:xfrm>
          <a:off x="19881850" y="181035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728" name="【庁舎】&#10;一人当たり面積最大値テキスト">
          <a:extLst>
            <a:ext uri="{FF2B5EF4-FFF2-40B4-BE49-F238E27FC236}">
              <a16:creationId xmlns:a16="http://schemas.microsoft.com/office/drawing/2014/main" id="{61679415-4E1C-4645-B906-86740F38EA22}"/>
            </a:ext>
          </a:extLst>
        </xdr:cNvPr>
        <xdr:cNvSpPr txBox="1"/>
      </xdr:nvSpPr>
      <xdr:spPr>
        <a:xfrm>
          <a:off x="19989800" y="16548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729" name="直線コネクタ 728">
          <a:extLst>
            <a:ext uri="{FF2B5EF4-FFF2-40B4-BE49-F238E27FC236}">
              <a16:creationId xmlns:a16="http://schemas.microsoft.com/office/drawing/2014/main" id="{C4F03AA2-2A88-47CC-9C9B-E91D7F5DFAAD}"/>
            </a:ext>
          </a:extLst>
        </xdr:cNvPr>
        <xdr:cNvCxnSpPr/>
      </xdr:nvCxnSpPr>
      <xdr:spPr>
        <a:xfrm>
          <a:off x="19881850" y="167731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112285</xdr:rowOff>
    </xdr:from>
    <xdr:ext cx="469744" cy="259045"/>
    <xdr:sp macro="" textlink="">
      <xdr:nvSpPr>
        <xdr:cNvPr id="730" name="【庁舎】&#10;一人当たり面積平均値テキスト">
          <a:extLst>
            <a:ext uri="{FF2B5EF4-FFF2-40B4-BE49-F238E27FC236}">
              <a16:creationId xmlns:a16="http://schemas.microsoft.com/office/drawing/2014/main" id="{62726DBB-08A8-4156-A4A2-83C79BB641D1}"/>
            </a:ext>
          </a:extLst>
        </xdr:cNvPr>
        <xdr:cNvSpPr txBox="1"/>
      </xdr:nvSpPr>
      <xdr:spPr>
        <a:xfrm>
          <a:off x="19989800" y="173715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731" name="フローチャート: 判断 730">
          <a:extLst>
            <a:ext uri="{FF2B5EF4-FFF2-40B4-BE49-F238E27FC236}">
              <a16:creationId xmlns:a16="http://schemas.microsoft.com/office/drawing/2014/main" id="{86A43E4C-C709-4BED-B8C4-E836FE3763EA}"/>
            </a:ext>
          </a:extLst>
        </xdr:cNvPr>
        <xdr:cNvSpPr/>
      </xdr:nvSpPr>
      <xdr:spPr>
        <a:xfrm>
          <a:off x="19900900" y="17520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732" name="フローチャート: 判断 731">
          <a:extLst>
            <a:ext uri="{FF2B5EF4-FFF2-40B4-BE49-F238E27FC236}">
              <a16:creationId xmlns:a16="http://schemas.microsoft.com/office/drawing/2014/main" id="{82CECC62-0285-44AF-8F4D-B62ABE5EA58F}"/>
            </a:ext>
          </a:extLst>
        </xdr:cNvPr>
        <xdr:cNvSpPr/>
      </xdr:nvSpPr>
      <xdr:spPr>
        <a:xfrm>
          <a:off x="19157950" y="1752244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91694</xdr:rowOff>
    </xdr:from>
    <xdr:to>
      <xdr:col>107</xdr:col>
      <xdr:colOff>101600</xdr:colOff>
      <xdr:row>106</xdr:row>
      <xdr:rowOff>21844</xdr:rowOff>
    </xdr:to>
    <xdr:sp macro="" textlink="">
      <xdr:nvSpPr>
        <xdr:cNvPr id="733" name="フローチャート: 判断 732">
          <a:extLst>
            <a:ext uri="{FF2B5EF4-FFF2-40B4-BE49-F238E27FC236}">
              <a16:creationId xmlns:a16="http://schemas.microsoft.com/office/drawing/2014/main" id="{BA06E0EB-3583-4A3E-B11E-D08B93D1A115}"/>
            </a:ext>
          </a:extLst>
        </xdr:cNvPr>
        <xdr:cNvSpPr/>
      </xdr:nvSpPr>
      <xdr:spPr>
        <a:xfrm>
          <a:off x="18345150" y="17522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734" name="フローチャート: 判断 733">
          <a:extLst>
            <a:ext uri="{FF2B5EF4-FFF2-40B4-BE49-F238E27FC236}">
              <a16:creationId xmlns:a16="http://schemas.microsoft.com/office/drawing/2014/main" id="{5154AB62-C14E-4429-B3B5-7E341F5F9121}"/>
            </a:ext>
          </a:extLst>
        </xdr:cNvPr>
        <xdr:cNvSpPr/>
      </xdr:nvSpPr>
      <xdr:spPr>
        <a:xfrm>
          <a:off x="17551400" y="17543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160274</xdr:rowOff>
    </xdr:from>
    <xdr:to>
      <xdr:col>98</xdr:col>
      <xdr:colOff>38100</xdr:colOff>
      <xdr:row>106</xdr:row>
      <xdr:rowOff>90424</xdr:rowOff>
    </xdr:to>
    <xdr:sp macro="" textlink="">
      <xdr:nvSpPr>
        <xdr:cNvPr id="735" name="フローチャート: 判断 734">
          <a:extLst>
            <a:ext uri="{FF2B5EF4-FFF2-40B4-BE49-F238E27FC236}">
              <a16:creationId xmlns:a16="http://schemas.microsoft.com/office/drawing/2014/main" id="{597281D1-EBEA-48C5-BA27-7FD54AECFA5D}"/>
            </a:ext>
          </a:extLst>
        </xdr:cNvPr>
        <xdr:cNvSpPr/>
      </xdr:nvSpPr>
      <xdr:spPr>
        <a:xfrm>
          <a:off x="16757650" y="1759102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E7F57521-BF73-49B1-BB90-E4A678A3DB1E}"/>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6647EE5F-D523-441E-BB0F-A0C9E0CB8F79}"/>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7B50E8C8-2C83-4E5B-979F-284F55EF578B}"/>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D064F3F3-F812-4430-8DCA-B3E8FEEFD20D}"/>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084B45DD-203F-432B-8BA0-2B6856928898}"/>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123698</xdr:rowOff>
    </xdr:from>
    <xdr:to>
      <xdr:col>116</xdr:col>
      <xdr:colOff>114300</xdr:colOff>
      <xdr:row>107</xdr:row>
      <xdr:rowOff>53848</xdr:rowOff>
    </xdr:to>
    <xdr:sp macro="" textlink="">
      <xdr:nvSpPr>
        <xdr:cNvPr id="741" name="楕円 740">
          <a:extLst>
            <a:ext uri="{FF2B5EF4-FFF2-40B4-BE49-F238E27FC236}">
              <a16:creationId xmlns:a16="http://schemas.microsoft.com/office/drawing/2014/main" id="{FE28F754-D094-4904-BCAC-14777B6A0E51}"/>
            </a:ext>
          </a:extLst>
        </xdr:cNvPr>
        <xdr:cNvSpPr/>
      </xdr:nvSpPr>
      <xdr:spPr>
        <a:xfrm>
          <a:off x="19900900" y="1772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102125</xdr:rowOff>
    </xdr:from>
    <xdr:ext cx="469744" cy="259045"/>
    <xdr:sp macro="" textlink="">
      <xdr:nvSpPr>
        <xdr:cNvPr id="742" name="【庁舎】&#10;一人当たり面積該当値テキスト">
          <a:extLst>
            <a:ext uri="{FF2B5EF4-FFF2-40B4-BE49-F238E27FC236}">
              <a16:creationId xmlns:a16="http://schemas.microsoft.com/office/drawing/2014/main" id="{1B334AA5-3ACB-4FE7-A9CE-8FC1F7D0E90B}"/>
            </a:ext>
          </a:extLst>
        </xdr:cNvPr>
        <xdr:cNvSpPr txBox="1"/>
      </xdr:nvSpPr>
      <xdr:spPr>
        <a:xfrm>
          <a:off x="19989800" y="17704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144272</xdr:rowOff>
    </xdr:from>
    <xdr:to>
      <xdr:col>112</xdr:col>
      <xdr:colOff>38100</xdr:colOff>
      <xdr:row>107</xdr:row>
      <xdr:rowOff>74422</xdr:rowOff>
    </xdr:to>
    <xdr:sp macro="" textlink="">
      <xdr:nvSpPr>
        <xdr:cNvPr id="743" name="楕円 742">
          <a:extLst>
            <a:ext uri="{FF2B5EF4-FFF2-40B4-BE49-F238E27FC236}">
              <a16:creationId xmlns:a16="http://schemas.microsoft.com/office/drawing/2014/main" id="{E80285BB-6357-4D8C-BB67-3D9165A7D0CD}"/>
            </a:ext>
          </a:extLst>
        </xdr:cNvPr>
        <xdr:cNvSpPr/>
      </xdr:nvSpPr>
      <xdr:spPr>
        <a:xfrm>
          <a:off x="19157950" y="177464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3048</xdr:rowOff>
    </xdr:from>
    <xdr:to>
      <xdr:col>116</xdr:col>
      <xdr:colOff>63500</xdr:colOff>
      <xdr:row>107</xdr:row>
      <xdr:rowOff>23622</xdr:rowOff>
    </xdr:to>
    <xdr:cxnSp macro="">
      <xdr:nvCxnSpPr>
        <xdr:cNvPr id="744" name="直線コネクタ 743">
          <a:extLst>
            <a:ext uri="{FF2B5EF4-FFF2-40B4-BE49-F238E27FC236}">
              <a16:creationId xmlns:a16="http://schemas.microsoft.com/office/drawing/2014/main" id="{F1FB6979-A53B-43C9-B41C-C84F191C730E}"/>
            </a:ext>
          </a:extLst>
        </xdr:cNvPr>
        <xdr:cNvCxnSpPr/>
      </xdr:nvCxnSpPr>
      <xdr:spPr>
        <a:xfrm flipV="1">
          <a:off x="19202400" y="17776698"/>
          <a:ext cx="7493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157987</xdr:rowOff>
    </xdr:from>
    <xdr:to>
      <xdr:col>107</xdr:col>
      <xdr:colOff>101600</xdr:colOff>
      <xdr:row>107</xdr:row>
      <xdr:rowOff>88137</xdr:rowOff>
    </xdr:to>
    <xdr:sp macro="" textlink="">
      <xdr:nvSpPr>
        <xdr:cNvPr id="745" name="楕円 744">
          <a:extLst>
            <a:ext uri="{FF2B5EF4-FFF2-40B4-BE49-F238E27FC236}">
              <a16:creationId xmlns:a16="http://schemas.microsoft.com/office/drawing/2014/main" id="{4187C593-8B97-4921-B9CC-913ED86EED62}"/>
            </a:ext>
          </a:extLst>
        </xdr:cNvPr>
        <xdr:cNvSpPr/>
      </xdr:nvSpPr>
      <xdr:spPr>
        <a:xfrm>
          <a:off x="18345150" y="1776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23622</xdr:rowOff>
    </xdr:from>
    <xdr:to>
      <xdr:col>111</xdr:col>
      <xdr:colOff>177800</xdr:colOff>
      <xdr:row>107</xdr:row>
      <xdr:rowOff>37337</xdr:rowOff>
    </xdr:to>
    <xdr:cxnSp macro="">
      <xdr:nvCxnSpPr>
        <xdr:cNvPr id="746" name="直線コネクタ 745">
          <a:extLst>
            <a:ext uri="{FF2B5EF4-FFF2-40B4-BE49-F238E27FC236}">
              <a16:creationId xmlns:a16="http://schemas.microsoft.com/office/drawing/2014/main" id="{21497697-D9F2-4E11-99E3-B855277A9690}"/>
            </a:ext>
          </a:extLst>
        </xdr:cNvPr>
        <xdr:cNvCxnSpPr/>
      </xdr:nvCxnSpPr>
      <xdr:spPr>
        <a:xfrm flipV="1">
          <a:off x="18395950" y="17797272"/>
          <a:ext cx="80645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47" name="楕円 746">
          <a:extLst>
            <a:ext uri="{FF2B5EF4-FFF2-40B4-BE49-F238E27FC236}">
              <a16:creationId xmlns:a16="http://schemas.microsoft.com/office/drawing/2014/main" id="{78BAE686-EBFC-4828-B249-389E573B9D59}"/>
            </a:ext>
          </a:extLst>
        </xdr:cNvPr>
        <xdr:cNvSpPr/>
      </xdr:nvSpPr>
      <xdr:spPr>
        <a:xfrm>
          <a:off x="17551400" y="1777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37337</xdr:rowOff>
    </xdr:from>
    <xdr:to>
      <xdr:col>107</xdr:col>
      <xdr:colOff>50800</xdr:colOff>
      <xdr:row>107</xdr:row>
      <xdr:rowOff>55626</xdr:rowOff>
    </xdr:to>
    <xdr:cxnSp macro="">
      <xdr:nvCxnSpPr>
        <xdr:cNvPr id="748" name="直線コネクタ 747">
          <a:extLst>
            <a:ext uri="{FF2B5EF4-FFF2-40B4-BE49-F238E27FC236}">
              <a16:creationId xmlns:a16="http://schemas.microsoft.com/office/drawing/2014/main" id="{17BCF855-9C1C-4077-87C7-0685AFAAB759}"/>
            </a:ext>
          </a:extLst>
        </xdr:cNvPr>
        <xdr:cNvCxnSpPr/>
      </xdr:nvCxnSpPr>
      <xdr:spPr>
        <a:xfrm flipV="1">
          <a:off x="17602200" y="17810987"/>
          <a:ext cx="79375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23113</xdr:rowOff>
    </xdr:from>
    <xdr:to>
      <xdr:col>98</xdr:col>
      <xdr:colOff>38100</xdr:colOff>
      <xdr:row>107</xdr:row>
      <xdr:rowOff>124713</xdr:rowOff>
    </xdr:to>
    <xdr:sp macro="" textlink="">
      <xdr:nvSpPr>
        <xdr:cNvPr id="749" name="楕円 748">
          <a:extLst>
            <a:ext uri="{FF2B5EF4-FFF2-40B4-BE49-F238E27FC236}">
              <a16:creationId xmlns:a16="http://schemas.microsoft.com/office/drawing/2014/main" id="{61A74854-926A-4B44-B531-B7466BFBD864}"/>
            </a:ext>
          </a:extLst>
        </xdr:cNvPr>
        <xdr:cNvSpPr/>
      </xdr:nvSpPr>
      <xdr:spPr>
        <a:xfrm>
          <a:off x="16757650" y="1779676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55626</xdr:rowOff>
    </xdr:from>
    <xdr:to>
      <xdr:col>102</xdr:col>
      <xdr:colOff>114300</xdr:colOff>
      <xdr:row>107</xdr:row>
      <xdr:rowOff>73913</xdr:rowOff>
    </xdr:to>
    <xdr:cxnSp macro="">
      <xdr:nvCxnSpPr>
        <xdr:cNvPr id="750" name="直線コネクタ 749">
          <a:extLst>
            <a:ext uri="{FF2B5EF4-FFF2-40B4-BE49-F238E27FC236}">
              <a16:creationId xmlns:a16="http://schemas.microsoft.com/office/drawing/2014/main" id="{46FD69BF-D0F2-47C3-8F56-0F5696F1D793}"/>
            </a:ext>
          </a:extLst>
        </xdr:cNvPr>
        <xdr:cNvCxnSpPr/>
      </xdr:nvCxnSpPr>
      <xdr:spPr>
        <a:xfrm flipV="1">
          <a:off x="16802100" y="17829276"/>
          <a:ext cx="8001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38371</xdr:rowOff>
    </xdr:from>
    <xdr:ext cx="469744" cy="259045"/>
    <xdr:sp macro="" textlink="">
      <xdr:nvSpPr>
        <xdr:cNvPr id="751" name="n_1aveValue【庁舎】&#10;一人当たり面積">
          <a:extLst>
            <a:ext uri="{FF2B5EF4-FFF2-40B4-BE49-F238E27FC236}">
              <a16:creationId xmlns:a16="http://schemas.microsoft.com/office/drawing/2014/main" id="{AF954822-61FB-49E9-B1C5-A1EF71041F2B}"/>
            </a:ext>
          </a:extLst>
        </xdr:cNvPr>
        <xdr:cNvSpPr txBox="1"/>
      </xdr:nvSpPr>
      <xdr:spPr>
        <a:xfrm>
          <a:off x="18980227" y="1729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38371</xdr:rowOff>
    </xdr:from>
    <xdr:ext cx="469744" cy="259045"/>
    <xdr:sp macro="" textlink="">
      <xdr:nvSpPr>
        <xdr:cNvPr id="752" name="n_2aveValue【庁舎】&#10;一人当たり面積">
          <a:extLst>
            <a:ext uri="{FF2B5EF4-FFF2-40B4-BE49-F238E27FC236}">
              <a16:creationId xmlns:a16="http://schemas.microsoft.com/office/drawing/2014/main" id="{ACA8AEF1-1F5F-4E70-8CA6-3EF5B7802614}"/>
            </a:ext>
          </a:extLst>
        </xdr:cNvPr>
        <xdr:cNvSpPr txBox="1"/>
      </xdr:nvSpPr>
      <xdr:spPr>
        <a:xfrm>
          <a:off x="18180127" y="1729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58945</xdr:rowOff>
    </xdr:from>
    <xdr:ext cx="469744" cy="259045"/>
    <xdr:sp macro="" textlink="">
      <xdr:nvSpPr>
        <xdr:cNvPr id="753" name="n_3aveValue【庁舎】&#10;一人当たり面積">
          <a:extLst>
            <a:ext uri="{FF2B5EF4-FFF2-40B4-BE49-F238E27FC236}">
              <a16:creationId xmlns:a16="http://schemas.microsoft.com/office/drawing/2014/main" id="{EB102BBF-A6BB-4E54-BF5F-EF9ADDF22632}"/>
            </a:ext>
          </a:extLst>
        </xdr:cNvPr>
        <xdr:cNvSpPr txBox="1"/>
      </xdr:nvSpPr>
      <xdr:spPr>
        <a:xfrm>
          <a:off x="17386377" y="17318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106951</xdr:rowOff>
    </xdr:from>
    <xdr:ext cx="469744" cy="259045"/>
    <xdr:sp macro="" textlink="">
      <xdr:nvSpPr>
        <xdr:cNvPr id="754" name="n_4aveValue【庁舎】&#10;一人当たり面積">
          <a:extLst>
            <a:ext uri="{FF2B5EF4-FFF2-40B4-BE49-F238E27FC236}">
              <a16:creationId xmlns:a16="http://schemas.microsoft.com/office/drawing/2014/main" id="{9A1C7DD3-335A-4B70-B77A-F1270C3847F0}"/>
            </a:ext>
          </a:extLst>
        </xdr:cNvPr>
        <xdr:cNvSpPr txBox="1"/>
      </xdr:nvSpPr>
      <xdr:spPr>
        <a:xfrm>
          <a:off x="16592627" y="17366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65549</xdr:rowOff>
    </xdr:from>
    <xdr:ext cx="469744" cy="259045"/>
    <xdr:sp macro="" textlink="">
      <xdr:nvSpPr>
        <xdr:cNvPr id="755" name="n_1mainValue【庁舎】&#10;一人当たり面積">
          <a:extLst>
            <a:ext uri="{FF2B5EF4-FFF2-40B4-BE49-F238E27FC236}">
              <a16:creationId xmlns:a16="http://schemas.microsoft.com/office/drawing/2014/main" id="{CB407029-3364-4897-A8E1-3FBA6B5AEA17}"/>
            </a:ext>
          </a:extLst>
        </xdr:cNvPr>
        <xdr:cNvSpPr txBox="1"/>
      </xdr:nvSpPr>
      <xdr:spPr>
        <a:xfrm>
          <a:off x="18980227" y="17839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79264</xdr:rowOff>
    </xdr:from>
    <xdr:ext cx="469744" cy="259045"/>
    <xdr:sp macro="" textlink="">
      <xdr:nvSpPr>
        <xdr:cNvPr id="756" name="n_2mainValue【庁舎】&#10;一人当たり面積">
          <a:extLst>
            <a:ext uri="{FF2B5EF4-FFF2-40B4-BE49-F238E27FC236}">
              <a16:creationId xmlns:a16="http://schemas.microsoft.com/office/drawing/2014/main" id="{18D130D2-5CC6-4199-87B6-8965CBE81EAD}"/>
            </a:ext>
          </a:extLst>
        </xdr:cNvPr>
        <xdr:cNvSpPr txBox="1"/>
      </xdr:nvSpPr>
      <xdr:spPr>
        <a:xfrm>
          <a:off x="18180127" y="17852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757" name="n_3mainValue【庁舎】&#10;一人当たり面積">
          <a:extLst>
            <a:ext uri="{FF2B5EF4-FFF2-40B4-BE49-F238E27FC236}">
              <a16:creationId xmlns:a16="http://schemas.microsoft.com/office/drawing/2014/main" id="{93472878-90C9-4D92-AC24-BE64B1C13109}"/>
            </a:ext>
          </a:extLst>
        </xdr:cNvPr>
        <xdr:cNvSpPr txBox="1"/>
      </xdr:nvSpPr>
      <xdr:spPr>
        <a:xfrm>
          <a:off x="17386377" y="1787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115840</xdr:rowOff>
    </xdr:from>
    <xdr:ext cx="469744" cy="259045"/>
    <xdr:sp macro="" textlink="">
      <xdr:nvSpPr>
        <xdr:cNvPr id="758" name="n_4mainValue【庁舎】&#10;一人当たり面積">
          <a:extLst>
            <a:ext uri="{FF2B5EF4-FFF2-40B4-BE49-F238E27FC236}">
              <a16:creationId xmlns:a16="http://schemas.microsoft.com/office/drawing/2014/main" id="{65B8AD64-EAFE-4BDC-B287-825EEB865088}"/>
            </a:ext>
          </a:extLst>
        </xdr:cNvPr>
        <xdr:cNvSpPr txBox="1"/>
      </xdr:nvSpPr>
      <xdr:spPr>
        <a:xfrm>
          <a:off x="16592627" y="17889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a:extLst>
            <a:ext uri="{FF2B5EF4-FFF2-40B4-BE49-F238E27FC236}">
              <a16:creationId xmlns:a16="http://schemas.microsoft.com/office/drawing/2014/main" id="{185EE0F0-FD19-4556-BCA7-CAD671845FE9}"/>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a:extLst>
            <a:ext uri="{FF2B5EF4-FFF2-40B4-BE49-F238E27FC236}">
              <a16:creationId xmlns:a16="http://schemas.microsoft.com/office/drawing/2014/main" id="{C2A495D6-123A-4D83-A8AA-A7FCF1B7FC38}"/>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a:extLst>
            <a:ext uri="{FF2B5EF4-FFF2-40B4-BE49-F238E27FC236}">
              <a16:creationId xmlns:a16="http://schemas.microsoft.com/office/drawing/2014/main" id="{815E6A7F-FA6C-41E1-8014-81C3EAC89DF7}"/>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②表中、類似団体と比較して有形固定資産減価償却率が著しく高い施設は、図書館、保健センター・保健所である。これらの施設は住民生活に必要不可欠な施設であるが、住民ニーズを把握し、適切に複合化・集約化等を検討していく必要がある。また、庁舎に関しては建替えを行い</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年から供用を開始していることから、類似団体と比較して低い水準にある。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10954498</v>
      </c>
      <c r="BO4" s="384"/>
      <c r="BP4" s="384"/>
      <c r="BQ4" s="384"/>
      <c r="BR4" s="384"/>
      <c r="BS4" s="384"/>
      <c r="BT4" s="384"/>
      <c r="BU4" s="385"/>
      <c r="BV4" s="383">
        <v>11323888</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14.2</v>
      </c>
      <c r="CU4" s="390"/>
      <c r="CV4" s="390"/>
      <c r="CW4" s="390"/>
      <c r="CX4" s="390"/>
      <c r="CY4" s="390"/>
      <c r="CZ4" s="390"/>
      <c r="DA4" s="391"/>
      <c r="DB4" s="389">
        <v>17.899999999999999</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10043276</v>
      </c>
      <c r="BO5" s="421"/>
      <c r="BP5" s="421"/>
      <c r="BQ5" s="421"/>
      <c r="BR5" s="421"/>
      <c r="BS5" s="421"/>
      <c r="BT5" s="421"/>
      <c r="BU5" s="422"/>
      <c r="BV5" s="420">
        <v>10242458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91.9</v>
      </c>
      <c r="CU5" s="418"/>
      <c r="CV5" s="418"/>
      <c r="CW5" s="418"/>
      <c r="CX5" s="418"/>
      <c r="CY5" s="418"/>
      <c r="CZ5" s="418"/>
      <c r="DA5" s="419"/>
      <c r="DB5" s="417">
        <v>89.1</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911222</v>
      </c>
      <c r="BO6" s="421"/>
      <c r="BP6" s="421"/>
      <c r="BQ6" s="421"/>
      <c r="BR6" s="421"/>
      <c r="BS6" s="421"/>
      <c r="BT6" s="421"/>
      <c r="BU6" s="422"/>
      <c r="BV6" s="420">
        <v>1081430</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92.1</v>
      </c>
      <c r="CU6" s="458"/>
      <c r="CV6" s="458"/>
      <c r="CW6" s="458"/>
      <c r="CX6" s="458"/>
      <c r="CY6" s="458"/>
      <c r="CZ6" s="458"/>
      <c r="DA6" s="459"/>
      <c r="DB6" s="457">
        <v>89.6</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51701</v>
      </c>
      <c r="BO7" s="421"/>
      <c r="BP7" s="421"/>
      <c r="BQ7" s="421"/>
      <c r="BR7" s="421"/>
      <c r="BS7" s="421"/>
      <c r="BT7" s="421"/>
      <c r="BU7" s="422"/>
      <c r="BV7" s="420">
        <v>10833</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6041731</v>
      </c>
      <c r="CU7" s="421"/>
      <c r="CV7" s="421"/>
      <c r="CW7" s="421"/>
      <c r="CX7" s="421"/>
      <c r="CY7" s="421"/>
      <c r="CZ7" s="421"/>
      <c r="DA7" s="422"/>
      <c r="DB7" s="420">
        <v>5971198</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859521</v>
      </c>
      <c r="BO8" s="421"/>
      <c r="BP8" s="421"/>
      <c r="BQ8" s="421"/>
      <c r="BR8" s="421"/>
      <c r="BS8" s="421"/>
      <c r="BT8" s="421"/>
      <c r="BU8" s="422"/>
      <c r="BV8" s="420">
        <v>1070597</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0.37</v>
      </c>
      <c r="CU8" s="461"/>
      <c r="CV8" s="461"/>
      <c r="CW8" s="461"/>
      <c r="CX8" s="461"/>
      <c r="CY8" s="461"/>
      <c r="CZ8" s="461"/>
      <c r="DA8" s="462"/>
      <c r="DB8" s="460">
        <v>0.38</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15215</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-211076</v>
      </c>
      <c r="BO9" s="421"/>
      <c r="BP9" s="421"/>
      <c r="BQ9" s="421"/>
      <c r="BR9" s="421"/>
      <c r="BS9" s="421"/>
      <c r="BT9" s="421"/>
      <c r="BU9" s="422"/>
      <c r="BV9" s="420">
        <v>56979</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13.2</v>
      </c>
      <c r="CU9" s="418"/>
      <c r="CV9" s="418"/>
      <c r="CW9" s="418"/>
      <c r="CX9" s="418"/>
      <c r="CY9" s="418"/>
      <c r="CZ9" s="418"/>
      <c r="DA9" s="419"/>
      <c r="DB9" s="417">
        <v>12.6</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16964</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6000</v>
      </c>
      <c r="BO10" s="421"/>
      <c r="BP10" s="421"/>
      <c r="BQ10" s="421"/>
      <c r="BR10" s="421"/>
      <c r="BS10" s="421"/>
      <c r="BT10" s="421"/>
      <c r="BU10" s="422"/>
      <c r="BV10" s="420">
        <v>500</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14124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403079</v>
      </c>
      <c r="BO12" s="421"/>
      <c r="BP12" s="421"/>
      <c r="BQ12" s="421"/>
      <c r="BR12" s="421"/>
      <c r="BS12" s="421"/>
      <c r="BT12" s="421"/>
      <c r="BU12" s="422"/>
      <c r="BV12" s="420">
        <v>719435</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13953</v>
      </c>
      <c r="S13" s="505"/>
      <c r="T13" s="505"/>
      <c r="U13" s="505"/>
      <c r="V13" s="506"/>
      <c r="W13" s="436" t="s">
        <v>131</v>
      </c>
      <c r="X13" s="437"/>
      <c r="Y13" s="437"/>
      <c r="Z13" s="437"/>
      <c r="AA13" s="437"/>
      <c r="AB13" s="427"/>
      <c r="AC13" s="471">
        <v>1156</v>
      </c>
      <c r="AD13" s="472"/>
      <c r="AE13" s="472"/>
      <c r="AF13" s="472"/>
      <c r="AG13" s="514"/>
      <c r="AH13" s="471">
        <v>1203</v>
      </c>
      <c r="AI13" s="472"/>
      <c r="AJ13" s="472"/>
      <c r="AK13" s="472"/>
      <c r="AL13" s="473"/>
      <c r="AM13" s="449" t="s">
        <v>132</v>
      </c>
      <c r="AN13" s="450"/>
      <c r="AO13" s="450"/>
      <c r="AP13" s="450"/>
      <c r="AQ13" s="450"/>
      <c r="AR13" s="450"/>
      <c r="AS13" s="450"/>
      <c r="AT13" s="451"/>
      <c r="AU13" s="452" t="s">
        <v>90</v>
      </c>
      <c r="AV13" s="453"/>
      <c r="AW13" s="453"/>
      <c r="AX13" s="453"/>
      <c r="AY13" s="454" t="s">
        <v>133</v>
      </c>
      <c r="AZ13" s="455"/>
      <c r="BA13" s="455"/>
      <c r="BB13" s="455"/>
      <c r="BC13" s="455"/>
      <c r="BD13" s="455"/>
      <c r="BE13" s="455"/>
      <c r="BF13" s="455"/>
      <c r="BG13" s="455"/>
      <c r="BH13" s="455"/>
      <c r="BI13" s="455"/>
      <c r="BJ13" s="455"/>
      <c r="BK13" s="455"/>
      <c r="BL13" s="455"/>
      <c r="BM13" s="456"/>
      <c r="BN13" s="420">
        <v>-608155</v>
      </c>
      <c r="BO13" s="421"/>
      <c r="BP13" s="421"/>
      <c r="BQ13" s="421"/>
      <c r="BR13" s="421"/>
      <c r="BS13" s="421"/>
      <c r="BT13" s="421"/>
      <c r="BU13" s="422"/>
      <c r="BV13" s="420">
        <v>-661956</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7.2</v>
      </c>
      <c r="CU13" s="418"/>
      <c r="CV13" s="418"/>
      <c r="CW13" s="418"/>
      <c r="CX13" s="418"/>
      <c r="CY13" s="418"/>
      <c r="CZ13" s="418"/>
      <c r="DA13" s="419"/>
      <c r="DB13" s="417">
        <v>7.5</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14560</v>
      </c>
      <c r="S14" s="505"/>
      <c r="T14" s="505"/>
      <c r="U14" s="505"/>
      <c r="V14" s="506"/>
      <c r="W14" s="410"/>
      <c r="X14" s="411"/>
      <c r="Y14" s="411"/>
      <c r="Z14" s="411"/>
      <c r="AA14" s="411"/>
      <c r="AB14" s="400"/>
      <c r="AC14" s="507">
        <v>14.5</v>
      </c>
      <c r="AD14" s="508"/>
      <c r="AE14" s="508"/>
      <c r="AF14" s="508"/>
      <c r="AG14" s="509"/>
      <c r="AH14" s="507">
        <v>14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14397</v>
      </c>
      <c r="S15" s="505"/>
      <c r="T15" s="505"/>
      <c r="U15" s="505"/>
      <c r="V15" s="506"/>
      <c r="W15" s="436" t="s">
        <v>137</v>
      </c>
      <c r="X15" s="437"/>
      <c r="Y15" s="437"/>
      <c r="Z15" s="437"/>
      <c r="AA15" s="437"/>
      <c r="AB15" s="427"/>
      <c r="AC15" s="471">
        <v>2734</v>
      </c>
      <c r="AD15" s="472"/>
      <c r="AE15" s="472"/>
      <c r="AF15" s="472"/>
      <c r="AG15" s="514"/>
      <c r="AH15" s="471">
        <v>2957</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1997097</v>
      </c>
      <c r="BO15" s="384"/>
      <c r="BP15" s="384"/>
      <c r="BQ15" s="384"/>
      <c r="BR15" s="384"/>
      <c r="BS15" s="384"/>
      <c r="BT15" s="384"/>
      <c r="BU15" s="385"/>
      <c r="BV15" s="383">
        <v>2049834</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34.299999999999997</v>
      </c>
      <c r="AD16" s="508"/>
      <c r="AE16" s="508"/>
      <c r="AF16" s="508"/>
      <c r="AG16" s="509"/>
      <c r="AH16" s="507">
        <v>34.5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5526323</v>
      </c>
      <c r="BO16" s="421"/>
      <c r="BP16" s="421"/>
      <c r="BQ16" s="421"/>
      <c r="BR16" s="421"/>
      <c r="BS16" s="421"/>
      <c r="BT16" s="421"/>
      <c r="BU16" s="422"/>
      <c r="BV16" s="420">
        <v>5416536</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4074</v>
      </c>
      <c r="AD17" s="472"/>
      <c r="AE17" s="472"/>
      <c r="AF17" s="472"/>
      <c r="AG17" s="514"/>
      <c r="AH17" s="471">
        <v>4417</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2495599</v>
      </c>
      <c r="BO17" s="421"/>
      <c r="BP17" s="421"/>
      <c r="BQ17" s="421"/>
      <c r="BR17" s="421"/>
      <c r="BS17" s="421"/>
      <c r="BT17" s="421"/>
      <c r="BU17" s="422"/>
      <c r="BV17" s="420">
        <v>2569206</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192.78</v>
      </c>
      <c r="M18" s="544"/>
      <c r="N18" s="544"/>
      <c r="O18" s="544"/>
      <c r="P18" s="544"/>
      <c r="Q18" s="544"/>
      <c r="R18" s="545"/>
      <c r="S18" s="545"/>
      <c r="T18" s="545"/>
      <c r="U18" s="545"/>
      <c r="V18" s="546"/>
      <c r="W18" s="438"/>
      <c r="X18" s="439"/>
      <c r="Y18" s="439"/>
      <c r="Z18" s="439"/>
      <c r="AA18" s="439"/>
      <c r="AB18" s="430"/>
      <c r="AC18" s="547">
        <v>51.2</v>
      </c>
      <c r="AD18" s="548"/>
      <c r="AE18" s="548"/>
      <c r="AF18" s="548"/>
      <c r="AG18" s="549"/>
      <c r="AH18" s="547">
        <v>51.5</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5715156</v>
      </c>
      <c r="BO18" s="421"/>
      <c r="BP18" s="421"/>
      <c r="BQ18" s="421"/>
      <c r="BR18" s="421"/>
      <c r="BS18" s="421"/>
      <c r="BT18" s="421"/>
      <c r="BU18" s="422"/>
      <c r="BV18" s="420">
        <v>5343411</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79</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8195979</v>
      </c>
      <c r="BO19" s="421"/>
      <c r="BP19" s="421"/>
      <c r="BQ19" s="421"/>
      <c r="BR19" s="421"/>
      <c r="BS19" s="421"/>
      <c r="BT19" s="421"/>
      <c r="BU19" s="422"/>
      <c r="BV19" s="420">
        <v>8248603</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5682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7294755</v>
      </c>
      <c r="BO22" s="384"/>
      <c r="BP22" s="384"/>
      <c r="BQ22" s="384"/>
      <c r="BR22" s="384"/>
      <c r="BS22" s="384"/>
      <c r="BT22" s="384"/>
      <c r="BU22" s="385"/>
      <c r="BV22" s="383">
        <v>7739537</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5560472</v>
      </c>
      <c r="BO23" s="421"/>
      <c r="BP23" s="421"/>
      <c r="BQ23" s="421"/>
      <c r="BR23" s="421"/>
      <c r="BS23" s="421"/>
      <c r="BT23" s="421"/>
      <c r="BU23" s="422"/>
      <c r="BV23" s="420">
        <v>5595174</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7200</v>
      </c>
      <c r="R24" s="472"/>
      <c r="S24" s="472"/>
      <c r="T24" s="472"/>
      <c r="U24" s="472"/>
      <c r="V24" s="514"/>
      <c r="W24" s="566"/>
      <c r="X24" s="567"/>
      <c r="Y24" s="568"/>
      <c r="Z24" s="470" t="s">
        <v>162</v>
      </c>
      <c r="AA24" s="450"/>
      <c r="AB24" s="450"/>
      <c r="AC24" s="450"/>
      <c r="AD24" s="450"/>
      <c r="AE24" s="450"/>
      <c r="AF24" s="450"/>
      <c r="AG24" s="451"/>
      <c r="AH24" s="471">
        <v>180</v>
      </c>
      <c r="AI24" s="472"/>
      <c r="AJ24" s="472"/>
      <c r="AK24" s="472"/>
      <c r="AL24" s="514"/>
      <c r="AM24" s="471">
        <v>504360</v>
      </c>
      <c r="AN24" s="472"/>
      <c r="AO24" s="472"/>
      <c r="AP24" s="472"/>
      <c r="AQ24" s="472"/>
      <c r="AR24" s="514"/>
      <c r="AS24" s="471">
        <v>2802</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4581466</v>
      </c>
      <c r="BO24" s="421"/>
      <c r="BP24" s="421"/>
      <c r="BQ24" s="421"/>
      <c r="BR24" s="421"/>
      <c r="BS24" s="421"/>
      <c r="BT24" s="421"/>
      <c r="BU24" s="422"/>
      <c r="BV24" s="420">
        <v>4716548</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5850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851670</v>
      </c>
      <c r="BO25" s="384"/>
      <c r="BP25" s="384"/>
      <c r="BQ25" s="384"/>
      <c r="BR25" s="384"/>
      <c r="BS25" s="384"/>
      <c r="BT25" s="384"/>
      <c r="BU25" s="385"/>
      <c r="BV25" s="383">
        <v>783323</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5350</v>
      </c>
      <c r="R26" s="472"/>
      <c r="S26" s="472"/>
      <c r="T26" s="472"/>
      <c r="U26" s="472"/>
      <c r="V26" s="514"/>
      <c r="W26" s="566"/>
      <c r="X26" s="567"/>
      <c r="Y26" s="568"/>
      <c r="Z26" s="470" t="s">
        <v>168</v>
      </c>
      <c r="AA26" s="572"/>
      <c r="AB26" s="572"/>
      <c r="AC26" s="572"/>
      <c r="AD26" s="572"/>
      <c r="AE26" s="572"/>
      <c r="AF26" s="572"/>
      <c r="AG26" s="573"/>
      <c r="AH26" s="471">
        <v>1</v>
      </c>
      <c r="AI26" s="472"/>
      <c r="AJ26" s="472"/>
      <c r="AK26" s="472"/>
      <c r="AL26" s="514"/>
      <c r="AM26" s="471" t="s">
        <v>169</v>
      </c>
      <c r="AN26" s="472"/>
      <c r="AO26" s="472"/>
      <c r="AP26" s="472"/>
      <c r="AQ26" s="472"/>
      <c r="AR26" s="514"/>
      <c r="AS26" s="471" t="s">
        <v>169</v>
      </c>
      <c r="AT26" s="472"/>
      <c r="AU26" s="472"/>
      <c r="AV26" s="472"/>
      <c r="AW26" s="472"/>
      <c r="AX26" s="473"/>
      <c r="AY26" s="423" t="s">
        <v>170</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171</v>
      </c>
      <c r="F27" s="450"/>
      <c r="G27" s="450"/>
      <c r="H27" s="450"/>
      <c r="I27" s="450"/>
      <c r="J27" s="450"/>
      <c r="K27" s="451"/>
      <c r="L27" s="471">
        <v>1</v>
      </c>
      <c r="M27" s="472"/>
      <c r="N27" s="472"/>
      <c r="O27" s="472"/>
      <c r="P27" s="514"/>
      <c r="Q27" s="471">
        <v>3200</v>
      </c>
      <c r="R27" s="472"/>
      <c r="S27" s="472"/>
      <c r="T27" s="472"/>
      <c r="U27" s="472"/>
      <c r="V27" s="514"/>
      <c r="W27" s="566"/>
      <c r="X27" s="567"/>
      <c r="Y27" s="568"/>
      <c r="Z27" s="470" t="s">
        <v>172</v>
      </c>
      <c r="AA27" s="450"/>
      <c r="AB27" s="450"/>
      <c r="AC27" s="450"/>
      <c r="AD27" s="450"/>
      <c r="AE27" s="450"/>
      <c r="AF27" s="450"/>
      <c r="AG27" s="451"/>
      <c r="AH27" s="471">
        <v>11</v>
      </c>
      <c r="AI27" s="472"/>
      <c r="AJ27" s="472"/>
      <c r="AK27" s="472"/>
      <c r="AL27" s="514"/>
      <c r="AM27" s="471">
        <v>34556</v>
      </c>
      <c r="AN27" s="472"/>
      <c r="AO27" s="472"/>
      <c r="AP27" s="472"/>
      <c r="AQ27" s="472"/>
      <c r="AR27" s="514"/>
      <c r="AS27" s="471">
        <v>3141</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207909</v>
      </c>
      <c r="BO27" s="540"/>
      <c r="BP27" s="540"/>
      <c r="BQ27" s="540"/>
      <c r="BR27" s="540"/>
      <c r="BS27" s="540"/>
      <c r="BT27" s="540"/>
      <c r="BU27" s="541"/>
      <c r="BV27" s="539">
        <v>207909</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2500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3220038</v>
      </c>
      <c r="BO28" s="384"/>
      <c r="BP28" s="384"/>
      <c r="BQ28" s="384"/>
      <c r="BR28" s="384"/>
      <c r="BS28" s="384"/>
      <c r="BT28" s="384"/>
      <c r="BU28" s="385"/>
      <c r="BV28" s="383">
        <v>3317117</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11</v>
      </c>
      <c r="M29" s="472"/>
      <c r="N29" s="472"/>
      <c r="O29" s="472"/>
      <c r="P29" s="514"/>
      <c r="Q29" s="471">
        <v>2200</v>
      </c>
      <c r="R29" s="472"/>
      <c r="S29" s="472"/>
      <c r="T29" s="472"/>
      <c r="U29" s="472"/>
      <c r="V29" s="514"/>
      <c r="W29" s="569"/>
      <c r="X29" s="570"/>
      <c r="Y29" s="571"/>
      <c r="Z29" s="470" t="s">
        <v>178</v>
      </c>
      <c r="AA29" s="450"/>
      <c r="AB29" s="450"/>
      <c r="AC29" s="450"/>
      <c r="AD29" s="450"/>
      <c r="AE29" s="450"/>
      <c r="AF29" s="450"/>
      <c r="AG29" s="451"/>
      <c r="AH29" s="471">
        <v>191</v>
      </c>
      <c r="AI29" s="472"/>
      <c r="AJ29" s="472"/>
      <c r="AK29" s="472"/>
      <c r="AL29" s="514"/>
      <c r="AM29" s="471">
        <v>538916</v>
      </c>
      <c r="AN29" s="472"/>
      <c r="AO29" s="472"/>
      <c r="AP29" s="472"/>
      <c r="AQ29" s="472"/>
      <c r="AR29" s="514"/>
      <c r="AS29" s="471">
        <v>2822</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1394034</v>
      </c>
      <c r="BO29" s="421"/>
      <c r="BP29" s="421"/>
      <c r="BQ29" s="421"/>
      <c r="BR29" s="421"/>
      <c r="BS29" s="421"/>
      <c r="BT29" s="421"/>
      <c r="BU29" s="422"/>
      <c r="BV29" s="420">
        <v>1109134</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95.8</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3761000</v>
      </c>
      <c r="BO30" s="540"/>
      <c r="BP30" s="540"/>
      <c r="BQ30" s="540"/>
      <c r="BR30" s="540"/>
      <c r="BS30" s="540"/>
      <c r="BT30" s="540"/>
      <c r="BU30" s="541"/>
      <c r="BV30" s="539">
        <v>3874113</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栃木県市町村総合事務組合（一般会計）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14</v>
      </c>
      <c r="CP34" s="610"/>
      <c r="CQ34" s="611" t="str">
        <f>IF('各会計、関係団体の財政状況及び健全化判断比率'!BS7="","",'各会計、関係団体の財政状況及び健全化判断比率'!BS7)</f>
        <v>㈱馬頭むらおこしセンター</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ケーブルテレビ事業特別会計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栃木県市町村総合事務組合（特別会計）</v>
      </c>
      <c r="BZ35" s="611"/>
      <c r="CA35" s="611"/>
      <c r="CB35" s="611"/>
      <c r="CC35" s="611"/>
      <c r="CD35" s="611"/>
      <c r="CE35" s="611"/>
      <c r="CF35" s="611"/>
      <c r="CG35" s="611"/>
      <c r="CH35" s="611"/>
      <c r="CI35" s="611"/>
      <c r="CJ35" s="611"/>
      <c r="CK35" s="611"/>
      <c r="CL35" s="611"/>
      <c r="CM35" s="611"/>
      <c r="CN35" s="163"/>
      <c r="CO35" s="610">
        <f t="shared" ref="CO35:CO43" si="3">IF(CQ35="","",CO34+1)</f>
        <v>15</v>
      </c>
      <c r="CP35" s="610"/>
      <c r="CQ35" s="611" t="str">
        <f>IF('各会計、関係団体の財政状況及び健全化判断比率'!BS8="","",'各会計、関係団体の財政状況及び健全化判断比率'!BS8)</f>
        <v>㈱まほろばおがわ</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栃木県後期高齢者医療広域連合（一般会計）</v>
      </c>
      <c r="BZ36" s="611"/>
      <c r="CA36" s="611"/>
      <c r="CB36" s="611"/>
      <c r="CC36" s="611"/>
      <c r="CD36" s="611"/>
      <c r="CE36" s="611"/>
      <c r="CF36" s="611"/>
      <c r="CG36" s="611"/>
      <c r="CH36" s="611"/>
      <c r="CI36" s="611"/>
      <c r="CJ36" s="611"/>
      <c r="CK36" s="611"/>
      <c r="CL36" s="611"/>
      <c r="CM36" s="611"/>
      <c r="CN36" s="163"/>
      <c r="CO36" s="610">
        <f t="shared" si="3"/>
        <v>16</v>
      </c>
      <c r="CP36" s="610"/>
      <c r="CQ36" s="611" t="str">
        <f>IF('各会計、関係団体の財政状況及び健全化判断比率'!BS9="","",'各会計、関係団体の財政状況及び健全化判断比率'!BS9)</f>
        <v>創生なかがわ㈱</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栃木県後期高齢者医療広域連合（特別会計）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南那須地区広域行政事務組合（一般会計）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南那須地区広域行政事務組合（特別会計）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8bm1tNwJrzx2L7DhtaS6hyUlMx5u2ETneI7b1/IAeF/pWBbVf3sjhWgqG8jjG2hP+t+JN5c69nRYPnuP6W1egA==" saltValue="h5JUMQFyA1FfNjk7LfGYi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1946341</v>
      </c>
      <c r="S5" s="626"/>
      <c r="T5" s="626"/>
      <c r="U5" s="626"/>
      <c r="V5" s="626"/>
      <c r="W5" s="626"/>
      <c r="X5" s="626"/>
      <c r="Y5" s="627"/>
      <c r="Z5" s="628">
        <v>17.8</v>
      </c>
      <c r="AA5" s="628"/>
      <c r="AB5" s="628"/>
      <c r="AC5" s="628"/>
      <c r="AD5" s="629">
        <v>1946341</v>
      </c>
      <c r="AE5" s="629"/>
      <c r="AF5" s="629"/>
      <c r="AG5" s="629"/>
      <c r="AH5" s="629"/>
      <c r="AI5" s="629"/>
      <c r="AJ5" s="629"/>
      <c r="AK5" s="629"/>
      <c r="AL5" s="630">
        <v>31.4</v>
      </c>
      <c r="AM5" s="631"/>
      <c r="AN5" s="631"/>
      <c r="AO5" s="632"/>
      <c r="AP5" s="622" t="s">
        <v>217</v>
      </c>
      <c r="AQ5" s="623"/>
      <c r="AR5" s="623"/>
      <c r="AS5" s="623"/>
      <c r="AT5" s="623"/>
      <c r="AU5" s="623"/>
      <c r="AV5" s="623"/>
      <c r="AW5" s="623"/>
      <c r="AX5" s="623"/>
      <c r="AY5" s="623"/>
      <c r="AZ5" s="623"/>
      <c r="BA5" s="623"/>
      <c r="BB5" s="623"/>
      <c r="BC5" s="623"/>
      <c r="BD5" s="623"/>
      <c r="BE5" s="623"/>
      <c r="BF5" s="624"/>
      <c r="BG5" s="636">
        <v>1928942</v>
      </c>
      <c r="BH5" s="637"/>
      <c r="BI5" s="637"/>
      <c r="BJ5" s="637"/>
      <c r="BK5" s="637"/>
      <c r="BL5" s="637"/>
      <c r="BM5" s="637"/>
      <c r="BN5" s="638"/>
      <c r="BO5" s="639">
        <v>99.1</v>
      </c>
      <c r="BP5" s="639"/>
      <c r="BQ5" s="639"/>
      <c r="BR5" s="639"/>
      <c r="BS5" s="640">
        <v>40635</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132666</v>
      </c>
      <c r="S6" s="637"/>
      <c r="T6" s="637"/>
      <c r="U6" s="637"/>
      <c r="V6" s="637"/>
      <c r="W6" s="637"/>
      <c r="X6" s="637"/>
      <c r="Y6" s="638"/>
      <c r="Z6" s="639">
        <v>1.2</v>
      </c>
      <c r="AA6" s="639"/>
      <c r="AB6" s="639"/>
      <c r="AC6" s="639"/>
      <c r="AD6" s="640">
        <v>132666</v>
      </c>
      <c r="AE6" s="640"/>
      <c r="AF6" s="640"/>
      <c r="AG6" s="640"/>
      <c r="AH6" s="640"/>
      <c r="AI6" s="640"/>
      <c r="AJ6" s="640"/>
      <c r="AK6" s="640"/>
      <c r="AL6" s="641">
        <v>2.1</v>
      </c>
      <c r="AM6" s="642"/>
      <c r="AN6" s="642"/>
      <c r="AO6" s="643"/>
      <c r="AP6" s="633" t="s">
        <v>222</v>
      </c>
      <c r="AQ6" s="634"/>
      <c r="AR6" s="634"/>
      <c r="AS6" s="634"/>
      <c r="AT6" s="634"/>
      <c r="AU6" s="634"/>
      <c r="AV6" s="634"/>
      <c r="AW6" s="634"/>
      <c r="AX6" s="634"/>
      <c r="AY6" s="634"/>
      <c r="AZ6" s="634"/>
      <c r="BA6" s="634"/>
      <c r="BB6" s="634"/>
      <c r="BC6" s="634"/>
      <c r="BD6" s="634"/>
      <c r="BE6" s="634"/>
      <c r="BF6" s="635"/>
      <c r="BG6" s="636">
        <v>1928942</v>
      </c>
      <c r="BH6" s="637"/>
      <c r="BI6" s="637"/>
      <c r="BJ6" s="637"/>
      <c r="BK6" s="637"/>
      <c r="BL6" s="637"/>
      <c r="BM6" s="637"/>
      <c r="BN6" s="638"/>
      <c r="BO6" s="639">
        <v>99.1</v>
      </c>
      <c r="BP6" s="639"/>
      <c r="BQ6" s="639"/>
      <c r="BR6" s="639"/>
      <c r="BS6" s="640">
        <v>40635</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92345</v>
      </c>
      <c r="CS6" s="637"/>
      <c r="CT6" s="637"/>
      <c r="CU6" s="637"/>
      <c r="CV6" s="637"/>
      <c r="CW6" s="637"/>
      <c r="CX6" s="637"/>
      <c r="CY6" s="638"/>
      <c r="CZ6" s="630">
        <v>0.9</v>
      </c>
      <c r="DA6" s="631"/>
      <c r="DB6" s="631"/>
      <c r="DC6" s="647"/>
      <c r="DD6" s="645" t="s">
        <v>122</v>
      </c>
      <c r="DE6" s="637"/>
      <c r="DF6" s="637"/>
      <c r="DG6" s="637"/>
      <c r="DH6" s="637"/>
      <c r="DI6" s="637"/>
      <c r="DJ6" s="637"/>
      <c r="DK6" s="637"/>
      <c r="DL6" s="637"/>
      <c r="DM6" s="637"/>
      <c r="DN6" s="637"/>
      <c r="DO6" s="637"/>
      <c r="DP6" s="638"/>
      <c r="DQ6" s="645">
        <v>92345</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587</v>
      </c>
      <c r="S7" s="637"/>
      <c r="T7" s="637"/>
      <c r="U7" s="637"/>
      <c r="V7" s="637"/>
      <c r="W7" s="637"/>
      <c r="X7" s="637"/>
      <c r="Y7" s="638"/>
      <c r="Z7" s="639">
        <v>0</v>
      </c>
      <c r="AA7" s="639"/>
      <c r="AB7" s="639"/>
      <c r="AC7" s="639"/>
      <c r="AD7" s="640">
        <v>587</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699455</v>
      </c>
      <c r="BH7" s="637"/>
      <c r="BI7" s="637"/>
      <c r="BJ7" s="637"/>
      <c r="BK7" s="637"/>
      <c r="BL7" s="637"/>
      <c r="BM7" s="637"/>
      <c r="BN7" s="638"/>
      <c r="BO7" s="639">
        <v>35.9</v>
      </c>
      <c r="BP7" s="639"/>
      <c r="BQ7" s="639"/>
      <c r="BR7" s="639"/>
      <c r="BS7" s="640">
        <v>40635</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2595083</v>
      </c>
      <c r="CS7" s="637"/>
      <c r="CT7" s="637"/>
      <c r="CU7" s="637"/>
      <c r="CV7" s="637"/>
      <c r="CW7" s="637"/>
      <c r="CX7" s="637"/>
      <c r="CY7" s="638"/>
      <c r="CZ7" s="639">
        <v>25.8</v>
      </c>
      <c r="DA7" s="639"/>
      <c r="DB7" s="639"/>
      <c r="DC7" s="639"/>
      <c r="DD7" s="645">
        <v>1082345</v>
      </c>
      <c r="DE7" s="637"/>
      <c r="DF7" s="637"/>
      <c r="DG7" s="637"/>
      <c r="DH7" s="637"/>
      <c r="DI7" s="637"/>
      <c r="DJ7" s="637"/>
      <c r="DK7" s="637"/>
      <c r="DL7" s="637"/>
      <c r="DM7" s="637"/>
      <c r="DN7" s="637"/>
      <c r="DO7" s="637"/>
      <c r="DP7" s="638"/>
      <c r="DQ7" s="645">
        <v>1623809</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11800</v>
      </c>
      <c r="S8" s="637"/>
      <c r="T8" s="637"/>
      <c r="U8" s="637"/>
      <c r="V8" s="637"/>
      <c r="W8" s="637"/>
      <c r="X8" s="637"/>
      <c r="Y8" s="638"/>
      <c r="Z8" s="639">
        <v>0.1</v>
      </c>
      <c r="AA8" s="639"/>
      <c r="AB8" s="639"/>
      <c r="AC8" s="639"/>
      <c r="AD8" s="640">
        <v>11800</v>
      </c>
      <c r="AE8" s="640"/>
      <c r="AF8" s="640"/>
      <c r="AG8" s="640"/>
      <c r="AH8" s="640"/>
      <c r="AI8" s="640"/>
      <c r="AJ8" s="640"/>
      <c r="AK8" s="640"/>
      <c r="AL8" s="641">
        <v>0.2</v>
      </c>
      <c r="AM8" s="642"/>
      <c r="AN8" s="642"/>
      <c r="AO8" s="643"/>
      <c r="AP8" s="633" t="s">
        <v>228</v>
      </c>
      <c r="AQ8" s="634"/>
      <c r="AR8" s="634"/>
      <c r="AS8" s="634"/>
      <c r="AT8" s="634"/>
      <c r="AU8" s="634"/>
      <c r="AV8" s="634"/>
      <c r="AW8" s="634"/>
      <c r="AX8" s="634"/>
      <c r="AY8" s="634"/>
      <c r="AZ8" s="634"/>
      <c r="BA8" s="634"/>
      <c r="BB8" s="634"/>
      <c r="BC8" s="634"/>
      <c r="BD8" s="634"/>
      <c r="BE8" s="634"/>
      <c r="BF8" s="635"/>
      <c r="BG8" s="636">
        <v>25878</v>
      </c>
      <c r="BH8" s="637"/>
      <c r="BI8" s="637"/>
      <c r="BJ8" s="637"/>
      <c r="BK8" s="637"/>
      <c r="BL8" s="637"/>
      <c r="BM8" s="637"/>
      <c r="BN8" s="638"/>
      <c r="BO8" s="639">
        <v>1.3</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2524841</v>
      </c>
      <c r="CS8" s="637"/>
      <c r="CT8" s="637"/>
      <c r="CU8" s="637"/>
      <c r="CV8" s="637"/>
      <c r="CW8" s="637"/>
      <c r="CX8" s="637"/>
      <c r="CY8" s="638"/>
      <c r="CZ8" s="639">
        <v>25.1</v>
      </c>
      <c r="DA8" s="639"/>
      <c r="DB8" s="639"/>
      <c r="DC8" s="639"/>
      <c r="DD8" s="645">
        <v>18180</v>
      </c>
      <c r="DE8" s="637"/>
      <c r="DF8" s="637"/>
      <c r="DG8" s="637"/>
      <c r="DH8" s="637"/>
      <c r="DI8" s="637"/>
      <c r="DJ8" s="637"/>
      <c r="DK8" s="637"/>
      <c r="DL8" s="637"/>
      <c r="DM8" s="637"/>
      <c r="DN8" s="637"/>
      <c r="DO8" s="637"/>
      <c r="DP8" s="638"/>
      <c r="DQ8" s="645">
        <v>1688146</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16694</v>
      </c>
      <c r="S9" s="637"/>
      <c r="T9" s="637"/>
      <c r="U9" s="637"/>
      <c r="V9" s="637"/>
      <c r="W9" s="637"/>
      <c r="X9" s="637"/>
      <c r="Y9" s="638"/>
      <c r="Z9" s="639">
        <v>0.2</v>
      </c>
      <c r="AA9" s="639"/>
      <c r="AB9" s="639"/>
      <c r="AC9" s="639"/>
      <c r="AD9" s="640">
        <v>16694</v>
      </c>
      <c r="AE9" s="640"/>
      <c r="AF9" s="640"/>
      <c r="AG9" s="640"/>
      <c r="AH9" s="640"/>
      <c r="AI9" s="640"/>
      <c r="AJ9" s="640"/>
      <c r="AK9" s="640"/>
      <c r="AL9" s="641">
        <v>0.3</v>
      </c>
      <c r="AM9" s="642"/>
      <c r="AN9" s="642"/>
      <c r="AO9" s="643"/>
      <c r="AP9" s="633" t="s">
        <v>231</v>
      </c>
      <c r="AQ9" s="634"/>
      <c r="AR9" s="634"/>
      <c r="AS9" s="634"/>
      <c r="AT9" s="634"/>
      <c r="AU9" s="634"/>
      <c r="AV9" s="634"/>
      <c r="AW9" s="634"/>
      <c r="AX9" s="634"/>
      <c r="AY9" s="634"/>
      <c r="AZ9" s="634"/>
      <c r="BA9" s="634"/>
      <c r="BB9" s="634"/>
      <c r="BC9" s="634"/>
      <c r="BD9" s="634"/>
      <c r="BE9" s="634"/>
      <c r="BF9" s="635"/>
      <c r="BG9" s="636">
        <v>515037</v>
      </c>
      <c r="BH9" s="637"/>
      <c r="BI9" s="637"/>
      <c r="BJ9" s="637"/>
      <c r="BK9" s="637"/>
      <c r="BL9" s="637"/>
      <c r="BM9" s="637"/>
      <c r="BN9" s="638"/>
      <c r="BO9" s="639">
        <v>26.5</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728288</v>
      </c>
      <c r="CS9" s="637"/>
      <c r="CT9" s="637"/>
      <c r="CU9" s="637"/>
      <c r="CV9" s="637"/>
      <c r="CW9" s="637"/>
      <c r="CX9" s="637"/>
      <c r="CY9" s="638"/>
      <c r="CZ9" s="639">
        <v>7.3</v>
      </c>
      <c r="DA9" s="639"/>
      <c r="DB9" s="639"/>
      <c r="DC9" s="639"/>
      <c r="DD9" s="645">
        <v>9200</v>
      </c>
      <c r="DE9" s="637"/>
      <c r="DF9" s="637"/>
      <c r="DG9" s="637"/>
      <c r="DH9" s="637"/>
      <c r="DI9" s="637"/>
      <c r="DJ9" s="637"/>
      <c r="DK9" s="637"/>
      <c r="DL9" s="637"/>
      <c r="DM9" s="637"/>
      <c r="DN9" s="637"/>
      <c r="DO9" s="637"/>
      <c r="DP9" s="638"/>
      <c r="DQ9" s="645">
        <v>583973</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39426</v>
      </c>
      <c r="BH10" s="637"/>
      <c r="BI10" s="637"/>
      <c r="BJ10" s="637"/>
      <c r="BK10" s="637"/>
      <c r="BL10" s="637"/>
      <c r="BM10" s="637"/>
      <c r="BN10" s="638"/>
      <c r="BO10" s="639">
        <v>2</v>
      </c>
      <c r="BP10" s="639"/>
      <c r="BQ10" s="639"/>
      <c r="BR10" s="639"/>
      <c r="BS10" s="640">
        <v>6632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26487</v>
      </c>
      <c r="CS10" s="637"/>
      <c r="CT10" s="637"/>
      <c r="CU10" s="637"/>
      <c r="CV10" s="637"/>
      <c r="CW10" s="637"/>
      <c r="CX10" s="637"/>
      <c r="CY10" s="638"/>
      <c r="CZ10" s="639">
        <v>0.3</v>
      </c>
      <c r="DA10" s="639"/>
      <c r="DB10" s="639"/>
      <c r="DC10" s="639"/>
      <c r="DD10" s="645" t="s">
        <v>122</v>
      </c>
      <c r="DE10" s="637"/>
      <c r="DF10" s="637"/>
      <c r="DG10" s="637"/>
      <c r="DH10" s="637"/>
      <c r="DI10" s="637"/>
      <c r="DJ10" s="637"/>
      <c r="DK10" s="637"/>
      <c r="DL10" s="637"/>
      <c r="DM10" s="637"/>
      <c r="DN10" s="637"/>
      <c r="DO10" s="637"/>
      <c r="DP10" s="638"/>
      <c r="DQ10" s="645">
        <v>26334</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393932</v>
      </c>
      <c r="S11" s="637"/>
      <c r="T11" s="637"/>
      <c r="U11" s="637"/>
      <c r="V11" s="637"/>
      <c r="W11" s="637"/>
      <c r="X11" s="637"/>
      <c r="Y11" s="638"/>
      <c r="Z11" s="641">
        <v>3.6</v>
      </c>
      <c r="AA11" s="642"/>
      <c r="AB11" s="642"/>
      <c r="AC11" s="648"/>
      <c r="AD11" s="645">
        <v>393932</v>
      </c>
      <c r="AE11" s="637"/>
      <c r="AF11" s="637"/>
      <c r="AG11" s="637"/>
      <c r="AH11" s="637"/>
      <c r="AI11" s="637"/>
      <c r="AJ11" s="637"/>
      <c r="AK11" s="638"/>
      <c r="AL11" s="641">
        <v>6.3</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119114</v>
      </c>
      <c r="BH11" s="637"/>
      <c r="BI11" s="637"/>
      <c r="BJ11" s="637"/>
      <c r="BK11" s="637"/>
      <c r="BL11" s="637"/>
      <c r="BM11" s="637"/>
      <c r="BN11" s="638"/>
      <c r="BO11" s="639">
        <v>6.1</v>
      </c>
      <c r="BP11" s="639"/>
      <c r="BQ11" s="639"/>
      <c r="BR11" s="639"/>
      <c r="BS11" s="640">
        <v>34003</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456783</v>
      </c>
      <c r="CS11" s="637"/>
      <c r="CT11" s="637"/>
      <c r="CU11" s="637"/>
      <c r="CV11" s="637"/>
      <c r="CW11" s="637"/>
      <c r="CX11" s="637"/>
      <c r="CY11" s="638"/>
      <c r="CZ11" s="639">
        <v>4.5</v>
      </c>
      <c r="DA11" s="639"/>
      <c r="DB11" s="639"/>
      <c r="DC11" s="639"/>
      <c r="DD11" s="645">
        <v>146220</v>
      </c>
      <c r="DE11" s="637"/>
      <c r="DF11" s="637"/>
      <c r="DG11" s="637"/>
      <c r="DH11" s="637"/>
      <c r="DI11" s="637"/>
      <c r="DJ11" s="637"/>
      <c r="DK11" s="637"/>
      <c r="DL11" s="637"/>
      <c r="DM11" s="637"/>
      <c r="DN11" s="637"/>
      <c r="DO11" s="637"/>
      <c r="DP11" s="638"/>
      <c r="DQ11" s="645">
        <v>247768</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v>42949</v>
      </c>
      <c r="S12" s="637"/>
      <c r="T12" s="637"/>
      <c r="U12" s="637"/>
      <c r="V12" s="637"/>
      <c r="W12" s="637"/>
      <c r="X12" s="637"/>
      <c r="Y12" s="638"/>
      <c r="Z12" s="639">
        <v>0.4</v>
      </c>
      <c r="AA12" s="639"/>
      <c r="AB12" s="639"/>
      <c r="AC12" s="639"/>
      <c r="AD12" s="640">
        <v>42949</v>
      </c>
      <c r="AE12" s="640"/>
      <c r="AF12" s="640"/>
      <c r="AG12" s="640"/>
      <c r="AH12" s="640"/>
      <c r="AI12" s="640"/>
      <c r="AJ12" s="640"/>
      <c r="AK12" s="640"/>
      <c r="AL12" s="641">
        <v>0.7</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1052297</v>
      </c>
      <c r="BH12" s="637"/>
      <c r="BI12" s="637"/>
      <c r="BJ12" s="637"/>
      <c r="BK12" s="637"/>
      <c r="BL12" s="637"/>
      <c r="BM12" s="637"/>
      <c r="BN12" s="638"/>
      <c r="BO12" s="639">
        <v>54.1</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305284</v>
      </c>
      <c r="CS12" s="637"/>
      <c r="CT12" s="637"/>
      <c r="CU12" s="637"/>
      <c r="CV12" s="637"/>
      <c r="CW12" s="637"/>
      <c r="CX12" s="637"/>
      <c r="CY12" s="638"/>
      <c r="CZ12" s="639">
        <v>3</v>
      </c>
      <c r="DA12" s="639"/>
      <c r="DB12" s="639"/>
      <c r="DC12" s="639"/>
      <c r="DD12" s="645">
        <v>15551</v>
      </c>
      <c r="DE12" s="637"/>
      <c r="DF12" s="637"/>
      <c r="DG12" s="637"/>
      <c r="DH12" s="637"/>
      <c r="DI12" s="637"/>
      <c r="DJ12" s="637"/>
      <c r="DK12" s="637"/>
      <c r="DL12" s="637"/>
      <c r="DM12" s="637"/>
      <c r="DN12" s="637"/>
      <c r="DO12" s="637"/>
      <c r="DP12" s="638"/>
      <c r="DQ12" s="645">
        <v>141704</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1043573</v>
      </c>
      <c r="BH13" s="637"/>
      <c r="BI13" s="637"/>
      <c r="BJ13" s="637"/>
      <c r="BK13" s="637"/>
      <c r="BL13" s="637"/>
      <c r="BM13" s="637"/>
      <c r="BN13" s="638"/>
      <c r="BO13" s="639">
        <v>53.6</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558419</v>
      </c>
      <c r="CS13" s="637"/>
      <c r="CT13" s="637"/>
      <c r="CU13" s="637"/>
      <c r="CV13" s="637"/>
      <c r="CW13" s="637"/>
      <c r="CX13" s="637"/>
      <c r="CY13" s="638"/>
      <c r="CZ13" s="639">
        <v>5.6</v>
      </c>
      <c r="DA13" s="639"/>
      <c r="DB13" s="639"/>
      <c r="DC13" s="639"/>
      <c r="DD13" s="645">
        <v>260444</v>
      </c>
      <c r="DE13" s="637"/>
      <c r="DF13" s="637"/>
      <c r="DG13" s="637"/>
      <c r="DH13" s="637"/>
      <c r="DI13" s="637"/>
      <c r="DJ13" s="637"/>
      <c r="DK13" s="637"/>
      <c r="DL13" s="637"/>
      <c r="DM13" s="637"/>
      <c r="DN13" s="637"/>
      <c r="DO13" s="637"/>
      <c r="DP13" s="638"/>
      <c r="DQ13" s="645">
        <v>313290</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67831</v>
      </c>
      <c r="BH14" s="637"/>
      <c r="BI14" s="637"/>
      <c r="BJ14" s="637"/>
      <c r="BK14" s="637"/>
      <c r="BL14" s="637"/>
      <c r="BM14" s="637"/>
      <c r="BN14" s="638"/>
      <c r="BO14" s="639">
        <v>3.5</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469627</v>
      </c>
      <c r="CS14" s="637"/>
      <c r="CT14" s="637"/>
      <c r="CU14" s="637"/>
      <c r="CV14" s="637"/>
      <c r="CW14" s="637"/>
      <c r="CX14" s="637"/>
      <c r="CY14" s="638"/>
      <c r="CZ14" s="639">
        <v>4.7</v>
      </c>
      <c r="DA14" s="639"/>
      <c r="DB14" s="639"/>
      <c r="DC14" s="639"/>
      <c r="DD14" s="645">
        <v>68553</v>
      </c>
      <c r="DE14" s="637"/>
      <c r="DF14" s="637"/>
      <c r="DG14" s="637"/>
      <c r="DH14" s="637"/>
      <c r="DI14" s="637"/>
      <c r="DJ14" s="637"/>
      <c r="DK14" s="637"/>
      <c r="DL14" s="637"/>
      <c r="DM14" s="637"/>
      <c r="DN14" s="637"/>
      <c r="DO14" s="637"/>
      <c r="DP14" s="638"/>
      <c r="DQ14" s="645">
        <v>421490</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13286</v>
      </c>
      <c r="S15" s="637"/>
      <c r="T15" s="637"/>
      <c r="U15" s="637"/>
      <c r="V15" s="637"/>
      <c r="W15" s="637"/>
      <c r="X15" s="637"/>
      <c r="Y15" s="638"/>
      <c r="Z15" s="639">
        <v>0.1</v>
      </c>
      <c r="AA15" s="639"/>
      <c r="AB15" s="639"/>
      <c r="AC15" s="639"/>
      <c r="AD15" s="640">
        <v>13286</v>
      </c>
      <c r="AE15" s="640"/>
      <c r="AF15" s="640"/>
      <c r="AG15" s="640"/>
      <c r="AH15" s="640"/>
      <c r="AI15" s="640"/>
      <c r="AJ15" s="640"/>
      <c r="AK15" s="640"/>
      <c r="AL15" s="641">
        <v>0.2</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109359</v>
      </c>
      <c r="BH15" s="637"/>
      <c r="BI15" s="637"/>
      <c r="BJ15" s="637"/>
      <c r="BK15" s="637"/>
      <c r="BL15" s="637"/>
      <c r="BM15" s="637"/>
      <c r="BN15" s="638"/>
      <c r="BO15" s="639">
        <v>5.6</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1189617</v>
      </c>
      <c r="CS15" s="637"/>
      <c r="CT15" s="637"/>
      <c r="CU15" s="637"/>
      <c r="CV15" s="637"/>
      <c r="CW15" s="637"/>
      <c r="CX15" s="637"/>
      <c r="CY15" s="638"/>
      <c r="CZ15" s="639">
        <v>11.8</v>
      </c>
      <c r="DA15" s="639"/>
      <c r="DB15" s="639"/>
      <c r="DC15" s="639"/>
      <c r="DD15" s="645">
        <v>78504</v>
      </c>
      <c r="DE15" s="637"/>
      <c r="DF15" s="637"/>
      <c r="DG15" s="637"/>
      <c r="DH15" s="637"/>
      <c r="DI15" s="637"/>
      <c r="DJ15" s="637"/>
      <c r="DK15" s="637"/>
      <c r="DL15" s="637"/>
      <c r="DM15" s="637"/>
      <c r="DN15" s="637"/>
      <c r="DO15" s="637"/>
      <c r="DP15" s="638"/>
      <c r="DQ15" s="645">
        <v>1053521</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34954</v>
      </c>
      <c r="S16" s="637"/>
      <c r="T16" s="637"/>
      <c r="U16" s="637"/>
      <c r="V16" s="637"/>
      <c r="W16" s="637"/>
      <c r="X16" s="637"/>
      <c r="Y16" s="638"/>
      <c r="Z16" s="639">
        <v>0.3</v>
      </c>
      <c r="AA16" s="639"/>
      <c r="AB16" s="639"/>
      <c r="AC16" s="639"/>
      <c r="AD16" s="640">
        <v>34954</v>
      </c>
      <c r="AE16" s="640"/>
      <c r="AF16" s="640"/>
      <c r="AG16" s="640"/>
      <c r="AH16" s="640"/>
      <c r="AI16" s="640"/>
      <c r="AJ16" s="640"/>
      <c r="AK16" s="640"/>
      <c r="AL16" s="641">
        <v>0.6</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12290</v>
      </c>
      <c r="CS16" s="637"/>
      <c r="CT16" s="637"/>
      <c r="CU16" s="637"/>
      <c r="CV16" s="637"/>
      <c r="CW16" s="637"/>
      <c r="CX16" s="637"/>
      <c r="CY16" s="638"/>
      <c r="CZ16" s="639">
        <v>0.1</v>
      </c>
      <c r="DA16" s="639"/>
      <c r="DB16" s="639"/>
      <c r="DC16" s="639"/>
      <c r="DD16" s="645" t="s">
        <v>122</v>
      </c>
      <c r="DE16" s="637"/>
      <c r="DF16" s="637"/>
      <c r="DG16" s="637"/>
      <c r="DH16" s="637"/>
      <c r="DI16" s="637"/>
      <c r="DJ16" s="637"/>
      <c r="DK16" s="637"/>
      <c r="DL16" s="637"/>
      <c r="DM16" s="637"/>
      <c r="DN16" s="637"/>
      <c r="DO16" s="637"/>
      <c r="DP16" s="638"/>
      <c r="DQ16" s="645">
        <v>12290</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64558</v>
      </c>
      <c r="S17" s="637"/>
      <c r="T17" s="637"/>
      <c r="U17" s="637"/>
      <c r="V17" s="637"/>
      <c r="W17" s="637"/>
      <c r="X17" s="637"/>
      <c r="Y17" s="638"/>
      <c r="Z17" s="639">
        <v>0.6</v>
      </c>
      <c r="AA17" s="639"/>
      <c r="AB17" s="639"/>
      <c r="AC17" s="639"/>
      <c r="AD17" s="640">
        <v>64558</v>
      </c>
      <c r="AE17" s="640"/>
      <c r="AF17" s="640"/>
      <c r="AG17" s="640"/>
      <c r="AH17" s="640"/>
      <c r="AI17" s="640"/>
      <c r="AJ17" s="640"/>
      <c r="AK17" s="640"/>
      <c r="AL17" s="641">
        <v>1</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1084212</v>
      </c>
      <c r="CS17" s="637"/>
      <c r="CT17" s="637"/>
      <c r="CU17" s="637"/>
      <c r="CV17" s="637"/>
      <c r="CW17" s="637"/>
      <c r="CX17" s="637"/>
      <c r="CY17" s="638"/>
      <c r="CZ17" s="639">
        <v>10.8</v>
      </c>
      <c r="DA17" s="639"/>
      <c r="DB17" s="639"/>
      <c r="DC17" s="639"/>
      <c r="DD17" s="645" t="s">
        <v>122</v>
      </c>
      <c r="DE17" s="637"/>
      <c r="DF17" s="637"/>
      <c r="DG17" s="637"/>
      <c r="DH17" s="637"/>
      <c r="DI17" s="637"/>
      <c r="DJ17" s="637"/>
      <c r="DK17" s="637"/>
      <c r="DL17" s="637"/>
      <c r="DM17" s="637"/>
      <c r="DN17" s="637"/>
      <c r="DO17" s="637"/>
      <c r="DP17" s="638"/>
      <c r="DQ17" s="645">
        <v>1080087</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6924</v>
      </c>
      <c r="S18" s="637"/>
      <c r="T18" s="637"/>
      <c r="U18" s="637"/>
      <c r="V18" s="637"/>
      <c r="W18" s="637"/>
      <c r="X18" s="637"/>
      <c r="Y18" s="638"/>
      <c r="Z18" s="639">
        <v>0.1</v>
      </c>
      <c r="AA18" s="639"/>
      <c r="AB18" s="639"/>
      <c r="AC18" s="639"/>
      <c r="AD18" s="640">
        <v>6924</v>
      </c>
      <c r="AE18" s="640"/>
      <c r="AF18" s="640"/>
      <c r="AG18" s="640"/>
      <c r="AH18" s="640"/>
      <c r="AI18" s="640"/>
      <c r="AJ18" s="640"/>
      <c r="AK18" s="640"/>
      <c r="AL18" s="641">
        <v>0.1</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57331</v>
      </c>
      <c r="S19" s="637"/>
      <c r="T19" s="637"/>
      <c r="U19" s="637"/>
      <c r="V19" s="637"/>
      <c r="W19" s="637"/>
      <c r="X19" s="637"/>
      <c r="Y19" s="638"/>
      <c r="Z19" s="639">
        <v>0.5</v>
      </c>
      <c r="AA19" s="639"/>
      <c r="AB19" s="639"/>
      <c r="AC19" s="639"/>
      <c r="AD19" s="640">
        <v>57331</v>
      </c>
      <c r="AE19" s="640"/>
      <c r="AF19" s="640"/>
      <c r="AG19" s="640"/>
      <c r="AH19" s="640"/>
      <c r="AI19" s="640"/>
      <c r="AJ19" s="640"/>
      <c r="AK19" s="640"/>
      <c r="AL19" s="641">
        <v>0.9</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17399</v>
      </c>
      <c r="BH19" s="637"/>
      <c r="BI19" s="637"/>
      <c r="BJ19" s="637"/>
      <c r="BK19" s="637"/>
      <c r="BL19" s="637"/>
      <c r="BM19" s="637"/>
      <c r="BN19" s="638"/>
      <c r="BO19" s="639">
        <v>0.9</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v>303</v>
      </c>
      <c r="S20" s="637"/>
      <c r="T20" s="637"/>
      <c r="U20" s="637"/>
      <c r="V20" s="637"/>
      <c r="W20" s="637"/>
      <c r="X20" s="637"/>
      <c r="Y20" s="638"/>
      <c r="Z20" s="639">
        <v>0</v>
      </c>
      <c r="AA20" s="639"/>
      <c r="AB20" s="639"/>
      <c r="AC20" s="639"/>
      <c r="AD20" s="640">
        <v>303</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17399</v>
      </c>
      <c r="BH20" s="637"/>
      <c r="BI20" s="637"/>
      <c r="BJ20" s="637"/>
      <c r="BK20" s="637"/>
      <c r="BL20" s="637"/>
      <c r="BM20" s="637"/>
      <c r="BN20" s="638"/>
      <c r="BO20" s="639">
        <v>0.9</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10043276</v>
      </c>
      <c r="CS20" s="637"/>
      <c r="CT20" s="637"/>
      <c r="CU20" s="637"/>
      <c r="CV20" s="637"/>
      <c r="CW20" s="637"/>
      <c r="CX20" s="637"/>
      <c r="CY20" s="638"/>
      <c r="CZ20" s="639">
        <v>100</v>
      </c>
      <c r="DA20" s="639"/>
      <c r="DB20" s="639"/>
      <c r="DC20" s="639"/>
      <c r="DD20" s="645">
        <v>1678997</v>
      </c>
      <c r="DE20" s="637"/>
      <c r="DF20" s="637"/>
      <c r="DG20" s="637"/>
      <c r="DH20" s="637"/>
      <c r="DI20" s="637"/>
      <c r="DJ20" s="637"/>
      <c r="DK20" s="637"/>
      <c r="DL20" s="637"/>
      <c r="DM20" s="637"/>
      <c r="DN20" s="637"/>
      <c r="DO20" s="637"/>
      <c r="DP20" s="638"/>
      <c r="DQ20" s="645">
        <v>7284757</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3885059</v>
      </c>
      <c r="S21" s="637"/>
      <c r="T21" s="637"/>
      <c r="U21" s="637"/>
      <c r="V21" s="637"/>
      <c r="W21" s="637"/>
      <c r="X21" s="637"/>
      <c r="Y21" s="638"/>
      <c r="Z21" s="639">
        <v>35.5</v>
      </c>
      <c r="AA21" s="639"/>
      <c r="AB21" s="639"/>
      <c r="AC21" s="639"/>
      <c r="AD21" s="640">
        <v>3529226</v>
      </c>
      <c r="AE21" s="640"/>
      <c r="AF21" s="640"/>
      <c r="AG21" s="640"/>
      <c r="AH21" s="640"/>
      <c r="AI21" s="640"/>
      <c r="AJ21" s="640"/>
      <c r="AK21" s="640"/>
      <c r="AL21" s="641">
        <v>56.9</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v>17399</v>
      </c>
      <c r="BH21" s="637"/>
      <c r="BI21" s="637"/>
      <c r="BJ21" s="637"/>
      <c r="BK21" s="637"/>
      <c r="BL21" s="637"/>
      <c r="BM21" s="637"/>
      <c r="BN21" s="638"/>
      <c r="BO21" s="639">
        <v>0.9</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v>3529226</v>
      </c>
      <c r="S22" s="637"/>
      <c r="T22" s="637"/>
      <c r="U22" s="637"/>
      <c r="V22" s="637"/>
      <c r="W22" s="637"/>
      <c r="X22" s="637"/>
      <c r="Y22" s="638"/>
      <c r="Z22" s="639">
        <v>32.200000000000003</v>
      </c>
      <c r="AA22" s="639"/>
      <c r="AB22" s="639"/>
      <c r="AC22" s="639"/>
      <c r="AD22" s="640">
        <v>3529226</v>
      </c>
      <c r="AE22" s="640"/>
      <c r="AF22" s="640"/>
      <c r="AG22" s="640"/>
      <c r="AH22" s="640"/>
      <c r="AI22" s="640"/>
      <c r="AJ22" s="640"/>
      <c r="AK22" s="640"/>
      <c r="AL22" s="641">
        <v>56.9</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355768</v>
      </c>
      <c r="S23" s="637"/>
      <c r="T23" s="637"/>
      <c r="U23" s="637"/>
      <c r="V23" s="637"/>
      <c r="W23" s="637"/>
      <c r="X23" s="637"/>
      <c r="Y23" s="638"/>
      <c r="Z23" s="639">
        <v>3.2</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5" t="s">
        <v>276</v>
      </c>
      <c r="DM23" s="666"/>
      <c r="DN23" s="666"/>
      <c r="DO23" s="666"/>
      <c r="DP23" s="666"/>
      <c r="DQ23" s="666"/>
      <c r="DR23" s="666"/>
      <c r="DS23" s="666"/>
      <c r="DT23" s="666"/>
      <c r="DU23" s="666"/>
      <c r="DV23" s="667"/>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v>65</v>
      </c>
      <c r="S24" s="637"/>
      <c r="T24" s="637"/>
      <c r="U24" s="637"/>
      <c r="V24" s="637"/>
      <c r="W24" s="637"/>
      <c r="X24" s="637"/>
      <c r="Y24" s="638"/>
      <c r="Z24" s="639">
        <v>0</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3784845</v>
      </c>
      <c r="CS24" s="626"/>
      <c r="CT24" s="626"/>
      <c r="CU24" s="626"/>
      <c r="CV24" s="626"/>
      <c r="CW24" s="626"/>
      <c r="CX24" s="626"/>
      <c r="CY24" s="627"/>
      <c r="CZ24" s="630">
        <v>37.700000000000003</v>
      </c>
      <c r="DA24" s="631"/>
      <c r="DB24" s="631"/>
      <c r="DC24" s="647"/>
      <c r="DD24" s="668">
        <v>3103971</v>
      </c>
      <c r="DE24" s="626"/>
      <c r="DF24" s="626"/>
      <c r="DG24" s="626"/>
      <c r="DH24" s="626"/>
      <c r="DI24" s="626"/>
      <c r="DJ24" s="626"/>
      <c r="DK24" s="627"/>
      <c r="DL24" s="668">
        <v>2859902</v>
      </c>
      <c r="DM24" s="626"/>
      <c r="DN24" s="626"/>
      <c r="DO24" s="626"/>
      <c r="DP24" s="626"/>
      <c r="DQ24" s="626"/>
      <c r="DR24" s="626"/>
      <c r="DS24" s="626"/>
      <c r="DT24" s="626"/>
      <c r="DU24" s="626"/>
      <c r="DV24" s="627"/>
      <c r="DW24" s="630">
        <v>46</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6542826</v>
      </c>
      <c r="S25" s="637"/>
      <c r="T25" s="637"/>
      <c r="U25" s="637"/>
      <c r="V25" s="637"/>
      <c r="W25" s="637"/>
      <c r="X25" s="637"/>
      <c r="Y25" s="638"/>
      <c r="Z25" s="639">
        <v>59.7</v>
      </c>
      <c r="AA25" s="639"/>
      <c r="AB25" s="639"/>
      <c r="AC25" s="639"/>
      <c r="AD25" s="640">
        <v>6186993</v>
      </c>
      <c r="AE25" s="640"/>
      <c r="AF25" s="640"/>
      <c r="AG25" s="640"/>
      <c r="AH25" s="640"/>
      <c r="AI25" s="640"/>
      <c r="AJ25" s="640"/>
      <c r="AK25" s="640"/>
      <c r="AL25" s="641">
        <v>99.7</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1764912</v>
      </c>
      <c r="CS25" s="657"/>
      <c r="CT25" s="657"/>
      <c r="CU25" s="657"/>
      <c r="CV25" s="657"/>
      <c r="CW25" s="657"/>
      <c r="CX25" s="657"/>
      <c r="CY25" s="658"/>
      <c r="CZ25" s="641">
        <v>17.600000000000001</v>
      </c>
      <c r="DA25" s="669"/>
      <c r="DB25" s="669"/>
      <c r="DC25" s="671"/>
      <c r="DD25" s="645">
        <v>1614794</v>
      </c>
      <c r="DE25" s="657"/>
      <c r="DF25" s="657"/>
      <c r="DG25" s="657"/>
      <c r="DH25" s="657"/>
      <c r="DI25" s="657"/>
      <c r="DJ25" s="657"/>
      <c r="DK25" s="658"/>
      <c r="DL25" s="645">
        <v>1557814</v>
      </c>
      <c r="DM25" s="657"/>
      <c r="DN25" s="657"/>
      <c r="DO25" s="657"/>
      <c r="DP25" s="657"/>
      <c r="DQ25" s="657"/>
      <c r="DR25" s="657"/>
      <c r="DS25" s="657"/>
      <c r="DT25" s="657"/>
      <c r="DU25" s="657"/>
      <c r="DV25" s="658"/>
      <c r="DW25" s="641">
        <v>25</v>
      </c>
      <c r="DX25" s="669"/>
      <c r="DY25" s="669"/>
      <c r="DZ25" s="669"/>
      <c r="EA25" s="669"/>
      <c r="EB25" s="669"/>
      <c r="EC25" s="670"/>
    </row>
    <row r="26" spans="2:133" ht="11.25" customHeight="1" x14ac:dyDescent="0.2">
      <c r="B26" s="633" t="s">
        <v>284</v>
      </c>
      <c r="C26" s="634"/>
      <c r="D26" s="634"/>
      <c r="E26" s="634"/>
      <c r="F26" s="634"/>
      <c r="G26" s="634"/>
      <c r="H26" s="634"/>
      <c r="I26" s="634"/>
      <c r="J26" s="634"/>
      <c r="K26" s="634"/>
      <c r="L26" s="634"/>
      <c r="M26" s="634"/>
      <c r="N26" s="634"/>
      <c r="O26" s="634"/>
      <c r="P26" s="634"/>
      <c r="Q26" s="635"/>
      <c r="R26" s="636">
        <v>917</v>
      </c>
      <c r="S26" s="637"/>
      <c r="T26" s="637"/>
      <c r="U26" s="637"/>
      <c r="V26" s="637"/>
      <c r="W26" s="637"/>
      <c r="X26" s="637"/>
      <c r="Y26" s="638"/>
      <c r="Z26" s="639">
        <v>0</v>
      </c>
      <c r="AA26" s="639"/>
      <c r="AB26" s="639"/>
      <c r="AC26" s="639"/>
      <c r="AD26" s="640">
        <v>917</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1031313</v>
      </c>
      <c r="CS26" s="637"/>
      <c r="CT26" s="637"/>
      <c r="CU26" s="637"/>
      <c r="CV26" s="637"/>
      <c r="CW26" s="637"/>
      <c r="CX26" s="637"/>
      <c r="CY26" s="638"/>
      <c r="CZ26" s="641">
        <v>10.3</v>
      </c>
      <c r="DA26" s="669"/>
      <c r="DB26" s="669"/>
      <c r="DC26" s="671"/>
      <c r="DD26" s="645">
        <v>932671</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2">
      <c r="B27" s="633" t="s">
        <v>287</v>
      </c>
      <c r="C27" s="634"/>
      <c r="D27" s="634"/>
      <c r="E27" s="634"/>
      <c r="F27" s="634"/>
      <c r="G27" s="634"/>
      <c r="H27" s="634"/>
      <c r="I27" s="634"/>
      <c r="J27" s="634"/>
      <c r="K27" s="634"/>
      <c r="L27" s="634"/>
      <c r="M27" s="634"/>
      <c r="N27" s="634"/>
      <c r="O27" s="634"/>
      <c r="P27" s="634"/>
      <c r="Q27" s="635"/>
      <c r="R27" s="636">
        <v>28481</v>
      </c>
      <c r="S27" s="637"/>
      <c r="T27" s="637"/>
      <c r="U27" s="637"/>
      <c r="V27" s="637"/>
      <c r="W27" s="637"/>
      <c r="X27" s="637"/>
      <c r="Y27" s="638"/>
      <c r="Z27" s="639">
        <v>0.3</v>
      </c>
      <c r="AA27" s="639"/>
      <c r="AB27" s="639"/>
      <c r="AC27" s="639"/>
      <c r="AD27" s="640">
        <v>55</v>
      </c>
      <c r="AE27" s="640"/>
      <c r="AF27" s="640"/>
      <c r="AG27" s="640"/>
      <c r="AH27" s="640"/>
      <c r="AI27" s="640"/>
      <c r="AJ27" s="640"/>
      <c r="AK27" s="640"/>
      <c r="AL27" s="641">
        <v>0</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1946341</v>
      </c>
      <c r="BH27" s="637"/>
      <c r="BI27" s="637"/>
      <c r="BJ27" s="637"/>
      <c r="BK27" s="637"/>
      <c r="BL27" s="637"/>
      <c r="BM27" s="637"/>
      <c r="BN27" s="638"/>
      <c r="BO27" s="639">
        <v>100</v>
      </c>
      <c r="BP27" s="639"/>
      <c r="BQ27" s="639"/>
      <c r="BR27" s="639"/>
      <c r="BS27" s="640">
        <v>40635</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935721</v>
      </c>
      <c r="CS27" s="657"/>
      <c r="CT27" s="657"/>
      <c r="CU27" s="657"/>
      <c r="CV27" s="657"/>
      <c r="CW27" s="657"/>
      <c r="CX27" s="657"/>
      <c r="CY27" s="658"/>
      <c r="CZ27" s="641">
        <v>9.3000000000000007</v>
      </c>
      <c r="DA27" s="669"/>
      <c r="DB27" s="669"/>
      <c r="DC27" s="671"/>
      <c r="DD27" s="645">
        <v>409090</v>
      </c>
      <c r="DE27" s="657"/>
      <c r="DF27" s="657"/>
      <c r="DG27" s="657"/>
      <c r="DH27" s="657"/>
      <c r="DI27" s="657"/>
      <c r="DJ27" s="657"/>
      <c r="DK27" s="658"/>
      <c r="DL27" s="645">
        <v>222001</v>
      </c>
      <c r="DM27" s="657"/>
      <c r="DN27" s="657"/>
      <c r="DO27" s="657"/>
      <c r="DP27" s="657"/>
      <c r="DQ27" s="657"/>
      <c r="DR27" s="657"/>
      <c r="DS27" s="657"/>
      <c r="DT27" s="657"/>
      <c r="DU27" s="657"/>
      <c r="DV27" s="658"/>
      <c r="DW27" s="641">
        <v>3.6</v>
      </c>
      <c r="DX27" s="669"/>
      <c r="DY27" s="669"/>
      <c r="DZ27" s="669"/>
      <c r="EA27" s="669"/>
      <c r="EB27" s="669"/>
      <c r="EC27" s="670"/>
    </row>
    <row r="28" spans="2:133" ht="11.25" customHeight="1" x14ac:dyDescent="0.2">
      <c r="B28" s="633" t="s">
        <v>290</v>
      </c>
      <c r="C28" s="634"/>
      <c r="D28" s="634"/>
      <c r="E28" s="634"/>
      <c r="F28" s="634"/>
      <c r="G28" s="634"/>
      <c r="H28" s="634"/>
      <c r="I28" s="634"/>
      <c r="J28" s="634"/>
      <c r="K28" s="634"/>
      <c r="L28" s="634"/>
      <c r="M28" s="634"/>
      <c r="N28" s="634"/>
      <c r="O28" s="634"/>
      <c r="P28" s="634"/>
      <c r="Q28" s="635"/>
      <c r="R28" s="636">
        <v>178913</v>
      </c>
      <c r="S28" s="637"/>
      <c r="T28" s="637"/>
      <c r="U28" s="637"/>
      <c r="V28" s="637"/>
      <c r="W28" s="637"/>
      <c r="X28" s="637"/>
      <c r="Y28" s="638"/>
      <c r="Z28" s="639">
        <v>1.6</v>
      </c>
      <c r="AA28" s="639"/>
      <c r="AB28" s="639"/>
      <c r="AC28" s="639"/>
      <c r="AD28" s="640">
        <v>2429</v>
      </c>
      <c r="AE28" s="640"/>
      <c r="AF28" s="640"/>
      <c r="AG28" s="640"/>
      <c r="AH28" s="640"/>
      <c r="AI28" s="640"/>
      <c r="AJ28" s="640"/>
      <c r="AK28" s="640"/>
      <c r="AL28" s="641">
        <v>0</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1084212</v>
      </c>
      <c r="CS28" s="637"/>
      <c r="CT28" s="637"/>
      <c r="CU28" s="637"/>
      <c r="CV28" s="637"/>
      <c r="CW28" s="637"/>
      <c r="CX28" s="637"/>
      <c r="CY28" s="638"/>
      <c r="CZ28" s="641">
        <v>10.8</v>
      </c>
      <c r="DA28" s="669"/>
      <c r="DB28" s="669"/>
      <c r="DC28" s="671"/>
      <c r="DD28" s="645">
        <v>1080087</v>
      </c>
      <c r="DE28" s="637"/>
      <c r="DF28" s="637"/>
      <c r="DG28" s="637"/>
      <c r="DH28" s="637"/>
      <c r="DI28" s="637"/>
      <c r="DJ28" s="637"/>
      <c r="DK28" s="638"/>
      <c r="DL28" s="645">
        <v>1080087</v>
      </c>
      <c r="DM28" s="637"/>
      <c r="DN28" s="637"/>
      <c r="DO28" s="637"/>
      <c r="DP28" s="637"/>
      <c r="DQ28" s="637"/>
      <c r="DR28" s="637"/>
      <c r="DS28" s="637"/>
      <c r="DT28" s="637"/>
      <c r="DU28" s="637"/>
      <c r="DV28" s="638"/>
      <c r="DW28" s="641">
        <v>17.399999999999999</v>
      </c>
      <c r="DX28" s="669"/>
      <c r="DY28" s="669"/>
      <c r="DZ28" s="669"/>
      <c r="EA28" s="669"/>
      <c r="EB28" s="669"/>
      <c r="EC28" s="670"/>
    </row>
    <row r="29" spans="2:133" ht="11.25" customHeight="1" x14ac:dyDescent="0.2">
      <c r="B29" s="633" t="s">
        <v>292</v>
      </c>
      <c r="C29" s="634"/>
      <c r="D29" s="634"/>
      <c r="E29" s="634"/>
      <c r="F29" s="634"/>
      <c r="G29" s="634"/>
      <c r="H29" s="634"/>
      <c r="I29" s="634"/>
      <c r="J29" s="634"/>
      <c r="K29" s="634"/>
      <c r="L29" s="634"/>
      <c r="M29" s="634"/>
      <c r="N29" s="634"/>
      <c r="O29" s="634"/>
      <c r="P29" s="634"/>
      <c r="Q29" s="635"/>
      <c r="R29" s="636">
        <v>8242</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293</v>
      </c>
      <c r="CE29" s="675"/>
      <c r="CF29" s="633" t="s">
        <v>66</v>
      </c>
      <c r="CG29" s="634"/>
      <c r="CH29" s="634"/>
      <c r="CI29" s="634"/>
      <c r="CJ29" s="634"/>
      <c r="CK29" s="634"/>
      <c r="CL29" s="634"/>
      <c r="CM29" s="634"/>
      <c r="CN29" s="634"/>
      <c r="CO29" s="634"/>
      <c r="CP29" s="634"/>
      <c r="CQ29" s="635"/>
      <c r="CR29" s="636">
        <v>1084212</v>
      </c>
      <c r="CS29" s="657"/>
      <c r="CT29" s="657"/>
      <c r="CU29" s="657"/>
      <c r="CV29" s="657"/>
      <c r="CW29" s="657"/>
      <c r="CX29" s="657"/>
      <c r="CY29" s="658"/>
      <c r="CZ29" s="641">
        <v>10.8</v>
      </c>
      <c r="DA29" s="669"/>
      <c r="DB29" s="669"/>
      <c r="DC29" s="671"/>
      <c r="DD29" s="645">
        <v>1080087</v>
      </c>
      <c r="DE29" s="657"/>
      <c r="DF29" s="657"/>
      <c r="DG29" s="657"/>
      <c r="DH29" s="657"/>
      <c r="DI29" s="657"/>
      <c r="DJ29" s="657"/>
      <c r="DK29" s="658"/>
      <c r="DL29" s="645">
        <v>1080087</v>
      </c>
      <c r="DM29" s="657"/>
      <c r="DN29" s="657"/>
      <c r="DO29" s="657"/>
      <c r="DP29" s="657"/>
      <c r="DQ29" s="657"/>
      <c r="DR29" s="657"/>
      <c r="DS29" s="657"/>
      <c r="DT29" s="657"/>
      <c r="DU29" s="657"/>
      <c r="DV29" s="658"/>
      <c r="DW29" s="641">
        <v>17.399999999999999</v>
      </c>
      <c r="DX29" s="669"/>
      <c r="DY29" s="669"/>
      <c r="DZ29" s="669"/>
      <c r="EA29" s="669"/>
      <c r="EB29" s="669"/>
      <c r="EC29" s="670"/>
    </row>
    <row r="30" spans="2:133" ht="11.25" customHeight="1" x14ac:dyDescent="0.2">
      <c r="B30" s="633" t="s">
        <v>294</v>
      </c>
      <c r="C30" s="634"/>
      <c r="D30" s="634"/>
      <c r="E30" s="634"/>
      <c r="F30" s="634"/>
      <c r="G30" s="634"/>
      <c r="H30" s="634"/>
      <c r="I30" s="634"/>
      <c r="J30" s="634"/>
      <c r="K30" s="634"/>
      <c r="L30" s="634"/>
      <c r="M30" s="634"/>
      <c r="N30" s="634"/>
      <c r="O30" s="634"/>
      <c r="P30" s="634"/>
      <c r="Q30" s="635"/>
      <c r="R30" s="636">
        <v>1135992</v>
      </c>
      <c r="S30" s="637"/>
      <c r="T30" s="637"/>
      <c r="U30" s="637"/>
      <c r="V30" s="637"/>
      <c r="W30" s="637"/>
      <c r="X30" s="637"/>
      <c r="Y30" s="638"/>
      <c r="Z30" s="639">
        <v>10.4</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2"/>
      <c r="BI30" s="672"/>
      <c r="BJ30" s="672"/>
      <c r="BK30" s="672"/>
      <c r="BL30" s="672"/>
      <c r="BM30" s="672"/>
      <c r="BN30" s="672"/>
      <c r="BO30" s="672"/>
      <c r="BP30" s="672"/>
      <c r="BQ30" s="673"/>
      <c r="BR30" s="618" t="s">
        <v>296</v>
      </c>
      <c r="BS30" s="672"/>
      <c r="BT30" s="672"/>
      <c r="BU30" s="672"/>
      <c r="BV30" s="672"/>
      <c r="BW30" s="672"/>
      <c r="BX30" s="672"/>
      <c r="BY30" s="672"/>
      <c r="BZ30" s="672"/>
      <c r="CA30" s="672"/>
      <c r="CB30" s="673"/>
      <c r="CD30" s="676"/>
      <c r="CE30" s="677"/>
      <c r="CF30" s="633" t="s">
        <v>297</v>
      </c>
      <c r="CG30" s="634"/>
      <c r="CH30" s="634"/>
      <c r="CI30" s="634"/>
      <c r="CJ30" s="634"/>
      <c r="CK30" s="634"/>
      <c r="CL30" s="634"/>
      <c r="CM30" s="634"/>
      <c r="CN30" s="634"/>
      <c r="CO30" s="634"/>
      <c r="CP30" s="634"/>
      <c r="CQ30" s="635"/>
      <c r="CR30" s="636">
        <v>1063788</v>
      </c>
      <c r="CS30" s="637"/>
      <c r="CT30" s="637"/>
      <c r="CU30" s="637"/>
      <c r="CV30" s="637"/>
      <c r="CW30" s="637"/>
      <c r="CX30" s="637"/>
      <c r="CY30" s="638"/>
      <c r="CZ30" s="641">
        <v>10.6</v>
      </c>
      <c r="DA30" s="669"/>
      <c r="DB30" s="669"/>
      <c r="DC30" s="671"/>
      <c r="DD30" s="645">
        <v>1059683</v>
      </c>
      <c r="DE30" s="637"/>
      <c r="DF30" s="637"/>
      <c r="DG30" s="637"/>
      <c r="DH30" s="637"/>
      <c r="DI30" s="637"/>
      <c r="DJ30" s="637"/>
      <c r="DK30" s="638"/>
      <c r="DL30" s="645">
        <v>1059683</v>
      </c>
      <c r="DM30" s="637"/>
      <c r="DN30" s="637"/>
      <c r="DO30" s="637"/>
      <c r="DP30" s="637"/>
      <c r="DQ30" s="637"/>
      <c r="DR30" s="637"/>
      <c r="DS30" s="637"/>
      <c r="DT30" s="637"/>
      <c r="DU30" s="637"/>
      <c r="DV30" s="638"/>
      <c r="DW30" s="641">
        <v>17</v>
      </c>
      <c r="DX30" s="669"/>
      <c r="DY30" s="669"/>
      <c r="DZ30" s="669"/>
      <c r="EA30" s="669"/>
      <c r="EB30" s="669"/>
      <c r="EC30" s="670"/>
    </row>
    <row r="31" spans="2:133" ht="11.25" customHeight="1" x14ac:dyDescent="0.2">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299</v>
      </c>
      <c r="AQ31" s="685"/>
      <c r="AR31" s="685"/>
      <c r="AS31" s="685"/>
      <c r="AT31" s="690" t="s">
        <v>300</v>
      </c>
      <c r="AU31" s="200"/>
      <c r="AV31" s="200"/>
      <c r="AW31" s="200"/>
      <c r="AX31" s="622" t="s">
        <v>178</v>
      </c>
      <c r="AY31" s="623"/>
      <c r="AZ31" s="623"/>
      <c r="BA31" s="623"/>
      <c r="BB31" s="623"/>
      <c r="BC31" s="623"/>
      <c r="BD31" s="623"/>
      <c r="BE31" s="623"/>
      <c r="BF31" s="624"/>
      <c r="BG31" s="683">
        <v>99</v>
      </c>
      <c r="BH31" s="680"/>
      <c r="BI31" s="680"/>
      <c r="BJ31" s="680"/>
      <c r="BK31" s="680"/>
      <c r="BL31" s="680"/>
      <c r="BM31" s="631">
        <v>94.6</v>
      </c>
      <c r="BN31" s="680"/>
      <c r="BO31" s="680"/>
      <c r="BP31" s="680"/>
      <c r="BQ31" s="681"/>
      <c r="BR31" s="683">
        <v>97.1</v>
      </c>
      <c r="BS31" s="680"/>
      <c r="BT31" s="680"/>
      <c r="BU31" s="680"/>
      <c r="BV31" s="680"/>
      <c r="BW31" s="680"/>
      <c r="BX31" s="631">
        <v>93.7</v>
      </c>
      <c r="BY31" s="680"/>
      <c r="BZ31" s="680"/>
      <c r="CA31" s="680"/>
      <c r="CB31" s="681"/>
      <c r="CD31" s="676"/>
      <c r="CE31" s="677"/>
      <c r="CF31" s="633" t="s">
        <v>301</v>
      </c>
      <c r="CG31" s="634"/>
      <c r="CH31" s="634"/>
      <c r="CI31" s="634"/>
      <c r="CJ31" s="634"/>
      <c r="CK31" s="634"/>
      <c r="CL31" s="634"/>
      <c r="CM31" s="634"/>
      <c r="CN31" s="634"/>
      <c r="CO31" s="634"/>
      <c r="CP31" s="634"/>
      <c r="CQ31" s="635"/>
      <c r="CR31" s="636">
        <v>20424</v>
      </c>
      <c r="CS31" s="657"/>
      <c r="CT31" s="657"/>
      <c r="CU31" s="657"/>
      <c r="CV31" s="657"/>
      <c r="CW31" s="657"/>
      <c r="CX31" s="657"/>
      <c r="CY31" s="658"/>
      <c r="CZ31" s="641">
        <v>0.2</v>
      </c>
      <c r="DA31" s="669"/>
      <c r="DB31" s="669"/>
      <c r="DC31" s="671"/>
      <c r="DD31" s="645">
        <v>20404</v>
      </c>
      <c r="DE31" s="657"/>
      <c r="DF31" s="657"/>
      <c r="DG31" s="657"/>
      <c r="DH31" s="657"/>
      <c r="DI31" s="657"/>
      <c r="DJ31" s="657"/>
      <c r="DK31" s="658"/>
      <c r="DL31" s="645">
        <v>20404</v>
      </c>
      <c r="DM31" s="657"/>
      <c r="DN31" s="657"/>
      <c r="DO31" s="657"/>
      <c r="DP31" s="657"/>
      <c r="DQ31" s="657"/>
      <c r="DR31" s="657"/>
      <c r="DS31" s="657"/>
      <c r="DT31" s="657"/>
      <c r="DU31" s="657"/>
      <c r="DV31" s="658"/>
      <c r="DW31" s="641">
        <v>0.3</v>
      </c>
      <c r="DX31" s="669"/>
      <c r="DY31" s="669"/>
      <c r="DZ31" s="669"/>
      <c r="EA31" s="669"/>
      <c r="EB31" s="669"/>
      <c r="EC31" s="670"/>
    </row>
    <row r="32" spans="2:133" ht="11.25" customHeight="1" x14ac:dyDescent="0.2">
      <c r="B32" s="633" t="s">
        <v>302</v>
      </c>
      <c r="C32" s="634"/>
      <c r="D32" s="634"/>
      <c r="E32" s="634"/>
      <c r="F32" s="634"/>
      <c r="G32" s="634"/>
      <c r="H32" s="634"/>
      <c r="I32" s="634"/>
      <c r="J32" s="634"/>
      <c r="K32" s="634"/>
      <c r="L32" s="634"/>
      <c r="M32" s="634"/>
      <c r="N32" s="634"/>
      <c r="O32" s="634"/>
      <c r="P32" s="634"/>
      <c r="Q32" s="635"/>
      <c r="R32" s="636">
        <v>612580</v>
      </c>
      <c r="S32" s="637"/>
      <c r="T32" s="637"/>
      <c r="U32" s="637"/>
      <c r="V32" s="637"/>
      <c r="W32" s="637"/>
      <c r="X32" s="637"/>
      <c r="Y32" s="638"/>
      <c r="Z32" s="639">
        <v>5.6</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303</v>
      </c>
      <c r="AX32" s="633" t="s">
        <v>304</v>
      </c>
      <c r="AY32" s="634"/>
      <c r="AZ32" s="634"/>
      <c r="BA32" s="634"/>
      <c r="BB32" s="634"/>
      <c r="BC32" s="634"/>
      <c r="BD32" s="634"/>
      <c r="BE32" s="634"/>
      <c r="BF32" s="635"/>
      <c r="BG32" s="693">
        <v>99.1</v>
      </c>
      <c r="BH32" s="657"/>
      <c r="BI32" s="657"/>
      <c r="BJ32" s="657"/>
      <c r="BK32" s="657"/>
      <c r="BL32" s="657"/>
      <c r="BM32" s="642">
        <v>97.4</v>
      </c>
      <c r="BN32" s="657"/>
      <c r="BO32" s="657"/>
      <c r="BP32" s="657"/>
      <c r="BQ32" s="682"/>
      <c r="BR32" s="693">
        <v>99</v>
      </c>
      <c r="BS32" s="657"/>
      <c r="BT32" s="657"/>
      <c r="BU32" s="657"/>
      <c r="BV32" s="657"/>
      <c r="BW32" s="657"/>
      <c r="BX32" s="642">
        <v>97.2</v>
      </c>
      <c r="BY32" s="657"/>
      <c r="BZ32" s="657"/>
      <c r="CA32" s="657"/>
      <c r="CB32" s="682"/>
      <c r="CD32" s="678"/>
      <c r="CE32" s="679"/>
      <c r="CF32" s="633" t="s">
        <v>305</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9"/>
      <c r="DB32" s="669"/>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9"/>
      <c r="DY32" s="669"/>
      <c r="DZ32" s="669"/>
      <c r="EA32" s="669"/>
      <c r="EB32" s="669"/>
      <c r="EC32" s="670"/>
    </row>
    <row r="33" spans="2:133" ht="11.25" customHeight="1" x14ac:dyDescent="0.2">
      <c r="B33" s="633" t="s">
        <v>306</v>
      </c>
      <c r="C33" s="634"/>
      <c r="D33" s="634"/>
      <c r="E33" s="634"/>
      <c r="F33" s="634"/>
      <c r="G33" s="634"/>
      <c r="H33" s="634"/>
      <c r="I33" s="634"/>
      <c r="J33" s="634"/>
      <c r="K33" s="634"/>
      <c r="L33" s="634"/>
      <c r="M33" s="634"/>
      <c r="N33" s="634"/>
      <c r="O33" s="634"/>
      <c r="P33" s="634"/>
      <c r="Q33" s="635"/>
      <c r="R33" s="636">
        <v>49595</v>
      </c>
      <c r="S33" s="637"/>
      <c r="T33" s="637"/>
      <c r="U33" s="637"/>
      <c r="V33" s="637"/>
      <c r="W33" s="637"/>
      <c r="X33" s="637"/>
      <c r="Y33" s="638"/>
      <c r="Z33" s="639">
        <v>0.5</v>
      </c>
      <c r="AA33" s="639"/>
      <c r="AB33" s="639"/>
      <c r="AC33" s="639"/>
      <c r="AD33" s="640">
        <v>12350</v>
      </c>
      <c r="AE33" s="640"/>
      <c r="AF33" s="640"/>
      <c r="AG33" s="640"/>
      <c r="AH33" s="640"/>
      <c r="AI33" s="640"/>
      <c r="AJ33" s="640"/>
      <c r="AK33" s="640"/>
      <c r="AL33" s="641">
        <v>0.2</v>
      </c>
      <c r="AM33" s="642"/>
      <c r="AN33" s="642"/>
      <c r="AO33" s="643"/>
      <c r="AP33" s="688"/>
      <c r="AQ33" s="689"/>
      <c r="AR33" s="689"/>
      <c r="AS33" s="689"/>
      <c r="AT33" s="692"/>
      <c r="AU33" s="201"/>
      <c r="AV33" s="201"/>
      <c r="AW33" s="201"/>
      <c r="AX33" s="659" t="s">
        <v>307</v>
      </c>
      <c r="AY33" s="660"/>
      <c r="AZ33" s="660"/>
      <c r="BA33" s="660"/>
      <c r="BB33" s="660"/>
      <c r="BC33" s="660"/>
      <c r="BD33" s="660"/>
      <c r="BE33" s="660"/>
      <c r="BF33" s="661"/>
      <c r="BG33" s="694">
        <v>98.9</v>
      </c>
      <c r="BH33" s="695"/>
      <c r="BI33" s="695"/>
      <c r="BJ33" s="695"/>
      <c r="BK33" s="695"/>
      <c r="BL33" s="695"/>
      <c r="BM33" s="696">
        <v>92.2</v>
      </c>
      <c r="BN33" s="695"/>
      <c r="BO33" s="695"/>
      <c r="BP33" s="695"/>
      <c r="BQ33" s="697"/>
      <c r="BR33" s="694">
        <v>95.4</v>
      </c>
      <c r="BS33" s="695"/>
      <c r="BT33" s="695"/>
      <c r="BU33" s="695"/>
      <c r="BV33" s="695"/>
      <c r="BW33" s="695"/>
      <c r="BX33" s="696">
        <v>90.7</v>
      </c>
      <c r="BY33" s="695"/>
      <c r="BZ33" s="695"/>
      <c r="CA33" s="695"/>
      <c r="CB33" s="697"/>
      <c r="CD33" s="633" t="s">
        <v>308</v>
      </c>
      <c r="CE33" s="634"/>
      <c r="CF33" s="634"/>
      <c r="CG33" s="634"/>
      <c r="CH33" s="634"/>
      <c r="CI33" s="634"/>
      <c r="CJ33" s="634"/>
      <c r="CK33" s="634"/>
      <c r="CL33" s="634"/>
      <c r="CM33" s="634"/>
      <c r="CN33" s="634"/>
      <c r="CO33" s="634"/>
      <c r="CP33" s="634"/>
      <c r="CQ33" s="635"/>
      <c r="CR33" s="636">
        <v>4567144</v>
      </c>
      <c r="CS33" s="657"/>
      <c r="CT33" s="657"/>
      <c r="CU33" s="657"/>
      <c r="CV33" s="657"/>
      <c r="CW33" s="657"/>
      <c r="CX33" s="657"/>
      <c r="CY33" s="658"/>
      <c r="CZ33" s="641">
        <v>45.5</v>
      </c>
      <c r="DA33" s="669"/>
      <c r="DB33" s="669"/>
      <c r="DC33" s="671"/>
      <c r="DD33" s="645">
        <v>3569347</v>
      </c>
      <c r="DE33" s="657"/>
      <c r="DF33" s="657"/>
      <c r="DG33" s="657"/>
      <c r="DH33" s="657"/>
      <c r="DI33" s="657"/>
      <c r="DJ33" s="657"/>
      <c r="DK33" s="658"/>
      <c r="DL33" s="645">
        <v>2855254</v>
      </c>
      <c r="DM33" s="657"/>
      <c r="DN33" s="657"/>
      <c r="DO33" s="657"/>
      <c r="DP33" s="657"/>
      <c r="DQ33" s="657"/>
      <c r="DR33" s="657"/>
      <c r="DS33" s="657"/>
      <c r="DT33" s="657"/>
      <c r="DU33" s="657"/>
      <c r="DV33" s="658"/>
      <c r="DW33" s="641">
        <v>45.9</v>
      </c>
      <c r="DX33" s="669"/>
      <c r="DY33" s="669"/>
      <c r="DZ33" s="669"/>
      <c r="EA33" s="669"/>
      <c r="EB33" s="669"/>
      <c r="EC33" s="670"/>
    </row>
    <row r="34" spans="2:133" ht="11.25" customHeight="1" x14ac:dyDescent="0.2">
      <c r="B34" s="633" t="s">
        <v>309</v>
      </c>
      <c r="C34" s="634"/>
      <c r="D34" s="634"/>
      <c r="E34" s="634"/>
      <c r="F34" s="634"/>
      <c r="G34" s="634"/>
      <c r="H34" s="634"/>
      <c r="I34" s="634"/>
      <c r="J34" s="634"/>
      <c r="K34" s="634"/>
      <c r="L34" s="634"/>
      <c r="M34" s="634"/>
      <c r="N34" s="634"/>
      <c r="O34" s="634"/>
      <c r="P34" s="634"/>
      <c r="Q34" s="635"/>
      <c r="R34" s="636">
        <v>38760</v>
      </c>
      <c r="S34" s="637"/>
      <c r="T34" s="637"/>
      <c r="U34" s="637"/>
      <c r="V34" s="637"/>
      <c r="W34" s="637"/>
      <c r="X34" s="637"/>
      <c r="Y34" s="638"/>
      <c r="Z34" s="639">
        <v>0.4</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1710619</v>
      </c>
      <c r="CS34" s="637"/>
      <c r="CT34" s="637"/>
      <c r="CU34" s="637"/>
      <c r="CV34" s="637"/>
      <c r="CW34" s="637"/>
      <c r="CX34" s="637"/>
      <c r="CY34" s="638"/>
      <c r="CZ34" s="641">
        <v>17</v>
      </c>
      <c r="DA34" s="669"/>
      <c r="DB34" s="669"/>
      <c r="DC34" s="671"/>
      <c r="DD34" s="645">
        <v>1331747</v>
      </c>
      <c r="DE34" s="637"/>
      <c r="DF34" s="637"/>
      <c r="DG34" s="637"/>
      <c r="DH34" s="637"/>
      <c r="DI34" s="637"/>
      <c r="DJ34" s="637"/>
      <c r="DK34" s="638"/>
      <c r="DL34" s="645">
        <v>1181983</v>
      </c>
      <c r="DM34" s="637"/>
      <c r="DN34" s="637"/>
      <c r="DO34" s="637"/>
      <c r="DP34" s="637"/>
      <c r="DQ34" s="637"/>
      <c r="DR34" s="637"/>
      <c r="DS34" s="637"/>
      <c r="DT34" s="637"/>
      <c r="DU34" s="637"/>
      <c r="DV34" s="638"/>
      <c r="DW34" s="641">
        <v>19</v>
      </c>
      <c r="DX34" s="669"/>
      <c r="DY34" s="669"/>
      <c r="DZ34" s="669"/>
      <c r="EA34" s="669"/>
      <c r="EB34" s="669"/>
      <c r="EC34" s="670"/>
    </row>
    <row r="35" spans="2:133" ht="11.25" customHeight="1" x14ac:dyDescent="0.2">
      <c r="B35" s="633" t="s">
        <v>311</v>
      </c>
      <c r="C35" s="634"/>
      <c r="D35" s="634"/>
      <c r="E35" s="634"/>
      <c r="F35" s="634"/>
      <c r="G35" s="634"/>
      <c r="H35" s="634"/>
      <c r="I35" s="634"/>
      <c r="J35" s="634"/>
      <c r="K35" s="634"/>
      <c r="L35" s="634"/>
      <c r="M35" s="634"/>
      <c r="N35" s="634"/>
      <c r="O35" s="634"/>
      <c r="P35" s="634"/>
      <c r="Q35" s="635"/>
      <c r="R35" s="636">
        <v>945812</v>
      </c>
      <c r="S35" s="637"/>
      <c r="T35" s="637"/>
      <c r="U35" s="637"/>
      <c r="V35" s="637"/>
      <c r="W35" s="637"/>
      <c r="X35" s="637"/>
      <c r="Y35" s="638"/>
      <c r="Z35" s="639">
        <v>8.6</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61439</v>
      </c>
      <c r="CS35" s="657"/>
      <c r="CT35" s="657"/>
      <c r="CU35" s="657"/>
      <c r="CV35" s="657"/>
      <c r="CW35" s="657"/>
      <c r="CX35" s="657"/>
      <c r="CY35" s="658"/>
      <c r="CZ35" s="641">
        <v>0.6</v>
      </c>
      <c r="DA35" s="669"/>
      <c r="DB35" s="669"/>
      <c r="DC35" s="671"/>
      <c r="DD35" s="645">
        <v>54853</v>
      </c>
      <c r="DE35" s="657"/>
      <c r="DF35" s="657"/>
      <c r="DG35" s="657"/>
      <c r="DH35" s="657"/>
      <c r="DI35" s="657"/>
      <c r="DJ35" s="657"/>
      <c r="DK35" s="658"/>
      <c r="DL35" s="645">
        <v>54853</v>
      </c>
      <c r="DM35" s="657"/>
      <c r="DN35" s="657"/>
      <c r="DO35" s="657"/>
      <c r="DP35" s="657"/>
      <c r="DQ35" s="657"/>
      <c r="DR35" s="657"/>
      <c r="DS35" s="657"/>
      <c r="DT35" s="657"/>
      <c r="DU35" s="657"/>
      <c r="DV35" s="658"/>
      <c r="DW35" s="641">
        <v>0.9</v>
      </c>
      <c r="DX35" s="669"/>
      <c r="DY35" s="669"/>
      <c r="DZ35" s="669"/>
      <c r="EA35" s="669"/>
      <c r="EB35" s="669"/>
      <c r="EC35" s="670"/>
    </row>
    <row r="36" spans="2:133" ht="11.25" customHeight="1" x14ac:dyDescent="0.2">
      <c r="B36" s="633" t="s">
        <v>315</v>
      </c>
      <c r="C36" s="634"/>
      <c r="D36" s="634"/>
      <c r="E36" s="634"/>
      <c r="F36" s="634"/>
      <c r="G36" s="634"/>
      <c r="H36" s="634"/>
      <c r="I36" s="634"/>
      <c r="J36" s="634"/>
      <c r="K36" s="634"/>
      <c r="L36" s="634"/>
      <c r="M36" s="634"/>
      <c r="N36" s="634"/>
      <c r="O36" s="634"/>
      <c r="P36" s="634"/>
      <c r="Q36" s="635"/>
      <c r="R36" s="636">
        <v>481430</v>
      </c>
      <c r="S36" s="637"/>
      <c r="T36" s="637"/>
      <c r="U36" s="637"/>
      <c r="V36" s="637"/>
      <c r="W36" s="637"/>
      <c r="X36" s="637"/>
      <c r="Y36" s="638"/>
      <c r="Z36" s="639">
        <v>4.4000000000000004</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1103281</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45981</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1484953</v>
      </c>
      <c r="CS36" s="637"/>
      <c r="CT36" s="637"/>
      <c r="CU36" s="637"/>
      <c r="CV36" s="637"/>
      <c r="CW36" s="637"/>
      <c r="CX36" s="637"/>
      <c r="CY36" s="638"/>
      <c r="CZ36" s="641">
        <v>14.8</v>
      </c>
      <c r="DA36" s="669"/>
      <c r="DB36" s="669"/>
      <c r="DC36" s="671"/>
      <c r="DD36" s="645">
        <v>1203564</v>
      </c>
      <c r="DE36" s="637"/>
      <c r="DF36" s="637"/>
      <c r="DG36" s="637"/>
      <c r="DH36" s="637"/>
      <c r="DI36" s="637"/>
      <c r="DJ36" s="637"/>
      <c r="DK36" s="638"/>
      <c r="DL36" s="645">
        <v>1026178</v>
      </c>
      <c r="DM36" s="637"/>
      <c r="DN36" s="637"/>
      <c r="DO36" s="637"/>
      <c r="DP36" s="637"/>
      <c r="DQ36" s="637"/>
      <c r="DR36" s="637"/>
      <c r="DS36" s="637"/>
      <c r="DT36" s="637"/>
      <c r="DU36" s="637"/>
      <c r="DV36" s="638"/>
      <c r="DW36" s="641">
        <v>16.5</v>
      </c>
      <c r="DX36" s="669"/>
      <c r="DY36" s="669"/>
      <c r="DZ36" s="669"/>
      <c r="EA36" s="669"/>
      <c r="EB36" s="669"/>
      <c r="EC36" s="670"/>
    </row>
    <row r="37" spans="2:133" ht="11.25" customHeight="1" x14ac:dyDescent="0.2">
      <c r="B37" s="633" t="s">
        <v>319</v>
      </c>
      <c r="C37" s="634"/>
      <c r="D37" s="634"/>
      <c r="E37" s="634"/>
      <c r="F37" s="634"/>
      <c r="G37" s="634"/>
      <c r="H37" s="634"/>
      <c r="I37" s="634"/>
      <c r="J37" s="634"/>
      <c r="K37" s="634"/>
      <c r="L37" s="634"/>
      <c r="M37" s="634"/>
      <c r="N37" s="634"/>
      <c r="O37" s="634"/>
      <c r="P37" s="634"/>
      <c r="Q37" s="635"/>
      <c r="R37" s="636">
        <v>311944</v>
      </c>
      <c r="S37" s="637"/>
      <c r="T37" s="637"/>
      <c r="U37" s="637"/>
      <c r="V37" s="637"/>
      <c r="W37" s="637"/>
      <c r="X37" s="637"/>
      <c r="Y37" s="638"/>
      <c r="Z37" s="639">
        <v>2.8</v>
      </c>
      <c r="AA37" s="639"/>
      <c r="AB37" s="639"/>
      <c r="AC37" s="639"/>
      <c r="AD37" s="640">
        <v>1740</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185093</v>
      </c>
      <c r="BA37" s="637"/>
      <c r="BB37" s="637"/>
      <c r="BC37" s="637"/>
      <c r="BD37" s="657"/>
      <c r="BE37" s="657"/>
      <c r="BF37" s="682"/>
      <c r="BG37" s="633" t="s">
        <v>321</v>
      </c>
      <c r="BH37" s="634"/>
      <c r="BI37" s="634"/>
      <c r="BJ37" s="634"/>
      <c r="BK37" s="634"/>
      <c r="BL37" s="634"/>
      <c r="BM37" s="634"/>
      <c r="BN37" s="634"/>
      <c r="BO37" s="634"/>
      <c r="BP37" s="634"/>
      <c r="BQ37" s="634"/>
      <c r="BR37" s="634"/>
      <c r="BS37" s="634"/>
      <c r="BT37" s="634"/>
      <c r="BU37" s="635"/>
      <c r="BV37" s="636">
        <v>35057</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642318</v>
      </c>
      <c r="CS37" s="657"/>
      <c r="CT37" s="657"/>
      <c r="CU37" s="657"/>
      <c r="CV37" s="657"/>
      <c r="CW37" s="657"/>
      <c r="CX37" s="657"/>
      <c r="CY37" s="658"/>
      <c r="CZ37" s="641">
        <v>6.4</v>
      </c>
      <c r="DA37" s="669"/>
      <c r="DB37" s="669"/>
      <c r="DC37" s="671"/>
      <c r="DD37" s="645">
        <v>632313</v>
      </c>
      <c r="DE37" s="657"/>
      <c r="DF37" s="657"/>
      <c r="DG37" s="657"/>
      <c r="DH37" s="657"/>
      <c r="DI37" s="657"/>
      <c r="DJ37" s="657"/>
      <c r="DK37" s="658"/>
      <c r="DL37" s="645">
        <v>597562</v>
      </c>
      <c r="DM37" s="657"/>
      <c r="DN37" s="657"/>
      <c r="DO37" s="657"/>
      <c r="DP37" s="657"/>
      <c r="DQ37" s="657"/>
      <c r="DR37" s="657"/>
      <c r="DS37" s="657"/>
      <c r="DT37" s="657"/>
      <c r="DU37" s="657"/>
      <c r="DV37" s="658"/>
      <c r="DW37" s="641">
        <v>9.6</v>
      </c>
      <c r="DX37" s="669"/>
      <c r="DY37" s="669"/>
      <c r="DZ37" s="669"/>
      <c r="EA37" s="669"/>
      <c r="EB37" s="669"/>
      <c r="EC37" s="670"/>
    </row>
    <row r="38" spans="2:133" ht="11.25" customHeight="1" x14ac:dyDescent="0.2">
      <c r="B38" s="633" t="s">
        <v>323</v>
      </c>
      <c r="C38" s="634"/>
      <c r="D38" s="634"/>
      <c r="E38" s="634"/>
      <c r="F38" s="634"/>
      <c r="G38" s="634"/>
      <c r="H38" s="634"/>
      <c r="I38" s="634"/>
      <c r="J38" s="634"/>
      <c r="K38" s="634"/>
      <c r="L38" s="634"/>
      <c r="M38" s="634"/>
      <c r="N38" s="634"/>
      <c r="O38" s="634"/>
      <c r="P38" s="634"/>
      <c r="Q38" s="635"/>
      <c r="R38" s="636">
        <v>619006</v>
      </c>
      <c r="S38" s="637"/>
      <c r="T38" s="637"/>
      <c r="U38" s="637"/>
      <c r="V38" s="637"/>
      <c r="W38" s="637"/>
      <c r="X38" s="637"/>
      <c r="Y38" s="638"/>
      <c r="Z38" s="639">
        <v>5.7</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140915</v>
      </c>
      <c r="BA38" s="637"/>
      <c r="BB38" s="637"/>
      <c r="BC38" s="637"/>
      <c r="BD38" s="657"/>
      <c r="BE38" s="657"/>
      <c r="BF38" s="682"/>
      <c r="BG38" s="633" t="s">
        <v>325</v>
      </c>
      <c r="BH38" s="634"/>
      <c r="BI38" s="634"/>
      <c r="BJ38" s="634"/>
      <c r="BK38" s="634"/>
      <c r="BL38" s="634"/>
      <c r="BM38" s="634"/>
      <c r="BN38" s="634"/>
      <c r="BO38" s="634"/>
      <c r="BP38" s="634"/>
      <c r="BQ38" s="634"/>
      <c r="BR38" s="634"/>
      <c r="BS38" s="634"/>
      <c r="BT38" s="634"/>
      <c r="BU38" s="635"/>
      <c r="BV38" s="636">
        <v>2368</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710408</v>
      </c>
      <c r="CS38" s="637"/>
      <c r="CT38" s="637"/>
      <c r="CU38" s="637"/>
      <c r="CV38" s="637"/>
      <c r="CW38" s="637"/>
      <c r="CX38" s="637"/>
      <c r="CY38" s="638"/>
      <c r="CZ38" s="641">
        <v>7.1</v>
      </c>
      <c r="DA38" s="669"/>
      <c r="DB38" s="669"/>
      <c r="DC38" s="671"/>
      <c r="DD38" s="645">
        <v>573640</v>
      </c>
      <c r="DE38" s="637"/>
      <c r="DF38" s="637"/>
      <c r="DG38" s="637"/>
      <c r="DH38" s="637"/>
      <c r="DI38" s="637"/>
      <c r="DJ38" s="637"/>
      <c r="DK38" s="638"/>
      <c r="DL38" s="645">
        <v>573640</v>
      </c>
      <c r="DM38" s="637"/>
      <c r="DN38" s="637"/>
      <c r="DO38" s="637"/>
      <c r="DP38" s="637"/>
      <c r="DQ38" s="637"/>
      <c r="DR38" s="637"/>
      <c r="DS38" s="637"/>
      <c r="DT38" s="637"/>
      <c r="DU38" s="637"/>
      <c r="DV38" s="638"/>
      <c r="DW38" s="641">
        <v>9.1999999999999993</v>
      </c>
      <c r="DX38" s="669"/>
      <c r="DY38" s="669"/>
      <c r="DZ38" s="669"/>
      <c r="EA38" s="669"/>
      <c r="EB38" s="669"/>
      <c r="EC38" s="670"/>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v>66865</v>
      </c>
      <c r="BA39" s="637"/>
      <c r="BB39" s="637"/>
      <c r="BC39" s="637"/>
      <c r="BD39" s="657"/>
      <c r="BE39" s="657"/>
      <c r="BF39" s="682"/>
      <c r="BG39" s="633" t="s">
        <v>329</v>
      </c>
      <c r="BH39" s="634"/>
      <c r="BI39" s="634"/>
      <c r="BJ39" s="634"/>
      <c r="BK39" s="634"/>
      <c r="BL39" s="634"/>
      <c r="BM39" s="634"/>
      <c r="BN39" s="634"/>
      <c r="BO39" s="634"/>
      <c r="BP39" s="634"/>
      <c r="BQ39" s="634"/>
      <c r="BR39" s="634"/>
      <c r="BS39" s="634"/>
      <c r="BT39" s="634"/>
      <c r="BU39" s="635"/>
      <c r="BV39" s="636">
        <v>3725</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403473</v>
      </c>
      <c r="CS39" s="657"/>
      <c r="CT39" s="657"/>
      <c r="CU39" s="657"/>
      <c r="CV39" s="657"/>
      <c r="CW39" s="657"/>
      <c r="CX39" s="657"/>
      <c r="CY39" s="658"/>
      <c r="CZ39" s="641">
        <v>4</v>
      </c>
      <c r="DA39" s="669"/>
      <c r="DB39" s="669"/>
      <c r="DC39" s="671"/>
      <c r="DD39" s="645">
        <v>351043</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2">
      <c r="B40" s="633" t="s">
        <v>331</v>
      </c>
      <c r="C40" s="634"/>
      <c r="D40" s="634"/>
      <c r="E40" s="634"/>
      <c r="F40" s="634"/>
      <c r="G40" s="634"/>
      <c r="H40" s="634"/>
      <c r="I40" s="634"/>
      <c r="J40" s="634"/>
      <c r="K40" s="634"/>
      <c r="L40" s="634"/>
      <c r="M40" s="634"/>
      <c r="N40" s="634"/>
      <c r="O40" s="634"/>
      <c r="P40" s="634"/>
      <c r="Q40" s="635"/>
      <c r="R40" s="636">
        <v>16906</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57"/>
      <c r="BE40" s="657"/>
      <c r="BF40" s="682"/>
      <c r="BG40" s="686" t="s">
        <v>333</v>
      </c>
      <c r="BH40" s="687"/>
      <c r="BI40" s="687"/>
      <c r="BJ40" s="687"/>
      <c r="BK40" s="687"/>
      <c r="BL40" s="205"/>
      <c r="BM40" s="634" t="s">
        <v>334</v>
      </c>
      <c r="BN40" s="634"/>
      <c r="BO40" s="634"/>
      <c r="BP40" s="634"/>
      <c r="BQ40" s="634"/>
      <c r="BR40" s="634"/>
      <c r="BS40" s="634"/>
      <c r="BT40" s="634"/>
      <c r="BU40" s="635"/>
      <c r="BV40" s="636">
        <v>97</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196252</v>
      </c>
      <c r="CS40" s="637"/>
      <c r="CT40" s="637"/>
      <c r="CU40" s="637"/>
      <c r="CV40" s="637"/>
      <c r="CW40" s="637"/>
      <c r="CX40" s="637"/>
      <c r="CY40" s="638"/>
      <c r="CZ40" s="641">
        <v>2</v>
      </c>
      <c r="DA40" s="669"/>
      <c r="DB40" s="669"/>
      <c r="DC40" s="671"/>
      <c r="DD40" s="645">
        <v>54500</v>
      </c>
      <c r="DE40" s="637"/>
      <c r="DF40" s="637"/>
      <c r="DG40" s="637"/>
      <c r="DH40" s="637"/>
      <c r="DI40" s="637"/>
      <c r="DJ40" s="637"/>
      <c r="DK40" s="638"/>
      <c r="DL40" s="645">
        <v>18600</v>
      </c>
      <c r="DM40" s="637"/>
      <c r="DN40" s="637"/>
      <c r="DO40" s="637"/>
      <c r="DP40" s="637"/>
      <c r="DQ40" s="637"/>
      <c r="DR40" s="637"/>
      <c r="DS40" s="637"/>
      <c r="DT40" s="637"/>
      <c r="DU40" s="637"/>
      <c r="DV40" s="638"/>
      <c r="DW40" s="641">
        <v>0.3</v>
      </c>
      <c r="DX40" s="669"/>
      <c r="DY40" s="669"/>
      <c r="DZ40" s="669"/>
      <c r="EA40" s="669"/>
      <c r="EB40" s="669"/>
      <c r="EC40" s="670"/>
    </row>
    <row r="41" spans="2:133" ht="11.25" customHeight="1" x14ac:dyDescent="0.2">
      <c r="B41" s="659" t="s">
        <v>336</v>
      </c>
      <c r="C41" s="660"/>
      <c r="D41" s="660"/>
      <c r="E41" s="660"/>
      <c r="F41" s="660"/>
      <c r="G41" s="660"/>
      <c r="H41" s="660"/>
      <c r="I41" s="660"/>
      <c r="J41" s="660"/>
      <c r="K41" s="660"/>
      <c r="L41" s="660"/>
      <c r="M41" s="660"/>
      <c r="N41" s="660"/>
      <c r="O41" s="660"/>
      <c r="P41" s="660"/>
      <c r="Q41" s="661"/>
      <c r="R41" s="708">
        <v>10954498</v>
      </c>
      <c r="S41" s="709"/>
      <c r="T41" s="709"/>
      <c r="U41" s="709"/>
      <c r="V41" s="709"/>
      <c r="W41" s="709"/>
      <c r="X41" s="709"/>
      <c r="Y41" s="713"/>
      <c r="Z41" s="714">
        <v>100</v>
      </c>
      <c r="AA41" s="714"/>
      <c r="AB41" s="714"/>
      <c r="AC41" s="714"/>
      <c r="AD41" s="715">
        <v>6204484</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165780</v>
      </c>
      <c r="BA41" s="637"/>
      <c r="BB41" s="637"/>
      <c r="BC41" s="637"/>
      <c r="BD41" s="657"/>
      <c r="BE41" s="657"/>
      <c r="BF41" s="682"/>
      <c r="BG41" s="686"/>
      <c r="BH41" s="687"/>
      <c r="BI41" s="687"/>
      <c r="BJ41" s="687"/>
      <c r="BK41" s="687"/>
      <c r="BL41" s="205"/>
      <c r="BM41" s="634" t="s">
        <v>338</v>
      </c>
      <c r="BN41" s="634"/>
      <c r="BO41" s="634"/>
      <c r="BP41" s="634"/>
      <c r="BQ41" s="634"/>
      <c r="BR41" s="634"/>
      <c r="BS41" s="634"/>
      <c r="BT41" s="634"/>
      <c r="BU41" s="635"/>
      <c r="BV41" s="636">
        <v>1</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544628</v>
      </c>
      <c r="BA42" s="709"/>
      <c r="BB42" s="709"/>
      <c r="BC42" s="709"/>
      <c r="BD42" s="695"/>
      <c r="BE42" s="695"/>
      <c r="BF42" s="697"/>
      <c r="BG42" s="688"/>
      <c r="BH42" s="689"/>
      <c r="BI42" s="689"/>
      <c r="BJ42" s="689"/>
      <c r="BK42" s="689"/>
      <c r="BL42" s="206"/>
      <c r="BM42" s="660" t="s">
        <v>341</v>
      </c>
      <c r="BN42" s="660"/>
      <c r="BO42" s="660"/>
      <c r="BP42" s="660"/>
      <c r="BQ42" s="660"/>
      <c r="BR42" s="660"/>
      <c r="BS42" s="660"/>
      <c r="BT42" s="660"/>
      <c r="BU42" s="661"/>
      <c r="BV42" s="708">
        <v>353</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1691287</v>
      </c>
      <c r="CS42" s="657"/>
      <c r="CT42" s="657"/>
      <c r="CU42" s="657"/>
      <c r="CV42" s="657"/>
      <c r="CW42" s="657"/>
      <c r="CX42" s="657"/>
      <c r="CY42" s="658"/>
      <c r="CZ42" s="641">
        <v>16.8</v>
      </c>
      <c r="DA42" s="669"/>
      <c r="DB42" s="669"/>
      <c r="DC42" s="671"/>
      <c r="DD42" s="645">
        <v>611439</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v>15190</v>
      </c>
      <c r="CS43" s="657"/>
      <c r="CT43" s="657"/>
      <c r="CU43" s="657"/>
      <c r="CV43" s="657"/>
      <c r="CW43" s="657"/>
      <c r="CX43" s="657"/>
      <c r="CY43" s="658"/>
      <c r="CZ43" s="641">
        <v>0.2</v>
      </c>
      <c r="DA43" s="669"/>
      <c r="DB43" s="669"/>
      <c r="DC43" s="671"/>
      <c r="DD43" s="645">
        <v>15190</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293</v>
      </c>
      <c r="CE44" s="675"/>
      <c r="CF44" s="633" t="s">
        <v>346</v>
      </c>
      <c r="CG44" s="634"/>
      <c r="CH44" s="634"/>
      <c r="CI44" s="634"/>
      <c r="CJ44" s="634"/>
      <c r="CK44" s="634"/>
      <c r="CL44" s="634"/>
      <c r="CM44" s="634"/>
      <c r="CN44" s="634"/>
      <c r="CO44" s="634"/>
      <c r="CP44" s="634"/>
      <c r="CQ44" s="635"/>
      <c r="CR44" s="636">
        <v>1678997</v>
      </c>
      <c r="CS44" s="637"/>
      <c r="CT44" s="637"/>
      <c r="CU44" s="637"/>
      <c r="CV44" s="637"/>
      <c r="CW44" s="637"/>
      <c r="CX44" s="637"/>
      <c r="CY44" s="638"/>
      <c r="CZ44" s="641">
        <v>16.7</v>
      </c>
      <c r="DA44" s="642"/>
      <c r="DB44" s="642"/>
      <c r="DC44" s="648"/>
      <c r="DD44" s="645">
        <v>599149</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348</v>
      </c>
      <c r="CG45" s="634"/>
      <c r="CH45" s="634"/>
      <c r="CI45" s="634"/>
      <c r="CJ45" s="634"/>
      <c r="CK45" s="634"/>
      <c r="CL45" s="634"/>
      <c r="CM45" s="634"/>
      <c r="CN45" s="634"/>
      <c r="CO45" s="634"/>
      <c r="CP45" s="634"/>
      <c r="CQ45" s="635"/>
      <c r="CR45" s="636">
        <v>1263495</v>
      </c>
      <c r="CS45" s="657"/>
      <c r="CT45" s="657"/>
      <c r="CU45" s="657"/>
      <c r="CV45" s="657"/>
      <c r="CW45" s="657"/>
      <c r="CX45" s="657"/>
      <c r="CY45" s="658"/>
      <c r="CZ45" s="641">
        <v>12.6</v>
      </c>
      <c r="DA45" s="669"/>
      <c r="DB45" s="669"/>
      <c r="DC45" s="671"/>
      <c r="DD45" s="645">
        <v>446821</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349</v>
      </c>
      <c r="CG46" s="634"/>
      <c r="CH46" s="634"/>
      <c r="CI46" s="634"/>
      <c r="CJ46" s="634"/>
      <c r="CK46" s="634"/>
      <c r="CL46" s="634"/>
      <c r="CM46" s="634"/>
      <c r="CN46" s="634"/>
      <c r="CO46" s="634"/>
      <c r="CP46" s="634"/>
      <c r="CQ46" s="635"/>
      <c r="CR46" s="636">
        <v>404851</v>
      </c>
      <c r="CS46" s="637"/>
      <c r="CT46" s="637"/>
      <c r="CU46" s="637"/>
      <c r="CV46" s="637"/>
      <c r="CW46" s="637"/>
      <c r="CX46" s="637"/>
      <c r="CY46" s="638"/>
      <c r="CZ46" s="641">
        <v>4</v>
      </c>
      <c r="DA46" s="642"/>
      <c r="DB46" s="642"/>
      <c r="DC46" s="648"/>
      <c r="DD46" s="645">
        <v>141677</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350</v>
      </c>
      <c r="CG47" s="634"/>
      <c r="CH47" s="634"/>
      <c r="CI47" s="634"/>
      <c r="CJ47" s="634"/>
      <c r="CK47" s="634"/>
      <c r="CL47" s="634"/>
      <c r="CM47" s="634"/>
      <c r="CN47" s="634"/>
      <c r="CO47" s="634"/>
      <c r="CP47" s="634"/>
      <c r="CQ47" s="635"/>
      <c r="CR47" s="636">
        <v>12290</v>
      </c>
      <c r="CS47" s="657"/>
      <c r="CT47" s="657"/>
      <c r="CU47" s="657"/>
      <c r="CV47" s="657"/>
      <c r="CW47" s="657"/>
      <c r="CX47" s="657"/>
      <c r="CY47" s="658"/>
      <c r="CZ47" s="641">
        <v>0.1</v>
      </c>
      <c r="DA47" s="669"/>
      <c r="DB47" s="669"/>
      <c r="DC47" s="671"/>
      <c r="DD47" s="645">
        <v>12290</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8"/>
      <c r="CE48" s="679"/>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9" t="s">
        <v>352</v>
      </c>
      <c r="CE49" s="660"/>
      <c r="CF49" s="660"/>
      <c r="CG49" s="660"/>
      <c r="CH49" s="660"/>
      <c r="CI49" s="660"/>
      <c r="CJ49" s="660"/>
      <c r="CK49" s="660"/>
      <c r="CL49" s="660"/>
      <c r="CM49" s="660"/>
      <c r="CN49" s="660"/>
      <c r="CO49" s="660"/>
      <c r="CP49" s="660"/>
      <c r="CQ49" s="661"/>
      <c r="CR49" s="708">
        <v>10043276</v>
      </c>
      <c r="CS49" s="695"/>
      <c r="CT49" s="695"/>
      <c r="CU49" s="695"/>
      <c r="CV49" s="695"/>
      <c r="CW49" s="695"/>
      <c r="CX49" s="695"/>
      <c r="CY49" s="724"/>
      <c r="CZ49" s="716">
        <v>100</v>
      </c>
      <c r="DA49" s="725"/>
      <c r="DB49" s="725"/>
      <c r="DC49" s="726"/>
      <c r="DD49" s="727">
        <v>7284757</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Yxtf+rFYLizkAQDfH/wwZc+YqZPkMQLpur0YardC6Pe7LED4KhSrFYEJ9OuNZmZnXfTjywAIDbL6V0HHQvQKqw==" saltValue="B0G7NFTVHNruEoJYJRa0+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375</v>
      </c>
      <c r="C7" s="763"/>
      <c r="D7" s="763"/>
      <c r="E7" s="763"/>
      <c r="F7" s="763"/>
      <c r="G7" s="763"/>
      <c r="H7" s="763"/>
      <c r="I7" s="763"/>
      <c r="J7" s="763"/>
      <c r="K7" s="763"/>
      <c r="L7" s="763"/>
      <c r="M7" s="763"/>
      <c r="N7" s="763"/>
      <c r="O7" s="763"/>
      <c r="P7" s="764"/>
      <c r="Q7" s="765">
        <v>10151</v>
      </c>
      <c r="R7" s="766"/>
      <c r="S7" s="766"/>
      <c r="T7" s="766"/>
      <c r="U7" s="766"/>
      <c r="V7" s="766">
        <v>9258</v>
      </c>
      <c r="W7" s="766"/>
      <c r="X7" s="766"/>
      <c r="Y7" s="766"/>
      <c r="Z7" s="766"/>
      <c r="AA7" s="766">
        <v>893</v>
      </c>
      <c r="AB7" s="766"/>
      <c r="AC7" s="766"/>
      <c r="AD7" s="766"/>
      <c r="AE7" s="767"/>
      <c r="AF7" s="768">
        <v>842</v>
      </c>
      <c r="AG7" s="769"/>
      <c r="AH7" s="769"/>
      <c r="AI7" s="769"/>
      <c r="AJ7" s="770"/>
      <c r="AK7" s="771" t="s">
        <v>548</v>
      </c>
      <c r="AL7" s="772"/>
      <c r="AM7" s="772"/>
      <c r="AN7" s="772"/>
      <c r="AO7" s="772"/>
      <c r="AP7" s="772">
        <v>6363</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560</v>
      </c>
      <c r="BT7" s="760"/>
      <c r="BU7" s="760"/>
      <c r="BV7" s="760"/>
      <c r="BW7" s="760"/>
      <c r="BX7" s="760"/>
      <c r="BY7" s="760"/>
      <c r="BZ7" s="760"/>
      <c r="CA7" s="760"/>
      <c r="CB7" s="760"/>
      <c r="CC7" s="760"/>
      <c r="CD7" s="760"/>
      <c r="CE7" s="760"/>
      <c r="CF7" s="760"/>
      <c r="CG7" s="775"/>
      <c r="CH7" s="756">
        <v>4</v>
      </c>
      <c r="CI7" s="757"/>
      <c r="CJ7" s="757"/>
      <c r="CK7" s="757"/>
      <c r="CL7" s="758"/>
      <c r="CM7" s="756">
        <v>126</v>
      </c>
      <c r="CN7" s="757"/>
      <c r="CO7" s="757"/>
      <c r="CP7" s="757"/>
      <c r="CQ7" s="758"/>
      <c r="CR7" s="756">
        <v>34</v>
      </c>
      <c r="CS7" s="757"/>
      <c r="CT7" s="757"/>
      <c r="CU7" s="757"/>
      <c r="CV7" s="758"/>
      <c r="CW7" s="756" t="s">
        <v>548</v>
      </c>
      <c r="CX7" s="757"/>
      <c r="CY7" s="757"/>
      <c r="CZ7" s="757"/>
      <c r="DA7" s="758"/>
      <c r="DB7" s="756" t="s">
        <v>548</v>
      </c>
      <c r="DC7" s="757"/>
      <c r="DD7" s="757"/>
      <c r="DE7" s="757"/>
      <c r="DF7" s="758"/>
      <c r="DG7" s="756" t="s">
        <v>548</v>
      </c>
      <c r="DH7" s="757"/>
      <c r="DI7" s="757"/>
      <c r="DJ7" s="757"/>
      <c r="DK7" s="758"/>
      <c r="DL7" s="756" t="s">
        <v>548</v>
      </c>
      <c r="DM7" s="757"/>
      <c r="DN7" s="757"/>
      <c r="DO7" s="757"/>
      <c r="DP7" s="758"/>
      <c r="DQ7" s="756" t="s">
        <v>548</v>
      </c>
      <c r="DR7" s="757"/>
      <c r="DS7" s="757"/>
      <c r="DT7" s="757"/>
      <c r="DU7" s="758"/>
      <c r="DV7" s="759"/>
      <c r="DW7" s="760"/>
      <c r="DX7" s="760"/>
      <c r="DY7" s="760"/>
      <c r="DZ7" s="761"/>
      <c r="EA7" s="216"/>
    </row>
    <row r="8" spans="1:131" s="217" customFormat="1" ht="26.25" customHeight="1" x14ac:dyDescent="0.2">
      <c r="A8" s="220">
        <v>2</v>
      </c>
      <c r="B8" s="793" t="s">
        <v>376</v>
      </c>
      <c r="C8" s="794"/>
      <c r="D8" s="794"/>
      <c r="E8" s="794"/>
      <c r="F8" s="794"/>
      <c r="G8" s="794"/>
      <c r="H8" s="794"/>
      <c r="I8" s="794"/>
      <c r="J8" s="794"/>
      <c r="K8" s="794"/>
      <c r="L8" s="794"/>
      <c r="M8" s="794"/>
      <c r="N8" s="794"/>
      <c r="O8" s="794"/>
      <c r="P8" s="795"/>
      <c r="Q8" s="796">
        <v>1322</v>
      </c>
      <c r="R8" s="797"/>
      <c r="S8" s="797"/>
      <c r="T8" s="797"/>
      <c r="U8" s="797"/>
      <c r="V8" s="797">
        <v>1305</v>
      </c>
      <c r="W8" s="797"/>
      <c r="X8" s="797"/>
      <c r="Y8" s="797"/>
      <c r="Z8" s="797"/>
      <c r="AA8" s="797">
        <v>17</v>
      </c>
      <c r="AB8" s="797"/>
      <c r="AC8" s="797"/>
      <c r="AD8" s="797"/>
      <c r="AE8" s="798"/>
      <c r="AF8" s="799">
        <v>17</v>
      </c>
      <c r="AG8" s="800"/>
      <c r="AH8" s="800"/>
      <c r="AI8" s="800"/>
      <c r="AJ8" s="801"/>
      <c r="AK8" s="782"/>
      <c r="AL8" s="783"/>
      <c r="AM8" s="783"/>
      <c r="AN8" s="783"/>
      <c r="AO8" s="783"/>
      <c r="AP8" s="783">
        <v>931</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561</v>
      </c>
      <c r="BT8" s="787"/>
      <c r="BU8" s="787"/>
      <c r="BV8" s="787"/>
      <c r="BW8" s="787"/>
      <c r="BX8" s="787"/>
      <c r="BY8" s="787"/>
      <c r="BZ8" s="787"/>
      <c r="CA8" s="787"/>
      <c r="CB8" s="787"/>
      <c r="CC8" s="787"/>
      <c r="CD8" s="787"/>
      <c r="CE8" s="787"/>
      <c r="CF8" s="787"/>
      <c r="CG8" s="788"/>
      <c r="CH8" s="789">
        <v>0</v>
      </c>
      <c r="CI8" s="790"/>
      <c r="CJ8" s="790"/>
      <c r="CK8" s="790"/>
      <c r="CL8" s="791"/>
      <c r="CM8" s="789">
        <v>10</v>
      </c>
      <c r="CN8" s="790"/>
      <c r="CO8" s="790"/>
      <c r="CP8" s="790"/>
      <c r="CQ8" s="791"/>
      <c r="CR8" s="789">
        <v>20</v>
      </c>
      <c r="CS8" s="790"/>
      <c r="CT8" s="790"/>
      <c r="CU8" s="790"/>
      <c r="CV8" s="791"/>
      <c r="CW8" s="789" t="s">
        <v>548</v>
      </c>
      <c r="CX8" s="790"/>
      <c r="CY8" s="790"/>
      <c r="CZ8" s="790"/>
      <c r="DA8" s="791"/>
      <c r="DB8" s="789" t="s">
        <v>548</v>
      </c>
      <c r="DC8" s="790"/>
      <c r="DD8" s="790"/>
      <c r="DE8" s="790"/>
      <c r="DF8" s="791"/>
      <c r="DG8" s="789" t="s">
        <v>548</v>
      </c>
      <c r="DH8" s="790"/>
      <c r="DI8" s="790"/>
      <c r="DJ8" s="790"/>
      <c r="DK8" s="791"/>
      <c r="DL8" s="789" t="s">
        <v>548</v>
      </c>
      <c r="DM8" s="790"/>
      <c r="DN8" s="790"/>
      <c r="DO8" s="790"/>
      <c r="DP8" s="791"/>
      <c r="DQ8" s="789" t="s">
        <v>548</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562</v>
      </c>
      <c r="BT9" s="787"/>
      <c r="BU9" s="787"/>
      <c r="BV9" s="787"/>
      <c r="BW9" s="787"/>
      <c r="BX9" s="787"/>
      <c r="BY9" s="787"/>
      <c r="BZ9" s="787"/>
      <c r="CA9" s="787"/>
      <c r="CB9" s="787"/>
      <c r="CC9" s="787"/>
      <c r="CD9" s="787"/>
      <c r="CE9" s="787"/>
      <c r="CF9" s="787"/>
      <c r="CG9" s="788"/>
      <c r="CH9" s="789">
        <v>1</v>
      </c>
      <c r="CI9" s="790"/>
      <c r="CJ9" s="790"/>
      <c r="CK9" s="790"/>
      <c r="CL9" s="791"/>
      <c r="CM9" s="789">
        <v>10</v>
      </c>
      <c r="CN9" s="790"/>
      <c r="CO9" s="790"/>
      <c r="CP9" s="790"/>
      <c r="CQ9" s="791"/>
      <c r="CR9" s="789">
        <v>4</v>
      </c>
      <c r="CS9" s="790"/>
      <c r="CT9" s="790"/>
      <c r="CU9" s="790"/>
      <c r="CV9" s="791"/>
      <c r="CW9" s="789" t="s">
        <v>548</v>
      </c>
      <c r="CX9" s="790"/>
      <c r="CY9" s="790"/>
      <c r="CZ9" s="790"/>
      <c r="DA9" s="791"/>
      <c r="DB9" s="789" t="s">
        <v>548</v>
      </c>
      <c r="DC9" s="790"/>
      <c r="DD9" s="790"/>
      <c r="DE9" s="790"/>
      <c r="DF9" s="791"/>
      <c r="DG9" s="789" t="s">
        <v>548</v>
      </c>
      <c r="DH9" s="790"/>
      <c r="DI9" s="790"/>
      <c r="DJ9" s="790"/>
      <c r="DK9" s="791"/>
      <c r="DL9" s="789" t="s">
        <v>548</v>
      </c>
      <c r="DM9" s="790"/>
      <c r="DN9" s="790"/>
      <c r="DO9" s="790"/>
      <c r="DP9" s="791"/>
      <c r="DQ9" s="789" t="s">
        <v>548</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378</v>
      </c>
      <c r="B23" s="802" t="s">
        <v>379</v>
      </c>
      <c r="C23" s="803"/>
      <c r="D23" s="803"/>
      <c r="E23" s="803"/>
      <c r="F23" s="803"/>
      <c r="G23" s="803"/>
      <c r="H23" s="803"/>
      <c r="I23" s="803"/>
      <c r="J23" s="803"/>
      <c r="K23" s="803"/>
      <c r="L23" s="803"/>
      <c r="M23" s="803"/>
      <c r="N23" s="803"/>
      <c r="O23" s="803"/>
      <c r="P23" s="804"/>
      <c r="Q23" s="805">
        <v>11473</v>
      </c>
      <c r="R23" s="806"/>
      <c r="S23" s="806"/>
      <c r="T23" s="806"/>
      <c r="U23" s="806"/>
      <c r="V23" s="806">
        <v>10563</v>
      </c>
      <c r="W23" s="806"/>
      <c r="X23" s="806"/>
      <c r="Y23" s="806"/>
      <c r="Z23" s="806"/>
      <c r="AA23" s="806">
        <v>910</v>
      </c>
      <c r="AB23" s="806"/>
      <c r="AC23" s="806"/>
      <c r="AD23" s="806"/>
      <c r="AE23" s="807"/>
      <c r="AF23" s="808">
        <v>859</v>
      </c>
      <c r="AG23" s="806"/>
      <c r="AH23" s="806"/>
      <c r="AI23" s="806"/>
      <c r="AJ23" s="809"/>
      <c r="AK23" s="810"/>
      <c r="AL23" s="811"/>
      <c r="AM23" s="811"/>
      <c r="AN23" s="811"/>
      <c r="AO23" s="811"/>
      <c r="AP23" s="806">
        <v>7294</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358</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390</v>
      </c>
      <c r="C28" s="763"/>
      <c r="D28" s="763"/>
      <c r="E28" s="763"/>
      <c r="F28" s="763"/>
      <c r="G28" s="763"/>
      <c r="H28" s="763"/>
      <c r="I28" s="763"/>
      <c r="J28" s="763"/>
      <c r="K28" s="763"/>
      <c r="L28" s="763"/>
      <c r="M28" s="763"/>
      <c r="N28" s="763"/>
      <c r="O28" s="763"/>
      <c r="P28" s="764"/>
      <c r="Q28" s="835">
        <v>1912</v>
      </c>
      <c r="R28" s="836"/>
      <c r="S28" s="836"/>
      <c r="T28" s="836"/>
      <c r="U28" s="836"/>
      <c r="V28" s="836">
        <v>1866</v>
      </c>
      <c r="W28" s="836"/>
      <c r="X28" s="836"/>
      <c r="Y28" s="836"/>
      <c r="Z28" s="836"/>
      <c r="AA28" s="836">
        <v>46</v>
      </c>
      <c r="AB28" s="836"/>
      <c r="AC28" s="836"/>
      <c r="AD28" s="836"/>
      <c r="AE28" s="837"/>
      <c r="AF28" s="838">
        <v>46</v>
      </c>
      <c r="AG28" s="836"/>
      <c r="AH28" s="836"/>
      <c r="AI28" s="836"/>
      <c r="AJ28" s="839"/>
      <c r="AK28" s="840">
        <v>166</v>
      </c>
      <c r="AL28" s="841"/>
      <c r="AM28" s="841"/>
      <c r="AN28" s="841"/>
      <c r="AO28" s="841"/>
      <c r="AP28" s="841" t="s">
        <v>548</v>
      </c>
      <c r="AQ28" s="841"/>
      <c r="AR28" s="841"/>
      <c r="AS28" s="841"/>
      <c r="AT28" s="841"/>
      <c r="AU28" s="841" t="s">
        <v>548</v>
      </c>
      <c r="AV28" s="841"/>
      <c r="AW28" s="841"/>
      <c r="AX28" s="841"/>
      <c r="AY28" s="841"/>
      <c r="AZ28" s="842" t="s">
        <v>548</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391</v>
      </c>
      <c r="C29" s="794"/>
      <c r="D29" s="794"/>
      <c r="E29" s="794"/>
      <c r="F29" s="794"/>
      <c r="G29" s="794"/>
      <c r="H29" s="794"/>
      <c r="I29" s="794"/>
      <c r="J29" s="794"/>
      <c r="K29" s="794"/>
      <c r="L29" s="794"/>
      <c r="M29" s="794"/>
      <c r="N29" s="794"/>
      <c r="O29" s="794"/>
      <c r="P29" s="795"/>
      <c r="Q29" s="796">
        <v>2197</v>
      </c>
      <c r="R29" s="797"/>
      <c r="S29" s="797"/>
      <c r="T29" s="797"/>
      <c r="U29" s="797"/>
      <c r="V29" s="797">
        <v>1998</v>
      </c>
      <c r="W29" s="797"/>
      <c r="X29" s="797"/>
      <c r="Y29" s="797"/>
      <c r="Z29" s="797"/>
      <c r="AA29" s="797">
        <v>199</v>
      </c>
      <c r="AB29" s="797"/>
      <c r="AC29" s="797"/>
      <c r="AD29" s="797"/>
      <c r="AE29" s="798"/>
      <c r="AF29" s="799">
        <v>199</v>
      </c>
      <c r="AG29" s="800"/>
      <c r="AH29" s="800"/>
      <c r="AI29" s="800"/>
      <c r="AJ29" s="801"/>
      <c r="AK29" s="847">
        <v>284</v>
      </c>
      <c r="AL29" s="843"/>
      <c r="AM29" s="843"/>
      <c r="AN29" s="843"/>
      <c r="AO29" s="843"/>
      <c r="AP29" s="843" t="s">
        <v>548</v>
      </c>
      <c r="AQ29" s="843"/>
      <c r="AR29" s="843"/>
      <c r="AS29" s="843"/>
      <c r="AT29" s="843"/>
      <c r="AU29" s="843" t="s">
        <v>548</v>
      </c>
      <c r="AV29" s="843"/>
      <c r="AW29" s="843"/>
      <c r="AX29" s="843"/>
      <c r="AY29" s="843"/>
      <c r="AZ29" s="844" t="s">
        <v>548</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392</v>
      </c>
      <c r="C30" s="794"/>
      <c r="D30" s="794"/>
      <c r="E30" s="794"/>
      <c r="F30" s="794"/>
      <c r="G30" s="794"/>
      <c r="H30" s="794"/>
      <c r="I30" s="794"/>
      <c r="J30" s="794"/>
      <c r="K30" s="794"/>
      <c r="L30" s="794"/>
      <c r="M30" s="794"/>
      <c r="N30" s="794"/>
      <c r="O30" s="794"/>
      <c r="P30" s="795"/>
      <c r="Q30" s="796">
        <v>269</v>
      </c>
      <c r="R30" s="797"/>
      <c r="S30" s="797"/>
      <c r="T30" s="797"/>
      <c r="U30" s="797"/>
      <c r="V30" s="797">
        <v>259</v>
      </c>
      <c r="W30" s="797"/>
      <c r="X30" s="797"/>
      <c r="Y30" s="797"/>
      <c r="Z30" s="797"/>
      <c r="AA30" s="797">
        <v>10</v>
      </c>
      <c r="AB30" s="797"/>
      <c r="AC30" s="797"/>
      <c r="AD30" s="797"/>
      <c r="AE30" s="798"/>
      <c r="AF30" s="799">
        <v>10</v>
      </c>
      <c r="AG30" s="800"/>
      <c r="AH30" s="800"/>
      <c r="AI30" s="800"/>
      <c r="AJ30" s="801"/>
      <c r="AK30" s="847">
        <v>75</v>
      </c>
      <c r="AL30" s="843"/>
      <c r="AM30" s="843"/>
      <c r="AN30" s="843"/>
      <c r="AO30" s="843"/>
      <c r="AP30" s="843" t="s">
        <v>548</v>
      </c>
      <c r="AQ30" s="843"/>
      <c r="AR30" s="843"/>
      <c r="AS30" s="843"/>
      <c r="AT30" s="843"/>
      <c r="AU30" s="843" t="s">
        <v>548</v>
      </c>
      <c r="AV30" s="843"/>
      <c r="AW30" s="843"/>
      <c r="AX30" s="843"/>
      <c r="AY30" s="843"/>
      <c r="AZ30" s="844" t="s">
        <v>548</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393</v>
      </c>
      <c r="C31" s="794"/>
      <c r="D31" s="794"/>
      <c r="E31" s="794"/>
      <c r="F31" s="794"/>
      <c r="G31" s="794"/>
      <c r="H31" s="794"/>
      <c r="I31" s="794"/>
      <c r="J31" s="794"/>
      <c r="K31" s="794"/>
      <c r="L31" s="794"/>
      <c r="M31" s="794"/>
      <c r="N31" s="794"/>
      <c r="O31" s="794"/>
      <c r="P31" s="795"/>
      <c r="Q31" s="796">
        <v>672</v>
      </c>
      <c r="R31" s="797"/>
      <c r="S31" s="797"/>
      <c r="T31" s="797"/>
      <c r="U31" s="797"/>
      <c r="V31" s="797">
        <v>25</v>
      </c>
      <c r="W31" s="797"/>
      <c r="X31" s="797"/>
      <c r="Y31" s="797"/>
      <c r="Z31" s="797"/>
      <c r="AA31" s="797">
        <v>647</v>
      </c>
      <c r="AB31" s="797"/>
      <c r="AC31" s="797"/>
      <c r="AD31" s="797"/>
      <c r="AE31" s="798"/>
      <c r="AF31" s="799">
        <v>647</v>
      </c>
      <c r="AG31" s="800"/>
      <c r="AH31" s="800"/>
      <c r="AI31" s="800"/>
      <c r="AJ31" s="801"/>
      <c r="AK31" s="847">
        <v>3</v>
      </c>
      <c r="AL31" s="843"/>
      <c r="AM31" s="843"/>
      <c r="AN31" s="843"/>
      <c r="AO31" s="843"/>
      <c r="AP31" s="843">
        <v>1380</v>
      </c>
      <c r="AQ31" s="843"/>
      <c r="AR31" s="843"/>
      <c r="AS31" s="843"/>
      <c r="AT31" s="843"/>
      <c r="AU31" s="843">
        <v>21</v>
      </c>
      <c r="AV31" s="843"/>
      <c r="AW31" s="843"/>
      <c r="AX31" s="843"/>
      <c r="AY31" s="843"/>
      <c r="AZ31" s="844" t="s">
        <v>548</v>
      </c>
      <c r="BA31" s="844"/>
      <c r="BB31" s="844"/>
      <c r="BC31" s="844"/>
      <c r="BD31" s="844"/>
      <c r="BE31" s="845" t="s">
        <v>394</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395</v>
      </c>
      <c r="C32" s="794"/>
      <c r="D32" s="794"/>
      <c r="E32" s="794"/>
      <c r="F32" s="794"/>
      <c r="G32" s="794"/>
      <c r="H32" s="794"/>
      <c r="I32" s="794"/>
      <c r="J32" s="794"/>
      <c r="K32" s="794"/>
      <c r="L32" s="794"/>
      <c r="M32" s="794"/>
      <c r="N32" s="794"/>
      <c r="O32" s="794"/>
      <c r="P32" s="795"/>
      <c r="Q32" s="796">
        <v>75</v>
      </c>
      <c r="R32" s="797"/>
      <c r="S32" s="797"/>
      <c r="T32" s="797"/>
      <c r="U32" s="797"/>
      <c r="V32" s="797">
        <v>29</v>
      </c>
      <c r="W32" s="797"/>
      <c r="X32" s="797"/>
      <c r="Y32" s="797"/>
      <c r="Z32" s="797"/>
      <c r="AA32" s="797">
        <v>46</v>
      </c>
      <c r="AB32" s="797"/>
      <c r="AC32" s="797"/>
      <c r="AD32" s="797"/>
      <c r="AE32" s="798"/>
      <c r="AF32" s="799">
        <v>46</v>
      </c>
      <c r="AG32" s="800"/>
      <c r="AH32" s="800"/>
      <c r="AI32" s="800"/>
      <c r="AJ32" s="801"/>
      <c r="AK32" s="847">
        <v>149</v>
      </c>
      <c r="AL32" s="843"/>
      <c r="AM32" s="843"/>
      <c r="AN32" s="843"/>
      <c r="AO32" s="843"/>
      <c r="AP32" s="843">
        <v>905</v>
      </c>
      <c r="AQ32" s="843"/>
      <c r="AR32" s="843"/>
      <c r="AS32" s="843"/>
      <c r="AT32" s="843"/>
      <c r="AU32" s="843">
        <v>132</v>
      </c>
      <c r="AV32" s="843"/>
      <c r="AW32" s="843"/>
      <c r="AX32" s="843"/>
      <c r="AY32" s="843"/>
      <c r="AZ32" s="844" t="s">
        <v>548</v>
      </c>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378</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948</v>
      </c>
      <c r="AG63" s="857"/>
      <c r="AH63" s="857"/>
      <c r="AI63" s="857"/>
      <c r="AJ63" s="858"/>
      <c r="AK63" s="859"/>
      <c r="AL63" s="854"/>
      <c r="AM63" s="854"/>
      <c r="AN63" s="854"/>
      <c r="AO63" s="854"/>
      <c r="AP63" s="857">
        <v>2285</v>
      </c>
      <c r="AQ63" s="857"/>
      <c r="AR63" s="857"/>
      <c r="AS63" s="857"/>
      <c r="AT63" s="857"/>
      <c r="AU63" s="857">
        <v>153</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399</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400</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554</v>
      </c>
      <c r="C68" s="883"/>
      <c r="D68" s="883"/>
      <c r="E68" s="883"/>
      <c r="F68" s="883"/>
      <c r="G68" s="883"/>
      <c r="H68" s="883"/>
      <c r="I68" s="883"/>
      <c r="J68" s="883"/>
      <c r="K68" s="883"/>
      <c r="L68" s="883"/>
      <c r="M68" s="883"/>
      <c r="N68" s="883"/>
      <c r="O68" s="883"/>
      <c r="P68" s="884"/>
      <c r="Q68" s="885">
        <v>9298</v>
      </c>
      <c r="R68" s="879"/>
      <c r="S68" s="879"/>
      <c r="T68" s="879"/>
      <c r="U68" s="879"/>
      <c r="V68" s="879">
        <v>9234</v>
      </c>
      <c r="W68" s="879"/>
      <c r="X68" s="879"/>
      <c r="Y68" s="879"/>
      <c r="Z68" s="879"/>
      <c r="AA68" s="879">
        <v>65</v>
      </c>
      <c r="AB68" s="879"/>
      <c r="AC68" s="879"/>
      <c r="AD68" s="879"/>
      <c r="AE68" s="879"/>
      <c r="AF68" s="879">
        <v>65</v>
      </c>
      <c r="AG68" s="879"/>
      <c r="AH68" s="879"/>
      <c r="AI68" s="879"/>
      <c r="AJ68" s="879"/>
      <c r="AK68" s="879">
        <v>11</v>
      </c>
      <c r="AL68" s="879"/>
      <c r="AM68" s="879"/>
      <c r="AN68" s="879"/>
      <c r="AO68" s="879"/>
      <c r="AP68" s="879">
        <v>0</v>
      </c>
      <c r="AQ68" s="879"/>
      <c r="AR68" s="879"/>
      <c r="AS68" s="879"/>
      <c r="AT68" s="879"/>
      <c r="AU68" s="879" t="s">
        <v>548</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555</v>
      </c>
      <c r="C69" s="887"/>
      <c r="D69" s="887"/>
      <c r="E69" s="887"/>
      <c r="F69" s="887"/>
      <c r="G69" s="887"/>
      <c r="H69" s="887"/>
      <c r="I69" s="887"/>
      <c r="J69" s="887"/>
      <c r="K69" s="887"/>
      <c r="L69" s="887"/>
      <c r="M69" s="887"/>
      <c r="N69" s="887"/>
      <c r="O69" s="887"/>
      <c r="P69" s="888"/>
      <c r="Q69" s="889">
        <v>872</v>
      </c>
      <c r="R69" s="843"/>
      <c r="S69" s="843"/>
      <c r="T69" s="843"/>
      <c r="U69" s="843"/>
      <c r="V69" s="843">
        <v>861</v>
      </c>
      <c r="W69" s="843"/>
      <c r="X69" s="843"/>
      <c r="Y69" s="843"/>
      <c r="Z69" s="843"/>
      <c r="AA69" s="843">
        <v>11</v>
      </c>
      <c r="AB69" s="843"/>
      <c r="AC69" s="843"/>
      <c r="AD69" s="843"/>
      <c r="AE69" s="843"/>
      <c r="AF69" s="843">
        <v>11</v>
      </c>
      <c r="AG69" s="843"/>
      <c r="AH69" s="843"/>
      <c r="AI69" s="843"/>
      <c r="AJ69" s="843"/>
      <c r="AK69" s="843">
        <v>2</v>
      </c>
      <c r="AL69" s="843"/>
      <c r="AM69" s="843"/>
      <c r="AN69" s="843"/>
      <c r="AO69" s="843"/>
      <c r="AP69" s="843">
        <v>0</v>
      </c>
      <c r="AQ69" s="843"/>
      <c r="AR69" s="843"/>
      <c r="AS69" s="843"/>
      <c r="AT69" s="843"/>
      <c r="AU69" s="843" t="s">
        <v>548</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556</v>
      </c>
      <c r="C70" s="887"/>
      <c r="D70" s="887"/>
      <c r="E70" s="887"/>
      <c r="F70" s="887"/>
      <c r="G70" s="887"/>
      <c r="H70" s="887"/>
      <c r="I70" s="887"/>
      <c r="J70" s="887"/>
      <c r="K70" s="887"/>
      <c r="L70" s="887"/>
      <c r="M70" s="887"/>
      <c r="N70" s="887"/>
      <c r="O70" s="887"/>
      <c r="P70" s="888"/>
      <c r="Q70" s="889">
        <v>652</v>
      </c>
      <c r="R70" s="843"/>
      <c r="S70" s="843"/>
      <c r="T70" s="843"/>
      <c r="U70" s="843"/>
      <c r="V70" s="843">
        <v>625</v>
      </c>
      <c r="W70" s="843"/>
      <c r="X70" s="843"/>
      <c r="Y70" s="843"/>
      <c r="Z70" s="843"/>
      <c r="AA70" s="843">
        <v>27</v>
      </c>
      <c r="AB70" s="843"/>
      <c r="AC70" s="843"/>
      <c r="AD70" s="843"/>
      <c r="AE70" s="843"/>
      <c r="AF70" s="843">
        <v>27</v>
      </c>
      <c r="AG70" s="843"/>
      <c r="AH70" s="843"/>
      <c r="AI70" s="843"/>
      <c r="AJ70" s="843"/>
      <c r="AK70" s="843">
        <v>499</v>
      </c>
      <c r="AL70" s="843"/>
      <c r="AM70" s="843"/>
      <c r="AN70" s="843"/>
      <c r="AO70" s="843"/>
      <c r="AP70" s="843">
        <v>0</v>
      </c>
      <c r="AQ70" s="843"/>
      <c r="AR70" s="843"/>
      <c r="AS70" s="843"/>
      <c r="AT70" s="843"/>
      <c r="AU70" s="843" t="s">
        <v>548</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557</v>
      </c>
      <c r="C71" s="887"/>
      <c r="D71" s="887"/>
      <c r="E71" s="887"/>
      <c r="F71" s="887"/>
      <c r="G71" s="887"/>
      <c r="H71" s="887"/>
      <c r="I71" s="887"/>
      <c r="J71" s="887"/>
      <c r="K71" s="887"/>
      <c r="L71" s="887"/>
      <c r="M71" s="887"/>
      <c r="N71" s="887"/>
      <c r="O71" s="887"/>
      <c r="P71" s="888"/>
      <c r="Q71" s="889">
        <v>251491</v>
      </c>
      <c r="R71" s="843"/>
      <c r="S71" s="843"/>
      <c r="T71" s="843"/>
      <c r="U71" s="843"/>
      <c r="V71" s="843">
        <v>246681</v>
      </c>
      <c r="W71" s="843"/>
      <c r="X71" s="843"/>
      <c r="Y71" s="843"/>
      <c r="Z71" s="843"/>
      <c r="AA71" s="843">
        <v>4810</v>
      </c>
      <c r="AB71" s="843"/>
      <c r="AC71" s="843"/>
      <c r="AD71" s="843"/>
      <c r="AE71" s="843"/>
      <c r="AF71" s="843">
        <v>4810</v>
      </c>
      <c r="AG71" s="843"/>
      <c r="AH71" s="843"/>
      <c r="AI71" s="843"/>
      <c r="AJ71" s="843"/>
      <c r="AK71" s="843">
        <v>2194</v>
      </c>
      <c r="AL71" s="843"/>
      <c r="AM71" s="843"/>
      <c r="AN71" s="843"/>
      <c r="AO71" s="843"/>
      <c r="AP71" s="843">
        <v>0</v>
      </c>
      <c r="AQ71" s="843"/>
      <c r="AR71" s="843"/>
      <c r="AS71" s="843"/>
      <c r="AT71" s="843"/>
      <c r="AU71" s="843" t="s">
        <v>548</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558</v>
      </c>
      <c r="C72" s="887"/>
      <c r="D72" s="887"/>
      <c r="E72" s="887"/>
      <c r="F72" s="887"/>
      <c r="G72" s="887"/>
      <c r="H72" s="887"/>
      <c r="I72" s="887"/>
      <c r="J72" s="887"/>
      <c r="K72" s="887"/>
      <c r="L72" s="887"/>
      <c r="M72" s="887"/>
      <c r="N72" s="887"/>
      <c r="O72" s="887"/>
      <c r="P72" s="888"/>
      <c r="Q72" s="889">
        <v>1896</v>
      </c>
      <c r="R72" s="843"/>
      <c r="S72" s="843"/>
      <c r="T72" s="843"/>
      <c r="U72" s="843"/>
      <c r="V72" s="843">
        <v>1811</v>
      </c>
      <c r="W72" s="843"/>
      <c r="X72" s="843"/>
      <c r="Y72" s="843"/>
      <c r="Z72" s="843"/>
      <c r="AA72" s="843">
        <v>85</v>
      </c>
      <c r="AB72" s="843"/>
      <c r="AC72" s="843"/>
      <c r="AD72" s="843"/>
      <c r="AE72" s="843"/>
      <c r="AF72" s="843">
        <v>85</v>
      </c>
      <c r="AG72" s="843"/>
      <c r="AH72" s="843"/>
      <c r="AI72" s="843"/>
      <c r="AJ72" s="843"/>
      <c r="AK72" s="843">
        <v>182</v>
      </c>
      <c r="AL72" s="843"/>
      <c r="AM72" s="843"/>
      <c r="AN72" s="843"/>
      <c r="AO72" s="843"/>
      <c r="AP72" s="843">
        <v>30</v>
      </c>
      <c r="AQ72" s="843"/>
      <c r="AR72" s="843"/>
      <c r="AS72" s="843"/>
      <c r="AT72" s="843"/>
      <c r="AU72" s="843">
        <v>28</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559</v>
      </c>
      <c r="C73" s="887"/>
      <c r="D73" s="887"/>
      <c r="E73" s="887"/>
      <c r="F73" s="887"/>
      <c r="G73" s="887"/>
      <c r="H73" s="887"/>
      <c r="I73" s="887"/>
      <c r="J73" s="887"/>
      <c r="K73" s="887"/>
      <c r="L73" s="887"/>
      <c r="M73" s="887"/>
      <c r="N73" s="887"/>
      <c r="O73" s="887"/>
      <c r="P73" s="888"/>
      <c r="Q73" s="889">
        <v>679</v>
      </c>
      <c r="R73" s="843"/>
      <c r="S73" s="843"/>
      <c r="T73" s="843"/>
      <c r="U73" s="843"/>
      <c r="V73" s="843">
        <v>234</v>
      </c>
      <c r="W73" s="843"/>
      <c r="X73" s="843"/>
      <c r="Y73" s="843"/>
      <c r="Z73" s="843"/>
      <c r="AA73" s="843">
        <v>445</v>
      </c>
      <c r="AB73" s="843"/>
      <c r="AC73" s="843"/>
      <c r="AD73" s="843"/>
      <c r="AE73" s="843"/>
      <c r="AF73" s="843">
        <v>445</v>
      </c>
      <c r="AG73" s="843"/>
      <c r="AH73" s="843"/>
      <c r="AI73" s="843"/>
      <c r="AJ73" s="843"/>
      <c r="AK73" s="843">
        <v>159</v>
      </c>
      <c r="AL73" s="843"/>
      <c r="AM73" s="843"/>
      <c r="AN73" s="843"/>
      <c r="AO73" s="843"/>
      <c r="AP73" s="843">
        <v>827</v>
      </c>
      <c r="AQ73" s="843"/>
      <c r="AR73" s="843"/>
      <c r="AS73" s="843"/>
      <c r="AT73" s="843"/>
      <c r="AU73" s="843">
        <v>435</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378</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5443</v>
      </c>
      <c r="AG88" s="857"/>
      <c r="AH88" s="857"/>
      <c r="AI88" s="857"/>
      <c r="AJ88" s="857"/>
      <c r="AK88" s="854"/>
      <c r="AL88" s="854"/>
      <c r="AM88" s="854"/>
      <c r="AN88" s="854"/>
      <c r="AO88" s="854"/>
      <c r="AP88" s="857">
        <v>857</v>
      </c>
      <c r="AQ88" s="857"/>
      <c r="AR88" s="857"/>
      <c r="AS88" s="857"/>
      <c r="AT88" s="857"/>
      <c r="AU88" s="857">
        <v>463</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58</v>
      </c>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295</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295</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295</v>
      </c>
      <c r="DR109" s="906"/>
      <c r="DS109" s="906"/>
      <c r="DT109" s="906"/>
      <c r="DU109" s="907"/>
      <c r="DV109" s="905" t="s">
        <v>412</v>
      </c>
      <c r="DW109" s="906"/>
      <c r="DX109" s="906"/>
      <c r="DY109" s="906"/>
      <c r="DZ109" s="908"/>
    </row>
    <row r="110" spans="1:131" s="212" customFormat="1" ht="26.25" customHeight="1" x14ac:dyDescent="0.2">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1047511</v>
      </c>
      <c r="AB110" s="913"/>
      <c r="AC110" s="913"/>
      <c r="AD110" s="913"/>
      <c r="AE110" s="914"/>
      <c r="AF110" s="915">
        <v>1040453</v>
      </c>
      <c r="AG110" s="913"/>
      <c r="AH110" s="913"/>
      <c r="AI110" s="913"/>
      <c r="AJ110" s="914"/>
      <c r="AK110" s="915">
        <v>1084212</v>
      </c>
      <c r="AL110" s="913"/>
      <c r="AM110" s="913"/>
      <c r="AN110" s="913"/>
      <c r="AO110" s="914"/>
      <c r="AP110" s="916">
        <v>21.1</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7875313</v>
      </c>
      <c r="BR110" s="944"/>
      <c r="BS110" s="944"/>
      <c r="BT110" s="944"/>
      <c r="BU110" s="944"/>
      <c r="BV110" s="944">
        <v>7739537</v>
      </c>
      <c r="BW110" s="944"/>
      <c r="BX110" s="944"/>
      <c r="BY110" s="944"/>
      <c r="BZ110" s="944"/>
      <c r="CA110" s="944">
        <v>7294755</v>
      </c>
      <c r="CB110" s="944"/>
      <c r="CC110" s="944"/>
      <c r="CD110" s="944"/>
      <c r="CE110" s="944"/>
      <c r="CF110" s="957">
        <v>141.69999999999999</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v>813066</v>
      </c>
      <c r="BR111" s="939"/>
      <c r="BS111" s="939"/>
      <c r="BT111" s="939"/>
      <c r="BU111" s="939"/>
      <c r="BV111" s="939">
        <v>783306</v>
      </c>
      <c r="BW111" s="939"/>
      <c r="BX111" s="939"/>
      <c r="BY111" s="939"/>
      <c r="BZ111" s="939"/>
      <c r="CA111" s="939">
        <v>753546</v>
      </c>
      <c r="CB111" s="939"/>
      <c r="CC111" s="939"/>
      <c r="CD111" s="939"/>
      <c r="CE111" s="939"/>
      <c r="CF111" s="933">
        <v>14.6</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2516135</v>
      </c>
      <c r="BR112" s="939"/>
      <c r="BS112" s="939"/>
      <c r="BT112" s="939"/>
      <c r="BU112" s="939"/>
      <c r="BV112" s="939">
        <v>1377948</v>
      </c>
      <c r="BW112" s="939"/>
      <c r="BX112" s="939"/>
      <c r="BY112" s="939"/>
      <c r="BZ112" s="939"/>
      <c r="CA112" s="939">
        <v>1288309</v>
      </c>
      <c r="CB112" s="939"/>
      <c r="CC112" s="939"/>
      <c r="CD112" s="939"/>
      <c r="CE112" s="939"/>
      <c r="CF112" s="933">
        <v>25</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215794</v>
      </c>
      <c r="AB113" s="951"/>
      <c r="AC113" s="951"/>
      <c r="AD113" s="951"/>
      <c r="AE113" s="952"/>
      <c r="AF113" s="953">
        <v>169750</v>
      </c>
      <c r="AG113" s="951"/>
      <c r="AH113" s="951"/>
      <c r="AI113" s="951"/>
      <c r="AJ113" s="952"/>
      <c r="AK113" s="953">
        <v>152188</v>
      </c>
      <c r="AL113" s="951"/>
      <c r="AM113" s="951"/>
      <c r="AN113" s="951"/>
      <c r="AO113" s="952"/>
      <c r="AP113" s="954">
        <v>3</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v>85109</v>
      </c>
      <c r="BR113" s="939"/>
      <c r="BS113" s="939"/>
      <c r="BT113" s="939"/>
      <c r="BU113" s="939"/>
      <c r="BV113" s="939">
        <v>61527</v>
      </c>
      <c r="BW113" s="939"/>
      <c r="BX113" s="939"/>
      <c r="BY113" s="939"/>
      <c r="BZ113" s="939"/>
      <c r="CA113" s="939">
        <v>63473</v>
      </c>
      <c r="CB113" s="939"/>
      <c r="CC113" s="939"/>
      <c r="CD113" s="939"/>
      <c r="CE113" s="939"/>
      <c r="CF113" s="933">
        <v>1.2</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54407</v>
      </c>
      <c r="AB114" s="972"/>
      <c r="AC114" s="972"/>
      <c r="AD114" s="972"/>
      <c r="AE114" s="973"/>
      <c r="AF114" s="974">
        <v>19430</v>
      </c>
      <c r="AG114" s="972"/>
      <c r="AH114" s="972"/>
      <c r="AI114" s="972"/>
      <c r="AJ114" s="973"/>
      <c r="AK114" s="974">
        <v>31327</v>
      </c>
      <c r="AL114" s="972"/>
      <c r="AM114" s="972"/>
      <c r="AN114" s="972"/>
      <c r="AO114" s="973"/>
      <c r="AP114" s="975">
        <v>0.6</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2018675</v>
      </c>
      <c r="BR114" s="939"/>
      <c r="BS114" s="939"/>
      <c r="BT114" s="939"/>
      <c r="BU114" s="939"/>
      <c r="BV114" s="939">
        <v>2003760</v>
      </c>
      <c r="BW114" s="939"/>
      <c r="BX114" s="939"/>
      <c r="BY114" s="939"/>
      <c r="BZ114" s="939"/>
      <c r="CA114" s="939">
        <v>2009997</v>
      </c>
      <c r="CB114" s="939"/>
      <c r="CC114" s="939"/>
      <c r="CD114" s="939"/>
      <c r="CE114" s="939"/>
      <c r="CF114" s="933">
        <v>39</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1317712</v>
      </c>
      <c r="AB117" s="992"/>
      <c r="AC117" s="992"/>
      <c r="AD117" s="992"/>
      <c r="AE117" s="993"/>
      <c r="AF117" s="994">
        <v>1229633</v>
      </c>
      <c r="AG117" s="992"/>
      <c r="AH117" s="992"/>
      <c r="AI117" s="992"/>
      <c r="AJ117" s="993"/>
      <c r="AK117" s="994">
        <v>1267727</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295</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442</v>
      </c>
      <c r="BP119" s="1018"/>
      <c r="BQ119" s="1012">
        <v>13308298</v>
      </c>
      <c r="BR119" s="1013"/>
      <c r="BS119" s="1013"/>
      <c r="BT119" s="1013"/>
      <c r="BU119" s="1013"/>
      <c r="BV119" s="1013">
        <v>11966078</v>
      </c>
      <c r="BW119" s="1013"/>
      <c r="BX119" s="1013"/>
      <c r="BY119" s="1013"/>
      <c r="BZ119" s="1013"/>
      <c r="CA119" s="1013">
        <v>11410080</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813066</v>
      </c>
      <c r="DH119" s="999"/>
      <c r="DI119" s="999"/>
      <c r="DJ119" s="999"/>
      <c r="DK119" s="1000"/>
      <c r="DL119" s="998">
        <v>783306</v>
      </c>
      <c r="DM119" s="999"/>
      <c r="DN119" s="999"/>
      <c r="DO119" s="999"/>
      <c r="DP119" s="1000"/>
      <c r="DQ119" s="998">
        <v>753546</v>
      </c>
      <c r="DR119" s="999"/>
      <c r="DS119" s="999"/>
      <c r="DT119" s="999"/>
      <c r="DU119" s="1000"/>
      <c r="DV119" s="1001">
        <v>14.6</v>
      </c>
      <c r="DW119" s="1002"/>
      <c r="DX119" s="1002"/>
      <c r="DY119" s="1002"/>
      <c r="DZ119" s="1003"/>
    </row>
    <row r="120" spans="1:130" s="212" customFormat="1" ht="26.25" customHeight="1" x14ac:dyDescent="0.2">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7663007</v>
      </c>
      <c r="BR120" s="944"/>
      <c r="BS120" s="944"/>
      <c r="BT120" s="944"/>
      <c r="BU120" s="944"/>
      <c r="BV120" s="944">
        <v>7900770</v>
      </c>
      <c r="BW120" s="944"/>
      <c r="BX120" s="944"/>
      <c r="BY120" s="944"/>
      <c r="BZ120" s="944"/>
      <c r="CA120" s="944">
        <v>8402505</v>
      </c>
      <c r="CB120" s="944"/>
      <c r="CC120" s="944"/>
      <c r="CD120" s="944"/>
      <c r="CE120" s="944"/>
      <c r="CF120" s="957">
        <v>163.19999999999999</v>
      </c>
      <c r="CG120" s="958"/>
      <c r="CH120" s="958"/>
      <c r="CI120" s="958"/>
      <c r="CJ120" s="958"/>
      <c r="CK120" s="1019" t="s">
        <v>446</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904755</v>
      </c>
      <c r="DR120" s="944"/>
      <c r="DS120" s="944"/>
      <c r="DT120" s="944"/>
      <c r="DU120" s="944"/>
      <c r="DV120" s="945">
        <v>17.600000000000001</v>
      </c>
      <c r="DW120" s="945"/>
      <c r="DX120" s="945"/>
      <c r="DY120" s="945"/>
      <c r="DZ120" s="946"/>
    </row>
    <row r="121" spans="1:130" s="212" customFormat="1" ht="26.25" customHeight="1" x14ac:dyDescent="0.2">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v>21128</v>
      </c>
      <c r="BR121" s="939"/>
      <c r="BS121" s="939"/>
      <c r="BT121" s="939"/>
      <c r="BU121" s="939"/>
      <c r="BV121" s="939">
        <v>8184</v>
      </c>
      <c r="BW121" s="939"/>
      <c r="BX121" s="939"/>
      <c r="BY121" s="939"/>
      <c r="BZ121" s="939"/>
      <c r="CA121" s="939">
        <v>4105</v>
      </c>
      <c r="CB121" s="939"/>
      <c r="CC121" s="939"/>
      <c r="CD121" s="939"/>
      <c r="CE121" s="939"/>
      <c r="CF121" s="933">
        <v>0.1</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v>357892</v>
      </c>
      <c r="DH121" s="939"/>
      <c r="DI121" s="939"/>
      <c r="DJ121" s="939"/>
      <c r="DK121" s="939"/>
      <c r="DL121" s="939">
        <v>386693</v>
      </c>
      <c r="DM121" s="939"/>
      <c r="DN121" s="939"/>
      <c r="DO121" s="939"/>
      <c r="DP121" s="939"/>
      <c r="DQ121" s="939">
        <v>383554</v>
      </c>
      <c r="DR121" s="939"/>
      <c r="DS121" s="939"/>
      <c r="DT121" s="939"/>
      <c r="DU121" s="939"/>
      <c r="DV121" s="940">
        <v>7.4</v>
      </c>
      <c r="DW121" s="940"/>
      <c r="DX121" s="940"/>
      <c r="DY121" s="940"/>
      <c r="DZ121" s="941"/>
    </row>
    <row r="122" spans="1:130" s="212" customFormat="1" ht="26.25" customHeight="1" x14ac:dyDescent="0.2">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7229704</v>
      </c>
      <c r="BR122" s="1013"/>
      <c r="BS122" s="1013"/>
      <c r="BT122" s="1013"/>
      <c r="BU122" s="1013"/>
      <c r="BV122" s="1013">
        <v>6677198</v>
      </c>
      <c r="BW122" s="1013"/>
      <c r="BX122" s="1013"/>
      <c r="BY122" s="1013"/>
      <c r="BZ122" s="1013"/>
      <c r="CA122" s="1013">
        <v>6479892</v>
      </c>
      <c r="CB122" s="1013"/>
      <c r="CC122" s="1013"/>
      <c r="CD122" s="1013"/>
      <c r="CE122" s="1013"/>
      <c r="CF122" s="1030">
        <v>125.8</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450</v>
      </c>
      <c r="BP123" s="1018"/>
      <c r="BQ123" s="1076">
        <v>14913839</v>
      </c>
      <c r="BR123" s="1077"/>
      <c r="BS123" s="1077"/>
      <c r="BT123" s="1077"/>
      <c r="BU123" s="1077"/>
      <c r="BV123" s="1077">
        <v>14586152</v>
      </c>
      <c r="BW123" s="1077"/>
      <c r="BX123" s="1077"/>
      <c r="BY123" s="1077"/>
      <c r="BZ123" s="1077"/>
      <c r="CA123" s="1077">
        <v>14886502</v>
      </c>
      <c r="CB123" s="1077"/>
      <c r="CC123" s="1077"/>
      <c r="CD123" s="1077"/>
      <c r="CE123" s="1077"/>
      <c r="CF123" s="1014"/>
      <c r="CG123" s="1015"/>
      <c r="CH123" s="1015"/>
      <c r="CI123" s="1015"/>
      <c r="CJ123" s="1016"/>
      <c r="CK123" s="1022"/>
      <c r="CL123" s="1023"/>
      <c r="CM123" s="1023"/>
      <c r="CN123" s="1023"/>
      <c r="CO123" s="1024"/>
      <c r="CP123" s="1032" t="s">
        <v>392</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v>2158243</v>
      </c>
      <c r="DH124" s="999"/>
      <c r="DI124" s="999"/>
      <c r="DJ124" s="999"/>
      <c r="DK124" s="1000"/>
      <c r="DL124" s="998">
        <v>991255</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v>13151</v>
      </c>
      <c r="AB128" s="1059"/>
      <c r="AC128" s="1059"/>
      <c r="AD128" s="1059"/>
      <c r="AE128" s="1060"/>
      <c r="AF128" s="1061">
        <v>4324</v>
      </c>
      <c r="AG128" s="1059"/>
      <c r="AH128" s="1059"/>
      <c r="AI128" s="1059"/>
      <c r="AJ128" s="1060"/>
      <c r="AK128" s="1061">
        <v>4324</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122</v>
      </c>
      <c r="BG128" s="1066"/>
      <c r="BH128" s="1066"/>
      <c r="BI128" s="1066"/>
      <c r="BJ128" s="1066"/>
      <c r="BK128" s="1066"/>
      <c r="BL128" s="1067"/>
      <c r="BM128" s="1065">
        <v>14.43</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6093426</v>
      </c>
      <c r="AB129" s="972"/>
      <c r="AC129" s="972"/>
      <c r="AD129" s="972"/>
      <c r="AE129" s="973"/>
      <c r="AF129" s="974">
        <v>5971198</v>
      </c>
      <c r="AG129" s="972"/>
      <c r="AH129" s="972"/>
      <c r="AI129" s="972"/>
      <c r="AJ129" s="973"/>
      <c r="AK129" s="974">
        <v>6041731</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122</v>
      </c>
      <c r="BG129" s="1080"/>
      <c r="BH129" s="1080"/>
      <c r="BI129" s="1080"/>
      <c r="BJ129" s="1080"/>
      <c r="BK129" s="1080"/>
      <c r="BL129" s="1081"/>
      <c r="BM129" s="1079">
        <v>19.43</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906580</v>
      </c>
      <c r="AB130" s="972"/>
      <c r="AC130" s="972"/>
      <c r="AD130" s="972"/>
      <c r="AE130" s="973"/>
      <c r="AF130" s="974">
        <v>875053</v>
      </c>
      <c r="AG130" s="972"/>
      <c r="AH130" s="972"/>
      <c r="AI130" s="972"/>
      <c r="AJ130" s="973"/>
      <c r="AK130" s="974">
        <v>892231</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7.2</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5186846</v>
      </c>
      <c r="AB131" s="999"/>
      <c r="AC131" s="999"/>
      <c r="AD131" s="999"/>
      <c r="AE131" s="1000"/>
      <c r="AF131" s="998">
        <v>5096145</v>
      </c>
      <c r="AG131" s="999"/>
      <c r="AH131" s="999"/>
      <c r="AI131" s="999"/>
      <c r="AJ131" s="1000"/>
      <c r="AK131" s="998">
        <v>5149500</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7.6728902300000001</v>
      </c>
      <c r="AB132" s="1110"/>
      <c r="AC132" s="1110"/>
      <c r="AD132" s="1110"/>
      <c r="AE132" s="1111"/>
      <c r="AF132" s="1112">
        <v>6.8729598550000004</v>
      </c>
      <c r="AG132" s="1110"/>
      <c r="AH132" s="1110"/>
      <c r="AI132" s="1110"/>
      <c r="AJ132" s="1111"/>
      <c r="AK132" s="1112">
        <v>7.2079230990000003</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8.1</v>
      </c>
      <c r="AB133" s="1093"/>
      <c r="AC133" s="1093"/>
      <c r="AD133" s="1093"/>
      <c r="AE133" s="1094"/>
      <c r="AF133" s="1092">
        <v>7.5</v>
      </c>
      <c r="AG133" s="1093"/>
      <c r="AH133" s="1093"/>
      <c r="AI133" s="1093"/>
      <c r="AJ133" s="1094"/>
      <c r="AK133" s="1092">
        <v>7.2</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SlTkGb4kb1a0Py/7mkVmvTpj4EH/yDP91BTUIQDiVobLnyb2d4KwcF/hlsjUOB4omyez82BYrfF3pku7RQpqw==" saltValue="jfpLm17bRp3xJGJ5e8L+F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2bZPhs2sTPal9lBQ8Y0SHoGCzNP5zgUjks1o96DYLwqhMuf8tRfXHlAXVyzj7w8ZrtU3Qj10iZ3rxu14jLRGsQ==" saltValue="GBjsJ+4RoC0UoPppKsZ9l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RpOGEwZMLACOgzqeye+II4hsvMdNP5eVpIw26VpwPGIHKdVuiqJItw+0K2dfMwlK22GLt18wk7/xYwGMoOtmtQ==" saltValue="TQp71Spr2FrK5gPLbTiuE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27" t="s">
        <v>479</v>
      </c>
      <c r="AP7" s="253"/>
      <c r="AQ7" s="254" t="s">
        <v>480</v>
      </c>
      <c r="AR7" s="255"/>
    </row>
    <row r="8" spans="1:46" ht="13" x14ac:dyDescent="0.2">
      <c r="A8" s="247"/>
      <c r="AK8" s="256"/>
      <c r="AL8" s="257"/>
      <c r="AM8" s="257"/>
      <c r="AN8" s="258"/>
      <c r="AO8" s="1128"/>
      <c r="AP8" s="259" t="s">
        <v>481</v>
      </c>
      <c r="AQ8" s="260" t="s">
        <v>482</v>
      </c>
      <c r="AR8" s="261" t="s">
        <v>483</v>
      </c>
    </row>
    <row r="9" spans="1:46" ht="13" x14ac:dyDescent="0.2">
      <c r="A9" s="247"/>
      <c r="AK9" s="1129" t="s">
        <v>484</v>
      </c>
      <c r="AL9" s="1130"/>
      <c r="AM9" s="1130"/>
      <c r="AN9" s="1131"/>
      <c r="AO9" s="262">
        <v>1764912</v>
      </c>
      <c r="AP9" s="262">
        <v>124958</v>
      </c>
      <c r="AQ9" s="263">
        <v>110873</v>
      </c>
      <c r="AR9" s="264">
        <v>12.7</v>
      </c>
    </row>
    <row r="10" spans="1:46" ht="13.5" customHeight="1" x14ac:dyDescent="0.2">
      <c r="A10" s="247"/>
      <c r="AK10" s="1129" t="s">
        <v>485</v>
      </c>
      <c r="AL10" s="1130"/>
      <c r="AM10" s="1130"/>
      <c r="AN10" s="1131"/>
      <c r="AO10" s="265">
        <v>356140</v>
      </c>
      <c r="AP10" s="265">
        <v>25215</v>
      </c>
      <c r="AQ10" s="266">
        <v>12701</v>
      </c>
      <c r="AR10" s="267">
        <v>98.5</v>
      </c>
    </row>
    <row r="11" spans="1:46" ht="13.5" customHeight="1" x14ac:dyDescent="0.2">
      <c r="A11" s="247"/>
      <c r="AK11" s="1129" t="s">
        <v>486</v>
      </c>
      <c r="AL11" s="1130"/>
      <c r="AM11" s="1130"/>
      <c r="AN11" s="1131"/>
      <c r="AO11" s="265" t="s">
        <v>487</v>
      </c>
      <c r="AP11" s="265" t="s">
        <v>487</v>
      </c>
      <c r="AQ11" s="266">
        <v>1473</v>
      </c>
      <c r="AR11" s="267" t="s">
        <v>487</v>
      </c>
    </row>
    <row r="12" spans="1:46" ht="13.5" customHeight="1" x14ac:dyDescent="0.2">
      <c r="A12" s="247"/>
      <c r="AK12" s="1129" t="s">
        <v>488</v>
      </c>
      <c r="AL12" s="1130"/>
      <c r="AM12" s="1130"/>
      <c r="AN12" s="1131"/>
      <c r="AO12" s="265" t="s">
        <v>487</v>
      </c>
      <c r="AP12" s="265" t="s">
        <v>487</v>
      </c>
      <c r="AQ12" s="266">
        <v>4</v>
      </c>
      <c r="AR12" s="267" t="s">
        <v>487</v>
      </c>
    </row>
    <row r="13" spans="1:46" ht="13.5" customHeight="1" x14ac:dyDescent="0.2">
      <c r="A13" s="247"/>
      <c r="AK13" s="1129" t="s">
        <v>489</v>
      </c>
      <c r="AL13" s="1130"/>
      <c r="AM13" s="1130"/>
      <c r="AN13" s="1131"/>
      <c r="AO13" s="265" t="s">
        <v>487</v>
      </c>
      <c r="AP13" s="265" t="s">
        <v>487</v>
      </c>
      <c r="AQ13" s="266">
        <v>3598</v>
      </c>
      <c r="AR13" s="267" t="s">
        <v>487</v>
      </c>
    </row>
    <row r="14" spans="1:46" ht="13.5" customHeight="1" x14ac:dyDescent="0.2">
      <c r="A14" s="247"/>
      <c r="AK14" s="1129" t="s">
        <v>490</v>
      </c>
      <c r="AL14" s="1130"/>
      <c r="AM14" s="1130"/>
      <c r="AN14" s="1131"/>
      <c r="AO14" s="265">
        <v>15190</v>
      </c>
      <c r="AP14" s="265">
        <v>1075</v>
      </c>
      <c r="AQ14" s="266">
        <v>2175</v>
      </c>
      <c r="AR14" s="267">
        <v>-50.6</v>
      </c>
    </row>
    <row r="15" spans="1:46" ht="13.5" customHeight="1" x14ac:dyDescent="0.2">
      <c r="A15" s="247"/>
      <c r="AK15" s="1132" t="s">
        <v>491</v>
      </c>
      <c r="AL15" s="1133"/>
      <c r="AM15" s="1133"/>
      <c r="AN15" s="1134"/>
      <c r="AO15" s="265">
        <v>-116237</v>
      </c>
      <c r="AP15" s="265">
        <v>-8230</v>
      </c>
      <c r="AQ15" s="266">
        <v>-6566</v>
      </c>
      <c r="AR15" s="267">
        <v>25.3</v>
      </c>
    </row>
    <row r="16" spans="1:46" ht="13" x14ac:dyDescent="0.2">
      <c r="A16" s="247"/>
      <c r="AK16" s="1132" t="s">
        <v>178</v>
      </c>
      <c r="AL16" s="1133"/>
      <c r="AM16" s="1133"/>
      <c r="AN16" s="1134"/>
      <c r="AO16" s="265">
        <v>2020005</v>
      </c>
      <c r="AP16" s="265">
        <v>143019</v>
      </c>
      <c r="AQ16" s="266">
        <v>124259</v>
      </c>
      <c r="AR16" s="267">
        <v>15.1</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35" t="s">
        <v>496</v>
      </c>
      <c r="AL21" s="1136"/>
      <c r="AM21" s="1136"/>
      <c r="AN21" s="1137"/>
      <c r="AO21" s="277">
        <v>13.52</v>
      </c>
      <c r="AP21" s="278">
        <v>10.18</v>
      </c>
      <c r="AQ21" s="279">
        <v>3.34</v>
      </c>
      <c r="AS21" s="280"/>
      <c r="AT21" s="276"/>
    </row>
    <row r="22" spans="1:46" s="248" customFormat="1" ht="13" x14ac:dyDescent="0.2">
      <c r="A22" s="276"/>
      <c r="AK22" s="1135" t="s">
        <v>497</v>
      </c>
      <c r="AL22" s="1136"/>
      <c r="AM22" s="1136"/>
      <c r="AN22" s="1137"/>
      <c r="AO22" s="281">
        <v>95.8</v>
      </c>
      <c r="AP22" s="282">
        <v>96.1</v>
      </c>
      <c r="AQ22" s="283">
        <v>-0.3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27" t="s">
        <v>479</v>
      </c>
      <c r="AP30" s="253"/>
      <c r="AQ30" s="254" t="s">
        <v>480</v>
      </c>
      <c r="AR30" s="255"/>
    </row>
    <row r="31" spans="1:46" ht="13" x14ac:dyDescent="0.2">
      <c r="A31" s="247"/>
      <c r="AK31" s="256"/>
      <c r="AL31" s="257"/>
      <c r="AM31" s="257"/>
      <c r="AN31" s="258"/>
      <c r="AO31" s="1128"/>
      <c r="AP31" s="259" t="s">
        <v>481</v>
      </c>
      <c r="AQ31" s="260" t="s">
        <v>482</v>
      </c>
      <c r="AR31" s="261" t="s">
        <v>483</v>
      </c>
    </row>
    <row r="32" spans="1:46" ht="27" customHeight="1" x14ac:dyDescent="0.2">
      <c r="A32" s="247"/>
      <c r="AK32" s="1143" t="s">
        <v>501</v>
      </c>
      <c r="AL32" s="1144"/>
      <c r="AM32" s="1144"/>
      <c r="AN32" s="1145"/>
      <c r="AO32" s="291">
        <v>1084212</v>
      </c>
      <c r="AP32" s="291">
        <v>76764</v>
      </c>
      <c r="AQ32" s="292">
        <v>56040</v>
      </c>
      <c r="AR32" s="293">
        <v>37</v>
      </c>
    </row>
    <row r="33" spans="1:46" ht="13.5" customHeight="1" x14ac:dyDescent="0.2">
      <c r="A33" s="247"/>
      <c r="AK33" s="1143" t="s">
        <v>502</v>
      </c>
      <c r="AL33" s="1144"/>
      <c r="AM33" s="1144"/>
      <c r="AN33" s="1145"/>
      <c r="AO33" s="291" t="s">
        <v>487</v>
      </c>
      <c r="AP33" s="291" t="s">
        <v>487</v>
      </c>
      <c r="AQ33" s="292" t="s">
        <v>487</v>
      </c>
      <c r="AR33" s="293" t="s">
        <v>487</v>
      </c>
    </row>
    <row r="34" spans="1:46" ht="27" customHeight="1" x14ac:dyDescent="0.2">
      <c r="A34" s="247"/>
      <c r="AK34" s="1143" t="s">
        <v>503</v>
      </c>
      <c r="AL34" s="1144"/>
      <c r="AM34" s="1144"/>
      <c r="AN34" s="1145"/>
      <c r="AO34" s="291" t="s">
        <v>487</v>
      </c>
      <c r="AP34" s="291" t="s">
        <v>487</v>
      </c>
      <c r="AQ34" s="292" t="s">
        <v>487</v>
      </c>
      <c r="AR34" s="293" t="s">
        <v>487</v>
      </c>
    </row>
    <row r="35" spans="1:46" ht="27" customHeight="1" x14ac:dyDescent="0.2">
      <c r="A35" s="247"/>
      <c r="AK35" s="1143" t="s">
        <v>504</v>
      </c>
      <c r="AL35" s="1144"/>
      <c r="AM35" s="1144"/>
      <c r="AN35" s="1145"/>
      <c r="AO35" s="291">
        <v>152188</v>
      </c>
      <c r="AP35" s="291">
        <v>10775</v>
      </c>
      <c r="AQ35" s="292">
        <v>19608</v>
      </c>
      <c r="AR35" s="293">
        <v>-45</v>
      </c>
    </row>
    <row r="36" spans="1:46" ht="27" customHeight="1" x14ac:dyDescent="0.2">
      <c r="A36" s="247"/>
      <c r="AK36" s="1143" t="s">
        <v>505</v>
      </c>
      <c r="AL36" s="1144"/>
      <c r="AM36" s="1144"/>
      <c r="AN36" s="1145"/>
      <c r="AO36" s="291">
        <v>31327</v>
      </c>
      <c r="AP36" s="291">
        <v>2218</v>
      </c>
      <c r="AQ36" s="292">
        <v>3090</v>
      </c>
      <c r="AR36" s="293">
        <v>-28.2</v>
      </c>
    </row>
    <row r="37" spans="1:46" ht="13.5" customHeight="1" x14ac:dyDescent="0.2">
      <c r="A37" s="247"/>
      <c r="AK37" s="1143" t="s">
        <v>506</v>
      </c>
      <c r="AL37" s="1144"/>
      <c r="AM37" s="1144"/>
      <c r="AN37" s="1145"/>
      <c r="AO37" s="291" t="s">
        <v>487</v>
      </c>
      <c r="AP37" s="291" t="s">
        <v>487</v>
      </c>
      <c r="AQ37" s="292">
        <v>590</v>
      </c>
      <c r="AR37" s="293" t="s">
        <v>487</v>
      </c>
    </row>
    <row r="38" spans="1:46" ht="27" customHeight="1" x14ac:dyDescent="0.2">
      <c r="A38" s="247"/>
      <c r="AK38" s="1146" t="s">
        <v>507</v>
      </c>
      <c r="AL38" s="1147"/>
      <c r="AM38" s="1147"/>
      <c r="AN38" s="1148"/>
      <c r="AO38" s="294" t="s">
        <v>487</v>
      </c>
      <c r="AP38" s="294" t="s">
        <v>487</v>
      </c>
      <c r="AQ38" s="295">
        <v>10</v>
      </c>
      <c r="AR38" s="283" t="s">
        <v>487</v>
      </c>
      <c r="AS38" s="290"/>
    </row>
    <row r="39" spans="1:46" ht="13" x14ac:dyDescent="0.2">
      <c r="A39" s="247"/>
      <c r="AK39" s="1146" t="s">
        <v>508</v>
      </c>
      <c r="AL39" s="1147"/>
      <c r="AM39" s="1147"/>
      <c r="AN39" s="1148"/>
      <c r="AO39" s="291">
        <v>-4324</v>
      </c>
      <c r="AP39" s="291">
        <v>-306</v>
      </c>
      <c r="AQ39" s="292">
        <v>-2093</v>
      </c>
      <c r="AR39" s="293">
        <v>-85.4</v>
      </c>
      <c r="AS39" s="290"/>
    </row>
    <row r="40" spans="1:46" ht="27" customHeight="1" x14ac:dyDescent="0.2">
      <c r="A40" s="247"/>
      <c r="AK40" s="1143" t="s">
        <v>509</v>
      </c>
      <c r="AL40" s="1144"/>
      <c r="AM40" s="1144"/>
      <c r="AN40" s="1145"/>
      <c r="AO40" s="291">
        <v>-892231</v>
      </c>
      <c r="AP40" s="291">
        <v>-63171</v>
      </c>
      <c r="AQ40" s="292">
        <v>-52347</v>
      </c>
      <c r="AR40" s="293">
        <v>20.7</v>
      </c>
      <c r="AS40" s="290"/>
    </row>
    <row r="41" spans="1:46" ht="13" x14ac:dyDescent="0.2">
      <c r="A41" s="247"/>
      <c r="AK41" s="1149" t="s">
        <v>288</v>
      </c>
      <c r="AL41" s="1150"/>
      <c r="AM41" s="1150"/>
      <c r="AN41" s="1151"/>
      <c r="AO41" s="291">
        <v>371172</v>
      </c>
      <c r="AP41" s="291">
        <v>26280</v>
      </c>
      <c r="AQ41" s="292">
        <v>24899</v>
      </c>
      <c r="AR41" s="293">
        <v>5.5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38" t="s">
        <v>479</v>
      </c>
      <c r="AN49" s="1140" t="s">
        <v>512</v>
      </c>
      <c r="AO49" s="1141"/>
      <c r="AP49" s="1141"/>
      <c r="AQ49" s="1141"/>
      <c r="AR49" s="1142"/>
    </row>
    <row r="50" spans="1:44" ht="13" x14ac:dyDescent="0.2">
      <c r="A50" s="247"/>
      <c r="AK50" s="305"/>
      <c r="AL50" s="306"/>
      <c r="AM50" s="1139"/>
      <c r="AN50" s="307" t="s">
        <v>513</v>
      </c>
      <c r="AO50" s="308" t="s">
        <v>514</v>
      </c>
      <c r="AP50" s="309" t="s">
        <v>515</v>
      </c>
      <c r="AQ50" s="310" t="s">
        <v>516</v>
      </c>
      <c r="AR50" s="311" t="s">
        <v>517</v>
      </c>
    </row>
    <row r="51" spans="1:44" ht="13" x14ac:dyDescent="0.2">
      <c r="A51" s="247"/>
      <c r="AK51" s="303" t="s">
        <v>518</v>
      </c>
      <c r="AL51" s="304"/>
      <c r="AM51" s="312">
        <v>1094077</v>
      </c>
      <c r="AN51" s="313">
        <v>69695</v>
      </c>
      <c r="AO51" s="314">
        <v>27.1</v>
      </c>
      <c r="AP51" s="315">
        <v>84459</v>
      </c>
      <c r="AQ51" s="316">
        <v>1.6</v>
      </c>
      <c r="AR51" s="317">
        <v>25.5</v>
      </c>
    </row>
    <row r="52" spans="1:44" ht="13" x14ac:dyDescent="0.2">
      <c r="A52" s="247"/>
      <c r="AK52" s="318"/>
      <c r="AL52" s="319" t="s">
        <v>519</v>
      </c>
      <c r="AM52" s="320">
        <v>431526</v>
      </c>
      <c r="AN52" s="321">
        <v>27489</v>
      </c>
      <c r="AO52" s="322">
        <v>-24.8</v>
      </c>
      <c r="AP52" s="323">
        <v>47314</v>
      </c>
      <c r="AQ52" s="324">
        <v>14.3</v>
      </c>
      <c r="AR52" s="325">
        <v>-39.1</v>
      </c>
    </row>
    <row r="53" spans="1:44" ht="13" x14ac:dyDescent="0.2">
      <c r="A53" s="247"/>
      <c r="AK53" s="303" t="s">
        <v>520</v>
      </c>
      <c r="AL53" s="304"/>
      <c r="AM53" s="312">
        <v>1918206</v>
      </c>
      <c r="AN53" s="313">
        <v>125488</v>
      </c>
      <c r="AO53" s="314">
        <v>80.099999999999994</v>
      </c>
      <c r="AP53" s="315">
        <v>74568</v>
      </c>
      <c r="AQ53" s="316">
        <v>-11.7</v>
      </c>
      <c r="AR53" s="317">
        <v>91.8</v>
      </c>
    </row>
    <row r="54" spans="1:44" ht="13" x14ac:dyDescent="0.2">
      <c r="A54" s="247"/>
      <c r="AK54" s="318"/>
      <c r="AL54" s="319" t="s">
        <v>519</v>
      </c>
      <c r="AM54" s="320">
        <v>310457</v>
      </c>
      <c r="AN54" s="321">
        <v>20310</v>
      </c>
      <c r="AO54" s="322">
        <v>-26.1</v>
      </c>
      <c r="AP54" s="323">
        <v>42558</v>
      </c>
      <c r="AQ54" s="324">
        <v>-10.1</v>
      </c>
      <c r="AR54" s="325">
        <v>-16</v>
      </c>
    </row>
    <row r="55" spans="1:44" ht="13" x14ac:dyDescent="0.2">
      <c r="A55" s="247"/>
      <c r="AK55" s="303" t="s">
        <v>521</v>
      </c>
      <c r="AL55" s="304"/>
      <c r="AM55" s="312">
        <v>963707</v>
      </c>
      <c r="AN55" s="313">
        <v>64831</v>
      </c>
      <c r="AO55" s="314">
        <v>-48.3</v>
      </c>
      <c r="AP55" s="315">
        <v>73693</v>
      </c>
      <c r="AQ55" s="316">
        <v>-1.2</v>
      </c>
      <c r="AR55" s="317">
        <v>-47.1</v>
      </c>
    </row>
    <row r="56" spans="1:44" ht="13" x14ac:dyDescent="0.2">
      <c r="A56" s="247"/>
      <c r="AK56" s="318"/>
      <c r="AL56" s="319" t="s">
        <v>519</v>
      </c>
      <c r="AM56" s="320">
        <v>516730</v>
      </c>
      <c r="AN56" s="321">
        <v>34762</v>
      </c>
      <c r="AO56" s="322">
        <v>71.2</v>
      </c>
      <c r="AP56" s="323">
        <v>44203</v>
      </c>
      <c r="AQ56" s="324">
        <v>3.9</v>
      </c>
      <c r="AR56" s="325">
        <v>67.3</v>
      </c>
    </row>
    <row r="57" spans="1:44" ht="13" x14ac:dyDescent="0.2">
      <c r="A57" s="247"/>
      <c r="AK57" s="303" t="s">
        <v>522</v>
      </c>
      <c r="AL57" s="304"/>
      <c r="AM57" s="312">
        <v>1688111</v>
      </c>
      <c r="AN57" s="313">
        <v>115942</v>
      </c>
      <c r="AO57" s="314">
        <v>78.8</v>
      </c>
      <c r="AP57" s="315">
        <v>79401</v>
      </c>
      <c r="AQ57" s="316">
        <v>7.7</v>
      </c>
      <c r="AR57" s="317">
        <v>71.099999999999994</v>
      </c>
    </row>
    <row r="58" spans="1:44" ht="13" x14ac:dyDescent="0.2">
      <c r="A58" s="247"/>
      <c r="AK58" s="318"/>
      <c r="AL58" s="319" t="s">
        <v>519</v>
      </c>
      <c r="AM58" s="320">
        <v>405987</v>
      </c>
      <c r="AN58" s="321">
        <v>27884</v>
      </c>
      <c r="AO58" s="322">
        <v>-19.8</v>
      </c>
      <c r="AP58" s="323">
        <v>49347</v>
      </c>
      <c r="AQ58" s="324">
        <v>11.6</v>
      </c>
      <c r="AR58" s="325">
        <v>-31.4</v>
      </c>
    </row>
    <row r="59" spans="1:44" ht="13" x14ac:dyDescent="0.2">
      <c r="A59" s="247"/>
      <c r="AK59" s="303" t="s">
        <v>523</v>
      </c>
      <c r="AL59" s="304"/>
      <c r="AM59" s="312">
        <v>1678997</v>
      </c>
      <c r="AN59" s="313">
        <v>118875</v>
      </c>
      <c r="AO59" s="314">
        <v>2.5</v>
      </c>
      <c r="AP59" s="315">
        <v>87379</v>
      </c>
      <c r="AQ59" s="316">
        <v>10</v>
      </c>
      <c r="AR59" s="317">
        <v>-7.5</v>
      </c>
    </row>
    <row r="60" spans="1:44" ht="13" x14ac:dyDescent="0.2">
      <c r="A60" s="247"/>
      <c r="AK60" s="318"/>
      <c r="AL60" s="319" t="s">
        <v>519</v>
      </c>
      <c r="AM60" s="320">
        <v>404851</v>
      </c>
      <c r="AN60" s="321">
        <v>28664</v>
      </c>
      <c r="AO60" s="322">
        <v>2.8</v>
      </c>
      <c r="AP60" s="323">
        <v>55855</v>
      </c>
      <c r="AQ60" s="324">
        <v>13.2</v>
      </c>
      <c r="AR60" s="325">
        <v>-10.4</v>
      </c>
    </row>
    <row r="61" spans="1:44" ht="13" x14ac:dyDescent="0.2">
      <c r="A61" s="247"/>
      <c r="AK61" s="303" t="s">
        <v>524</v>
      </c>
      <c r="AL61" s="326"/>
      <c r="AM61" s="312">
        <v>1468620</v>
      </c>
      <c r="AN61" s="313">
        <v>98966</v>
      </c>
      <c r="AO61" s="314">
        <v>28</v>
      </c>
      <c r="AP61" s="315">
        <v>79900</v>
      </c>
      <c r="AQ61" s="327">
        <v>1.3</v>
      </c>
      <c r="AR61" s="317">
        <v>26.7</v>
      </c>
    </row>
    <row r="62" spans="1:44" ht="13" x14ac:dyDescent="0.2">
      <c r="A62" s="247"/>
      <c r="AK62" s="318"/>
      <c r="AL62" s="319" t="s">
        <v>519</v>
      </c>
      <c r="AM62" s="320">
        <v>413910</v>
      </c>
      <c r="AN62" s="321">
        <v>27822</v>
      </c>
      <c r="AO62" s="322">
        <v>0.7</v>
      </c>
      <c r="AP62" s="323">
        <v>47855</v>
      </c>
      <c r="AQ62" s="324">
        <v>6.6</v>
      </c>
      <c r="AR62" s="325">
        <v>-5.9</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lgg9Wb1gXOkJKqxFwaO7F8dmD/R9FairDYmR4WcU3+PskmFVZzUF7lABAgpjz0GdEGouU+ZFJv1au0n4ukNo9w==" saltValue="/ISIndsLlAcUfxfMnD1CD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EM2KMaNFUZqCCQ++zrBMMNVgwoVk+x2QXWmV050CArt0RCFkm5fpbefkAl2zpSWo5mxBw5ceFDWbW9j73cUonw==" saltValue="34d0/Qe4L7zVVz+iM9zxi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ehWnvatUjh3duzPxmFSZqOcTTRVIyJUZhng4jWZqBpwH4hOrQ9g0wrLeQvzd8UOSBEZoQpXrqWhmMdTrm5+jpQ==" saltValue="g7bhKOPBkW6BnnfIx4Jpn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49.7</v>
      </c>
      <c r="G47" s="12">
        <v>53.34</v>
      </c>
      <c r="H47" s="12">
        <v>61.31</v>
      </c>
      <c r="I47" s="12">
        <v>55.55</v>
      </c>
      <c r="J47" s="13">
        <v>53.3</v>
      </c>
    </row>
    <row r="48" spans="2:10" ht="57.75" customHeight="1" x14ac:dyDescent="0.2">
      <c r="B48" s="14"/>
      <c r="C48" s="1154" t="s">
        <v>4</v>
      </c>
      <c r="D48" s="1154"/>
      <c r="E48" s="1155"/>
      <c r="F48" s="15">
        <v>13.24</v>
      </c>
      <c r="G48" s="16">
        <v>15.67</v>
      </c>
      <c r="H48" s="16">
        <v>16.63</v>
      </c>
      <c r="I48" s="16">
        <v>17.93</v>
      </c>
      <c r="J48" s="17">
        <v>14.23</v>
      </c>
    </row>
    <row r="49" spans="2:10" ht="57.75" customHeight="1" thickBot="1" x14ac:dyDescent="0.25">
      <c r="B49" s="18"/>
      <c r="C49" s="1156" t="s">
        <v>5</v>
      </c>
      <c r="D49" s="1156"/>
      <c r="E49" s="1157"/>
      <c r="F49" s="19">
        <v>0.42</v>
      </c>
      <c r="G49" s="20">
        <v>2.34</v>
      </c>
      <c r="H49" s="20" t="s">
        <v>531</v>
      </c>
      <c r="I49" s="20" t="s">
        <v>532</v>
      </c>
      <c r="J49" s="21" t="s">
        <v>533</v>
      </c>
    </row>
    <row r="50" spans="2:10" ht="13" x14ac:dyDescent="0.2"/>
  </sheetData>
  <sheetProtection algorithmName="SHA-512" hashValue="82ArZxnUPA8WERsOPfyoDYc89EwFvYdM4QLv6/1U5Js3URJGMo9v+j8vMBQmprtvrnFEBauiVBedMuRtqn/Mtg==" saltValue="O1aaRUubI2PyVIZbWjxP5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534</v>
      </c>
      <c r="D34" s="1162"/>
      <c r="E34" s="1163"/>
      <c r="F34" s="32">
        <v>13.12</v>
      </c>
      <c r="G34" s="33">
        <v>15.45</v>
      </c>
      <c r="H34" s="33">
        <v>16.34</v>
      </c>
      <c r="I34" s="33">
        <v>17.64</v>
      </c>
      <c r="J34" s="34">
        <v>13.93</v>
      </c>
      <c r="K34" s="22"/>
      <c r="L34" s="22"/>
      <c r="M34" s="22"/>
      <c r="N34" s="22"/>
      <c r="O34" s="22"/>
      <c r="P34" s="22"/>
    </row>
    <row r="35" spans="1:16" ht="39" customHeight="1" x14ac:dyDescent="0.2">
      <c r="A35" s="22"/>
      <c r="B35" s="35"/>
      <c r="C35" s="1158" t="s">
        <v>535</v>
      </c>
      <c r="D35" s="1158"/>
      <c r="E35" s="1159"/>
      <c r="F35" s="36">
        <v>7.88</v>
      </c>
      <c r="G35" s="37">
        <v>8.6</v>
      </c>
      <c r="H35" s="37">
        <v>9.69</v>
      </c>
      <c r="I35" s="37">
        <v>10.41</v>
      </c>
      <c r="J35" s="38">
        <v>10.7</v>
      </c>
      <c r="K35" s="22"/>
      <c r="L35" s="22"/>
      <c r="M35" s="22"/>
      <c r="N35" s="22"/>
      <c r="O35" s="22"/>
      <c r="P35" s="22"/>
    </row>
    <row r="36" spans="1:16" ht="39" customHeight="1" x14ac:dyDescent="0.2">
      <c r="A36" s="22"/>
      <c r="B36" s="35"/>
      <c r="C36" s="1158" t="s">
        <v>536</v>
      </c>
      <c r="D36" s="1158"/>
      <c r="E36" s="1159"/>
      <c r="F36" s="36">
        <v>0.54</v>
      </c>
      <c r="G36" s="37">
        <v>1.29</v>
      </c>
      <c r="H36" s="37">
        <v>3.03</v>
      </c>
      <c r="I36" s="37">
        <v>3.46</v>
      </c>
      <c r="J36" s="38">
        <v>3.3</v>
      </c>
      <c r="K36" s="22"/>
      <c r="L36" s="22"/>
      <c r="M36" s="22"/>
      <c r="N36" s="22"/>
      <c r="O36" s="22"/>
      <c r="P36" s="22"/>
    </row>
    <row r="37" spans="1:16" ht="39" customHeight="1" x14ac:dyDescent="0.2">
      <c r="A37" s="22"/>
      <c r="B37" s="35"/>
      <c r="C37" s="1158" t="s">
        <v>537</v>
      </c>
      <c r="D37" s="1158"/>
      <c r="E37" s="1159"/>
      <c r="F37" s="36">
        <v>0.76</v>
      </c>
      <c r="G37" s="37">
        <v>0.98</v>
      </c>
      <c r="H37" s="37">
        <v>0.82</v>
      </c>
      <c r="I37" s="37">
        <v>0.84</v>
      </c>
      <c r="J37" s="38">
        <v>0.76</v>
      </c>
      <c r="K37" s="22"/>
      <c r="L37" s="22"/>
      <c r="M37" s="22"/>
      <c r="N37" s="22"/>
      <c r="O37" s="22"/>
      <c r="P37" s="22"/>
    </row>
    <row r="38" spans="1:16" ht="39" customHeight="1" x14ac:dyDescent="0.2">
      <c r="A38" s="22"/>
      <c r="B38" s="35"/>
      <c r="C38" s="1158" t="s">
        <v>538</v>
      </c>
      <c r="D38" s="1158"/>
      <c r="E38" s="1159"/>
      <c r="F38" s="36" t="s">
        <v>487</v>
      </c>
      <c r="G38" s="37" t="s">
        <v>487</v>
      </c>
      <c r="H38" s="37" t="s">
        <v>487</v>
      </c>
      <c r="I38" s="37" t="s">
        <v>487</v>
      </c>
      <c r="J38" s="38">
        <v>0.75</v>
      </c>
      <c r="K38" s="22"/>
      <c r="L38" s="22"/>
      <c r="M38" s="22"/>
      <c r="N38" s="22"/>
      <c r="O38" s="22"/>
      <c r="P38" s="22"/>
    </row>
    <row r="39" spans="1:16" ht="39" customHeight="1" x14ac:dyDescent="0.2">
      <c r="A39" s="22"/>
      <c r="B39" s="35"/>
      <c r="C39" s="1158" t="s">
        <v>539</v>
      </c>
      <c r="D39" s="1158"/>
      <c r="E39" s="1159"/>
      <c r="F39" s="36">
        <v>0.11</v>
      </c>
      <c r="G39" s="37">
        <v>0.22</v>
      </c>
      <c r="H39" s="37">
        <v>0.28000000000000003</v>
      </c>
      <c r="I39" s="37">
        <v>0.28000000000000003</v>
      </c>
      <c r="J39" s="38">
        <v>0.28000000000000003</v>
      </c>
      <c r="K39" s="22"/>
      <c r="L39" s="22"/>
      <c r="M39" s="22"/>
      <c r="N39" s="22"/>
      <c r="O39" s="22"/>
      <c r="P39" s="22"/>
    </row>
    <row r="40" spans="1:16" ht="39" customHeight="1" x14ac:dyDescent="0.2">
      <c r="A40" s="22"/>
      <c r="B40" s="35"/>
      <c r="C40" s="1158" t="s">
        <v>540</v>
      </c>
      <c r="D40" s="1158"/>
      <c r="E40" s="1159"/>
      <c r="F40" s="36">
        <v>0.08</v>
      </c>
      <c r="G40" s="37">
        <v>0.16</v>
      </c>
      <c r="H40" s="37">
        <v>0.16</v>
      </c>
      <c r="I40" s="37">
        <v>0.14000000000000001</v>
      </c>
      <c r="J40" s="38">
        <v>0.17</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541</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542</v>
      </c>
      <c r="D43" s="1160"/>
      <c r="E43" s="1161"/>
      <c r="F43" s="41">
        <v>0.4</v>
      </c>
      <c r="G43" s="42">
        <v>0.28999999999999998</v>
      </c>
      <c r="H43" s="42">
        <v>0.24</v>
      </c>
      <c r="I43" s="42">
        <v>0.86</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fcjqFWHTi2A5F2GUWwb23BMlQZxlg4t1d6N1oXydEKI82bEsgaPmzBcsN3HuSQiIt6z11hnUVLE+YK9ktfKPeg==" saltValue="FKoH53ydlwOVZ9FBhVpQN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1079</v>
      </c>
      <c r="L45" s="58">
        <v>1110</v>
      </c>
      <c r="M45" s="58">
        <v>1048</v>
      </c>
      <c r="N45" s="58">
        <v>1040</v>
      </c>
      <c r="O45" s="59">
        <v>1084</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214</v>
      </c>
      <c r="L48" s="62">
        <v>209</v>
      </c>
      <c r="M48" s="62">
        <v>216</v>
      </c>
      <c r="N48" s="62">
        <v>170</v>
      </c>
      <c r="O48" s="63">
        <v>152</v>
      </c>
      <c r="P48" s="46"/>
      <c r="Q48" s="46"/>
      <c r="R48" s="46"/>
      <c r="S48" s="46"/>
      <c r="T48" s="46"/>
      <c r="U48" s="46"/>
    </row>
    <row r="49" spans="1:21" ht="30.75" customHeight="1" x14ac:dyDescent="0.2">
      <c r="A49" s="46"/>
      <c r="B49" s="1166"/>
      <c r="C49" s="1167"/>
      <c r="D49" s="60"/>
      <c r="E49" s="1172" t="s">
        <v>14</v>
      </c>
      <c r="F49" s="1172"/>
      <c r="G49" s="1172"/>
      <c r="H49" s="1172"/>
      <c r="I49" s="1172"/>
      <c r="J49" s="1173"/>
      <c r="K49" s="61">
        <v>78</v>
      </c>
      <c r="L49" s="62">
        <v>57</v>
      </c>
      <c r="M49" s="62">
        <v>54</v>
      </c>
      <c r="N49" s="62">
        <v>19</v>
      </c>
      <c r="O49" s="63">
        <v>31</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487</v>
      </c>
      <c r="L50" s="62" t="s">
        <v>487</v>
      </c>
      <c r="M50" s="62" t="s">
        <v>487</v>
      </c>
      <c r="N50" s="62" t="s">
        <v>487</v>
      </c>
      <c r="O50" s="63" t="s">
        <v>487</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935</v>
      </c>
      <c r="L52" s="62">
        <v>945</v>
      </c>
      <c r="M52" s="62">
        <v>920</v>
      </c>
      <c r="N52" s="62">
        <v>879</v>
      </c>
      <c r="O52" s="63">
        <v>896</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436</v>
      </c>
      <c r="L53" s="67">
        <v>431</v>
      </c>
      <c r="M53" s="67">
        <v>398</v>
      </c>
      <c r="N53" s="67">
        <v>350</v>
      </c>
      <c r="O53" s="68">
        <v>371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6lrdx3mI6MS5JAvnyqRlxKpihxPLpgH2V9TH2IKk+ySwN9k5Zi7qAvRYko9paO013htACX1I63Tmx0vgHrz9A==" saltValue="oK69BKutGT14JWzchmeQB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5" t="s">
        <v>30</v>
      </c>
      <c r="C41" s="1196"/>
      <c r="D41" s="103"/>
      <c r="E41" s="1201" t="s">
        <v>31</v>
      </c>
      <c r="F41" s="1201"/>
      <c r="G41" s="1201"/>
      <c r="H41" s="1202"/>
      <c r="I41" s="330">
        <v>8264</v>
      </c>
      <c r="J41" s="331">
        <v>8457</v>
      </c>
      <c r="K41" s="331">
        <v>7875</v>
      </c>
      <c r="L41" s="331">
        <v>7740</v>
      </c>
      <c r="M41" s="332">
        <v>7295</v>
      </c>
    </row>
    <row r="42" spans="2:13" ht="27.75" customHeight="1" x14ac:dyDescent="0.2">
      <c r="B42" s="1197"/>
      <c r="C42" s="1198"/>
      <c r="D42" s="104"/>
      <c r="E42" s="1203" t="s">
        <v>32</v>
      </c>
      <c r="F42" s="1203"/>
      <c r="G42" s="1203"/>
      <c r="H42" s="1204"/>
      <c r="I42" s="333">
        <v>873</v>
      </c>
      <c r="J42" s="334">
        <v>843</v>
      </c>
      <c r="K42" s="334">
        <v>813</v>
      </c>
      <c r="L42" s="334">
        <v>783</v>
      </c>
      <c r="M42" s="335">
        <v>754</v>
      </c>
    </row>
    <row r="43" spans="2:13" ht="27.75" customHeight="1" x14ac:dyDescent="0.2">
      <c r="B43" s="1197"/>
      <c r="C43" s="1198"/>
      <c r="D43" s="104"/>
      <c r="E43" s="1203" t="s">
        <v>33</v>
      </c>
      <c r="F43" s="1203"/>
      <c r="G43" s="1203"/>
      <c r="H43" s="1204"/>
      <c r="I43" s="333">
        <v>1585</v>
      </c>
      <c r="J43" s="334">
        <v>1220</v>
      </c>
      <c r="K43" s="334">
        <v>2516</v>
      </c>
      <c r="L43" s="334">
        <v>1378</v>
      </c>
      <c r="M43" s="335">
        <v>1288</v>
      </c>
    </row>
    <row r="44" spans="2:13" ht="27.75" customHeight="1" x14ac:dyDescent="0.2">
      <c r="B44" s="1197"/>
      <c r="C44" s="1198"/>
      <c r="D44" s="104"/>
      <c r="E44" s="1203" t="s">
        <v>34</v>
      </c>
      <c r="F44" s="1203"/>
      <c r="G44" s="1203"/>
      <c r="H44" s="1204"/>
      <c r="I44" s="333">
        <v>140</v>
      </c>
      <c r="J44" s="334">
        <v>112</v>
      </c>
      <c r="K44" s="334">
        <v>85</v>
      </c>
      <c r="L44" s="334">
        <v>62</v>
      </c>
      <c r="M44" s="335">
        <v>63</v>
      </c>
    </row>
    <row r="45" spans="2:13" ht="27.75" customHeight="1" x14ac:dyDescent="0.2">
      <c r="B45" s="1197"/>
      <c r="C45" s="1198"/>
      <c r="D45" s="104"/>
      <c r="E45" s="1203" t="s">
        <v>35</v>
      </c>
      <c r="F45" s="1203"/>
      <c r="G45" s="1203"/>
      <c r="H45" s="1204"/>
      <c r="I45" s="333">
        <v>2089</v>
      </c>
      <c r="J45" s="334">
        <v>2060</v>
      </c>
      <c r="K45" s="334">
        <v>2019</v>
      </c>
      <c r="L45" s="334">
        <v>2004</v>
      </c>
      <c r="M45" s="335">
        <v>2010</v>
      </c>
    </row>
    <row r="46" spans="2:13" ht="27.75" customHeight="1" x14ac:dyDescent="0.2">
      <c r="B46" s="1197"/>
      <c r="C46" s="1198"/>
      <c r="D46" s="105"/>
      <c r="E46" s="1203" t="s">
        <v>36</v>
      </c>
      <c r="F46" s="1203"/>
      <c r="G46" s="1203"/>
      <c r="H46" s="1204"/>
      <c r="I46" s="333" t="s">
        <v>487</v>
      </c>
      <c r="J46" s="334" t="s">
        <v>487</v>
      </c>
      <c r="K46" s="334" t="s">
        <v>487</v>
      </c>
      <c r="L46" s="334" t="s">
        <v>487</v>
      </c>
      <c r="M46" s="335" t="s">
        <v>487</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6519</v>
      </c>
      <c r="J50" s="334">
        <v>7189</v>
      </c>
      <c r="K50" s="334">
        <v>7663</v>
      </c>
      <c r="L50" s="334">
        <v>7901</v>
      </c>
      <c r="M50" s="335">
        <v>8403</v>
      </c>
    </row>
    <row r="51" spans="2:13" ht="27.75" customHeight="1" x14ac:dyDescent="0.2">
      <c r="B51" s="1197"/>
      <c r="C51" s="1198"/>
      <c r="D51" s="104"/>
      <c r="E51" s="1203" t="s">
        <v>42</v>
      </c>
      <c r="F51" s="1203"/>
      <c r="G51" s="1203"/>
      <c r="H51" s="1204"/>
      <c r="I51" s="333">
        <v>62</v>
      </c>
      <c r="J51" s="334">
        <v>38</v>
      </c>
      <c r="K51" s="334">
        <v>21</v>
      </c>
      <c r="L51" s="334">
        <v>8</v>
      </c>
      <c r="M51" s="335">
        <v>4</v>
      </c>
    </row>
    <row r="52" spans="2:13" ht="27.75" customHeight="1" x14ac:dyDescent="0.2">
      <c r="B52" s="1199"/>
      <c r="C52" s="1200"/>
      <c r="D52" s="104"/>
      <c r="E52" s="1203" t="s">
        <v>43</v>
      </c>
      <c r="F52" s="1203"/>
      <c r="G52" s="1203"/>
      <c r="H52" s="1204"/>
      <c r="I52" s="333">
        <v>7751</v>
      </c>
      <c r="J52" s="334">
        <v>7764</v>
      </c>
      <c r="K52" s="334">
        <v>7230</v>
      </c>
      <c r="L52" s="334">
        <v>6677</v>
      </c>
      <c r="M52" s="335">
        <v>6480</v>
      </c>
    </row>
    <row r="53" spans="2:13" ht="27.75" customHeight="1" thickBot="1" x14ac:dyDescent="0.25">
      <c r="B53" s="1210" t="s">
        <v>19</v>
      </c>
      <c r="C53" s="1211"/>
      <c r="D53" s="108"/>
      <c r="E53" s="1212" t="s">
        <v>44</v>
      </c>
      <c r="F53" s="1212"/>
      <c r="G53" s="1212"/>
      <c r="H53" s="1213"/>
      <c r="I53" s="336">
        <v>-1383</v>
      </c>
      <c r="J53" s="337">
        <v>-2298</v>
      </c>
      <c r="K53" s="337">
        <v>-1606</v>
      </c>
      <c r="L53" s="337">
        <v>-2620</v>
      </c>
      <c r="M53" s="338">
        <v>-3476</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1tn/BSMNpXpQVrHNouU3xUnF+qFT2U00Cq1ArRI8f3xebu2u6K83208SlLkFFujbcZKGn2sYqVL2BiwpK2XR2A==" saltValue="XfL1ipdQprw2hJtboBsvs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222" t="s">
        <v>46</v>
      </c>
      <c r="D55" s="1222"/>
      <c r="E55" s="1223"/>
      <c r="F55" s="339">
        <v>3736</v>
      </c>
      <c r="G55" s="339">
        <v>3317</v>
      </c>
      <c r="H55" s="340">
        <v>3220</v>
      </c>
    </row>
    <row r="56" spans="2:8" ht="52.5" customHeight="1" x14ac:dyDescent="0.2">
      <c r="B56" s="120"/>
      <c r="C56" s="1224" t="s">
        <v>47</v>
      </c>
      <c r="D56" s="1224"/>
      <c r="E56" s="1225"/>
      <c r="F56" s="341">
        <v>982</v>
      </c>
      <c r="G56" s="341">
        <v>1109</v>
      </c>
      <c r="H56" s="342">
        <v>1394</v>
      </c>
    </row>
    <row r="57" spans="2:8" ht="53.25" customHeight="1" x14ac:dyDescent="0.2">
      <c r="B57" s="120"/>
      <c r="C57" s="1226" t="s">
        <v>48</v>
      </c>
      <c r="D57" s="1226"/>
      <c r="E57" s="1227"/>
      <c r="F57" s="343">
        <v>3641</v>
      </c>
      <c r="G57" s="343">
        <v>3874</v>
      </c>
      <c r="H57" s="344">
        <v>3761</v>
      </c>
    </row>
    <row r="58" spans="2:8" ht="45.75" customHeight="1" x14ac:dyDescent="0.2">
      <c r="B58" s="121"/>
      <c r="C58" s="1214" t="s">
        <v>549</v>
      </c>
      <c r="D58" s="1215"/>
      <c r="E58" s="1216"/>
      <c r="F58" s="345">
        <v>1530</v>
      </c>
      <c r="G58" s="345">
        <v>1570</v>
      </c>
      <c r="H58" s="346">
        <v>1510</v>
      </c>
    </row>
    <row r="59" spans="2:8" ht="45.75" customHeight="1" x14ac:dyDescent="0.2">
      <c r="B59" s="121"/>
      <c r="C59" s="1214" t="s">
        <v>550</v>
      </c>
      <c r="D59" s="1215"/>
      <c r="E59" s="1216"/>
      <c r="F59" s="345">
        <v>1286</v>
      </c>
      <c r="G59" s="345">
        <v>1086</v>
      </c>
      <c r="H59" s="346">
        <v>753</v>
      </c>
    </row>
    <row r="60" spans="2:8" ht="45.75" customHeight="1" x14ac:dyDescent="0.2">
      <c r="B60" s="121"/>
      <c r="C60" s="1214" t="s">
        <v>551</v>
      </c>
      <c r="D60" s="1215"/>
      <c r="E60" s="1216"/>
      <c r="F60" s="345" t="s">
        <v>548</v>
      </c>
      <c r="G60" s="345">
        <v>200</v>
      </c>
      <c r="H60" s="346">
        <v>400</v>
      </c>
    </row>
    <row r="61" spans="2:8" ht="45.75" customHeight="1" x14ac:dyDescent="0.2">
      <c r="B61" s="121"/>
      <c r="C61" s="1214" t="s">
        <v>552</v>
      </c>
      <c r="D61" s="1215"/>
      <c r="E61" s="1216"/>
      <c r="F61" s="345">
        <v>57</v>
      </c>
      <c r="G61" s="345">
        <v>271</v>
      </c>
      <c r="H61" s="346">
        <v>381</v>
      </c>
    </row>
    <row r="62" spans="2:8" ht="45.75" customHeight="1" thickBot="1" x14ac:dyDescent="0.25">
      <c r="B62" s="122"/>
      <c r="C62" s="1217" t="s">
        <v>553</v>
      </c>
      <c r="D62" s="1218"/>
      <c r="E62" s="1219"/>
      <c r="F62" s="347">
        <v>335</v>
      </c>
      <c r="G62" s="347">
        <v>324</v>
      </c>
      <c r="H62" s="348">
        <v>312</v>
      </c>
    </row>
    <row r="63" spans="2:8" ht="52.5" customHeight="1" thickBot="1" x14ac:dyDescent="0.25">
      <c r="B63" s="123"/>
      <c r="C63" s="1220" t="s">
        <v>49</v>
      </c>
      <c r="D63" s="1220"/>
      <c r="E63" s="1221"/>
      <c r="F63" s="349">
        <v>8358</v>
      </c>
      <c r="G63" s="349">
        <v>8300</v>
      </c>
      <c r="H63" s="350">
        <v>8375</v>
      </c>
    </row>
    <row r="64" spans="2:8" ht="13" x14ac:dyDescent="0.2"/>
  </sheetData>
  <sheetProtection algorithmName="SHA-512" hashValue="quB9zy43PNyT3g/XaQ0MPJDgS+fqslI/mPFYcSQNMVSMx6B+og/vgj2jlfA7FAK+bwHrxqZIkKRniD6O0pD70Q==" saltValue="AeK5aSbWlgD5F/CabPAv1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ADE46-600B-4BEE-BD02-B3F1082E9511}">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565</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566</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526</v>
      </c>
      <c r="BQ50" s="1233"/>
      <c r="BR50" s="1233"/>
      <c r="BS50" s="1233"/>
      <c r="BT50" s="1233"/>
      <c r="BU50" s="1233"/>
      <c r="BV50" s="1233"/>
      <c r="BW50" s="1233"/>
      <c r="BX50" s="1233" t="s">
        <v>527</v>
      </c>
      <c r="BY50" s="1233"/>
      <c r="BZ50" s="1233"/>
      <c r="CA50" s="1233"/>
      <c r="CB50" s="1233"/>
      <c r="CC50" s="1233"/>
      <c r="CD50" s="1233"/>
      <c r="CE50" s="1233"/>
      <c r="CF50" s="1233" t="s">
        <v>528</v>
      </c>
      <c r="CG50" s="1233"/>
      <c r="CH50" s="1233"/>
      <c r="CI50" s="1233"/>
      <c r="CJ50" s="1233"/>
      <c r="CK50" s="1233"/>
      <c r="CL50" s="1233"/>
      <c r="CM50" s="1233"/>
      <c r="CN50" s="1233" t="s">
        <v>529</v>
      </c>
      <c r="CO50" s="1233"/>
      <c r="CP50" s="1233"/>
      <c r="CQ50" s="1233"/>
      <c r="CR50" s="1233"/>
      <c r="CS50" s="1233"/>
      <c r="CT50" s="1233"/>
      <c r="CU50" s="1233"/>
      <c r="CV50" s="1233" t="s">
        <v>530</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567</v>
      </c>
      <c r="AO51" s="1231"/>
      <c r="AP51" s="1231"/>
      <c r="AQ51" s="1231"/>
      <c r="AR51" s="1231"/>
      <c r="AS51" s="1231"/>
      <c r="AT51" s="1231"/>
      <c r="AU51" s="1231"/>
      <c r="AV51" s="1231"/>
      <c r="AW51" s="1231"/>
      <c r="AX51" s="1231"/>
      <c r="AY51" s="1231"/>
      <c r="AZ51" s="1231"/>
      <c r="BA51" s="1231"/>
      <c r="BB51" s="1231" t="s">
        <v>568</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569</v>
      </c>
      <c r="BC53" s="1231"/>
      <c r="BD53" s="1231"/>
      <c r="BE53" s="1231"/>
      <c r="BF53" s="1231"/>
      <c r="BG53" s="1231"/>
      <c r="BH53" s="1231"/>
      <c r="BI53" s="1231"/>
      <c r="BJ53" s="1231"/>
      <c r="BK53" s="1231"/>
      <c r="BL53" s="1231"/>
      <c r="BM53" s="1231"/>
      <c r="BN53" s="1231"/>
      <c r="BO53" s="1231"/>
      <c r="BP53" s="1228">
        <v>54</v>
      </c>
      <c r="BQ53" s="1228"/>
      <c r="BR53" s="1228"/>
      <c r="BS53" s="1228"/>
      <c r="BT53" s="1228"/>
      <c r="BU53" s="1228"/>
      <c r="BV53" s="1228"/>
      <c r="BW53" s="1228"/>
      <c r="BX53" s="1228">
        <v>56.2</v>
      </c>
      <c r="BY53" s="1228"/>
      <c r="BZ53" s="1228"/>
      <c r="CA53" s="1228"/>
      <c r="CB53" s="1228"/>
      <c r="CC53" s="1228"/>
      <c r="CD53" s="1228"/>
      <c r="CE53" s="1228"/>
      <c r="CF53" s="1228">
        <v>57.7</v>
      </c>
      <c r="CG53" s="1228"/>
      <c r="CH53" s="1228"/>
      <c r="CI53" s="1228"/>
      <c r="CJ53" s="1228"/>
      <c r="CK53" s="1228"/>
      <c r="CL53" s="1228"/>
      <c r="CM53" s="1228"/>
      <c r="CN53" s="1228">
        <v>59.4</v>
      </c>
      <c r="CO53" s="1228"/>
      <c r="CP53" s="1228"/>
      <c r="CQ53" s="1228"/>
      <c r="CR53" s="1228"/>
      <c r="CS53" s="1228"/>
      <c r="CT53" s="1228"/>
      <c r="CU53" s="1228"/>
      <c r="CV53" s="1228">
        <v>61.1</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570</v>
      </c>
      <c r="AO55" s="1233"/>
      <c r="AP55" s="1233"/>
      <c r="AQ55" s="1233"/>
      <c r="AR55" s="1233"/>
      <c r="AS55" s="1233"/>
      <c r="AT55" s="1233"/>
      <c r="AU55" s="1233"/>
      <c r="AV55" s="1233"/>
      <c r="AW55" s="1233"/>
      <c r="AX55" s="1233"/>
      <c r="AY55" s="1233"/>
      <c r="AZ55" s="1233"/>
      <c r="BA55" s="1233"/>
      <c r="BB55" s="1231" t="s">
        <v>568</v>
      </c>
      <c r="BC55" s="1231"/>
      <c r="BD55" s="1231"/>
      <c r="BE55" s="1231"/>
      <c r="BF55" s="1231"/>
      <c r="BG55" s="1231"/>
      <c r="BH55" s="1231"/>
      <c r="BI55" s="1231"/>
      <c r="BJ55" s="1231"/>
      <c r="BK55" s="1231"/>
      <c r="BL55" s="1231"/>
      <c r="BM55" s="1231"/>
      <c r="BN55" s="1231"/>
      <c r="BO55" s="1231"/>
      <c r="BP55" s="1228">
        <v>13.5</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569</v>
      </c>
      <c r="BC57" s="1231"/>
      <c r="BD57" s="1231"/>
      <c r="BE57" s="1231"/>
      <c r="BF57" s="1231"/>
      <c r="BG57" s="1231"/>
      <c r="BH57" s="1231"/>
      <c r="BI57" s="1231"/>
      <c r="BJ57" s="1231"/>
      <c r="BK57" s="1231"/>
      <c r="BL57" s="1231"/>
      <c r="BM57" s="1231"/>
      <c r="BN57" s="1231"/>
      <c r="BO57" s="1231"/>
      <c r="BP57" s="1228">
        <v>65.099999999999994</v>
      </c>
      <c r="BQ57" s="1228"/>
      <c r="BR57" s="1228"/>
      <c r="BS57" s="1228"/>
      <c r="BT57" s="1228"/>
      <c r="BU57" s="1228"/>
      <c r="BV57" s="1228"/>
      <c r="BW57" s="1228"/>
      <c r="BX57" s="1228">
        <v>64.3</v>
      </c>
      <c r="BY57" s="1228"/>
      <c r="BZ57" s="1228"/>
      <c r="CA57" s="1228"/>
      <c r="CB57" s="1228"/>
      <c r="CC57" s="1228"/>
      <c r="CD57" s="1228"/>
      <c r="CE57" s="1228"/>
      <c r="CF57" s="1228">
        <v>65.7</v>
      </c>
      <c r="CG57" s="1228"/>
      <c r="CH57" s="1228"/>
      <c r="CI57" s="1228"/>
      <c r="CJ57" s="1228"/>
      <c r="CK57" s="1228"/>
      <c r="CL57" s="1228"/>
      <c r="CM57" s="1228"/>
      <c r="CN57" s="1228">
        <v>67</v>
      </c>
      <c r="CO57" s="1228"/>
      <c r="CP57" s="1228"/>
      <c r="CQ57" s="1228"/>
      <c r="CR57" s="1228"/>
      <c r="CS57" s="1228"/>
      <c r="CT57" s="1228"/>
      <c r="CU57" s="1228"/>
      <c r="CV57" s="1228">
        <v>67.599999999999994</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571</v>
      </c>
    </row>
    <row r="64" spans="1:109" ht="13" x14ac:dyDescent="0.2">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572</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566</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526</v>
      </c>
      <c r="BQ72" s="1233"/>
      <c r="BR72" s="1233"/>
      <c r="BS72" s="1233"/>
      <c r="BT72" s="1233"/>
      <c r="BU72" s="1233"/>
      <c r="BV72" s="1233"/>
      <c r="BW72" s="1233"/>
      <c r="BX72" s="1233" t="s">
        <v>527</v>
      </c>
      <c r="BY72" s="1233"/>
      <c r="BZ72" s="1233"/>
      <c r="CA72" s="1233"/>
      <c r="CB72" s="1233"/>
      <c r="CC72" s="1233"/>
      <c r="CD72" s="1233"/>
      <c r="CE72" s="1233"/>
      <c r="CF72" s="1233" t="s">
        <v>528</v>
      </c>
      <c r="CG72" s="1233"/>
      <c r="CH72" s="1233"/>
      <c r="CI72" s="1233"/>
      <c r="CJ72" s="1233"/>
      <c r="CK72" s="1233"/>
      <c r="CL72" s="1233"/>
      <c r="CM72" s="1233"/>
      <c r="CN72" s="1233" t="s">
        <v>529</v>
      </c>
      <c r="CO72" s="1233"/>
      <c r="CP72" s="1233"/>
      <c r="CQ72" s="1233"/>
      <c r="CR72" s="1233"/>
      <c r="CS72" s="1233"/>
      <c r="CT72" s="1233"/>
      <c r="CU72" s="1233"/>
      <c r="CV72" s="1233" t="s">
        <v>530</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567</v>
      </c>
      <c r="AO73" s="1231"/>
      <c r="AP73" s="1231"/>
      <c r="AQ73" s="1231"/>
      <c r="AR73" s="1231"/>
      <c r="AS73" s="1231"/>
      <c r="AT73" s="1231"/>
      <c r="AU73" s="1231"/>
      <c r="AV73" s="1231"/>
      <c r="AW73" s="1231"/>
      <c r="AX73" s="1231"/>
      <c r="AY73" s="1231"/>
      <c r="AZ73" s="1231"/>
      <c r="BA73" s="1231"/>
      <c r="BB73" s="1231" t="s">
        <v>568</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573</v>
      </c>
      <c r="BC75" s="1231"/>
      <c r="BD75" s="1231"/>
      <c r="BE75" s="1231"/>
      <c r="BF75" s="1231"/>
      <c r="BG75" s="1231"/>
      <c r="BH75" s="1231"/>
      <c r="BI75" s="1231"/>
      <c r="BJ75" s="1231"/>
      <c r="BK75" s="1231"/>
      <c r="BL75" s="1231"/>
      <c r="BM75" s="1231"/>
      <c r="BN75" s="1231"/>
      <c r="BO75" s="1231"/>
      <c r="BP75" s="1228">
        <v>8.1</v>
      </c>
      <c r="BQ75" s="1228"/>
      <c r="BR75" s="1228"/>
      <c r="BS75" s="1228"/>
      <c r="BT75" s="1228"/>
      <c r="BU75" s="1228"/>
      <c r="BV75" s="1228"/>
      <c r="BW75" s="1228"/>
      <c r="BX75" s="1228">
        <v>8.3000000000000007</v>
      </c>
      <c r="BY75" s="1228"/>
      <c r="BZ75" s="1228"/>
      <c r="CA75" s="1228"/>
      <c r="CB75" s="1228"/>
      <c r="CC75" s="1228"/>
      <c r="CD75" s="1228"/>
      <c r="CE75" s="1228"/>
      <c r="CF75" s="1228">
        <v>8.1</v>
      </c>
      <c r="CG75" s="1228"/>
      <c r="CH75" s="1228"/>
      <c r="CI75" s="1228"/>
      <c r="CJ75" s="1228"/>
      <c r="CK75" s="1228"/>
      <c r="CL75" s="1228"/>
      <c r="CM75" s="1228"/>
      <c r="CN75" s="1228">
        <v>7.5</v>
      </c>
      <c r="CO75" s="1228"/>
      <c r="CP75" s="1228"/>
      <c r="CQ75" s="1228"/>
      <c r="CR75" s="1228"/>
      <c r="CS75" s="1228"/>
      <c r="CT75" s="1228"/>
      <c r="CU75" s="1228"/>
      <c r="CV75" s="1228">
        <v>7.2</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570</v>
      </c>
      <c r="AO77" s="1233"/>
      <c r="AP77" s="1233"/>
      <c r="AQ77" s="1233"/>
      <c r="AR77" s="1233"/>
      <c r="AS77" s="1233"/>
      <c r="AT77" s="1233"/>
      <c r="AU77" s="1233"/>
      <c r="AV77" s="1233"/>
      <c r="AW77" s="1233"/>
      <c r="AX77" s="1233"/>
      <c r="AY77" s="1233"/>
      <c r="AZ77" s="1233"/>
      <c r="BA77" s="1233"/>
      <c r="BB77" s="1231" t="s">
        <v>568</v>
      </c>
      <c r="BC77" s="1231"/>
      <c r="BD77" s="1231"/>
      <c r="BE77" s="1231"/>
      <c r="BF77" s="1231"/>
      <c r="BG77" s="1231"/>
      <c r="BH77" s="1231"/>
      <c r="BI77" s="1231"/>
      <c r="BJ77" s="1231"/>
      <c r="BK77" s="1231"/>
      <c r="BL77" s="1231"/>
      <c r="BM77" s="1231"/>
      <c r="BN77" s="1231"/>
      <c r="BO77" s="1231"/>
      <c r="BP77" s="1228">
        <v>13.5</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573</v>
      </c>
      <c r="BC79" s="1231"/>
      <c r="BD79" s="1231"/>
      <c r="BE79" s="1231"/>
      <c r="BF79" s="1231"/>
      <c r="BG79" s="1231"/>
      <c r="BH79" s="1231"/>
      <c r="BI79" s="1231"/>
      <c r="BJ79" s="1231"/>
      <c r="BK79" s="1231"/>
      <c r="BL79" s="1231"/>
      <c r="BM79" s="1231"/>
      <c r="BN79" s="1231"/>
      <c r="BO79" s="1231"/>
      <c r="BP79" s="1228">
        <v>8.3000000000000007</v>
      </c>
      <c r="BQ79" s="1228"/>
      <c r="BR79" s="1228"/>
      <c r="BS79" s="1228"/>
      <c r="BT79" s="1228"/>
      <c r="BU79" s="1228"/>
      <c r="BV79" s="1228"/>
      <c r="BW79" s="1228"/>
      <c r="BX79" s="1228">
        <v>8</v>
      </c>
      <c r="BY79" s="1228"/>
      <c r="BZ79" s="1228"/>
      <c r="CA79" s="1228"/>
      <c r="CB79" s="1228"/>
      <c r="CC79" s="1228"/>
      <c r="CD79" s="1228"/>
      <c r="CE79" s="1228"/>
      <c r="CF79" s="1228">
        <v>8.1</v>
      </c>
      <c r="CG79" s="1228"/>
      <c r="CH79" s="1228"/>
      <c r="CI79" s="1228"/>
      <c r="CJ79" s="1228"/>
      <c r="CK79" s="1228"/>
      <c r="CL79" s="1228"/>
      <c r="CM79" s="1228"/>
      <c r="CN79" s="1228">
        <v>8.1</v>
      </c>
      <c r="CO79" s="1228"/>
      <c r="CP79" s="1228"/>
      <c r="CQ79" s="1228"/>
      <c r="CR79" s="1228"/>
      <c r="CS79" s="1228"/>
      <c r="CT79" s="1228"/>
      <c r="CU79" s="1228"/>
      <c r="CV79" s="1228">
        <v>8</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KxQKm5g6EF0h4Mm7XkwwTcmtNplm35JCnURClmhTJ00rlQUd91k/yp00UIhngQ9EuSqgHKpKIyt64Gur9XCFAg==" saltValue="SHAtGdttAgNf5MTZ8JQh/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3BEF5-94DA-4E0E-9B5C-DB467D8CBC8C}">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yUokaONGYWQL2tZlUzd7VOUofDNc8F4Po1P7Olu2a7OuKZrNg3yA42DbVcuwRPIoybdmgy2pfdqdHgP+WuEcAg==" saltValue="1R2l+2ZuTHIav26kKKyjM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C1D3C-8F5B-47E9-98A7-F233DBDEA7BE}">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BPDSl9RQ1Xlbbs6bY93FL8P3FN1DBlgXouekTCJOQywnTsOaxwoJbe/PRr/6L+XLm/6ypnCA9stU+p85H/ndvQ==" saltValue="pPjgx82nqwIptv3op6tnX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69695</v>
      </c>
      <c r="E3" s="142"/>
      <c r="F3" s="143">
        <v>84459</v>
      </c>
      <c r="G3" s="144"/>
      <c r="H3" s="145"/>
    </row>
    <row r="4" spans="1:8" x14ac:dyDescent="0.2">
      <c r="A4" s="146"/>
      <c r="B4" s="147"/>
      <c r="C4" s="148"/>
      <c r="D4" s="149">
        <v>27489</v>
      </c>
      <c r="E4" s="150"/>
      <c r="F4" s="151">
        <v>47314</v>
      </c>
      <c r="G4" s="152"/>
      <c r="H4" s="153"/>
    </row>
    <row r="5" spans="1:8" x14ac:dyDescent="0.2">
      <c r="A5" s="134" t="s">
        <v>520</v>
      </c>
      <c r="B5" s="139"/>
      <c r="C5" s="140"/>
      <c r="D5" s="141">
        <v>125488</v>
      </c>
      <c r="E5" s="142"/>
      <c r="F5" s="143">
        <v>74568</v>
      </c>
      <c r="G5" s="144"/>
      <c r="H5" s="145"/>
    </row>
    <row r="6" spans="1:8" x14ac:dyDescent="0.2">
      <c r="A6" s="146"/>
      <c r="B6" s="147"/>
      <c r="C6" s="148"/>
      <c r="D6" s="149">
        <v>20310</v>
      </c>
      <c r="E6" s="150"/>
      <c r="F6" s="151">
        <v>42558</v>
      </c>
      <c r="G6" s="152"/>
      <c r="H6" s="153"/>
    </row>
    <row r="7" spans="1:8" x14ac:dyDescent="0.2">
      <c r="A7" s="134" t="s">
        <v>521</v>
      </c>
      <c r="B7" s="139"/>
      <c r="C7" s="140"/>
      <c r="D7" s="141">
        <v>64831</v>
      </c>
      <c r="E7" s="142"/>
      <c r="F7" s="143">
        <v>73693</v>
      </c>
      <c r="G7" s="144"/>
      <c r="H7" s="145"/>
    </row>
    <row r="8" spans="1:8" x14ac:dyDescent="0.2">
      <c r="A8" s="146"/>
      <c r="B8" s="147"/>
      <c r="C8" s="148"/>
      <c r="D8" s="149">
        <v>34762</v>
      </c>
      <c r="E8" s="150"/>
      <c r="F8" s="151">
        <v>44203</v>
      </c>
      <c r="G8" s="152"/>
      <c r="H8" s="153"/>
    </row>
    <row r="9" spans="1:8" x14ac:dyDescent="0.2">
      <c r="A9" s="134" t="s">
        <v>522</v>
      </c>
      <c r="B9" s="139"/>
      <c r="C9" s="140"/>
      <c r="D9" s="141">
        <v>115942</v>
      </c>
      <c r="E9" s="142"/>
      <c r="F9" s="143">
        <v>79401</v>
      </c>
      <c r="G9" s="144"/>
      <c r="H9" s="145"/>
    </row>
    <row r="10" spans="1:8" x14ac:dyDescent="0.2">
      <c r="A10" s="146"/>
      <c r="B10" s="147"/>
      <c r="C10" s="148"/>
      <c r="D10" s="149">
        <v>27884</v>
      </c>
      <c r="E10" s="150"/>
      <c r="F10" s="151">
        <v>49347</v>
      </c>
      <c r="G10" s="152"/>
      <c r="H10" s="153"/>
    </row>
    <row r="11" spans="1:8" x14ac:dyDescent="0.2">
      <c r="A11" s="134" t="s">
        <v>523</v>
      </c>
      <c r="B11" s="139"/>
      <c r="C11" s="140"/>
      <c r="D11" s="141">
        <v>118875</v>
      </c>
      <c r="E11" s="142"/>
      <c r="F11" s="143">
        <v>87379</v>
      </c>
      <c r="G11" s="144"/>
      <c r="H11" s="145"/>
    </row>
    <row r="12" spans="1:8" x14ac:dyDescent="0.2">
      <c r="A12" s="146"/>
      <c r="B12" s="147"/>
      <c r="C12" s="154"/>
      <c r="D12" s="149">
        <v>28664</v>
      </c>
      <c r="E12" s="150"/>
      <c r="F12" s="151">
        <v>55855</v>
      </c>
      <c r="G12" s="152"/>
      <c r="H12" s="153"/>
    </row>
    <row r="13" spans="1:8" x14ac:dyDescent="0.2">
      <c r="A13" s="134"/>
      <c r="B13" s="139"/>
      <c r="C13" s="140"/>
      <c r="D13" s="141">
        <v>98966</v>
      </c>
      <c r="E13" s="142"/>
      <c r="F13" s="143">
        <v>79900</v>
      </c>
      <c r="G13" s="155"/>
      <c r="H13" s="145"/>
    </row>
    <row r="14" spans="1:8" x14ac:dyDescent="0.2">
      <c r="A14" s="146"/>
      <c r="B14" s="147"/>
      <c r="C14" s="148"/>
      <c r="D14" s="149">
        <v>27822</v>
      </c>
      <c r="E14" s="150"/>
      <c r="F14" s="151">
        <v>47855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13.24</v>
      </c>
      <c r="C19" s="156">
        <f>ROUND(VALUE(SUBSTITUTE(実質収支比率等に係る経年分析!G$48,"▲","-")),2)</f>
        <v>15.67</v>
      </c>
      <c r="D19" s="156">
        <f>ROUND(VALUE(SUBSTITUTE(実質収支比率等に係る経年分析!H$48,"▲","-")),2)</f>
        <v>16.63</v>
      </c>
      <c r="E19" s="156">
        <f>ROUND(VALUE(SUBSTITUTE(実質収支比率等に係る経年分析!I$48,"▲","-")),2)</f>
        <v>17.93</v>
      </c>
      <c r="F19" s="156">
        <f>ROUND(VALUE(SUBSTITUTE(実質収支比率等に係る経年分析!J$48,"▲","-")),2)</f>
        <v>14.23</v>
      </c>
    </row>
    <row r="20" spans="1:11" x14ac:dyDescent="0.2">
      <c r="A20" s="156" t="s">
        <v>53</v>
      </c>
      <c r="B20" s="156">
        <f>ROUND(VALUE(SUBSTITUTE(実質収支比率等に係る経年分析!F$47,"▲","-")),2)</f>
        <v>49.7</v>
      </c>
      <c r="C20" s="156">
        <f>ROUND(VALUE(SUBSTITUTE(実質収支比率等に係る経年分析!G$47,"▲","-")),2)</f>
        <v>53.34</v>
      </c>
      <c r="D20" s="156">
        <f>ROUND(VALUE(SUBSTITUTE(実質収支比率等に係る経年分析!H$47,"▲","-")),2)</f>
        <v>61.31</v>
      </c>
      <c r="E20" s="156">
        <f>ROUND(VALUE(SUBSTITUTE(実質収支比率等に係る経年分析!I$47,"▲","-")),2)</f>
        <v>55.55</v>
      </c>
      <c r="F20" s="156">
        <f>ROUND(VALUE(SUBSTITUTE(実質収支比率等に係る経年分析!J$47,"▲","-")),2)</f>
        <v>53.3</v>
      </c>
    </row>
    <row r="21" spans="1:11" x14ac:dyDescent="0.2">
      <c r="A21" s="156" t="s">
        <v>54</v>
      </c>
      <c r="B21" s="156">
        <f>IF(ISNUMBER(VALUE(SUBSTITUTE(実質収支比率等に係る経年分析!F$49,"▲","-"))),ROUND(VALUE(SUBSTITUTE(実質収支比率等に係る経年分析!F$49,"▲","-")),2),NA())</f>
        <v>0.42</v>
      </c>
      <c r="C21" s="156">
        <f>IF(ISNUMBER(VALUE(SUBSTITUTE(実質収支比率等に係る経年分析!G$49,"▲","-"))),ROUND(VALUE(SUBSTITUTE(実質収支比率等に係る経年分析!G$49,"▲","-")),2),NA())</f>
        <v>2.34</v>
      </c>
      <c r="D21" s="156">
        <f>IF(ISNUMBER(VALUE(SUBSTITUTE(実質収支比率等に係る経年分析!H$49,"▲","-"))),ROUND(VALUE(SUBSTITUTE(実質収支比率等に係る経年分析!H$49,"▲","-")),2),NA())</f>
        <v>-0.74</v>
      </c>
      <c r="E21" s="156">
        <f>IF(ISNUMBER(VALUE(SUBSTITUTE(実質収支比率等に係る経年分析!I$49,"▲","-"))),ROUND(VALUE(SUBSTITUTE(実質収支比率等に係る経年分析!I$49,"▲","-")),2),NA())</f>
        <v>-11.09</v>
      </c>
      <c r="F21" s="156">
        <f>IF(ISNUMBER(VALUE(SUBSTITUTE(実質収支比率等に係る経年分析!J$49,"▲","-"))),ROUND(VALUE(SUBSTITUTE(実質収支比率等に係る経年分析!J$49,"▲","-")),2),NA())</f>
        <v>-10.07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0.28999999999999998</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0.86</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0.08</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0.14000000000000001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0.17</v>
      </c>
    </row>
    <row r="31" spans="1:11" x14ac:dyDescent="0.2">
      <c r="A31" s="157" t="str">
        <f>IF(連結実質赤字比率に係る赤字・黒字の構成分析!C$39="",NA(),連結実質赤字比率に係る赤字・黒字の構成分析!C$39)</f>
        <v>ケーブルテレビ事業特別会計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0.28000000000000003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0.28000000000000003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0.28000000000000003</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0.75</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0.76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0.98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0.82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0.76</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0.54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3.03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3.46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3.3</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7.88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9.69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10.41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13.12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15.45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16.34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17.64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13.93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935</v>
      </c>
      <c r="E42" s="158"/>
      <c r="F42" s="158"/>
      <c r="G42" s="158">
        <f>'実質公債費比率（分子）の構造'!L$52</f>
        <v>945</v>
      </c>
      <c r="H42" s="158"/>
      <c r="I42" s="158"/>
      <c r="J42" s="158">
        <f>'実質公債費比率（分子）の構造'!M$52</f>
        <v>920</v>
      </c>
      <c r="K42" s="158"/>
      <c r="L42" s="158"/>
      <c r="M42" s="158">
        <f>'実質公債費比率（分子）の構造'!N$52</f>
        <v>879</v>
      </c>
      <c r="N42" s="158"/>
      <c r="O42" s="158"/>
      <c r="P42" s="158">
        <f>'実質公債費比率（分子）の構造'!O$52</f>
        <v>896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78</v>
      </c>
      <c r="C45" s="158"/>
      <c r="D45" s="158"/>
      <c r="E45" s="158">
        <f>'実質公債費比率（分子）の構造'!L$49</f>
        <v>57</v>
      </c>
      <c r="F45" s="158"/>
      <c r="G45" s="158"/>
      <c r="H45" s="158">
        <f>'実質公債費比率（分子）の構造'!M$49</f>
        <v>54</v>
      </c>
      <c r="I45" s="158"/>
      <c r="J45" s="158"/>
      <c r="K45" s="158">
        <f>'実質公債費比率（分子）の構造'!N$49</f>
        <v>19</v>
      </c>
      <c r="L45" s="158"/>
      <c r="M45" s="158"/>
      <c r="N45" s="158">
        <f>'実質公債費比率（分子）の構造'!O$49</f>
        <v>31</v>
      </c>
      <c r="O45" s="158"/>
      <c r="P45" s="158"/>
    </row>
    <row r="46" spans="1:16" x14ac:dyDescent="0.2">
      <c r="A46" s="158" t="s">
        <v>64</v>
      </c>
      <c r="B46" s="158">
        <f>'実質公債費比率（分子）の構造'!K$48</f>
        <v>214</v>
      </c>
      <c r="C46" s="158"/>
      <c r="D46" s="158"/>
      <c r="E46" s="158">
        <f>'実質公債費比率（分子）の構造'!L$48</f>
        <v>209</v>
      </c>
      <c r="F46" s="158"/>
      <c r="G46" s="158"/>
      <c r="H46" s="158">
        <f>'実質公債費比率（分子）の構造'!M$48</f>
        <v>216</v>
      </c>
      <c r="I46" s="158"/>
      <c r="J46" s="158"/>
      <c r="K46" s="158">
        <f>'実質公債費比率（分子）の構造'!N$48</f>
        <v>170</v>
      </c>
      <c r="L46" s="158"/>
      <c r="M46" s="158"/>
      <c r="N46" s="158">
        <f>'実質公債費比率（分子）の構造'!O$48</f>
        <v>152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1079</v>
      </c>
      <c r="C49" s="158"/>
      <c r="D49" s="158"/>
      <c r="E49" s="158">
        <f>'実質公債費比率（分子）の構造'!L$45</f>
        <v>1110</v>
      </c>
      <c r="F49" s="158"/>
      <c r="G49" s="158"/>
      <c r="H49" s="158">
        <f>'実質公債費比率（分子）の構造'!M$45</f>
        <v>1048</v>
      </c>
      <c r="I49" s="158"/>
      <c r="J49" s="158"/>
      <c r="K49" s="158">
        <f>'実質公債費比率（分子）の構造'!N$45</f>
        <v>1040</v>
      </c>
      <c r="L49" s="158"/>
      <c r="M49" s="158"/>
      <c r="N49" s="158">
        <f>'実質公債費比率（分子）の構造'!O$45</f>
        <v>1084</v>
      </c>
      <c r="O49" s="158"/>
      <c r="P49" s="158"/>
    </row>
    <row r="50" spans="1:16" x14ac:dyDescent="0.2">
      <c r="A50" s="158" t="s">
        <v>67</v>
      </c>
      <c r="B50" s="158" t="e">
        <f>NA()</f>
        <v>#N/A</v>
      </c>
      <c r="C50" s="158">
        <f>IF(ISNUMBER('実質公債費比率（分子）の構造'!K$53),'実質公債費比率（分子）の構造'!K$53,NA())</f>
        <v>436</v>
      </c>
      <c r="D50" s="158" t="e">
        <f>NA()</f>
        <v>#N/A</v>
      </c>
      <c r="E50" s="158" t="e">
        <f>NA()</f>
        <v>#N/A</v>
      </c>
      <c r="F50" s="158">
        <f>IF(ISNUMBER('実質公債費比率（分子）の構造'!L$53),'実質公債費比率（分子）の構造'!L$53,NA())</f>
        <v>431</v>
      </c>
      <c r="G50" s="158" t="e">
        <f>NA()</f>
        <v>#N/A</v>
      </c>
      <c r="H50" s="158" t="e">
        <f>NA()</f>
        <v>#N/A</v>
      </c>
      <c r="I50" s="158">
        <f>IF(ISNUMBER('実質公債費比率（分子）の構造'!M$53),'実質公債費比率（分子）の構造'!M$53,NA())</f>
        <v>398</v>
      </c>
      <c r="J50" s="158" t="e">
        <f>NA()</f>
        <v>#N/A</v>
      </c>
      <c r="K50" s="158" t="e">
        <f>NA()</f>
        <v>#N/A</v>
      </c>
      <c r="L50" s="158">
        <f>IF(ISNUMBER('実質公債費比率（分子）の構造'!N$53),'実質公債費比率（分子）の構造'!N$53,NA())</f>
        <v>350</v>
      </c>
      <c r="M50" s="158" t="e">
        <f>NA()</f>
        <v>#N/A</v>
      </c>
      <c r="N50" s="158" t="e">
        <f>NA()</f>
        <v>#N/A</v>
      </c>
      <c r="O50" s="158">
        <f>IF(ISNUMBER('実質公債費比率（分子）の構造'!O$53),'実質公債費比率（分子）の構造'!O$53,NA())</f>
        <v>371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7751</v>
      </c>
      <c r="E56" s="157"/>
      <c r="F56" s="157"/>
      <c r="G56" s="157">
        <f>'将来負担比率（分子）の構造'!J$52</f>
        <v>7764</v>
      </c>
      <c r="H56" s="157"/>
      <c r="I56" s="157"/>
      <c r="J56" s="157">
        <f>'将来負担比率（分子）の構造'!K$52</f>
        <v>7230</v>
      </c>
      <c r="K56" s="157"/>
      <c r="L56" s="157"/>
      <c r="M56" s="157">
        <f>'将来負担比率（分子）の構造'!L$52</f>
        <v>6677</v>
      </c>
      <c r="N56" s="157"/>
      <c r="O56" s="157"/>
      <c r="P56" s="157">
        <f>'将来負担比率（分子）の構造'!M$52</f>
        <v>6480</v>
      </c>
    </row>
    <row r="57" spans="1:16" x14ac:dyDescent="0.2">
      <c r="A57" s="157" t="s">
        <v>42</v>
      </c>
      <c r="B57" s="157"/>
      <c r="C57" s="157"/>
      <c r="D57" s="157">
        <f>'将来負担比率（分子）の構造'!I$51</f>
        <v>62</v>
      </c>
      <c r="E57" s="157"/>
      <c r="F57" s="157"/>
      <c r="G57" s="157">
        <f>'将来負担比率（分子）の構造'!J$51</f>
        <v>38</v>
      </c>
      <c r="H57" s="157"/>
      <c r="I57" s="157"/>
      <c r="J57" s="157">
        <f>'将来負担比率（分子）の構造'!K$51</f>
        <v>21</v>
      </c>
      <c r="K57" s="157"/>
      <c r="L57" s="157"/>
      <c r="M57" s="157">
        <f>'将来負担比率（分子）の構造'!L$51</f>
        <v>8</v>
      </c>
      <c r="N57" s="157"/>
      <c r="O57" s="157"/>
      <c r="P57" s="157">
        <f>'将来負担比率（分子）の構造'!M$51</f>
        <v>4</v>
      </c>
    </row>
    <row r="58" spans="1:16" x14ac:dyDescent="0.2">
      <c r="A58" s="157" t="s">
        <v>41</v>
      </c>
      <c r="B58" s="157"/>
      <c r="C58" s="157"/>
      <c r="D58" s="157">
        <f>'将来負担比率（分子）の構造'!I$50</f>
        <v>6519</v>
      </c>
      <c r="E58" s="157"/>
      <c r="F58" s="157"/>
      <c r="G58" s="157">
        <f>'将来負担比率（分子）の構造'!J$50</f>
        <v>7189</v>
      </c>
      <c r="H58" s="157"/>
      <c r="I58" s="157"/>
      <c r="J58" s="157">
        <f>'将来負担比率（分子）の構造'!K$50</f>
        <v>7663</v>
      </c>
      <c r="K58" s="157"/>
      <c r="L58" s="157"/>
      <c r="M58" s="157">
        <f>'将来負担比率（分子）の構造'!L$50</f>
        <v>7901</v>
      </c>
      <c r="N58" s="157"/>
      <c r="O58" s="157"/>
      <c r="P58" s="157">
        <f>'将来負担比率（分子）の構造'!M$50</f>
        <v>8403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2089</v>
      </c>
      <c r="C62" s="157"/>
      <c r="D62" s="157"/>
      <c r="E62" s="157">
        <f>'将来負担比率（分子）の構造'!J$45</f>
        <v>2060</v>
      </c>
      <c r="F62" s="157"/>
      <c r="G62" s="157"/>
      <c r="H62" s="157">
        <f>'将来負担比率（分子）の構造'!K$45</f>
        <v>2019</v>
      </c>
      <c r="I62" s="157"/>
      <c r="J62" s="157"/>
      <c r="K62" s="157">
        <f>'将来負担比率（分子）の構造'!L$45</f>
        <v>2004</v>
      </c>
      <c r="L62" s="157"/>
      <c r="M62" s="157"/>
      <c r="N62" s="157">
        <f>'将来負担比率（分子）の構造'!M$45</f>
        <v>2010</v>
      </c>
      <c r="O62" s="157"/>
      <c r="P62" s="157"/>
    </row>
    <row r="63" spans="1:16" x14ac:dyDescent="0.2">
      <c r="A63" s="157" t="s">
        <v>34</v>
      </c>
      <c r="B63" s="157">
        <f>'将来負担比率（分子）の構造'!I$44</f>
        <v>140</v>
      </c>
      <c r="C63" s="157"/>
      <c r="D63" s="157"/>
      <c r="E63" s="157">
        <f>'将来負担比率（分子）の構造'!J$44</f>
        <v>112</v>
      </c>
      <c r="F63" s="157"/>
      <c r="G63" s="157"/>
      <c r="H63" s="157">
        <f>'将来負担比率（分子）の構造'!K$44</f>
        <v>85</v>
      </c>
      <c r="I63" s="157"/>
      <c r="J63" s="157"/>
      <c r="K63" s="157">
        <f>'将来負担比率（分子）の構造'!L$44</f>
        <v>62</v>
      </c>
      <c r="L63" s="157"/>
      <c r="M63" s="157"/>
      <c r="N63" s="157">
        <f>'将来負担比率（分子）の構造'!M$44</f>
        <v>63</v>
      </c>
      <c r="O63" s="157"/>
      <c r="P63" s="157"/>
    </row>
    <row r="64" spans="1:16" x14ac:dyDescent="0.2">
      <c r="A64" s="157" t="s">
        <v>33</v>
      </c>
      <c r="B64" s="157">
        <f>'将来負担比率（分子）の構造'!I$43</f>
        <v>1585</v>
      </c>
      <c r="C64" s="157"/>
      <c r="D64" s="157"/>
      <c r="E64" s="157">
        <f>'将来負担比率（分子）の構造'!J$43</f>
        <v>1220</v>
      </c>
      <c r="F64" s="157"/>
      <c r="G64" s="157"/>
      <c r="H64" s="157">
        <f>'将来負担比率（分子）の構造'!K$43</f>
        <v>2516</v>
      </c>
      <c r="I64" s="157"/>
      <c r="J64" s="157"/>
      <c r="K64" s="157">
        <f>'将来負担比率（分子）の構造'!L$43</f>
        <v>1378</v>
      </c>
      <c r="L64" s="157"/>
      <c r="M64" s="157"/>
      <c r="N64" s="157">
        <f>'将来負担比率（分子）の構造'!M$43</f>
        <v>1288</v>
      </c>
      <c r="O64" s="157"/>
      <c r="P64" s="157"/>
    </row>
    <row r="65" spans="1:16" x14ac:dyDescent="0.2">
      <c r="A65" s="157" t="s">
        <v>32</v>
      </c>
      <c r="B65" s="157">
        <f>'将来負担比率（分子）の構造'!I$42</f>
        <v>873</v>
      </c>
      <c r="C65" s="157"/>
      <c r="D65" s="157"/>
      <c r="E65" s="157">
        <f>'将来負担比率（分子）の構造'!J$42</f>
        <v>843</v>
      </c>
      <c r="F65" s="157"/>
      <c r="G65" s="157"/>
      <c r="H65" s="157">
        <f>'将来負担比率（分子）の構造'!K$42</f>
        <v>813</v>
      </c>
      <c r="I65" s="157"/>
      <c r="J65" s="157"/>
      <c r="K65" s="157">
        <f>'将来負担比率（分子）の構造'!L$42</f>
        <v>783</v>
      </c>
      <c r="L65" s="157"/>
      <c r="M65" s="157"/>
      <c r="N65" s="157">
        <f>'将来負担比率（分子）の構造'!M$42</f>
        <v>754</v>
      </c>
      <c r="O65" s="157"/>
      <c r="P65" s="157"/>
    </row>
    <row r="66" spans="1:16" x14ac:dyDescent="0.2">
      <c r="A66" s="157" t="s">
        <v>31</v>
      </c>
      <c r="B66" s="157">
        <f>'将来負担比率（分子）の構造'!I$41</f>
        <v>8264</v>
      </c>
      <c r="C66" s="157"/>
      <c r="D66" s="157"/>
      <c r="E66" s="157">
        <f>'将来負担比率（分子）の構造'!J$41</f>
        <v>8457</v>
      </c>
      <c r="F66" s="157"/>
      <c r="G66" s="157"/>
      <c r="H66" s="157">
        <f>'将来負担比率（分子）の構造'!K$41</f>
        <v>7875</v>
      </c>
      <c r="I66" s="157"/>
      <c r="J66" s="157"/>
      <c r="K66" s="157">
        <f>'将来負担比率（分子）の構造'!L$41</f>
        <v>7740</v>
      </c>
      <c r="L66" s="157"/>
      <c r="M66" s="157"/>
      <c r="N66" s="157">
        <f>'将来負担比率（分子）の構造'!M$41</f>
        <v>7295</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3736</v>
      </c>
      <c r="C72" s="161">
        <f>基金残高に係る経年分析!G55</f>
        <v>3317</v>
      </c>
      <c r="D72" s="161">
        <f>基金残高に係る経年分析!H55</f>
        <v>3220</v>
      </c>
    </row>
    <row r="73" spans="1:16" x14ac:dyDescent="0.2">
      <c r="A73" s="160" t="s">
        <v>74</v>
      </c>
      <c r="B73" s="161">
        <f>基金残高に係る経年分析!F56</f>
        <v>982</v>
      </c>
      <c r="C73" s="161">
        <f>基金残高に係る経年分析!G56</f>
        <v>1109</v>
      </c>
      <c r="D73" s="161">
        <f>基金残高に係る経年分析!H56</f>
        <v>1394</v>
      </c>
    </row>
    <row r="74" spans="1:16" x14ac:dyDescent="0.2">
      <c r="A74" s="160" t="s">
        <v>75</v>
      </c>
      <c r="B74" s="161">
        <f>基金残高に係る経年分析!F57</f>
        <v>3641</v>
      </c>
      <c r="C74" s="161">
        <f>基金残高に係る経年分析!G57</f>
        <v>3874</v>
      </c>
      <c r="D74" s="161">
        <f>基金残高に係る経年分析!H57</f>
        <v>3761</v>
      </c>
    </row>
  </sheetData>
  <sheetProtection algorithmName="SHA-512" hashValue="TO1sUnk45O7dljHvyXgvmAUomR9CybHUx/kVbbCBdzGPANbmfNbvTXTYu9Pwc6B6WixjdcG7BfKWcPy/DNc94Q==" saltValue="MkZhwHBMi+Vnc/aPjaIVd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矢野　智之</cp:lastModifiedBy>
  <cp:lastPrinted>2026-03-16T02:06:59Z</cp:lastPrinted>
  <dcterms:created xsi:type="dcterms:W3CDTF">2026-02-23T05:16:22Z</dcterms:created>
  <dcterms:modified xsi:type="dcterms:W3CDTF">2026-09-29T04:27:19Z</dcterms:modified>
  <cp:category/>
</cp:coreProperties>
</file>