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B9E8E5F5-EF0D-473C-9384-F32FF5F2AF16}"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4" r:id="rId14"/>
    <sheet name="施設類型別ストック情報分析表①" sheetId="25" r:id="rId15"/>
    <sheet name="施設類型別ストック情報分析表②" sheetId="26"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<sst xmlns="http://schemas.openxmlformats.org/spreadsheetml/2006/main" count="1102" uniqueCount="570">
  <si>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</si>
  <si>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</si>
  <si>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</si>
  <si>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</si>
  <si>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</si>
  <si>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</si>
  <si>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</si>
  <si>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</si>
  <si>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</si>
  <si>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</si>
  <si>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</si>
  <si>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</si>
  <si>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</si>
  <si>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</si>
  <si>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</si>
  <si>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</si>
  <si>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</si>
  <si>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</si>
  <si>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</si>
  <si>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</si>
  <si>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</si>
  <si>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</si>
  <si>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</si>
  <si>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</si>
  <si>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</si>
  <si>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</si>
  <si>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</si>
  <si>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</si>
  <si>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</si>
  <si>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</si>
  <si>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</si>
  <si>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</si>
  <si>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</si>
  <si>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</si>
  <si>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</si>
  <si>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</si>
  <si>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</si>
  <si>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</si>
  <si>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</si>
  <si>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</si>
  <si>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</si>
  <si>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</si>
  <si>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</si>
  <si>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</si>
  <si>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</si>
  <si>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</si>
  <si>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</si>
  <si>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</si>
  <si>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</si>
  <si>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</si>
  <si>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</si>
  <si>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</si>
  <si>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</si>
  <si>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</si>
  <si>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</si>
  <si>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</si>
  <si>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</si>
  <si>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</si>
  <si>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</si>
  <si>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</si>
  <si>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</si>
  <si>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</si>
  <si>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</si>
  <si>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</si>
  <si>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</si>
  <si>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</si>
  <si>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</si>
  <si>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</si>
  <si>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</si>
  <si>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</si>
  <si>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</si>
  <si>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</si>
  <si>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</si>
  <si>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</si>
  <si>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</si>
  <si>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</si>
  <si>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</si>
  <si>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</si>
  <si>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</si>
  <si>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</si>
  <si>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</si>
  <si>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</si>
  <si>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</si>
  <si>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</si>
  <si>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</si>
  <si>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</si>
  <si>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</si>
  <si>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</si>
  <si>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</si>
  <si>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</si>
  <si>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</si>
  <si>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</si>
  <si>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</si>
  <si>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</si>
  <si>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高根沢町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</si>
  <si>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</si>
  <si>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</si>
  <si>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</si>
  <si>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</si>
  <si>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</si>
  <si>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</si>
  <si>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</si>
  <si>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</si>
  <si>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</si>
  <si>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</si>
  <si>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</si>
  <si>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</si>
  <si>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</si>
  <si>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</si>
  <si>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</si>
  <si>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</si>
  <si>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</si>
  <si>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</si>
  <si>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</si>
  <si>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</si>
  <si>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</si>
  <si>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</si>
  <si>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</si>
  <si>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</si>
  <si>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</si>
  <si>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</si>
  <si>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</si>
  <si>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</si>
  <si>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</si>
  <si>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</si>
  <si>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</si>
  <si>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</si>
  <si>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</si>
  <si>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</si>
  <si>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</si>
  <si>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</si>
  <si>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</si>
  <si>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</si>
  <si>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</si>
  <si>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</si>
  <si>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</si>
  <si>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</si>
  <si>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</si>
  <si>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</si>
  <si>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</si>
  <si>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</si>
  <si>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</si>
  <si>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</si>
  <si>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</si>
  <si>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</si>
  <si>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</si>
  <si>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</si>
  <si>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</si>
  <si>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</si>
  <si>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</si>
  <si>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</si>
  <si>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</si>
  <si>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</si>
  <si>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</si>
  <si>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</si>
  <si>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</si>
  <si>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</si>
  <si>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</si>
  <si>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</si>
  <si>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</si>
  <si>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</si>
  <si>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</si>
  <si>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</si>
  <si>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</si>
  <si>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</si>
  <si>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</si>
  <si>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</si>
  <si>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</si>
  <si>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</si>
  <si>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</si>
  <si>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</si>
  <si>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</si>
  <si>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</si>
  <si>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</si>
  <si>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</si>
  <si>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</si>
  <si>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</si>
  <si>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</si>
  <si>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</si>
  <si>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</si>
  <si>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</si>
  <si>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</si>
  <si>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</si>
  <si>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</si>
  <si>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</si>
  <si>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</si>
  <si>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</si>
  <si>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</si>
  <si>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</si>
  <si>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</si>
  <si>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</si>
  <si>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</si>
  <si>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</si>
  <si>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</si>
  <si>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</si>
  <si>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</si>
  <si>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</si>
  <si>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</si>
  <si>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</si>
  <si>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</si>
  <si>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</si>
  <si>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</si>
  <si>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</si>
  <si>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</si>
  <si>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栃木県高根沢町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</si>
  <si>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</si>
  <si>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</si>
  <si>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</si>
  <si>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</si>
  <si>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</si>
  <si>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</si>
  <si>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</si>
  <si>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</si>
  <si>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</si>
  <si>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</si>
  <si>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</si>
  <si>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</si>
  <si>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</si>
  <si>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</si>
  <si>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</si>
  <si>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</si>
  <si>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</si>
  <si>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</si>
  <si>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</si>
  <si>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</si>
  <si>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</si>
  <si>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</si>
  <si>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</si>
  <si>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</si>
  <si>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</si>
  <si>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</si>
  <si>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</si>
  <si>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</si>
  <si>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</si>
  <si>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</si>
  <si>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</si>
  <si>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</si>
  <si>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</si>
  <si>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</si>
  <si>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</si>
  <si>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</si>
  <si>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</si>
  <si>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</si>
  <si>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</si>
  <si>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</si>
  <si>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</si>
  <si>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</si>
  <si>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</si>
  <si>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</si>
  <si>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</si>
  <si>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</si>
  <si>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</si>
  <si>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</si>
  <si>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</si>
  <si>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</si>
  <si>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</si>
  <si>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</si>
  <si>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</si>
  <si>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</si>
  <si>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</si>
  <si>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</si>
  <si>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</si>
  <si>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</si>
  <si>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</si>
  <si>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</si>
  <si>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</si>
  <si>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</si>
  <si>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</si>
  <si>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</si>
  <si>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</si>
  <si>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</si>
  <si>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</si>
  <si>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</si>
  <si>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</si>
  <si>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</si>
  <si>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</si>
  <si>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</si>
  <si>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</si>
  <si>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</si>
  <si>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</si>
  <si>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</si>
  <si>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</si>
  <si>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</si>
  <si>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</si>
  <si>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</si>
  <si>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</si>
  <si>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</si>
  <si>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</si>
  <si>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</si>
  <si>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</si>
  <si>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</si>
  <si>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</si>
  <si>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</si>
  <si>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</si>
  <si>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</si>
  <si>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</si>
  <si>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</si>
  <si>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</si>
  <si>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</si>
  <si>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</si>
  <si>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</si>
  <si>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</si>
  <si>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</si>
  <si>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</si>
  <si>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</si>
  <si>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</si>
  <si>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</si>
  <si>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</si>
  <si>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</si>
  <si>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</si>
  <si>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</si>
  <si>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</si>
  <si>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</si>
  <si>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</si>
  <si>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</si>
  <si>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</si>
  <si>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</si>
  <si>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</si>
  <si>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</si>
  <si>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</si>
  <si>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</si>
  <si>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</si>
  <si>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</si>
  <si>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</si>
  <si>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</si>
  <si>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</si>
  <si>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</si>
  <si>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</si>
  <si>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</si>
  <si>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</si>
  <si>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</si>
  <si>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</si>
  <si>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</si>
  <si>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</si>
  <si>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</si>
  <si>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</si>
  <si>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</si>
  <si>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</si>
  <si>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</si>
  <si>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</si>
  <si>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</si>
  <si>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</si>
  <si>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</si>
  <si>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</si>
  <si>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</si>
  <si>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</si>
  <si>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</si>
  <si>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</si>
  <si>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</si>
  <si>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</si>
  <si>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</si>
  <si>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</si>
  <si>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</si>
  <si>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</si>
  <si>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</si>
  <si>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栃木県高根沢町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</si>
  <si>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</si>
  <si>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</si>
  <si>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</si>
  <si>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</si>
  <si>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</si>
  <si>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</si>
  <si>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</si>
  <si>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</si>
  <si>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</si>
  <si>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</si>
  <si>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</si>
  <si>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</si>
  <si>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</si>
  <si>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</si>
  <si>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</si>
  <si>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</si>
  <si>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</si>
  <si>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</si>
  <si>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</si>
  <si>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</si>
  <si>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</si>
  <si>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</si>
  <si>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</si>
  <si>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</si>
  <si>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</si>
  <si>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</si>
  <si>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</si>
  <si>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</si>
  <si>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</si>
  <si>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</si>
  <si>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</si>
  <si>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</si>
  <si>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</si>
  <si>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高根沢町国民健康保険特別会計</t>
    <phoneticPr fontId="5"/>
  </si>
  <si>
    <t>高根沢町介護保険特別会計</t>
    <phoneticPr fontId="5"/>
  </si>
  <si>
    <t>高根沢町後期高齢者医療特別会計</t>
    <phoneticPr fontId="5"/>
  </si>
  <si>
    <t>高根沢町水道事業会計</t>
    <phoneticPr fontId="5"/>
  </si>
  <si>
    <t>法適用企業</t>
    <phoneticPr fontId="5"/>
  </si>
  <si>
    <t>高根沢町下水道事業会計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</si>
  <si>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</si>
  <si>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</si>
  <si>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</si>
  <si>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</si>
  <si>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</si>
  <si>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</si>
  <si>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</si>
  <si>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</si>
  <si>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</si>
  <si>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</si>
  <si>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</si>
  <si>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</si>
  <si>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</si>
  <si>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</si>
  <si>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</si>
  <si>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</si>
  <si>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</si>
  <si>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</si>
  <si>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</si>
  <si>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</si>
  <si>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</si>
  <si>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</si>
  <si>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</si>
  <si>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</si>
  <si>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</si>
  <si>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</si>
  <si>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</si>
  <si>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</si>
  <si>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</si>
  <si>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</si>
  <si>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</si>
  <si>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</si>
  <si>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</si>
  <si>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</si>
  <si>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</si>
  <si>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</si>
  <si>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</si>
  <si>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</si>
  <si>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</si>
  <si>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</si>
  <si>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</si>
  <si>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</si>
  <si>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</si>
  <si>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</si>
  <si>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</si>
  <si>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</si>
  <si>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</si>
  <si>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</si>
  <si>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</si>
  <si>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</si>
  <si>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</si>
  <si>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</si>
  <si>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</si>
  <si>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</si>
  <si>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</si>
  <si>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</si>
  <si>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</si>
  <si>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</si>
  <si>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</si>
  <si>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</si>
  <si>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</si>
  <si>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</si>
  <si>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</si>
  <si>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</si>
  <si>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</si>
  <si>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</si>
  <si>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</si>
  <si>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</si>
  <si>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</si>
  <si>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</si>
  <si>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</si>
  <si>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</si>
  <si>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</si>
  <si>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</si>
  <si>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</si>
  <si>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</si>
  <si>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</si>
  <si>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</si>
  <si>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</si>
  <si>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</si>
  <si>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</si>
  <si>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</si>
  <si>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</si>
  <si>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</si>
  <si>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</si>
  <si>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</si>
  <si>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</si>
  <si>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</si>
  <si>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</si>
  <si>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</si>
  <si>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</si>
  <si>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</si>
  <si>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</si>
  <si>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</si>
  <si>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</si>
  <si>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</si>
  <si>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</si>
  <si>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</si>
  <si>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</si>
  <si>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</si>
  <si>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</si>
  <si>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</si>
  <si>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</si>
  <si>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</si>
  <si>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</si>
  <si>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</si>
  <si>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</si>
  <si>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</si>
  <si>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</si>
  <si>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</si>
  <si>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</si>
  <si>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</si>
  <si>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</si>
  <si>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</si>
  <si>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</si>
  <si>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</si>
  <si>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</si>
  <si>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</si>
  <si>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</si>
  <si>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</si>
  <si>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</si>
  <si>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</si>
  <si>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</si>
  <si>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</si>
  <si>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</si>
  <si>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</si>
  <si>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</si>
  <si>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</si>
  <si>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</si>
  <si>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</si>
  <si>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</si>
  <si>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</si>
  <si>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</si>
  <si>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</si>
  <si>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</si>
  <si>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0.78</t>
  </si>
  <si>
    <t>▲ 1.63</t>
  </si>
  <si>
    <t>高根沢町水道事業会計</t>
  </si>
  <si>
    <t>一般会計</t>
  </si>
  <si>
    <t>高根沢町下水道事業会計</t>
  </si>
  <si>
    <t>高根沢町介護保険特別会計</t>
  </si>
  <si>
    <t>高根沢町国民健康保険特別会計</t>
  </si>
  <si>
    <t>高根沢町後期高齢者医療特別会計</t>
  </si>
  <si>
    <t>その他会計（赤字）</t>
  </si>
  <si>
    <t>その他会計（黒字）</t>
  </si>
  <si>
    <t>R02</t>
    <phoneticPr fontId="5"/>
  </si>
  <si>
    <t>R03</t>
    <phoneticPr fontId="5"/>
  </si>
  <si>
    <t>R04</t>
    <phoneticPr fontId="5"/>
  </si>
  <si>
    <t>R05</t>
    <phoneticPr fontId="5"/>
  </si>
  <si>
    <t>R06</t>
    <phoneticPr fontId="5"/>
  </si>
  <si>
    <t>庁舎整備基金</t>
    <phoneticPr fontId="5"/>
  </si>
  <si>
    <t>学校施設整備基金</t>
    <phoneticPr fontId="5"/>
  </si>
  <si>
    <t>都市計画施設整備基金</t>
    <phoneticPr fontId="5"/>
  </si>
  <si>
    <t>土地改良事業基金</t>
    <phoneticPr fontId="5"/>
  </si>
  <si>
    <t>企業立地促進基金</t>
    <phoneticPr fontId="5"/>
  </si>
  <si>
    <t>塩谷広域行政組合</t>
  </si>
  <si>
    <t>塩谷地方ふるさと市町村圏基金特別会計</t>
  </si>
  <si>
    <t>栃木県市町村総合事務組合（一般会計）</t>
  </si>
  <si>
    <t>栃木県市町村総合事務組合（特別会計）</t>
  </si>
  <si>
    <t>栃木県後期高齢者医療広域連合（一般会計）</t>
  </si>
  <si>
    <t>栃木県後期高齢者医療広域連合（特別会計）</t>
  </si>
  <si>
    <t>-</t>
    <phoneticPr fontId="2"/>
  </si>
  <si>
    <t>株式会社元気あっぷ</t>
    <rPh sb="0" eb="4">
      <t>カブシキガイシャ</t>
    </rPh>
    <rPh sb="4" eb="6">
      <t>ゲンキ</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</si>
  <si>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</si>
  <si>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</si>
  <si>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</si>
  <si>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</si>
  <si>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</si>
  <si>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</si>
  <si>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</si>
  <si>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</si>
  <si>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</si>
  <si>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将来負担比率は上記のとおり発生していない。
　実質公債費比率は類似団体と比較して低い水準にあるが、令和６年度は前年度比0.9％増加している。主な要因は、起債の償還額の増加と都市計画税の課税停止（令和４年度～令和７年度まで）のためである。
　なお、令和元年度以降に実施された普通建設事業の地方債の償還が令和７年度に向けて増加していくことから、今後実質公債費比率は上昇してくことが考えられる。公債費の適正化に取り組んでいく必要がある。</t>
    <phoneticPr fontId="5"/>
  </si>
  <si>
    <t>実質公債費比率</t>
    <phoneticPr fontId="5"/>
  </si>
  <si>
    <t>　将来負担比率は、地方債残高等の将来負担額に対し、充当可能な財源があるため発生していない。
　有形固定資産減価償却率は類似団体と比べ高い水準にあり、施設の老朽化に対し維持修繕により投資コストを抑制してきた結果となっている。
　今後、将来負担比率を抑制しつつ、公共施設等総合管理計画に基づいた施設の改修等を行い、有形固定資産減価償却率の改善を図っていく。</t>
    <rPh sb="90" eb="92">
      <t>トウシ</t>
    </rPh>
    <rPh sb="148" eb="151">
      <t>カイシュウトウ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</si>
</sst>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48FCC82-DB51-4D79-BF78-EBF08A97D2A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8D91-44F8-B860-61F2C63DAA4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50575</c:v>
                </c:pt>
                <c:pt idx="1">
                  <c:v>52678</c:v>
                </c:pt>
                <c:pt idx="2">
                  <c:v>23428</c:v>
                </c:pt>
                <c:pt idx="3">
                  <c:v>22324</c:v>
                </c:pt>
                <c:pt idx="4">
                  <c:v>19737</c:v>
                </c:pt>
              </c:numCache>
            </c:numRef>
          </c:val>
          <c:smooth val="0"/>
          <c:extLst>
            <c:ext xmlns:c16="http://schemas.microsoft.com/office/drawing/2014/chart" uri="{C3380CC4-5D6E-409C-BE32-E72D297353CC}">
              <c16:uniqueId val="{00000001-8D91-44F8-B860-61F2C63DAA4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8.17</c:v>
                </c:pt>
                <c:pt idx="1">
                  <c:v>6.48</c:v>
                </c:pt>
                <c:pt idx="2">
                  <c:v>5.09</c:v>
                </c:pt>
                <c:pt idx="3">
                  <c:v>5.14</c:v>
                </c:pt>
                <c:pt idx="4">
                  <c:v>5.79</c:v>
                </c:pt>
              </c:numCache>
            </c:numRef>
          </c:val>
          <c:extLst>
            <c:ext xmlns:c16="http://schemas.microsoft.com/office/drawing/2014/chart" uri="{C3380CC4-5D6E-409C-BE32-E72D297353CC}">
              <c16:uniqueId val="{00000000-9A9D-4194-8B07-769124CDE77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16.52</c:v>
                </c:pt>
                <c:pt idx="1">
                  <c:v>18.350000000000001</c:v>
                </c:pt>
                <c:pt idx="2">
                  <c:v>19.02</c:v>
                </c:pt>
                <c:pt idx="3">
                  <c:v>18.71</c:v>
                </c:pt>
                <c:pt idx="4">
                  <c:v>21.06</c:v>
                </c:pt>
              </c:numCache>
            </c:numRef>
          </c:val>
          <c:extLst>
            <c:ext xmlns:c16="http://schemas.microsoft.com/office/drawing/2014/chart" uri="{C3380CC4-5D6E-409C-BE32-E72D297353CC}">
              <c16:uniqueId val="{00000001-9A9D-4194-8B07-769124CDE77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-0.78</c:v>
                </c:pt>
                <c:pt idx="1">
                  <c:v>1.6</c:v>
                </c:pt>
                <c:pt idx="2">
                  <c:v>-1.63</c:v>
                </c:pt>
                <c:pt idx="3">
                  <c:v>0.14000000000000001</c:v>
                </c:pt>
                <c:pt idx="4">
                  <c:v>3.75</c:v>
                </c:pt>
              </c:numCache>
            </c:numRef>
          </c:val>
          <c:smooth val="0"/>
          <c:extLst>
            <c:ext xmlns:c16="http://schemas.microsoft.com/office/drawing/2014/chart" uri="{C3380CC4-5D6E-409C-BE32-E72D297353CC}">
              <c16:uniqueId val="{00000002-9A9D-4194-8B07-769124CDE77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0.03</c:v>
                </c:pt>
                <c:pt idx="4">
                  <c:v>#N/A</c:v>
                </c:pt>
                <c:pt idx="5">
                  <c:v>0.03</c:v>
                </c:pt>
                <c:pt idx="6">
                  <c:v>#N/A</c:v>
                </c:pt>
                <c:pt idx="7">
                  <c:v>0</c:v>
                </c:pt>
                <c:pt idx="8">
                  <c:v>0</c:v>
                </c:pt>
                <c:pt idx="9">
                  <c:v>0</c:v>
                </c:pt>
              </c:numCache>
            </c:numRef>
          </c:val>
          <c:extLst>
            <c:ext xmlns:c16="http://schemas.microsoft.com/office/drawing/2014/chart" uri="{C3380CC4-5D6E-409C-BE32-E72D297353CC}">
              <c16:uniqueId val="{00000000-5A8A-4675-B348-5ACD556146D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8A-4675-B348-5ACD556146D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A8A-4675-B348-5ACD556146D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A8A-4675-B348-5ACD556146DD}"/>
            </c:ext>
          </c:extLst>
        </c:ser>
        <c:ser>
          <c:idx val="4"/>
          <c:order val="4"/>
          <c:tx>
            <c:strRef>
              <c:f>データシート!$A$31</c:f>
              <c:strCache>
                <c:ptCount val="1"/>
                <c:pt idx="0">
                  <c:v>高根沢町後期高齢者医療特別会計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0.04</c:v>
                </c:pt>
                <c:pt idx="6">
                  <c:v>#N/A</c:v>
                </c:pt>
                <c:pt idx="7">
                  <c:v>0.03</c:v>
                </c:pt>
                <c:pt idx="8">
                  <c:v>#N/A</c:v>
                </c:pt>
                <c:pt idx="9">
                  <c:v>0.05</c:v>
                </c:pt>
              </c:numCache>
            </c:numRef>
          </c:val>
          <c:extLst>
            <c:ext xmlns:c16="http://schemas.microsoft.com/office/drawing/2014/chart" uri="{C3380CC4-5D6E-409C-BE32-E72D297353CC}">
              <c16:uniqueId val="{00000004-5A8A-4675-B348-5ACD556146DD}"/>
            </c:ext>
          </c:extLst>
        </c:ser>
        <c:ser>
          <c:idx val="5"/>
          <c:order val="5"/>
          <c:tx>
            <c:strRef>
              <c:f>データシート!$A$32</c:f>
              <c:strCache>
                <c:ptCount val="1"/>
                <c:pt idx="0">
                  <c:v>高根沢町国民健康保険特別会計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0.95</c:v>
                </c:pt>
                <c:pt idx="2">
                  <c:v>#N/A</c:v>
                </c:pt>
                <c:pt idx="3">
                  <c:v>0.95</c:v>
                </c:pt>
                <c:pt idx="4">
                  <c:v>#N/A</c:v>
                </c:pt>
                <c:pt idx="5">
                  <c:v>0.8</c:v>
                </c:pt>
                <c:pt idx="6">
                  <c:v>#N/A</c:v>
                </c:pt>
                <c:pt idx="7">
                  <c:v>0.89</c:v>
                </c:pt>
                <c:pt idx="8">
                  <c:v>#N/A</c:v>
                </c:pt>
                <c:pt idx="9">
                  <c:v>0.6</c:v>
                </c:pt>
              </c:numCache>
            </c:numRef>
          </c:val>
          <c:extLst>
            <c:ext xmlns:c16="http://schemas.microsoft.com/office/drawing/2014/chart" uri="{C3380CC4-5D6E-409C-BE32-E72D297353CC}">
              <c16:uniqueId val="{00000005-5A8A-4675-B348-5ACD556146DD}"/>
            </c:ext>
          </c:extLst>
        </c:ser>
        <c:ser>
          <c:idx val="6"/>
          <c:order val="6"/>
          <c:tx>
            <c:strRef>
              <c:f>データシート!$A$33</c:f>
              <c:strCache>
                <c:ptCount val="1"/>
                <c:pt idx="0">
                  <c:v>高根沢町介護保険特別会計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1.26</c:v>
                </c:pt>
                <c:pt idx="2">
                  <c:v>#N/A</c:v>
                </c:pt>
                <c:pt idx="3">
                  <c:v>0.68</c:v>
                </c:pt>
                <c:pt idx="4">
                  <c:v>#N/A</c:v>
                </c:pt>
                <c:pt idx="5">
                  <c:v>0.53</c:v>
                </c:pt>
                <c:pt idx="6">
                  <c:v>#N/A</c:v>
                </c:pt>
                <c:pt idx="7">
                  <c:v>0.57999999999999996</c:v>
                </c:pt>
                <c:pt idx="8">
                  <c:v>#N/A</c:v>
                </c:pt>
                <c:pt idx="9">
                  <c:v>0.67</c:v>
                </c:pt>
              </c:numCache>
            </c:numRef>
          </c:val>
          <c:extLst>
            <c:ext xmlns:c16="http://schemas.microsoft.com/office/drawing/2014/chart" uri="{C3380CC4-5D6E-409C-BE32-E72D297353CC}">
              <c16:uniqueId val="{00000006-5A8A-4675-B348-5ACD556146DD}"/>
            </c:ext>
          </c:extLst>
        </c:ser>
        <c:ser>
          <c:idx val="7"/>
          <c:order val="7"/>
          <c:tx>
            <c:strRef>
              <c:f>データシート!$A$34</c:f>
              <c:strCache>
                <c:ptCount val="1"/>
                <c:pt idx="0">
                  <c:v>高根沢町下水道事業会計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2.2999999999999998</c:v>
                </c:pt>
                <c:pt idx="2">
                  <c:v>#N/A</c:v>
                </c:pt>
                <c:pt idx="3">
                  <c:v>2.08</c:v>
                </c:pt>
                <c:pt idx="4">
                  <c:v>#N/A</c:v>
                </c:pt>
                <c:pt idx="5">
                  <c:v>2.19</c:v>
                </c:pt>
                <c:pt idx="6">
                  <c:v>#N/A</c:v>
                </c:pt>
                <c:pt idx="7">
                  <c:v>2.19</c:v>
                </c:pt>
                <c:pt idx="8">
                  <c:v>#N/A</c:v>
                </c:pt>
                <c:pt idx="9">
                  <c:v>2.29</c:v>
                </c:pt>
              </c:numCache>
            </c:numRef>
          </c:val>
          <c:extLst>
            <c:ext xmlns:c16="http://schemas.microsoft.com/office/drawing/2014/chart" uri="{C3380CC4-5D6E-409C-BE32-E72D297353CC}">
              <c16:uniqueId val="{00000007-5A8A-4675-B348-5ACD556146D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8.16</c:v>
                </c:pt>
                <c:pt idx="2">
                  <c:v>#N/A</c:v>
                </c:pt>
                <c:pt idx="3">
                  <c:v>6.44</c:v>
                </c:pt>
                <c:pt idx="4">
                  <c:v>#N/A</c:v>
                </c:pt>
                <c:pt idx="5">
                  <c:v>5.04</c:v>
                </c:pt>
                <c:pt idx="6">
                  <c:v>#N/A</c:v>
                </c:pt>
                <c:pt idx="7">
                  <c:v>5.14</c:v>
                </c:pt>
                <c:pt idx="8">
                  <c:v>#N/A</c:v>
                </c:pt>
                <c:pt idx="9">
                  <c:v>5.79</c:v>
                </c:pt>
              </c:numCache>
            </c:numRef>
          </c:val>
          <c:extLst>
            <c:ext xmlns:c16="http://schemas.microsoft.com/office/drawing/2014/chart" uri="{C3380CC4-5D6E-409C-BE32-E72D297353CC}">
              <c16:uniqueId val="{00000008-5A8A-4675-B348-5ACD556146DD}"/>
            </c:ext>
          </c:extLst>
        </c:ser>
        <c:ser>
          <c:idx val="9"/>
          <c:order val="9"/>
          <c:tx>
            <c:strRef>
              <c:f>データシート!$A$36</c:f>
              <c:strCache>
                <c:ptCount val="1"/>
                <c:pt idx="0">
                  <c:v>高根沢町水道事業会計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18.79</c:v>
                </c:pt>
                <c:pt idx="2">
                  <c:v>#N/A</c:v>
                </c:pt>
                <c:pt idx="3">
                  <c:v>19</c:v>
                </c:pt>
                <c:pt idx="4">
                  <c:v>#N/A</c:v>
                </c:pt>
                <c:pt idx="5">
                  <c:v>20.65</c:v>
                </c:pt>
                <c:pt idx="6">
                  <c:v>#N/A</c:v>
                </c:pt>
                <c:pt idx="7">
                  <c:v>20.72</c:v>
                </c:pt>
                <c:pt idx="8">
                  <c:v>#N/A</c:v>
                </c:pt>
                <c:pt idx="9">
                  <c:v>20.43</c:v>
                </c:pt>
              </c:numCache>
            </c:numRef>
          </c:val>
          <c:extLst>
            <c:ext xmlns:c16="http://schemas.microsoft.com/office/drawing/2014/chart" uri="{C3380CC4-5D6E-409C-BE32-E72D297353CC}">
              <c16:uniqueId val="{00000009-5A8A-4675-B348-5ACD556146D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857</c:v>
                </c:pt>
                <c:pt idx="5">
                  <c:v>877</c:v>
                </c:pt>
                <c:pt idx="8">
                  <c:v>813</c:v>
                </c:pt>
                <c:pt idx="11">
                  <c:v>818</c:v>
                </c:pt>
                <c:pt idx="14">
                  <c:v>795</c:v>
                </c:pt>
              </c:numCache>
            </c:numRef>
          </c:val>
          <c:extLst>
            <c:ext xmlns:c16="http://schemas.microsoft.com/office/drawing/2014/chart" uri="{C3380CC4-5D6E-409C-BE32-E72D297353CC}">
              <c16:uniqueId val="{00000000-5A0D-4E82-A788-A23C3242DBF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A0D-4E82-A788-A23C3242DBF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2-5A0D-4E82-A788-A23C3242DBF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35</c:v>
                </c:pt>
                <c:pt idx="3">
                  <c:v>37</c:v>
                </c:pt>
                <c:pt idx="6">
                  <c:v>55</c:v>
                </c:pt>
                <c:pt idx="9">
                  <c:v>82</c:v>
                </c:pt>
                <c:pt idx="12">
                  <c:v>69</c:v>
                </c:pt>
              </c:numCache>
            </c:numRef>
          </c:val>
          <c:extLst>
            <c:ext xmlns:c16="http://schemas.microsoft.com/office/drawing/2014/chart" uri="{C3380CC4-5D6E-409C-BE32-E72D297353CC}">
              <c16:uniqueId val="{00000003-5A0D-4E82-A788-A23C3242DBF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268</c:v>
                </c:pt>
                <c:pt idx="3">
                  <c:v>242</c:v>
                </c:pt>
                <c:pt idx="6">
                  <c:v>250</c:v>
                </c:pt>
                <c:pt idx="9">
                  <c:v>224</c:v>
                </c:pt>
                <c:pt idx="12">
                  <c:v>224</c:v>
                </c:pt>
              </c:numCache>
            </c:numRef>
          </c:val>
          <c:extLst>
            <c:ext xmlns:c16="http://schemas.microsoft.com/office/drawing/2014/chart" uri="{C3380CC4-5D6E-409C-BE32-E72D297353CC}">
              <c16:uniqueId val="{00000004-5A0D-4E82-A788-A23C3242DBF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0D-4E82-A788-A23C3242DBF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A0D-4E82-A788-A23C3242DBF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598</c:v>
                </c:pt>
                <c:pt idx="3">
                  <c:v>639</c:v>
                </c:pt>
                <c:pt idx="6">
                  <c:v>682</c:v>
                </c:pt>
                <c:pt idx="9">
                  <c:v>701</c:v>
                </c:pt>
                <c:pt idx="12">
                  <c:v>702</c:v>
                </c:pt>
              </c:numCache>
            </c:numRef>
          </c:val>
          <c:extLst>
            <c:ext xmlns:c16="http://schemas.microsoft.com/office/drawing/2014/chart" uri="{C3380CC4-5D6E-409C-BE32-E72D297353CC}">
              <c16:uniqueId val="{00000007-5A0D-4E82-A788-A23C3242DBF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c:v>
                </c:pt>
                <c:pt idx="2">
                  <c:v>#N/A</c:v>
                </c:pt>
                <c:pt idx="3">
                  <c:v>#N/A</c:v>
                </c:pt>
                <c:pt idx="4">
                  <c:v>41</c:v>
                </c:pt>
                <c:pt idx="5">
                  <c:v>#N/A</c:v>
                </c:pt>
                <c:pt idx="6">
                  <c:v>#N/A</c:v>
                </c:pt>
                <c:pt idx="7">
                  <c:v>174</c:v>
                </c:pt>
                <c:pt idx="8">
                  <c:v>#N/A</c:v>
                </c:pt>
                <c:pt idx="9">
                  <c:v>#N/A</c:v>
                </c:pt>
                <c:pt idx="10">
                  <c:v>189</c:v>
                </c:pt>
                <c:pt idx="11">
                  <c:v>#N/A</c:v>
                </c:pt>
                <c:pt idx="12">
                  <c:v>#N/A</c:v>
                </c:pt>
                <c:pt idx="13">
                  <c:v>201</c:v>
                </c:pt>
                <c:pt idx="14">
                  <c:v>#N/A</c:v>
                </c:pt>
              </c:numCache>
            </c:numRef>
          </c:val>
          <c:smooth val="0"/>
          <c:extLst>
            <c:ext xmlns:c16="http://schemas.microsoft.com/office/drawing/2014/chart" uri="{C3380CC4-5D6E-409C-BE32-E72D297353CC}">
              <c16:uniqueId val="{00000008-5A0D-4E82-A788-A23C3242DBF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9642</c:v>
                </c:pt>
                <c:pt idx="5">
                  <c:v>9534</c:v>
                </c:pt>
                <c:pt idx="8">
                  <c:v>9056</c:v>
                </c:pt>
                <c:pt idx="11">
                  <c:v>8431</c:v>
                </c:pt>
                <c:pt idx="14">
                  <c:v>7716</c:v>
                </c:pt>
              </c:numCache>
            </c:numRef>
          </c:val>
          <c:extLst>
            <c:ext xmlns:c16="http://schemas.microsoft.com/office/drawing/2014/chart" uri="{C3380CC4-5D6E-409C-BE32-E72D297353CC}">
              <c16:uniqueId val="{00000000-200B-4BD0-985D-174A6AF0D3C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885</c:v>
                </c:pt>
                <c:pt idx="5">
                  <c:v>802</c:v>
                </c:pt>
                <c:pt idx="8">
                  <c:v>518</c:v>
                </c:pt>
                <c:pt idx="11">
                  <c:v>261</c:v>
                </c:pt>
                <c:pt idx="14">
                  <c:v>2</c:v>
                </c:pt>
              </c:numCache>
            </c:numRef>
          </c:val>
          <c:extLst>
            <c:ext xmlns:c16="http://schemas.microsoft.com/office/drawing/2014/chart" uri="{C3380CC4-5D6E-409C-BE32-E72D297353CC}">
              <c16:uniqueId val="{00000001-200B-4BD0-985D-174A6AF0D3C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4689</c:v>
                </c:pt>
                <c:pt idx="5">
                  <c:v>6154</c:v>
                </c:pt>
                <c:pt idx="8">
                  <c:v>6703</c:v>
                </c:pt>
                <c:pt idx="11">
                  <c:v>7414</c:v>
                </c:pt>
                <c:pt idx="14">
                  <c:v>7786</c:v>
                </c:pt>
              </c:numCache>
            </c:numRef>
          </c:val>
          <c:extLst>
            <c:ext xmlns:c16="http://schemas.microsoft.com/office/drawing/2014/chart" uri="{C3380CC4-5D6E-409C-BE32-E72D297353CC}">
              <c16:uniqueId val="{00000002-200B-4BD0-985D-174A6AF0D3C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0B-4BD0-985D-174A6AF0D3C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0B-4BD0-985D-174A6AF0D3C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0B-4BD0-985D-174A6AF0D3C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1027</c:v>
                </c:pt>
                <c:pt idx="3">
                  <c:v>1013</c:v>
                </c:pt>
                <c:pt idx="6">
                  <c:v>979</c:v>
                </c:pt>
                <c:pt idx="9">
                  <c:v>1016</c:v>
                </c:pt>
                <c:pt idx="12">
                  <c:v>1293</c:v>
                </c:pt>
              </c:numCache>
            </c:numRef>
          </c:val>
          <c:extLst>
            <c:ext xmlns:c16="http://schemas.microsoft.com/office/drawing/2014/chart" uri="{C3380CC4-5D6E-409C-BE32-E72D297353CC}">
              <c16:uniqueId val="{00000006-200B-4BD0-985D-174A6AF0D3C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654</c:v>
                </c:pt>
                <c:pt idx="3">
                  <c:v>751</c:v>
                </c:pt>
                <c:pt idx="6">
                  <c:v>693</c:v>
                </c:pt>
                <c:pt idx="9">
                  <c:v>634</c:v>
                </c:pt>
                <c:pt idx="12">
                  <c:v>573</c:v>
                </c:pt>
              </c:numCache>
            </c:numRef>
          </c:val>
          <c:extLst>
            <c:ext xmlns:c16="http://schemas.microsoft.com/office/drawing/2014/chart" uri="{C3380CC4-5D6E-409C-BE32-E72D297353CC}">
              <c16:uniqueId val="{00000007-200B-4BD0-985D-174A6AF0D3C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3125</c:v>
                </c:pt>
                <c:pt idx="3">
                  <c:v>2927</c:v>
                </c:pt>
                <c:pt idx="6">
                  <c:v>2802</c:v>
                </c:pt>
                <c:pt idx="9">
                  <c:v>2440</c:v>
                </c:pt>
                <c:pt idx="12">
                  <c:v>2304</c:v>
                </c:pt>
              </c:numCache>
            </c:numRef>
          </c:val>
          <c:extLst>
            <c:ext xmlns:c16="http://schemas.microsoft.com/office/drawing/2014/chart" uri="{C3380CC4-5D6E-409C-BE32-E72D297353CC}">
              <c16:uniqueId val="{00000008-200B-4BD0-985D-174A6AF0D3C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00B-4BD0-985D-174A6AF0D3C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7973</c:v>
                </c:pt>
                <c:pt idx="3">
                  <c:v>8266</c:v>
                </c:pt>
                <c:pt idx="6">
                  <c:v>7870</c:v>
                </c:pt>
                <c:pt idx="9">
                  <c:v>7327</c:v>
                </c:pt>
                <c:pt idx="12">
                  <c:v>6694</c:v>
                </c:pt>
              </c:numCache>
            </c:numRef>
          </c:val>
          <c:extLst>
            <c:ext xmlns:c16="http://schemas.microsoft.com/office/drawing/2014/chart" uri="{C3380CC4-5D6E-409C-BE32-E72D297353CC}">
              <c16:uniqueId val="{0000000A-200B-4BD0-985D-174A6AF0D3C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00B-4BD0-985D-174A6AF0D3C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1309</c:v>
                </c:pt>
                <c:pt idx="1">
                  <c:v>1309</c:v>
                </c:pt>
                <c:pt idx="2">
                  <c:v>1522</c:v>
                </c:pt>
              </c:numCache>
            </c:numRef>
          </c:val>
          <c:extLst>
            <c:ext xmlns:c16="http://schemas.microsoft.com/office/drawing/2014/chart" uri="{C3380CC4-5D6E-409C-BE32-E72D297353CC}">
              <c16:uniqueId val="{00000000-C15F-4571-AB2E-2A5F1CF84E6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734</c:v>
                </c:pt>
                <c:pt idx="1">
                  <c:v>772</c:v>
                </c:pt>
                <c:pt idx="2">
                  <c:v>823</c:v>
                </c:pt>
              </c:numCache>
            </c:numRef>
          </c:val>
          <c:extLst>
            <c:ext xmlns:c16="http://schemas.microsoft.com/office/drawing/2014/chart" uri="{C3380CC4-5D6E-409C-BE32-E72D297353CC}">
              <c16:uniqueId val="{00000001-C15F-4571-AB2E-2A5F1CF84E6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3805</c:v>
                </c:pt>
                <c:pt idx="1">
                  <c:v>4295</c:v>
                </c:pt>
                <c:pt idx="2">
                  <c:v>4262</c:v>
                </c:pt>
              </c:numCache>
            </c:numRef>
          </c:val>
          <c:extLst>
            <c:ext xmlns:c16="http://schemas.microsoft.com/office/drawing/2014/chart" uri="{C3380CC4-5D6E-409C-BE32-E72D297353CC}">
              <c16:uniqueId val="{00000002-C15F-4571-AB2E-2A5F1CF84E6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{7B7A3B47-1D61-4A03-9BFA-4F36469BE8B7}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2BA-435F-9085-49541A98A2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{BF246A2D-7EE7-44C0-8727-3D37734447C7}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BA-435F-9085-49541A98A2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{7DE6ADCD-55AE-4925-AF20-D9113A7F9A86}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BA-435F-9085-49541A98A2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{4221ADAF-2E9F-41F4-9B12-359B071E0488}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BA-435F-9085-49541A98A2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{B4BB8330-161B-49B2-B60C-138854F03C71}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BA-435F-9085-49541A98A2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{92612243-0E9C-4F2E-A482-ECB06113A1C9}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2BA-435F-9085-49541A98A22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{04B11CD8-31EB-4442-9C2B-8CC75649CA2E}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2BA-435F-9085-49541A98A22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{AA00E9D0-4105-4B07-8A54-313DED1EF06E}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2BA-435F-9085-49541A98A2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{F6CC0D86-2317-48EC-BA51-C79CB44CC7CE}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2BA-435F-9085-49541A98A2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73.7</c:v>
                </c:pt>
                <c:pt idx="8">
                  <c:v>82</c:v>
                </c:pt>
                <c:pt idx="16">
                  <c:v>80.7</c:v>
                </c:pt>
                <c:pt idx="24">
                  <c:v>83</c:v>
                </c:pt>
                <c:pt idx="32">
                  <c:v>83.3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2BA-435F-9085-49541A98A22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{1D0942F0-ED6C-40F1-888E-AE3AD192B0D8}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2BA-435F-9085-49541A98A22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{B3D8B1B4-8537-4434-B8E6-73ABB2246252}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BA-435F-9085-49541A98A2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{30546D6C-1508-4E49-A61D-2889C2853613}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BA-435F-9085-49541A98A2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{83422E4D-C498-4438-B9C5-DF0F4B3555F2}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BA-435F-9085-49541A98A2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{2B9AA8FE-C7FB-4A5A-9B9F-4797A7596DBF}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BA-435F-9085-49541A98A2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{72D001B5-CCF1-44F2-B9DA-D7F169EE7256}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2BA-435F-9085-49541A98A22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{65000880-AF21-43F2-80A4-42D1271E51BF}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2BA-435F-9085-49541A98A22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{F96803F4-0D85-44EF-B3B3-5AF7DF4DB850}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2BA-435F-9085-49541A98A2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{807852D2-BC1B-40C2-8177-C175CD154543}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2BA-435F-9085-49541A98A2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F2BA-435F-9085-49541A98A227}"/>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{CD2A5E44-3A42-4B86-AA11-026AEC07849C}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AC4-49E3-A50C-F1275AE7A7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{771C951C-DCD0-48D7-8A3B-0162D893DCDF}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C4-49E3-A50C-F1275AE7A7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{908491B0-E851-42A3-9F3C-AAD7E9C8B6DA}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C4-49E3-A50C-F1275AE7A7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{8CE0AC0F-AC73-483F-825B-A2B6F3244D9C}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C4-49E3-A50C-F1275AE7A7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{065CB1B3-C765-46A5-93FA-C301804694D4}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C4-49E3-A50C-F1275AE7A73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{A163E433-BF85-4B0F-85F5-3EAE9C978C44}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AC4-49E3-A50C-F1275AE7A73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{FE4B2057-E72E-4709-B996-26A1B1A3A9B3}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AC4-49E3-A50C-F1275AE7A73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{EFD63EB4-7041-4EFC-B107-45E2DC6CFD1F}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AC4-49E3-A50C-F1275AE7A73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{139A9E15-2131-4911-863E-A4832E8E85CE}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AC4-49E3-A50C-F1275AE7A7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1.1000000000000001</c:v>
                </c:pt>
                <c:pt idx="8">
                  <c:v>0.8</c:v>
                </c:pt>
                <c:pt idx="16">
                  <c:v>1.4</c:v>
                </c:pt>
                <c:pt idx="24">
                  <c:v>2.1</c:v>
                </c:pt>
                <c:pt idx="32">
                  <c:v>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AC4-49E3-A50C-F1275AE7A73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{9CFA49C5-CCF2-46F3-BC40-DC5EEE7D2DA6}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AC4-49E3-A50C-F1275AE7A73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{505E6AC4-09D3-440D-80F8-4414ABB94657}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C4-49E3-A50C-F1275AE7A7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{73E8DBE6-F837-428D-A70C-6BA55B85041E}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C4-49E3-A50C-F1275AE7A7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{2ECB3F58-7955-4CF2-9CEA-4574EBCC640D}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C4-49E3-A50C-F1275AE7A7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{2EC91B71-E4B2-4FA7-B281-36B92652A055}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C4-49E3-A50C-F1275AE7A73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{16D302EB-909F-451C-B438-4AA624E2FCA4}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AC4-49E3-A50C-F1275AE7A73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{29A8059D-17EC-4C57-9805-EF46B2FEE30A}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AC4-49E3-A50C-F1275AE7A73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{6F97D7DF-69E9-414A-A0A4-FA76AC481F28}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AC4-49E3-A50C-F1275AE7A73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{4C71C08E-6F5A-4583-9EC9-3CB2D92BB5B5}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AC4-49E3-A50C-F1275AE7A7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BAC4-49E3-A50C-F1275AE7A735}"/>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栃木県高根沢町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28,770
28,292
70.87
11,639,906
11,055,044
418,732
7,225,795
6,693,739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財政力指数は３ヶ年の平均値で算出している。令和６年度は前年度と比較して</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ｐ減で推移し、全国平均、県平均をいずれも上回っている。今後も高齢化による社会福祉費等の財政需要が増加する見込みであり、税収をはじめとした歳入の安定的な確保により財政基盤の安定を図り、財政力指数の維持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170039</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99489"/>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143228</xdr:rowOff>
    </xdr:from>
    <xdr:to>
      <xdr:col>19</xdr:col>
      <xdr:colOff>133350</xdr:colOff>
      <xdr:row>41</xdr:row>
      <xdr:rowOff>170039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726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129822</xdr:rowOff>
    </xdr:from>
    <xdr:to>
      <xdr:col>15</xdr:col>
      <xdr:colOff>82550</xdr:colOff>
      <xdr:row>41</xdr:row>
      <xdr:rowOff>143228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592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103011</xdr:rowOff>
    </xdr:from>
    <xdr:to>
      <xdr:col>11</xdr:col>
      <xdr:colOff>31750</xdr:colOff>
      <xdr:row>41</xdr:row>
      <xdr:rowOff>129822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324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119239</xdr:rowOff>
    </xdr:from>
    <xdr:to>
      <xdr:col>19</xdr:col>
      <xdr:colOff>184150</xdr:colOff>
      <xdr:row>42</xdr:row>
      <xdr:rowOff>49389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59566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92428</xdr:rowOff>
    </xdr:from>
    <xdr:to>
      <xdr:col>15</xdr:col>
      <xdr:colOff>133350</xdr:colOff>
      <xdr:row>42</xdr:row>
      <xdr:rowOff>22578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32755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79022</xdr:rowOff>
    </xdr:from>
    <xdr:to>
      <xdr:col>11</xdr:col>
      <xdr:colOff>82550</xdr:colOff>
      <xdr:row>42</xdr:row>
      <xdr:rowOff>9172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19349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52211</xdr:rowOff>
    </xdr:from>
    <xdr:to>
      <xdr:col>7</xdr:col>
      <xdr:colOff>31750</xdr:colOff>
      <xdr:row>41</xdr:row>
      <xdr:rowOff>153811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163988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％増加したものの、全国平均、県平均をいずれも下回っている。経常収支比率は一般的に</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％が適正水準といわれており、比較的良好な水準を確保しているものの、今後は普通建設事業の増加に伴い公債費増加の懸念要因があることから、事業等の見直しにより財源の効果的な配分に努めていく。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67098</xdr:rowOff>
    </xdr:from>
    <xdr:to>
      <xdr:col>23</xdr:col>
      <xdr:colOff>133350</xdr:colOff>
      <xdr:row>61</xdr:row>
      <xdr:rowOff>75142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25548"/>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30904</xdr:rowOff>
    </xdr:from>
    <xdr:to>
      <xdr:col>19</xdr:col>
      <xdr:colOff>133350</xdr:colOff>
      <xdr:row>61</xdr:row>
      <xdr:rowOff>67098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89354"/>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40005</xdr:rowOff>
    </xdr:from>
    <xdr:to>
      <xdr:col>15</xdr:col>
      <xdr:colOff>82550</xdr:colOff>
      <xdr:row>61</xdr:row>
      <xdr:rowOff>30904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55555"/>
          <a:ext cx="889000" cy="33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40005</xdr:rowOff>
    </xdr:from>
    <xdr:to>
      <xdr:col>11</xdr:col>
      <xdr:colOff>31750</xdr:colOff>
      <xdr:row>60</xdr:row>
      <xdr:rowOff>89746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55555"/>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24342</xdr:rowOff>
    </xdr:from>
    <xdr:to>
      <xdr:col>23</xdr:col>
      <xdr:colOff>184150</xdr:colOff>
      <xdr:row>61</xdr:row>
      <xdr:rowOff>125942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40869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2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16298</xdr:rowOff>
    </xdr:from>
    <xdr:to>
      <xdr:col>19</xdr:col>
      <xdr:colOff>184150</xdr:colOff>
      <xdr:row>61</xdr:row>
      <xdr:rowOff>117898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128075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4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151554</xdr:rowOff>
    </xdr:from>
    <xdr:to>
      <xdr:col>15</xdr:col>
      <xdr:colOff>133350</xdr:colOff>
      <xdr:row>61</xdr:row>
      <xdr:rowOff>81704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91881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160655</xdr:rowOff>
    </xdr:from>
    <xdr:to>
      <xdr:col>11</xdr:col>
      <xdr:colOff>82550</xdr:colOff>
      <xdr:row>59</xdr:row>
      <xdr:rowOff>90805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100982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7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38946</xdr:rowOff>
    </xdr:from>
    <xdr:to>
      <xdr:col>7</xdr:col>
      <xdr:colOff>31750</xdr:colOff>
      <xdr:row>60</xdr:row>
      <xdr:rowOff>140546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150723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[158,303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令和６年度は前年度から</a:t>
          </a:r>
          <a:r>
            <a:rPr kumimoji="1" lang="en-US" altLang="ja-JP" sz="1300">
              <a:latin typeface="ＭＳ Ｐゴシック" panose="020B0600070205080204" pitchFamily="50" charset="-128"/>
              <a:ea typeface="ＭＳ Ｐゴシック" panose="020B0600070205080204" pitchFamily="50" charset="-128"/>
            </a:rPr>
            <a:t>14,664</a:t>
          </a:r>
          <a:r>
            <a:rPr kumimoji="1" lang="ja-JP" altLang="en-US" sz="1300">
              <a:latin typeface="ＭＳ Ｐゴシック" panose="020B0600070205080204" pitchFamily="50" charset="-128"/>
              <a:ea typeface="ＭＳ Ｐゴシック" panose="020B0600070205080204" pitchFamily="50" charset="-128"/>
            </a:rPr>
            <a:t>千円増額となり、県平均は上回ったものの、全国平均及び類似団体については下回る結果となった。内訳については、人件費において人口一人当たりの決算額が前年度と比較して</a:t>
          </a:r>
          <a:r>
            <a:rPr kumimoji="1" lang="en-US" altLang="ja-JP" sz="1300">
              <a:latin typeface="ＭＳ Ｐゴシック" panose="020B0600070205080204" pitchFamily="50" charset="-128"/>
              <a:ea typeface="ＭＳ Ｐゴシック" panose="020B0600070205080204" pitchFamily="50" charset="-128"/>
            </a:rPr>
            <a:t>4,842</a:t>
          </a:r>
          <a:r>
            <a:rPr kumimoji="1" lang="ja-JP" altLang="en-US" sz="1300">
              <a:latin typeface="ＭＳ Ｐゴシック" panose="020B0600070205080204" pitchFamily="50" charset="-128"/>
              <a:ea typeface="ＭＳ Ｐゴシック" panose="020B0600070205080204" pitchFamily="50" charset="-128"/>
            </a:rPr>
            <a:t>円増加しているが、県平均を大きく下回っている。また、物件費は人口一人当たりの決算額が前年度と比較して</a:t>
          </a:r>
          <a:r>
            <a:rPr kumimoji="1" lang="en-US" altLang="ja-JP" sz="1300">
              <a:latin typeface="ＭＳ Ｐゴシック" panose="020B0600070205080204" pitchFamily="50" charset="-128"/>
              <a:ea typeface="ＭＳ Ｐゴシック" panose="020B0600070205080204" pitchFamily="50" charset="-128"/>
            </a:rPr>
            <a:t>10,282</a:t>
          </a:r>
          <a:r>
            <a:rPr kumimoji="1" lang="ja-JP" altLang="en-US" sz="1300">
              <a:latin typeface="ＭＳ Ｐゴシック" panose="020B0600070205080204" pitchFamily="50" charset="-128"/>
              <a:ea typeface="ＭＳ Ｐゴシック" panose="020B0600070205080204" pitchFamily="50" charset="-128"/>
            </a:rPr>
            <a:t>円増加し、県平均を大きく上回った。</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71954</xdr:rowOff>
    </xdr:from>
    <xdr:to>
      <xdr:col>23</xdr:col>
      <xdr:colOff>133350</xdr:colOff>
      <xdr:row>84</xdr:row>
      <xdr:rowOff>42041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02304"/>
          <a:ext cx="838200" cy="14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71954</xdr:rowOff>
    </xdr:from>
    <xdr:to>
      <xdr:col>19</xdr:col>
      <xdr:colOff>133350</xdr:colOff>
      <xdr:row>83</xdr:row>
      <xdr:rowOff>78730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302304"/>
          <a:ext cx="889000" cy="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30874</xdr:rowOff>
    </xdr:from>
    <xdr:to>
      <xdr:col>15</xdr:col>
      <xdr:colOff>82550</xdr:colOff>
      <xdr:row>83</xdr:row>
      <xdr:rowOff>78730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61224"/>
          <a:ext cx="889000" cy="4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30874</xdr:rowOff>
    </xdr:from>
    <xdr:to>
      <xdr:col>11</xdr:col>
      <xdr:colOff>31750</xdr:colOff>
      <xdr:row>83</xdr:row>
      <xdr:rowOff>56423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261224"/>
          <a:ext cx="889000" cy="2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162691</xdr:rowOff>
    </xdr:from>
    <xdr:to>
      <xdr:col>23</xdr:col>
      <xdr:colOff>184150</xdr:colOff>
      <xdr:row>84</xdr:row>
      <xdr:rowOff>92841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9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7768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238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21154</xdr:rowOff>
    </xdr:from>
    <xdr:to>
      <xdr:col>19</xdr:col>
      <xdr:colOff>184150</xdr:colOff>
      <xdr:row>83</xdr:row>
      <xdr:rowOff>122754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5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132931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20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27930</xdr:rowOff>
    </xdr:from>
    <xdr:to>
      <xdr:col>15</xdr:col>
      <xdr:colOff>133350</xdr:colOff>
      <xdr:row>83</xdr:row>
      <xdr:rowOff>129530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139707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151524</xdr:rowOff>
    </xdr:from>
    <xdr:to>
      <xdr:col>11</xdr:col>
      <xdr:colOff>82550</xdr:colOff>
      <xdr:row>83</xdr:row>
      <xdr:rowOff>81674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1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91851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79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5623</xdr:rowOff>
    </xdr:from>
    <xdr:to>
      <xdr:col>7</xdr:col>
      <xdr:colOff>31750</xdr:colOff>
      <xdr:row>83</xdr:row>
      <xdr:rowOff>107223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3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92000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2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町村平均及び類似団体内平均は上回っているが、全国市平均は下回っている。当該数値は職員の年齢層が大きく影響していることから、長期的な視野で改善を目指すため、年齢構成の平準化に向けて職員採用の適正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132291</xdr:rowOff>
    </xdr:from>
    <xdr:to>
      <xdr:col>81</xdr:col>
      <xdr:colOff>44450</xdr:colOff>
      <xdr:row>87</xdr:row>
      <xdr:rowOff>50800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705541"/>
          <a:ext cx="838200" cy="26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88</xdr:row>
      <xdr:rowOff>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669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1059</xdr:rowOff>
    </xdr:from>
    <xdr:to>
      <xdr:col>72</xdr:col>
      <xdr:colOff>203200</xdr:colOff>
      <xdr:row>88</xdr:row>
      <xdr:rowOff>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745759"/>
          <a:ext cx="889000" cy="34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1059</xdr:rowOff>
    </xdr:from>
    <xdr:to>
      <xdr:col>68</xdr:col>
      <xdr:colOff>152400</xdr:colOff>
      <xdr:row>87</xdr:row>
      <xdr:rowOff>10584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74575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81491</xdr:rowOff>
    </xdr:from>
    <xdr:to>
      <xdr:col>81</xdr:col>
      <xdr:colOff>95250</xdr:colOff>
      <xdr:row>86</xdr:row>
      <xdr:rowOff>11641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98018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9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121709</xdr:rowOff>
    </xdr:from>
    <xdr:to>
      <xdr:col>68</xdr:col>
      <xdr:colOff>203200</xdr:colOff>
      <xdr:row>86</xdr:row>
      <xdr:rowOff>51859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62036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463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全国平均、県平均いずれも下回る傾向である。高根沢町定数管理計画（第２期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年度～令和２年度）に基づき、事務の合理化、効率化に努めてきたことにより、少人数での行政運営を行ってきた。今後も安定した行政運営を実施していくため、高根沢町定数管理計画（第３期　令和３年度～令和７年度）に基づき職員の定数管理を行っていく。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46083</xdr:rowOff>
    </xdr:from>
    <xdr:to>
      <xdr:col>81</xdr:col>
      <xdr:colOff>44450</xdr:colOff>
      <xdr:row>60</xdr:row>
      <xdr:rowOff>47806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33083"/>
          <a:ext cx="8382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30571</xdr:rowOff>
    </xdr:from>
    <xdr:to>
      <xdr:col>77</xdr:col>
      <xdr:colOff>44450</xdr:colOff>
      <xdr:row>60</xdr:row>
      <xdr:rowOff>46083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17571"/>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8165</xdr:rowOff>
    </xdr:from>
    <xdr:to>
      <xdr:col>72</xdr:col>
      <xdr:colOff>203200</xdr:colOff>
      <xdr:row>60</xdr:row>
      <xdr:rowOff>30571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95165"/>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4717</xdr:rowOff>
    </xdr:from>
    <xdr:to>
      <xdr:col>68</xdr:col>
      <xdr:colOff>152400</xdr:colOff>
      <xdr:row>60</xdr:row>
      <xdr:rowOff>8165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91717"/>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168456</xdr:rowOff>
    </xdr:from>
    <xdr:to>
      <xdr:col>81</xdr:col>
      <xdr:colOff>95250</xdr:colOff>
      <xdr:row>60</xdr:row>
      <xdr:rowOff>98606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8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13533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29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166733</xdr:rowOff>
    </xdr:from>
    <xdr:to>
      <xdr:col>77</xdr:col>
      <xdr:colOff>95250</xdr:colOff>
      <xdr:row>60</xdr:row>
      <xdr:rowOff>96883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107060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51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151221</xdr:rowOff>
    </xdr:from>
    <xdr:to>
      <xdr:col>73</xdr:col>
      <xdr:colOff>44450</xdr:colOff>
      <xdr:row>60</xdr:row>
      <xdr:rowOff>81371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6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91548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3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128815</xdr:rowOff>
    </xdr:from>
    <xdr:to>
      <xdr:col>68</xdr:col>
      <xdr:colOff>203200</xdr:colOff>
      <xdr:row>60</xdr:row>
      <xdr:rowOff>58965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69142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13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125367</xdr:rowOff>
    </xdr:from>
    <xdr:to>
      <xdr:col>64</xdr:col>
      <xdr:colOff>152400</xdr:colOff>
      <xdr:row>60</xdr:row>
      <xdr:rowOff>55517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65694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09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増加しているが、全国平均や県平均、類似団体平均を下回った。公共施設等の老朽化が進んでおり、新庁舎等整備事業や中学校改修事業などの公共投資に対して地方債の借入れが予想されることから、発行額や償還計画を適正に管理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120142</xdr:rowOff>
    </xdr:from>
    <xdr:to>
      <xdr:col>81</xdr:col>
      <xdr:colOff>44450</xdr:colOff>
      <xdr:row>38</xdr:row>
      <xdr:rowOff>35560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46379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52578</xdr:rowOff>
    </xdr:from>
    <xdr:to>
      <xdr:col>77</xdr:col>
      <xdr:colOff>44450</xdr:colOff>
      <xdr:row>37</xdr:row>
      <xdr:rowOff>120142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39622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166116</xdr:rowOff>
    </xdr:from>
    <xdr:to>
      <xdr:col>72</xdr:col>
      <xdr:colOff>203200</xdr:colOff>
      <xdr:row>37</xdr:row>
      <xdr:rowOff>52578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33831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166116</xdr:rowOff>
    </xdr:from>
    <xdr:to>
      <xdr:col>68</xdr:col>
      <xdr:colOff>152400</xdr:colOff>
      <xdr:row>37</xdr:row>
      <xdr:rowOff>23622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33831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156210</xdr:rowOff>
    </xdr:from>
    <xdr:to>
      <xdr:col>81</xdr:col>
      <xdr:colOff>95250</xdr:colOff>
      <xdr:row>38</xdr:row>
      <xdr:rowOff>86360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1287</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34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69342</xdr:rowOff>
    </xdr:from>
    <xdr:to>
      <xdr:col>77</xdr:col>
      <xdr:colOff>95250</xdr:colOff>
      <xdr:row>37</xdr:row>
      <xdr:rowOff>170942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9669</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18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1778</xdr:rowOff>
    </xdr:from>
    <xdr:to>
      <xdr:col>73</xdr:col>
      <xdr:colOff>44450</xdr:colOff>
      <xdr:row>37</xdr:row>
      <xdr:rowOff>103378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34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113555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11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115316</xdr:rowOff>
    </xdr:from>
    <xdr:to>
      <xdr:col>68</xdr:col>
      <xdr:colOff>203200</xdr:colOff>
      <xdr:row>37</xdr:row>
      <xdr:rowOff>45466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28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55643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056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144272</xdr:rowOff>
    </xdr:from>
    <xdr:to>
      <xdr:col>64</xdr:col>
      <xdr:colOff>152400</xdr:colOff>
      <xdr:row>37</xdr:row>
      <xdr:rowOff>74422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84599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085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等の将来負担額に対して充当可能財源等（基金残高や基準財政需要額算入見込額）が大きいことから将来負担は発生していない。今後も適正な予算規模による財政運営を徹底し、健全な財政運営を推進していく。</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栃木県高根沢町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28,770
28,292
70.87
11,639,906
11,055,044
418,732
7,225,795
6,693,739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％増加したが、全国平均及び県平均、類似団体平均をいずれも下回った。今後も事務の効率化に努めることで、人件費の適正管理を推進していく。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77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43180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07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107950</xdr:rowOff>
    </xdr:from>
    <xdr:to>
      <xdr:col>15</xdr:col>
      <xdr:colOff>98425</xdr:colOff>
      <xdr:row>36</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87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107950</xdr:rowOff>
    </xdr:from>
    <xdr:to>
      <xdr:col>11</xdr:col>
      <xdr:colOff>9525</xdr:colOff>
      <xdr:row>36</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87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31767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163830</xdr:rowOff>
    </xdr:from>
    <xdr:to>
      <xdr:col>15</xdr:col>
      <xdr:colOff>149225</xdr:colOff>
      <xdr:row>36</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104157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57150</xdr:rowOff>
    </xdr:from>
    <xdr:to>
      <xdr:col>11</xdr:col>
      <xdr:colOff>60325</xdr:colOff>
      <xdr:row>35</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増加し、全国平均及び県平均、類似団体平均をいずれも上回っている。前年度から増加した主な要因は、教育情報ネットワーク構築事業費の増加である。物件費は各平均値を上回り、人件費は各平均値を下回る傾向がみられる。今後も委託内容の精査を行い、人件費とのバランスを図りながら事務事業の効率向上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107950</xdr:rowOff>
    </xdr:from>
    <xdr:to>
      <xdr:col>82</xdr:col>
      <xdr:colOff>107950</xdr:colOff>
      <xdr:row>21</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708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21</xdr:row>
      <xdr:rowOff>31750</xdr:rowOff>
    </xdr:from>
    <xdr:to>
      <xdr:col>78</xdr:col>
      <xdr:colOff>69850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632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31750</xdr:rowOff>
    </xdr:from>
    <xdr:to>
      <xdr:col>73</xdr:col>
      <xdr:colOff>180975</xdr:colOff>
      <xdr:row>21</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893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31750</xdr:rowOff>
    </xdr:from>
    <xdr:to>
      <xdr:col>69</xdr:col>
      <xdr:colOff>92075</xdr:colOff>
      <xdr:row>20</xdr:row>
      <xdr:rowOff>25400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893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95250</xdr:rowOff>
    </xdr:from>
    <xdr:to>
      <xdr:col>82</xdr:col>
      <xdr:colOff>158750</xdr:colOff>
      <xdr:row>22</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6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21</xdr:row>
      <xdr:rowOff>3827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60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21</xdr:row>
      <xdr:rowOff>57150</xdr:rowOff>
    </xdr:from>
    <xdr:to>
      <xdr:col>78</xdr:col>
      <xdr:colOff>120650</xdr:colOff>
      <xdr:row>21</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65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143527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74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152400</xdr:rowOff>
    </xdr:from>
    <xdr:to>
      <xdr:col>74</xdr:col>
      <xdr:colOff>31750</xdr:colOff>
      <xdr:row>21</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58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152400</xdr:rowOff>
    </xdr:from>
    <xdr:to>
      <xdr:col>69</xdr:col>
      <xdr:colOff>142875</xdr:colOff>
      <xdr:row>19</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67327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146050</xdr:rowOff>
    </xdr:from>
    <xdr:to>
      <xdr:col>65</xdr:col>
      <xdr:colOff>53975</xdr:colOff>
      <xdr:row>20</xdr:row>
      <xdr:rowOff>76200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40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60977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増加しているものの、全国平均及び県平均、類似団体平均をいずれも下回った。扶助費は、高齢化による医療費の増加などにより社会保障経費の増加が見込まれているため、今後とも事業内容の見直しや適正な執行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56</xdr:row>
      <xdr:rowOff>61685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812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55</xdr:row>
      <xdr:rowOff>151493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649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506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55</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506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27412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5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41020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84365</xdr:rowOff>
    </xdr:from>
    <xdr:to>
      <xdr:col>15</xdr:col>
      <xdr:colOff>149225</xdr:colOff>
      <xdr:row>56</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減少し、全国平均、県平均、類似団体平均のいずれも下回った。内訳は、大半を特別会計等への繰出金で占めている。今後も特別会計等への繰出しについて、事業内容を精査したうえで適正な規模での拠出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95250</xdr:rowOff>
    </xdr:from>
    <xdr:to>
      <xdr:col>82</xdr:col>
      <xdr:colOff>107950</xdr:colOff>
      <xdr:row>55</xdr:row>
      <xdr:rowOff>158750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250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158750</xdr:rowOff>
    </xdr:from>
    <xdr:to>
      <xdr:col>78</xdr:col>
      <xdr:colOff>69850</xdr:colOff>
      <xdr:row>56</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588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31750</xdr:rowOff>
    </xdr:from>
    <xdr:to>
      <xdr:col>73</xdr:col>
      <xdr:colOff>180975</xdr:colOff>
      <xdr:row>56</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461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31750</xdr:rowOff>
    </xdr:from>
    <xdr:to>
      <xdr:col>69</xdr:col>
      <xdr:colOff>92075</xdr:colOff>
      <xdr:row>56</xdr:row>
      <xdr:rowOff>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4615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44450</xdr:rowOff>
    </xdr:from>
    <xdr:to>
      <xdr:col>82</xdr:col>
      <xdr:colOff>158750</xdr:colOff>
      <xdr:row>55</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60977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107950</xdr:rowOff>
    </xdr:from>
    <xdr:to>
      <xdr:col>78</xdr:col>
      <xdr:colOff>120650</xdr:colOff>
      <xdr:row>56</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48277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06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152400</xdr:rowOff>
    </xdr:from>
    <xdr:to>
      <xdr:col>69</xdr:col>
      <xdr:colOff>142875</xdr:colOff>
      <xdr:row>55</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120650</xdr:rowOff>
    </xdr:from>
    <xdr:to>
      <xdr:col>65</xdr:col>
      <xdr:colOff>53975</xdr:colOff>
      <xdr:row>56</xdr:row>
      <xdr:rowOff>50800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60977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少した。全国平均及び県平均を上回っているものの、類似団体平均を下回っている。令和５年度に行われたプレミアム付商品券発行事業費が減少となったが、ごみ処理・し尿処理業務や消防業務を行っている一部事務組合への負担金が増加しているためほぼ横ばいとなった。</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154432</xdr:rowOff>
    </xdr:from>
    <xdr:to>
      <xdr:col>82</xdr:col>
      <xdr:colOff>107950</xdr:colOff>
      <xdr:row>36</xdr:row>
      <xdr:rowOff>159004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266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36</xdr:row>
      <xdr:rowOff>159004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129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36</xdr:row>
      <xdr:rowOff>140716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6262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145288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626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120159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108204</xdr:rowOff>
    </xdr:from>
    <xdr:to>
      <xdr:col>78</xdr:col>
      <xdr:colOff>120650</xdr:colOff>
      <xdr:row>37</xdr:row>
      <xdr:rowOff>38354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30243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34815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減少し、全国平均及び県平均、類似団体平均をいずれも下回った。今後の新庁舎等建設事業をはじめとする大規模な普通建設事業に対する地方債の借入れにより、公債費の増加が見込まれる。自主財源と依存財源のバランスに注意しながら、健全な財政運営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120142</xdr:rowOff>
    </xdr:from>
    <xdr:to>
      <xdr:col>24</xdr:col>
      <xdr:colOff>25400</xdr:colOff>
      <xdr:row>75</xdr:row>
      <xdr:rowOff>156718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97889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147574</xdr:rowOff>
    </xdr:from>
    <xdr:to>
      <xdr:col>19</xdr:col>
      <xdr:colOff>187325</xdr:colOff>
      <xdr:row>75</xdr:row>
      <xdr:rowOff>156718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006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37846</xdr:rowOff>
    </xdr:from>
    <xdr:to>
      <xdr:col>15</xdr:col>
      <xdr:colOff>98425</xdr:colOff>
      <xdr:row>75</xdr:row>
      <xdr:rowOff>147574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89659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37846</xdr:rowOff>
    </xdr:from>
    <xdr:to>
      <xdr:col>11</xdr:col>
      <xdr:colOff>9525</xdr:colOff>
      <xdr:row>75</xdr:row>
      <xdr:rowOff>56134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8965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69342</xdr:rowOff>
    </xdr:from>
    <xdr:to>
      <xdr:col>24</xdr:col>
      <xdr:colOff>76200</xdr:colOff>
      <xdr:row>75</xdr:row>
      <xdr:rowOff>170942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85869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105918</xdr:rowOff>
    </xdr:from>
    <xdr:to>
      <xdr:col>20</xdr:col>
      <xdr:colOff>38100</xdr:colOff>
      <xdr:row>76</xdr:row>
      <xdr:rowOff>36069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46245</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96774</xdr:rowOff>
    </xdr:from>
    <xdr:to>
      <xdr:col>15</xdr:col>
      <xdr:colOff>149225</xdr:colOff>
      <xdr:row>76</xdr:row>
      <xdr:rowOff>26924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37101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158496</xdr:rowOff>
    </xdr:from>
    <xdr:to>
      <xdr:col>11</xdr:col>
      <xdr:colOff>60325</xdr:colOff>
      <xdr:row>75</xdr:row>
      <xdr:rowOff>88646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98823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5334</xdr:rowOff>
    </xdr:from>
    <xdr:to>
      <xdr:col>6</xdr:col>
      <xdr:colOff>171450</xdr:colOff>
      <xdr:row>75</xdr:row>
      <xdr:rowOff>106934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117111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公債費以外の経常収支比率は、全国平均、県平均、類似団体平均を下回っている。内訳は、人件費、補助費、物件費が主であり、今後も各費目の適正な歳出に努めていく。</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xdr:rowOff>
    </xdr:from>
    <xdr:to>
      <xdr:col>82</xdr:col>
      <xdr:colOff>107950</xdr:colOff>
      <xdr:row>77</xdr:row>
      <xdr:rowOff>33274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074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140715</xdr:rowOff>
    </xdr:from>
    <xdr:to>
      <xdr:col>78</xdr:col>
      <xdr:colOff>69850</xdr:colOff>
      <xdr:row>77</xdr:row>
      <xdr:rowOff>5842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70915"/>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159004</xdr:rowOff>
    </xdr:from>
    <xdr:to>
      <xdr:col>73</xdr:col>
      <xdr:colOff>180975</xdr:colOff>
      <xdr:row>76</xdr:row>
      <xdr:rowOff>140715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46304"/>
          <a:ext cx="889000" cy="32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159004</xdr:rowOff>
    </xdr:from>
    <xdr:to>
      <xdr:col>69</xdr:col>
      <xdr:colOff>92075</xdr:colOff>
      <xdr:row>76</xdr:row>
      <xdr:rowOff>58420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46304"/>
          <a:ext cx="8890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170451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2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126492</xdr:rowOff>
    </xdr:from>
    <xdr:to>
      <xdr:col>78</xdr:col>
      <xdr:colOff>120650</xdr:colOff>
      <xdr:row>77</xdr:row>
      <xdr:rowOff>56642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66819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2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89915</xdr:rowOff>
    </xdr:from>
    <xdr:to>
      <xdr:col>74</xdr:col>
      <xdr:colOff>31750</xdr:colOff>
      <xdr:row>77</xdr:row>
      <xdr:rowOff>20065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30243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108204</xdr:rowOff>
    </xdr:from>
    <xdr:to>
      <xdr:col>69</xdr:col>
      <xdr:colOff>142875</xdr:colOff>
      <xdr:row>75</xdr:row>
      <xdr:rowOff>38354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48531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栃木県高根沢町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51230</xdr:rowOff>
    </xdr:from>
    <xdr:to>
      <xdr:col>29</xdr:col>
      <xdr:colOff>127000</xdr:colOff>
      <xdr:row>19</xdr:row>
      <xdr:rowOff>137183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56405"/>
          <a:ext cx="647700" cy="85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137183</xdr:rowOff>
    </xdr:from>
    <xdr:to>
      <xdr:col>26</xdr:col>
      <xdr:colOff>50800</xdr:colOff>
      <xdr:row>20</xdr:row>
      <xdr:rowOff>17838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42358"/>
          <a:ext cx="698500" cy="52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17838</xdr:rowOff>
    </xdr:from>
    <xdr:to>
      <xdr:col>22</xdr:col>
      <xdr:colOff>114300</xdr:colOff>
      <xdr:row>20</xdr:row>
      <xdr:rowOff>26655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94463"/>
          <a:ext cx="698500" cy="88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26655</xdr:rowOff>
    </xdr:from>
    <xdr:to>
      <xdr:col>18</xdr:col>
      <xdr:colOff>177800</xdr:colOff>
      <xdr:row>20</xdr:row>
      <xdr:rowOff>65811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503280"/>
          <a:ext cx="698500" cy="39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430</xdr:rowOff>
    </xdr:from>
    <xdr:to>
      <xdr:col>29</xdr:col>
      <xdr:colOff>177800</xdr:colOff>
      <xdr:row>19</xdr:row>
      <xdr:rowOff>102030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05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143957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77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86383</xdr:rowOff>
    </xdr:from>
    <xdr:to>
      <xdr:col>26</xdr:col>
      <xdr:colOff>101600</xdr:colOff>
      <xdr:row>20</xdr:row>
      <xdr:rowOff>16533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91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1310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77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138488</xdr:rowOff>
    </xdr:from>
    <xdr:to>
      <xdr:col>22</xdr:col>
      <xdr:colOff>165100</xdr:colOff>
      <xdr:row>20</xdr:row>
      <xdr:rowOff>68638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43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53415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3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147305</xdr:rowOff>
    </xdr:from>
    <xdr:to>
      <xdr:col>19</xdr:col>
      <xdr:colOff>38100</xdr:colOff>
      <xdr:row>20</xdr:row>
      <xdr:rowOff>77455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52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62232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3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15011</xdr:rowOff>
    </xdr:from>
    <xdr:to>
      <xdr:col>15</xdr:col>
      <xdr:colOff>101600</xdr:colOff>
      <xdr:row>20</xdr:row>
      <xdr:rowOff>116611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91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101388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7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256942</xdr:rowOff>
    </xdr:from>
    <xdr:to>
      <xdr:col>29</xdr:col>
      <xdr:colOff>127000</xdr:colOff>
      <xdr:row>37</xdr:row>
      <xdr:rowOff>271736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381642"/>
          <a:ext cx="647700" cy="14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271736</xdr:rowOff>
    </xdr:from>
    <xdr:to>
      <xdr:col>26</xdr:col>
      <xdr:colOff>50800</xdr:colOff>
      <xdr:row>37</xdr:row>
      <xdr:rowOff>290775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396436"/>
          <a:ext cx="698500" cy="19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290775</xdr:rowOff>
    </xdr:from>
    <xdr:to>
      <xdr:col>22</xdr:col>
      <xdr:colOff>114300</xdr:colOff>
      <xdr:row>38</xdr:row>
      <xdr:rowOff>96858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415475"/>
          <a:ext cx="698500" cy="148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94767</xdr:rowOff>
    </xdr:from>
    <xdr:to>
      <xdr:col>18</xdr:col>
      <xdr:colOff>177800</xdr:colOff>
      <xdr:row>38</xdr:row>
      <xdr:rowOff>96858</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7562367"/>
          <a:ext cx="698500" cy="20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206142</xdr:rowOff>
    </xdr:from>
    <xdr:to>
      <xdr:col>29</xdr:col>
      <xdr:colOff>177800</xdr:colOff>
      <xdr:row>37</xdr:row>
      <xdr:rowOff>307742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330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178219</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302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220936</xdr:rowOff>
    </xdr:from>
    <xdr:to>
      <xdr:col>26</xdr:col>
      <xdr:colOff>101600</xdr:colOff>
      <xdr:row>37</xdr:row>
      <xdr:rowOff>322536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345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307313</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432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239975</xdr:rowOff>
    </xdr:from>
    <xdr:to>
      <xdr:col>22</xdr:col>
      <xdr:colOff>165100</xdr:colOff>
      <xdr:row>37</xdr:row>
      <xdr:rowOff>341575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364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326352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451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46058</xdr:rowOff>
    </xdr:from>
    <xdr:to>
      <xdr:col>19</xdr:col>
      <xdr:colOff>38100</xdr:colOff>
      <xdr:row>38</xdr:row>
      <xdr:rowOff>147658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13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132435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600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43967</xdr:rowOff>
    </xdr:from>
    <xdr:to>
      <xdr:col>15</xdr:col>
      <xdr:colOff>101600</xdr:colOff>
      <xdr:row>38</xdr:row>
      <xdr:rowOff>145567</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511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130344</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59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栃木県高根沢町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28,770
28,292
70.87
11,639,906
11,055,044
418,732
7,225,795
6,693,739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131775</xdr:rowOff>
    </xdr:from>
    <xdr:to>
      <xdr:col>24</xdr:col>
      <xdr:colOff>63500</xdr:colOff>
      <xdr:row>39</xdr:row>
      <xdr:rowOff>52565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46875"/>
          <a:ext cx="838200" cy="9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52565</xdr:rowOff>
    </xdr:from>
    <xdr:to>
      <xdr:col>19</xdr:col>
      <xdr:colOff>177800</xdr:colOff>
      <xdr:row>39</xdr:row>
      <xdr:rowOff>89370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739115"/>
          <a:ext cx="8890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86589</xdr:rowOff>
    </xdr:from>
    <xdr:to>
      <xdr:col>15</xdr:col>
      <xdr:colOff>50800</xdr:colOff>
      <xdr:row>39</xdr:row>
      <xdr:rowOff>89370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773139"/>
          <a:ext cx="8890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86589</xdr:rowOff>
    </xdr:from>
    <xdr:to>
      <xdr:col>10</xdr:col>
      <xdr:colOff>114300</xdr:colOff>
      <xdr:row>39</xdr:row>
      <xdr:rowOff>135033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73139"/>
          <a:ext cx="889000" cy="4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80975</xdr:rowOff>
    </xdr:from>
    <xdr:to>
      <xdr:col>24</xdr:col>
      <xdr:colOff>114300</xdr:colOff>
      <xdr:row>39</xdr:row>
      <xdr:rowOff>11125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59402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1765</xdr:rowOff>
    </xdr:from>
    <xdr:to>
      <xdr:col>20</xdr:col>
      <xdr:colOff>38100</xdr:colOff>
      <xdr:row>39</xdr:row>
      <xdr:rowOff>103365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8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94492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8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38570</xdr:rowOff>
    </xdr:from>
    <xdr:to>
      <xdr:col>15</xdr:col>
      <xdr:colOff>101600</xdr:colOff>
      <xdr:row>39</xdr:row>
      <xdr:rowOff>140170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2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131297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81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35789</xdr:rowOff>
    </xdr:from>
    <xdr:to>
      <xdr:col>10</xdr:col>
      <xdr:colOff>165100</xdr:colOff>
      <xdr:row>39</xdr:row>
      <xdr:rowOff>137389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2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128516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81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84233</xdr:rowOff>
    </xdr:from>
    <xdr:to>
      <xdr:col>6</xdr:col>
      <xdr:colOff>38100</xdr:colOff>
      <xdr:row>40</xdr:row>
      <xdr:rowOff>14383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7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40</xdr:row>
      <xdr:rowOff>5510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6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52997</xdr:rowOff>
    </xdr:from>
    <xdr:to>
      <xdr:col>24</xdr:col>
      <xdr:colOff>63500</xdr:colOff>
      <xdr:row>55</xdr:row>
      <xdr:rowOff>12129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311297"/>
          <a:ext cx="838200" cy="13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148933</xdr:rowOff>
    </xdr:from>
    <xdr:to>
      <xdr:col>19</xdr:col>
      <xdr:colOff>177800</xdr:colOff>
      <xdr:row>55</xdr:row>
      <xdr:rowOff>12129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407233"/>
          <a:ext cx="889000" cy="3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148933</xdr:rowOff>
    </xdr:from>
    <xdr:to>
      <xdr:col>15</xdr:col>
      <xdr:colOff>50800</xdr:colOff>
      <xdr:row>55</xdr:row>
      <xdr:rowOff>35992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07233"/>
          <a:ext cx="889000" cy="5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153518</xdr:rowOff>
    </xdr:from>
    <xdr:to>
      <xdr:col>10</xdr:col>
      <xdr:colOff>114300</xdr:colOff>
      <xdr:row>55</xdr:row>
      <xdr:rowOff>35992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411818"/>
          <a:ext cx="889000" cy="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2197</xdr:rowOff>
    </xdr:from>
    <xdr:to>
      <xdr:col>24</xdr:col>
      <xdr:colOff>114300</xdr:colOff>
      <xdr:row>54</xdr:row>
      <xdr:rowOff>103797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26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25074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11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132779</xdr:rowOff>
    </xdr:from>
    <xdr:to>
      <xdr:col>20</xdr:col>
      <xdr:colOff>38100</xdr:colOff>
      <xdr:row>55</xdr:row>
      <xdr:rowOff>62929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9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79456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6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98133</xdr:rowOff>
    </xdr:from>
    <xdr:to>
      <xdr:col>15</xdr:col>
      <xdr:colOff>101600</xdr:colOff>
      <xdr:row>55</xdr:row>
      <xdr:rowOff>28283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5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44810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13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156642</xdr:rowOff>
    </xdr:from>
    <xdr:to>
      <xdr:col>10</xdr:col>
      <xdr:colOff>165100</xdr:colOff>
      <xdr:row>55</xdr:row>
      <xdr:rowOff>86792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1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103319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19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102718</xdr:rowOff>
    </xdr:from>
    <xdr:to>
      <xdr:col>6</xdr:col>
      <xdr:colOff>38100</xdr:colOff>
      <xdr:row>55</xdr:row>
      <xdr:rowOff>32868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36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49395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13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140100</xdr:rowOff>
    </xdr:from>
    <xdr:to>
      <xdr:col>24</xdr:col>
      <xdr:colOff>63500</xdr:colOff>
      <xdr:row>77</xdr:row>
      <xdr:rowOff>152158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41750"/>
          <a:ext cx="838200" cy="1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140100</xdr:rowOff>
    </xdr:from>
    <xdr:to>
      <xdr:col>19</xdr:col>
      <xdr:colOff>177800</xdr:colOff>
      <xdr:row>77</xdr:row>
      <xdr:rowOff>146214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41750"/>
          <a:ext cx="889000" cy="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146214</xdr:rowOff>
    </xdr:from>
    <xdr:to>
      <xdr:col>15</xdr:col>
      <xdr:colOff>50800</xdr:colOff>
      <xdr:row>77</xdr:row>
      <xdr:rowOff>154160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47864"/>
          <a:ext cx="889000" cy="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144387</xdr:rowOff>
    </xdr:from>
    <xdr:to>
      <xdr:col>10</xdr:col>
      <xdr:colOff>114300</xdr:colOff>
      <xdr:row>77</xdr:row>
      <xdr:rowOff>154160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46037"/>
          <a:ext cx="889000" cy="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101358</xdr:rowOff>
    </xdr:from>
    <xdr:to>
      <xdr:col>24</xdr:col>
      <xdr:colOff>114300</xdr:colOff>
      <xdr:row>78</xdr:row>
      <xdr:rowOff>31508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0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16285</xdr:rowOff>
    </xdr:from>
    <xdr:ext cx="378565"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17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89300</xdr:rowOff>
    </xdr:from>
    <xdr:to>
      <xdr:col>20</xdr:col>
      <xdr:colOff>38100</xdr:colOff>
      <xdr:row>78</xdr:row>
      <xdr:rowOff>19450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9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10577</xdr:rowOff>
    </xdr:from>
    <xdr:ext cx="378565"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8017" y="13383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95414</xdr:rowOff>
    </xdr:from>
    <xdr:to>
      <xdr:col>15</xdr:col>
      <xdr:colOff>101600</xdr:colOff>
      <xdr:row>78</xdr:row>
      <xdr:rowOff>25564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9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16691</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9017" y="13389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103360</xdr:rowOff>
    </xdr:from>
    <xdr:to>
      <xdr:col>10</xdr:col>
      <xdr:colOff>165100</xdr:colOff>
      <xdr:row>78</xdr:row>
      <xdr:rowOff>33510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24637</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30017" y="133977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93587</xdr:rowOff>
    </xdr:from>
    <xdr:to>
      <xdr:col>6</xdr:col>
      <xdr:colOff>38100</xdr:colOff>
      <xdr:row>78</xdr:row>
      <xdr:rowOff>23737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9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14864</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941017" y="13387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114097</xdr:rowOff>
    </xdr:from>
    <xdr:to>
      <xdr:col>24</xdr:col>
      <xdr:colOff>62865</xdr:colOff>
      <xdr:row>97</xdr:row>
      <xdr:rowOff>159474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44597"/>
          <a:ext cx="1270" cy="12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163301</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79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159474</xdr:rowOff>
    </xdr:from>
    <xdr:to>
      <xdr:col>24</xdr:col>
      <xdr:colOff>152400</xdr:colOff>
      <xdr:row>97</xdr:row>
      <xdr:rowOff>159474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790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60774</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1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114097</xdr:rowOff>
    </xdr:from>
    <xdr:to>
      <xdr:col>24</xdr:col>
      <xdr:colOff>152400</xdr:colOff>
      <xdr:row>90</xdr:row>
      <xdr:rowOff>114097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44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39816</xdr:rowOff>
    </xdr:from>
    <xdr:to>
      <xdr:col>24</xdr:col>
      <xdr:colOff>63500</xdr:colOff>
      <xdr:row>97</xdr:row>
      <xdr:rowOff>169647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70466"/>
          <a:ext cx="838200" cy="12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65414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81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42537</xdr:rowOff>
    </xdr:from>
    <xdr:to>
      <xdr:col>24</xdr:col>
      <xdr:colOff>114300</xdr:colOff>
      <xdr:row>95</xdr:row>
      <xdr:rowOff>144137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3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169647</xdr:rowOff>
    </xdr:from>
    <xdr:to>
      <xdr:col>19</xdr:col>
      <xdr:colOff>177800</xdr:colOff>
      <xdr:row>98</xdr:row>
      <xdr:rowOff>11499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00297"/>
          <a:ext cx="889000" cy="1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169667</xdr:rowOff>
    </xdr:from>
    <xdr:to>
      <xdr:col>20</xdr:col>
      <xdr:colOff>38100</xdr:colOff>
      <xdr:row>96</xdr:row>
      <xdr:rowOff>99817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5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116344</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23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33500</xdr:rowOff>
    </xdr:from>
    <xdr:to>
      <xdr:col>15</xdr:col>
      <xdr:colOff>50800</xdr:colOff>
      <xdr:row>98</xdr:row>
      <xdr:rowOff>11499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64150"/>
          <a:ext cx="889000" cy="14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69326</xdr:rowOff>
    </xdr:from>
    <xdr:to>
      <xdr:col>15</xdr:col>
      <xdr:colOff>101600</xdr:colOff>
      <xdr:row>96</xdr:row>
      <xdr:rowOff>170926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2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16003</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30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33500</xdr:rowOff>
    </xdr:from>
    <xdr:to>
      <xdr:col>10</xdr:col>
      <xdr:colOff>114300</xdr:colOff>
      <xdr:row>98</xdr:row>
      <xdr:rowOff>163561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64150"/>
          <a:ext cx="889000" cy="30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60168</xdr:rowOff>
    </xdr:from>
    <xdr:to>
      <xdr:col>10</xdr:col>
      <xdr:colOff>165100</xdr:colOff>
      <xdr:row>95</xdr:row>
      <xdr:rowOff>161768</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6845</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2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25535</xdr:rowOff>
    </xdr:from>
    <xdr:to>
      <xdr:col>6</xdr:col>
      <xdr:colOff>38100</xdr:colOff>
      <xdr:row>97</xdr:row>
      <xdr:rowOff>127135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5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143662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3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160466</xdr:rowOff>
    </xdr:from>
    <xdr:to>
      <xdr:col>24</xdr:col>
      <xdr:colOff>114300</xdr:colOff>
      <xdr:row>97</xdr:row>
      <xdr:rowOff>90616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1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75393</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3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118847</xdr:rowOff>
    </xdr:from>
    <xdr:to>
      <xdr:col>20</xdr:col>
      <xdr:colOff>38100</xdr:colOff>
      <xdr:row>98</xdr:row>
      <xdr:rowOff>48997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4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40124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4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132149</xdr:rowOff>
    </xdr:from>
    <xdr:to>
      <xdr:col>15</xdr:col>
      <xdr:colOff>101600</xdr:colOff>
      <xdr:row>98</xdr:row>
      <xdr:rowOff>62299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6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53426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5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154150</xdr:rowOff>
    </xdr:from>
    <xdr:to>
      <xdr:col>10</xdr:col>
      <xdr:colOff>165100</xdr:colOff>
      <xdr:row>97</xdr:row>
      <xdr:rowOff>84300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75427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0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112761</xdr:rowOff>
    </xdr:from>
    <xdr:to>
      <xdr:col>6</xdr:col>
      <xdr:colOff>38100</xdr:colOff>
      <xdr:row>99</xdr:row>
      <xdr:rowOff>42911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1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34038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0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92041</xdr:rowOff>
    </xdr:from>
    <xdr:to>
      <xdr:col>55</xdr:col>
      <xdr:colOff>0</xdr:colOff>
      <xdr:row>37</xdr:row>
      <xdr:rowOff>94451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35691"/>
          <a:ext cx="838200" cy="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89467</xdr:rowOff>
    </xdr:from>
    <xdr:to>
      <xdr:col>50</xdr:col>
      <xdr:colOff>114300</xdr:colOff>
      <xdr:row>37</xdr:row>
      <xdr:rowOff>92041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33117"/>
          <a:ext cx="889000" cy="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89467</xdr:rowOff>
    </xdr:from>
    <xdr:to>
      <xdr:col>45</xdr:col>
      <xdr:colOff>177800</xdr:colOff>
      <xdr:row>37</xdr:row>
      <xdr:rowOff>122258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33117"/>
          <a:ext cx="889000" cy="3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164361</xdr:rowOff>
    </xdr:from>
    <xdr:to>
      <xdr:col>41</xdr:col>
      <xdr:colOff>50800</xdr:colOff>
      <xdr:row>37</xdr:row>
      <xdr:rowOff>122258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93661"/>
          <a:ext cx="889000" cy="47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43651</xdr:rowOff>
    </xdr:from>
    <xdr:to>
      <xdr:col>55</xdr:col>
      <xdr:colOff>50800</xdr:colOff>
      <xdr:row>37</xdr:row>
      <xdr:rowOff>145251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8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130028</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0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41241</xdr:rowOff>
    </xdr:from>
    <xdr:to>
      <xdr:col>50</xdr:col>
      <xdr:colOff>165100</xdr:colOff>
      <xdr:row>37</xdr:row>
      <xdr:rowOff>142841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8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133969</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7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38667</xdr:rowOff>
    </xdr:from>
    <xdr:to>
      <xdr:col>46</xdr:col>
      <xdr:colOff>38100</xdr:colOff>
      <xdr:row>37</xdr:row>
      <xdr:rowOff>140267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8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131394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7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71458</xdr:rowOff>
    </xdr:from>
    <xdr:to>
      <xdr:col>41</xdr:col>
      <xdr:colOff>101600</xdr:colOff>
      <xdr:row>38</xdr:row>
      <xdr:rowOff>1608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1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164185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0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113561</xdr:rowOff>
    </xdr:from>
    <xdr:to>
      <xdr:col>36</xdr:col>
      <xdr:colOff>165100</xdr:colOff>
      <xdr:row>35</xdr:row>
      <xdr:rowOff>43711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4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34838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35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45791</xdr:rowOff>
    </xdr:from>
    <xdr:to>
      <xdr:col>55</xdr:col>
      <xdr:colOff>0</xdr:colOff>
      <xdr:row>58</xdr:row>
      <xdr:rowOff>65504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89891"/>
          <a:ext cx="838200" cy="19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37378</xdr:rowOff>
    </xdr:from>
    <xdr:to>
      <xdr:col>50</xdr:col>
      <xdr:colOff>114300</xdr:colOff>
      <xdr:row>58</xdr:row>
      <xdr:rowOff>45791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81478"/>
          <a:ext cx="889000" cy="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157393</xdr:rowOff>
    </xdr:from>
    <xdr:to>
      <xdr:col>45</xdr:col>
      <xdr:colOff>177800</xdr:colOff>
      <xdr:row>58</xdr:row>
      <xdr:rowOff>37378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58593"/>
          <a:ext cx="8890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157393</xdr:rowOff>
    </xdr:from>
    <xdr:to>
      <xdr:col>41</xdr:col>
      <xdr:colOff>50800</xdr:colOff>
      <xdr:row>57</xdr:row>
      <xdr:rowOff>1969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58593"/>
          <a:ext cx="889000" cy="1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14704</xdr:rowOff>
    </xdr:from>
    <xdr:to>
      <xdr:col>55</xdr:col>
      <xdr:colOff>50800</xdr:colOff>
      <xdr:row>58</xdr:row>
      <xdr:rowOff>116304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5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101081</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7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166441</xdr:rowOff>
    </xdr:from>
    <xdr:to>
      <xdr:col>50</xdr:col>
      <xdr:colOff>165100</xdr:colOff>
      <xdr:row>58</xdr:row>
      <xdr:rowOff>96591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3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87718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3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158028</xdr:rowOff>
    </xdr:from>
    <xdr:to>
      <xdr:col>46</xdr:col>
      <xdr:colOff>38100</xdr:colOff>
      <xdr:row>58</xdr:row>
      <xdr:rowOff>88178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79305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2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106593</xdr:rowOff>
    </xdr:from>
    <xdr:to>
      <xdr:col>41</xdr:col>
      <xdr:colOff>101600</xdr:colOff>
      <xdr:row>57</xdr:row>
      <xdr:rowOff>36743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0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27870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80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122619</xdr:rowOff>
    </xdr:from>
    <xdr:to>
      <xdr:col>36</xdr:col>
      <xdr:colOff>165100</xdr:colOff>
      <xdr:row>57</xdr:row>
      <xdr:rowOff>52769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2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43896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1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85292</xdr:rowOff>
    </xdr:from>
    <xdr:to>
      <xdr:col>55</xdr:col>
      <xdr:colOff>0</xdr:colOff>
      <xdr:row>79</xdr:row>
      <xdr:rowOff>98879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629842"/>
          <a:ext cx="838200" cy="1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81299</xdr:rowOff>
    </xdr:from>
    <xdr:to>
      <xdr:col>50</xdr:col>
      <xdr:colOff>114300</xdr:colOff>
      <xdr:row>79</xdr:row>
      <xdr:rowOff>85292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625849"/>
          <a:ext cx="889000" cy="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81299</xdr:rowOff>
    </xdr:from>
    <xdr:to>
      <xdr:col>45</xdr:col>
      <xdr:colOff>177800</xdr:colOff>
      <xdr:row>79</xdr:row>
      <xdr:rowOff>98541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625849"/>
          <a:ext cx="889000" cy="1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96517</xdr:rowOff>
    </xdr:from>
    <xdr:to>
      <xdr:col>41</xdr:col>
      <xdr:colOff>50800</xdr:colOff>
      <xdr:row>79</xdr:row>
      <xdr:rowOff>98541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641067"/>
          <a:ext cx="889000" cy="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48079</xdr:rowOff>
    </xdr:from>
    <xdr:to>
      <xdr:col>55</xdr:col>
      <xdr:colOff>50800</xdr:colOff>
      <xdr:row>79</xdr:row>
      <xdr:rowOff>149679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134456</xdr:rowOff>
    </xdr:from>
    <xdr:ext cx="249299"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34492</xdr:rowOff>
    </xdr:from>
    <xdr:to>
      <xdr:col>50</xdr:col>
      <xdr:colOff>165100</xdr:colOff>
      <xdr:row>79</xdr:row>
      <xdr:rowOff>136092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57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127219</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67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30499</xdr:rowOff>
    </xdr:from>
    <xdr:to>
      <xdr:col>46</xdr:col>
      <xdr:colOff>38100</xdr:colOff>
      <xdr:row>79</xdr:row>
      <xdr:rowOff>132099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7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123226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66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47741</xdr:rowOff>
    </xdr:from>
    <xdr:to>
      <xdr:col>41</xdr:col>
      <xdr:colOff>101600</xdr:colOff>
      <xdr:row>79</xdr:row>
      <xdr:rowOff>149341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59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140468</xdr:rowOff>
    </xdr:from>
    <xdr:ext cx="313932"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704333" y="136850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45717</xdr:rowOff>
    </xdr:from>
    <xdr:to>
      <xdr:col>36</xdr:col>
      <xdr:colOff>165100</xdr:colOff>
      <xdr:row>79</xdr:row>
      <xdr:rowOff>147317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59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138444</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3017" y="13682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73368</xdr:rowOff>
    </xdr:from>
    <xdr:to>
      <xdr:col>55</xdr:col>
      <xdr:colOff>0</xdr:colOff>
      <xdr:row>98</xdr:row>
      <xdr:rowOff>91109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875468"/>
          <a:ext cx="838200" cy="1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151637</xdr:rowOff>
    </xdr:from>
    <xdr:to>
      <xdr:col>50</xdr:col>
      <xdr:colOff>114300</xdr:colOff>
      <xdr:row>98</xdr:row>
      <xdr:rowOff>73368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8750300" y="16782287"/>
          <a:ext cx="889000" cy="9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78409</xdr:rowOff>
    </xdr:from>
    <xdr:to>
      <xdr:col>45</xdr:col>
      <xdr:colOff>177800</xdr:colOff>
      <xdr:row>97</xdr:row>
      <xdr:rowOff>151637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537609"/>
          <a:ext cx="889000" cy="244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166585</xdr:rowOff>
    </xdr:from>
    <xdr:to>
      <xdr:col>41</xdr:col>
      <xdr:colOff>50800</xdr:colOff>
      <xdr:row>96</xdr:row>
      <xdr:rowOff>78409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454335"/>
          <a:ext cx="889000" cy="8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40309</xdr:rowOff>
    </xdr:from>
    <xdr:to>
      <xdr:col>55</xdr:col>
      <xdr:colOff>50800</xdr:colOff>
      <xdr:row>98</xdr:row>
      <xdr:rowOff>141909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84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126686</xdr:rowOff>
    </xdr:from>
    <xdr:ext cx="469744"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757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22568</xdr:rowOff>
    </xdr:from>
    <xdr:to>
      <xdr:col>50</xdr:col>
      <xdr:colOff>165100</xdr:colOff>
      <xdr:row>98</xdr:row>
      <xdr:rowOff>124168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82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115295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9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100837</xdr:rowOff>
    </xdr:from>
    <xdr:to>
      <xdr:col>46</xdr:col>
      <xdr:colOff>38100</xdr:colOff>
      <xdr:row>98</xdr:row>
      <xdr:rowOff>30987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73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22114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82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27609</xdr:rowOff>
    </xdr:from>
    <xdr:to>
      <xdr:col>41</xdr:col>
      <xdr:colOff>101600</xdr:colOff>
      <xdr:row>96</xdr:row>
      <xdr:rowOff>129209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48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145736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26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115785</xdr:rowOff>
    </xdr:from>
    <xdr:to>
      <xdr:col>36</xdr:col>
      <xdr:colOff>165100</xdr:colOff>
      <xdr:row>96</xdr:row>
      <xdr:rowOff>45935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40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62462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17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65862</xdr:rowOff>
    </xdr:from>
    <xdr:to>
      <xdr:col>71</xdr:col>
      <xdr:colOff>177800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52412"/>
          <a:ext cx="889000" cy="3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15062</xdr:rowOff>
    </xdr:from>
    <xdr:to>
      <xdr:col>67</xdr:col>
      <xdr:colOff>101600</xdr:colOff>
      <xdr:row>39</xdr:row>
      <xdr:rowOff>116662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70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107789</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79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93942</xdr:rowOff>
    </xdr:from>
    <xdr:to>
      <xdr:col>85</xdr:col>
      <xdr:colOff>127000</xdr:colOff>
      <xdr:row>76</xdr:row>
      <xdr:rowOff>94990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3124142"/>
          <a:ext cx="8382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94990</xdr:rowOff>
    </xdr:from>
    <xdr:to>
      <xdr:col>81</xdr:col>
      <xdr:colOff>50800</xdr:colOff>
      <xdr:row>76</xdr:row>
      <xdr:rowOff>111925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125190"/>
          <a:ext cx="889000" cy="1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111925</xdr:rowOff>
    </xdr:from>
    <xdr:to>
      <xdr:col>76</xdr:col>
      <xdr:colOff>114300</xdr:colOff>
      <xdr:row>76</xdr:row>
      <xdr:rowOff>143739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142125"/>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143739</xdr:rowOff>
    </xdr:from>
    <xdr:to>
      <xdr:col>71</xdr:col>
      <xdr:colOff>177800</xdr:colOff>
      <xdr:row>77</xdr:row>
      <xdr:rowOff>82</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173939"/>
          <a:ext cx="889000" cy="2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43142</xdr:rowOff>
    </xdr:from>
    <xdr:to>
      <xdr:col>85</xdr:col>
      <xdr:colOff>177800</xdr:colOff>
      <xdr:row>76</xdr:row>
      <xdr:rowOff>144742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0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21569</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05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44190</xdr:rowOff>
    </xdr:from>
    <xdr:to>
      <xdr:col>81</xdr:col>
      <xdr:colOff>101600</xdr:colOff>
      <xdr:row>76</xdr:row>
      <xdr:rowOff>145790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07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136917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16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61125</xdr:rowOff>
    </xdr:from>
    <xdr:to>
      <xdr:col>76</xdr:col>
      <xdr:colOff>165100</xdr:colOff>
      <xdr:row>76</xdr:row>
      <xdr:rowOff>162725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09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153852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18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92939</xdr:rowOff>
    </xdr:from>
    <xdr:to>
      <xdr:col>72</xdr:col>
      <xdr:colOff>38100</xdr:colOff>
      <xdr:row>77</xdr:row>
      <xdr:rowOff>23089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12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14216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21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120732</xdr:rowOff>
    </xdr:from>
    <xdr:to>
      <xdr:col>67</xdr:col>
      <xdr:colOff>101600</xdr:colOff>
      <xdr:row>77</xdr:row>
      <xdr:rowOff>50882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15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42009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24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53267</xdr:rowOff>
    </xdr:from>
    <xdr:to>
      <xdr:col>85</xdr:col>
      <xdr:colOff>127000</xdr:colOff>
      <xdr:row>98</xdr:row>
      <xdr:rowOff>72785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5481300" y="16855367"/>
          <a:ext cx="838200" cy="1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53267</xdr:rowOff>
    </xdr:from>
    <xdr:to>
      <xdr:col>81</xdr:col>
      <xdr:colOff>50800</xdr:colOff>
      <xdr:row>98</xdr:row>
      <xdr:rowOff>67636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4592300" y="16855367"/>
          <a:ext cx="8890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99805</xdr:rowOff>
    </xdr:from>
    <xdr:to>
      <xdr:col>76</xdr:col>
      <xdr:colOff>114300</xdr:colOff>
      <xdr:row>98</xdr:row>
      <xdr:rowOff>67636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3703300" y="16730455"/>
          <a:ext cx="889000" cy="13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99805</xdr:rowOff>
    </xdr:from>
    <xdr:to>
      <xdr:col>71</xdr:col>
      <xdr:colOff>177800</xdr:colOff>
      <xdr:row>98</xdr:row>
      <xdr:rowOff>41109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730455"/>
          <a:ext cx="889000" cy="11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21985</xdr:rowOff>
    </xdr:from>
    <xdr:to>
      <xdr:col>85</xdr:col>
      <xdr:colOff>177800</xdr:colOff>
      <xdr:row>98</xdr:row>
      <xdr:rowOff>123585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82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110990</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4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2467</xdr:rowOff>
    </xdr:from>
    <xdr:to>
      <xdr:col>81</xdr:col>
      <xdr:colOff>101600</xdr:colOff>
      <xdr:row>98</xdr:row>
      <xdr:rowOff>104067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80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95194</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89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16836</xdr:rowOff>
    </xdr:from>
    <xdr:to>
      <xdr:col>76</xdr:col>
      <xdr:colOff>165100</xdr:colOff>
      <xdr:row>98</xdr:row>
      <xdr:rowOff>118436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81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109563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91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49005</xdr:rowOff>
    </xdr:from>
    <xdr:to>
      <xdr:col>72</xdr:col>
      <xdr:colOff>38100</xdr:colOff>
      <xdr:row>97</xdr:row>
      <xdr:rowOff>150605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67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167132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45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161759</xdr:rowOff>
    </xdr:from>
    <xdr:to>
      <xdr:col>67</xdr:col>
      <xdr:colOff>101600</xdr:colOff>
      <xdr:row>98</xdr:row>
      <xdr:rowOff>91909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79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108436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56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157074</xdr:rowOff>
    </xdr:from>
    <xdr:to>
      <xdr:col>116</xdr:col>
      <xdr:colOff>63500</xdr:colOff>
      <xdr:row>36</xdr:row>
      <xdr:rowOff>132766</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157824"/>
          <a:ext cx="838200" cy="14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88722</xdr:rowOff>
    </xdr:from>
    <xdr:to>
      <xdr:col>111</xdr:col>
      <xdr:colOff>177800</xdr:colOff>
      <xdr:row>36</xdr:row>
      <xdr:rowOff>132766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260922"/>
          <a:ext cx="889000" cy="4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88722</xdr:rowOff>
    </xdr:from>
    <xdr:to>
      <xdr:col>107</xdr:col>
      <xdr:colOff>50800</xdr:colOff>
      <xdr:row>37</xdr:row>
      <xdr:rowOff>711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545300" y="6260922"/>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159207</xdr:rowOff>
    </xdr:from>
    <xdr:to>
      <xdr:col>102</xdr:col>
      <xdr:colOff>114300</xdr:colOff>
      <xdr:row>37</xdr:row>
      <xdr:rowOff>711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159957"/>
          <a:ext cx="889000" cy="18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84015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106274</xdr:rowOff>
    </xdr:from>
    <xdr:to>
      <xdr:col>116</xdr:col>
      <xdr:colOff>114300</xdr:colOff>
      <xdr:row>36</xdr:row>
      <xdr:rowOff>36424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10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129151</xdr:rowOff>
    </xdr:from>
    <xdr:ext cx="469744"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59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81966</xdr:rowOff>
    </xdr:from>
    <xdr:to>
      <xdr:col>112</xdr:col>
      <xdr:colOff>38100</xdr:colOff>
      <xdr:row>37</xdr:row>
      <xdr:rowOff>12116</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25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28643</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02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37922</xdr:rowOff>
    </xdr:from>
    <xdr:to>
      <xdr:col>107</xdr:col>
      <xdr:colOff>101600</xdr:colOff>
      <xdr:row>36</xdr:row>
      <xdr:rowOff>139522</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21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156049</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99428" y="598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121361</xdr:rowOff>
    </xdr:from>
    <xdr:to>
      <xdr:col>102</xdr:col>
      <xdr:colOff>165100</xdr:colOff>
      <xdr:row>37</xdr:row>
      <xdr:rowOff>51511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29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68038</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606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108407</xdr:rowOff>
    </xdr:from>
    <xdr:to>
      <xdr:col>98</xdr:col>
      <xdr:colOff>38100</xdr:colOff>
      <xdr:row>36</xdr:row>
      <xdr:rowOff>38557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1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55084</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21428" y="588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84379</xdr:rowOff>
    </xdr:from>
    <xdr:to>
      <xdr:col>116</xdr:col>
      <xdr:colOff>62864</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9171229"/>
          <a:ext cx="1269" cy="798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31056</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94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84379</xdr:rowOff>
    </xdr:from>
    <xdr:to>
      <xdr:col>116</xdr:col>
      <xdr:colOff>152400</xdr:colOff>
      <xdr:row>53</xdr:row>
      <xdr:rowOff>84379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917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142443</xdr:rowOff>
    </xdr:from>
    <xdr:to>
      <xdr:col>116</xdr:col>
      <xdr:colOff>63500</xdr:colOff>
      <xdr:row>55</xdr:row>
      <xdr:rowOff>142901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9572193"/>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167739</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768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17862</xdr:rowOff>
    </xdr:from>
    <xdr:to>
      <xdr:col>116</xdr:col>
      <xdr:colOff>114300</xdr:colOff>
      <xdr:row>57</xdr:row>
      <xdr:rowOff>119462</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979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142901</xdr:rowOff>
    </xdr:from>
    <xdr:to>
      <xdr:col>111</xdr:col>
      <xdr:colOff>177800</xdr:colOff>
      <xdr:row>55</xdr:row>
      <xdr:rowOff>146615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9572651"/>
          <a:ext cx="889000" cy="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127247</xdr:rowOff>
    </xdr:from>
    <xdr:to>
      <xdr:col>112</xdr:col>
      <xdr:colOff>38100</xdr:colOff>
      <xdr:row>57</xdr:row>
      <xdr:rowOff>57397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972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48524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82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143814</xdr:rowOff>
    </xdr:from>
    <xdr:to>
      <xdr:col>107</xdr:col>
      <xdr:colOff>50800</xdr:colOff>
      <xdr:row>55</xdr:row>
      <xdr:rowOff>146615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545300" y="9573564"/>
          <a:ext cx="8890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170967</xdr:rowOff>
    </xdr:from>
    <xdr:to>
      <xdr:col>107</xdr:col>
      <xdr:colOff>101600</xdr:colOff>
      <xdr:row>57</xdr:row>
      <xdr:rowOff>101117</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772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92244</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864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50489</xdr:rowOff>
    </xdr:from>
    <xdr:to>
      <xdr:col>102</xdr:col>
      <xdr:colOff>114300</xdr:colOff>
      <xdr:row>55</xdr:row>
      <xdr:rowOff>143814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8794439"/>
          <a:ext cx="889000" cy="77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164909</xdr:rowOff>
    </xdr:from>
    <xdr:to>
      <xdr:col>102</xdr:col>
      <xdr:colOff>165100</xdr:colOff>
      <xdr:row>57</xdr:row>
      <xdr:rowOff>95059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766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86186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85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164738</xdr:rowOff>
    </xdr:from>
    <xdr:to>
      <xdr:col>98</xdr:col>
      <xdr:colOff>38100</xdr:colOff>
      <xdr:row>57</xdr:row>
      <xdr:rowOff>94888</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76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86015</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8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91643</xdr:rowOff>
    </xdr:from>
    <xdr:to>
      <xdr:col>116</xdr:col>
      <xdr:colOff>114300</xdr:colOff>
      <xdr:row>56</xdr:row>
      <xdr:rowOff>21793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952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114520</xdr:rowOff>
    </xdr:from>
    <xdr:ext cx="469744"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37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92101</xdr:rowOff>
    </xdr:from>
    <xdr:to>
      <xdr:col>112</xdr:col>
      <xdr:colOff>38100</xdr:colOff>
      <xdr:row>56</xdr:row>
      <xdr:rowOff>22251</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952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38778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92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95815</xdr:rowOff>
    </xdr:from>
    <xdr:to>
      <xdr:col>107</xdr:col>
      <xdr:colOff>101600</xdr:colOff>
      <xdr:row>56</xdr:row>
      <xdr:rowOff>25965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95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42492</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30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93014</xdr:rowOff>
    </xdr:from>
    <xdr:to>
      <xdr:col>102</xdr:col>
      <xdr:colOff>165100</xdr:colOff>
      <xdr:row>56</xdr:row>
      <xdr:rowOff>23164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952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39691</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929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171139</xdr:rowOff>
    </xdr:from>
    <xdr:to>
      <xdr:col>98</xdr:col>
      <xdr:colOff>38100</xdr:colOff>
      <xdr:row>51</xdr:row>
      <xdr:rowOff>101289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874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117816</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389111" y="851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68926</xdr:rowOff>
    </xdr:from>
    <xdr:to>
      <xdr:col>116</xdr:col>
      <xdr:colOff>63500</xdr:colOff>
      <xdr:row>77</xdr:row>
      <xdr:rowOff>80080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270576"/>
          <a:ext cx="838200" cy="1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80080</xdr:rowOff>
    </xdr:from>
    <xdr:to>
      <xdr:col>111</xdr:col>
      <xdr:colOff>177800</xdr:colOff>
      <xdr:row>77</xdr:row>
      <xdr:rowOff>87190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281730"/>
          <a:ext cx="889000" cy="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87190</xdr:rowOff>
    </xdr:from>
    <xdr:to>
      <xdr:col>107</xdr:col>
      <xdr:colOff>50800</xdr:colOff>
      <xdr:row>77</xdr:row>
      <xdr:rowOff>139357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288840"/>
          <a:ext cx="889000" cy="5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139357</xdr:rowOff>
    </xdr:from>
    <xdr:to>
      <xdr:col>102</xdr:col>
      <xdr:colOff>114300</xdr:colOff>
      <xdr:row>77</xdr:row>
      <xdr:rowOff>140294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341007"/>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18126</xdr:rowOff>
    </xdr:from>
    <xdr:to>
      <xdr:col>116</xdr:col>
      <xdr:colOff>114300</xdr:colOff>
      <xdr:row>77</xdr:row>
      <xdr:rowOff>119726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1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168003</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19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29280</xdr:rowOff>
    </xdr:from>
    <xdr:to>
      <xdr:col>112</xdr:col>
      <xdr:colOff>38100</xdr:colOff>
      <xdr:row>77</xdr:row>
      <xdr:rowOff>130880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2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122007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32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36390</xdr:rowOff>
    </xdr:from>
    <xdr:to>
      <xdr:col>107</xdr:col>
      <xdr:colOff>101600</xdr:colOff>
      <xdr:row>77</xdr:row>
      <xdr:rowOff>137990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3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129117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33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88557</xdr:rowOff>
    </xdr:from>
    <xdr:to>
      <xdr:col>102</xdr:col>
      <xdr:colOff>165100</xdr:colOff>
      <xdr:row>78</xdr:row>
      <xdr:rowOff>18707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29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9834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38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89494</xdr:rowOff>
    </xdr:from>
    <xdr:to>
      <xdr:col>98</xdr:col>
      <xdr:colOff>38100</xdr:colOff>
      <xdr:row>78</xdr:row>
      <xdr:rowOff>19644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29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10771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38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歳出決算総額は、住民一人あたり</a:t>
          </a:r>
          <a:r>
            <a:rPr kumimoji="1" lang="en-US" altLang="ja-JP" sz="1300">
              <a:latin typeface="ＭＳ Ｐゴシック" panose="020B0600070205080204" pitchFamily="50" charset="-128"/>
              <a:ea typeface="ＭＳ Ｐゴシック" panose="020B0600070205080204" pitchFamily="50" charset="-128"/>
            </a:rPr>
            <a:t>385</a:t>
          </a:r>
          <a:r>
            <a:rPr kumimoji="1" lang="ja-JP" altLang="en-US" sz="1300">
              <a:latin typeface="ＭＳ Ｐゴシック" panose="020B0600070205080204" pitchFamily="50" charset="-128"/>
              <a:ea typeface="ＭＳ Ｐゴシック" panose="020B0600070205080204" pitchFamily="50" charset="-128"/>
            </a:rPr>
            <a:t>千円となっている。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「物件費」は、全国平均及び栃木県平均、類似団体平均を上回っている。前年度と比較すると住民一人あたり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10,282</a:t>
          </a:r>
          <a:r>
            <a:rPr kumimoji="1" lang="ja-JP" altLang="en-US" sz="1300">
              <a:latin typeface="ＭＳ Ｐゴシック" panose="020B0600070205080204" pitchFamily="50" charset="-128"/>
              <a:ea typeface="ＭＳ Ｐゴシック" panose="020B0600070205080204" pitchFamily="50" charset="-128"/>
            </a:rPr>
            <a:t>円の増となっており、主な増加要因は教育情報ネットワーク構築事業費の増によるものである。</a:t>
          </a:r>
        </a:p>
        <a:p>
          <a:r>
            <a:rPr kumimoji="1" lang="ja-JP" altLang="en-US" sz="1300">
              <a:latin typeface="ＭＳ Ｐゴシック" panose="020B0600070205080204" pitchFamily="50" charset="-128"/>
              <a:ea typeface="ＭＳ Ｐゴシック" panose="020B0600070205080204" pitchFamily="50" charset="-128"/>
            </a:rPr>
            <a:t>「扶助費」は、前年度と比較し住民一人あたり</a:t>
          </a:r>
          <a:r>
            <a:rPr kumimoji="1" lang="en-US" altLang="ja-JP" sz="1300">
              <a:latin typeface="ＭＳ Ｐゴシック" panose="020B0600070205080204" pitchFamily="50" charset="-128"/>
              <a:ea typeface="ＭＳ Ｐゴシック" panose="020B0600070205080204" pitchFamily="50" charset="-128"/>
            </a:rPr>
            <a:t>9,087</a:t>
          </a:r>
          <a:r>
            <a:rPr kumimoji="1" lang="ja-JP" altLang="en-US" sz="1300">
              <a:latin typeface="ＭＳ Ｐゴシック" panose="020B0600070205080204" pitchFamily="50" charset="-128"/>
              <a:ea typeface="ＭＳ Ｐゴシック" panose="020B0600070205080204" pitchFamily="50" charset="-128"/>
            </a:rPr>
            <a:t>円増加している。主な増加要因は、物価高騰対応重点支援給付金給付事業費の増加によるものである。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「普通建設事業費（うち新規事業）」は、主に都市再生整備計画事業（前年度繰越明許費分）（街区公園３号整備工事）が終了したため減少した。</a:t>
          </a:r>
        </a:p>
        <a:p>
          <a:r>
            <a:rPr kumimoji="1" lang="ja-JP" altLang="en-US" sz="1300">
              <a:latin typeface="ＭＳ Ｐゴシック" panose="020B0600070205080204" pitchFamily="50" charset="-128"/>
              <a:ea typeface="ＭＳ Ｐゴシック" panose="020B0600070205080204" pitchFamily="50" charset="-128"/>
            </a:rPr>
            <a:t>「投資及び出資金」は、前年度比で住民一人あたり</a:t>
          </a:r>
          <a:r>
            <a:rPr kumimoji="1" lang="en-US" altLang="ja-JP" sz="1300">
              <a:latin typeface="ＭＳ Ｐゴシック" panose="020B0600070205080204" pitchFamily="50" charset="-128"/>
              <a:ea typeface="ＭＳ Ｐゴシック" panose="020B0600070205080204" pitchFamily="50" charset="-128"/>
            </a:rPr>
            <a:t>1,931</a:t>
          </a:r>
          <a:r>
            <a:rPr kumimoji="1" lang="ja-JP" altLang="en-US" sz="1300">
              <a:latin typeface="ＭＳ Ｐゴシック" panose="020B0600070205080204" pitchFamily="50" charset="-128"/>
              <a:ea typeface="ＭＳ Ｐゴシック" panose="020B0600070205080204" pitchFamily="50" charset="-128"/>
            </a:rPr>
            <a:t>円の増である。町が１００％出資して設立した「株式会社元気あっぷ」への出資金などが増加要因である。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栃木県高根沢町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28,770
28,292
70.87
11,639,906
11,055,044
418,732
7,225,795
6,693,739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44015</xdr:rowOff>
    </xdr:from>
    <xdr:to>
      <xdr:col>24</xdr:col>
      <xdr:colOff>63500</xdr:colOff>
      <xdr:row>37</xdr:row>
      <xdr:rowOff>54138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87665"/>
          <a:ext cx="8382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3520</xdr:rowOff>
    </xdr:from>
    <xdr:to>
      <xdr:col>19</xdr:col>
      <xdr:colOff>177800</xdr:colOff>
      <xdr:row>37</xdr:row>
      <xdr:rowOff>54138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347170"/>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63609</xdr:rowOff>
    </xdr:from>
    <xdr:to>
      <xdr:col>15</xdr:col>
      <xdr:colOff>50800</xdr:colOff>
      <xdr:row>37</xdr:row>
      <xdr:rowOff>3520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235809"/>
          <a:ext cx="889000" cy="11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43688</xdr:rowOff>
    </xdr:from>
    <xdr:to>
      <xdr:col>10</xdr:col>
      <xdr:colOff>114300</xdr:colOff>
      <xdr:row>36</xdr:row>
      <xdr:rowOff>63609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215888"/>
          <a:ext cx="88900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164665</xdr:rowOff>
    </xdr:from>
    <xdr:to>
      <xdr:col>24</xdr:col>
      <xdr:colOff>114300</xdr:colOff>
      <xdr:row>37</xdr:row>
      <xdr:rowOff>94815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3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143092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1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3338</xdr:rowOff>
    </xdr:from>
    <xdr:to>
      <xdr:col>20</xdr:col>
      <xdr:colOff>38100</xdr:colOff>
      <xdr:row>37</xdr:row>
      <xdr:rowOff>104938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4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96065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124170</xdr:rowOff>
    </xdr:from>
    <xdr:to>
      <xdr:col>15</xdr:col>
      <xdr:colOff>101600</xdr:colOff>
      <xdr:row>37</xdr:row>
      <xdr:rowOff>54320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29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45447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38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12809</xdr:rowOff>
    </xdr:from>
    <xdr:to>
      <xdr:col>10</xdr:col>
      <xdr:colOff>165100</xdr:colOff>
      <xdr:row>36</xdr:row>
      <xdr:rowOff>114409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8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105536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27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164338</xdr:rowOff>
    </xdr:from>
    <xdr:to>
      <xdr:col>6</xdr:col>
      <xdr:colOff>38100</xdr:colOff>
      <xdr:row>36</xdr:row>
      <xdr:rowOff>94488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85615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25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11933</xdr:rowOff>
    </xdr:from>
    <xdr:to>
      <xdr:col>24</xdr:col>
      <xdr:colOff>63500</xdr:colOff>
      <xdr:row>58</xdr:row>
      <xdr:rowOff>14639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56033"/>
          <a:ext cx="8382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11933</xdr:rowOff>
    </xdr:from>
    <xdr:to>
      <xdr:col>19</xdr:col>
      <xdr:colOff>177800</xdr:colOff>
      <xdr:row>58</xdr:row>
      <xdr:rowOff>19897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6033"/>
          <a:ext cx="889000" cy="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126395</xdr:rowOff>
    </xdr:from>
    <xdr:to>
      <xdr:col>15</xdr:col>
      <xdr:colOff>50800</xdr:colOff>
      <xdr:row>58</xdr:row>
      <xdr:rowOff>19897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9045"/>
          <a:ext cx="889000" cy="6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124582</xdr:rowOff>
    </xdr:from>
    <xdr:to>
      <xdr:col>10</xdr:col>
      <xdr:colOff>114300</xdr:colOff>
      <xdr:row>57</xdr:row>
      <xdr:rowOff>126395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25782"/>
          <a:ext cx="889000" cy="17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135289</xdr:rowOff>
    </xdr:from>
    <xdr:to>
      <xdr:col>24</xdr:col>
      <xdr:colOff>114300</xdr:colOff>
      <xdr:row>58</xdr:row>
      <xdr:rowOff>65439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50216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132583</xdr:rowOff>
    </xdr:from>
    <xdr:to>
      <xdr:col>20</xdr:col>
      <xdr:colOff>38100</xdr:colOff>
      <xdr:row>58</xdr:row>
      <xdr:rowOff>62733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53860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140547</xdr:rowOff>
    </xdr:from>
    <xdr:to>
      <xdr:col>15</xdr:col>
      <xdr:colOff>101600</xdr:colOff>
      <xdr:row>58</xdr:row>
      <xdr:rowOff>70697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61824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75595</xdr:rowOff>
    </xdr:from>
    <xdr:to>
      <xdr:col>10</xdr:col>
      <xdr:colOff>165100</xdr:colOff>
      <xdr:row>58</xdr:row>
      <xdr:rowOff>5745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168322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73782</xdr:rowOff>
    </xdr:from>
    <xdr:to>
      <xdr:col>6</xdr:col>
      <xdr:colOff>38100</xdr:colOff>
      <xdr:row>57</xdr:row>
      <xdr:rowOff>3932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7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166509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6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160568</xdr:rowOff>
    </xdr:from>
    <xdr:to>
      <xdr:col>24</xdr:col>
      <xdr:colOff>63500</xdr:colOff>
      <xdr:row>77</xdr:row>
      <xdr:rowOff>155017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90768"/>
          <a:ext cx="838200" cy="16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155017</xdr:rowOff>
    </xdr:from>
    <xdr:to>
      <xdr:col>19</xdr:col>
      <xdr:colOff>177800</xdr:colOff>
      <xdr:row>78</xdr:row>
      <xdr:rowOff>117908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56667"/>
          <a:ext cx="889000" cy="13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94546</xdr:rowOff>
    </xdr:from>
    <xdr:to>
      <xdr:col>15</xdr:col>
      <xdr:colOff>50800</xdr:colOff>
      <xdr:row>78</xdr:row>
      <xdr:rowOff>117908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96196"/>
          <a:ext cx="889000" cy="19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94546</xdr:rowOff>
    </xdr:from>
    <xdr:to>
      <xdr:col>10</xdr:col>
      <xdr:colOff>114300</xdr:colOff>
      <xdr:row>79</xdr:row>
      <xdr:rowOff>101938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6196"/>
          <a:ext cx="889000" cy="3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109768</xdr:rowOff>
    </xdr:from>
    <xdr:to>
      <xdr:col>24</xdr:col>
      <xdr:colOff>114300</xdr:colOff>
      <xdr:row>77</xdr:row>
      <xdr:rowOff>39918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3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88195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1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104217</xdr:rowOff>
    </xdr:from>
    <xdr:to>
      <xdr:col>20</xdr:col>
      <xdr:colOff>38100</xdr:colOff>
      <xdr:row>78</xdr:row>
      <xdr:rowOff>34367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0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25494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98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67108</xdr:rowOff>
    </xdr:from>
    <xdr:to>
      <xdr:col>15</xdr:col>
      <xdr:colOff>101600</xdr:colOff>
      <xdr:row>78</xdr:row>
      <xdr:rowOff>168708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4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159835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3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43746</xdr:rowOff>
    </xdr:from>
    <xdr:to>
      <xdr:col>10</xdr:col>
      <xdr:colOff>165100</xdr:colOff>
      <xdr:row>77</xdr:row>
      <xdr:rowOff>145346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136473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3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51138</xdr:rowOff>
    </xdr:from>
    <xdr:to>
      <xdr:col>6</xdr:col>
      <xdr:colOff>38100</xdr:colOff>
      <xdr:row>79</xdr:row>
      <xdr:rowOff>152738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143865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88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13807</xdr:rowOff>
    </xdr:from>
    <xdr:to>
      <xdr:col>24</xdr:col>
      <xdr:colOff>63500</xdr:colOff>
      <xdr:row>98</xdr:row>
      <xdr:rowOff>29809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815907"/>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35361</xdr:rowOff>
    </xdr:from>
    <xdr:to>
      <xdr:col>19</xdr:col>
      <xdr:colOff>177800</xdr:colOff>
      <xdr:row>98</xdr:row>
      <xdr:rowOff>13807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666011"/>
          <a:ext cx="889000" cy="14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35361</xdr:rowOff>
    </xdr:from>
    <xdr:to>
      <xdr:col>15</xdr:col>
      <xdr:colOff>50800</xdr:colOff>
      <xdr:row>97</xdr:row>
      <xdr:rowOff>154820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666011"/>
          <a:ext cx="889000" cy="11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154820</xdr:rowOff>
    </xdr:from>
    <xdr:to>
      <xdr:col>10</xdr:col>
      <xdr:colOff>114300</xdr:colOff>
      <xdr:row>98</xdr:row>
      <xdr:rowOff>119911</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785470"/>
          <a:ext cx="889000" cy="13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150459</xdr:rowOff>
    </xdr:from>
    <xdr:to>
      <xdr:col>24</xdr:col>
      <xdr:colOff>114300</xdr:colOff>
      <xdr:row>98</xdr:row>
      <xdr:rowOff>80609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8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65386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9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134457</xdr:rowOff>
    </xdr:from>
    <xdr:to>
      <xdr:col>20</xdr:col>
      <xdr:colOff>38100</xdr:colOff>
      <xdr:row>98</xdr:row>
      <xdr:rowOff>64607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6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55734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5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156011</xdr:rowOff>
    </xdr:from>
    <xdr:to>
      <xdr:col>15</xdr:col>
      <xdr:colOff>101600</xdr:colOff>
      <xdr:row>97</xdr:row>
      <xdr:rowOff>86161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1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77288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0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104020</xdr:rowOff>
    </xdr:from>
    <xdr:to>
      <xdr:col>10</xdr:col>
      <xdr:colOff>165100</xdr:colOff>
      <xdr:row>98</xdr:row>
      <xdr:rowOff>34170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25297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82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69111</xdr:rowOff>
    </xdr:from>
    <xdr:to>
      <xdr:col>6</xdr:col>
      <xdr:colOff>38100</xdr:colOff>
      <xdr:row>98</xdr:row>
      <xdr:rowOff>170711</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7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161838</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1016</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68756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151130</xdr:rowOff>
    </xdr:from>
    <xdr:to>
      <xdr:col>41</xdr:col>
      <xdr:colOff>50800</xdr:colOff>
      <xdr:row>39</xdr:row>
      <xdr:rowOff>1016</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66230"/>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121666</xdr:rowOff>
    </xdr:from>
    <xdr:to>
      <xdr:col>41</xdr:col>
      <xdr:colOff>101600</xdr:colOff>
      <xdr:row>39</xdr:row>
      <xdr:rowOff>51816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42943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29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100330</xdr:rowOff>
    </xdr:from>
    <xdr:to>
      <xdr:col>36</xdr:col>
      <xdr:colOff>165100</xdr:colOff>
      <xdr:row>39</xdr:row>
      <xdr:rowOff>30480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21607</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08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146424</xdr:rowOff>
    </xdr:from>
    <xdr:to>
      <xdr:col>55</xdr:col>
      <xdr:colOff>0</xdr:colOff>
      <xdr:row>57</xdr:row>
      <xdr:rowOff>163437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19074"/>
          <a:ext cx="838200" cy="1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73768</xdr:rowOff>
    </xdr:from>
    <xdr:to>
      <xdr:col>50</xdr:col>
      <xdr:colOff>114300</xdr:colOff>
      <xdr:row>57</xdr:row>
      <xdr:rowOff>146424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846418"/>
          <a:ext cx="889000" cy="7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37116</xdr:rowOff>
    </xdr:from>
    <xdr:to>
      <xdr:col>45</xdr:col>
      <xdr:colOff>177800</xdr:colOff>
      <xdr:row>57</xdr:row>
      <xdr:rowOff>73768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38316"/>
          <a:ext cx="889000" cy="20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37116</xdr:rowOff>
    </xdr:from>
    <xdr:to>
      <xdr:col>41</xdr:col>
      <xdr:colOff>50800</xdr:colOff>
      <xdr:row>57</xdr:row>
      <xdr:rowOff>84589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38316"/>
          <a:ext cx="889000" cy="2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112637</xdr:rowOff>
    </xdr:from>
    <xdr:to>
      <xdr:col>55</xdr:col>
      <xdr:colOff>50800</xdr:colOff>
      <xdr:row>58</xdr:row>
      <xdr:rowOff>42787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8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91064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6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95624</xdr:rowOff>
    </xdr:from>
    <xdr:to>
      <xdr:col>50</xdr:col>
      <xdr:colOff>165100</xdr:colOff>
      <xdr:row>58</xdr:row>
      <xdr:rowOff>25774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6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16901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6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22968</xdr:rowOff>
    </xdr:from>
    <xdr:to>
      <xdr:col>46</xdr:col>
      <xdr:colOff>38100</xdr:colOff>
      <xdr:row>57</xdr:row>
      <xdr:rowOff>124568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9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115695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8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157766</xdr:rowOff>
    </xdr:from>
    <xdr:to>
      <xdr:col>41</xdr:col>
      <xdr:colOff>101600</xdr:colOff>
      <xdr:row>56</xdr:row>
      <xdr:rowOff>87916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8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104443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6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33789</xdr:rowOff>
    </xdr:from>
    <xdr:to>
      <xdr:col>36</xdr:col>
      <xdr:colOff>165100</xdr:colOff>
      <xdr:row>57</xdr:row>
      <xdr:rowOff>135389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0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126516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8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140364</xdr:rowOff>
    </xdr:from>
    <xdr:to>
      <xdr:col>55</xdr:col>
      <xdr:colOff>0</xdr:colOff>
      <xdr:row>77</xdr:row>
      <xdr:rowOff>3271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70564"/>
          <a:ext cx="838200" cy="3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140364</xdr:rowOff>
    </xdr:from>
    <xdr:to>
      <xdr:col>50</xdr:col>
      <xdr:colOff>114300</xdr:colOff>
      <xdr:row>77</xdr:row>
      <xdr:rowOff>86139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170564"/>
          <a:ext cx="889000" cy="11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86139</xdr:rowOff>
    </xdr:from>
    <xdr:to>
      <xdr:col>45</xdr:col>
      <xdr:colOff>177800</xdr:colOff>
      <xdr:row>77</xdr:row>
      <xdr:rowOff>104222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87789"/>
          <a:ext cx="889000" cy="1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129481</xdr:rowOff>
    </xdr:from>
    <xdr:to>
      <xdr:col>41</xdr:col>
      <xdr:colOff>50800</xdr:colOff>
      <xdr:row>77</xdr:row>
      <xdr:rowOff>104222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988231"/>
          <a:ext cx="889000" cy="31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123921</xdr:rowOff>
    </xdr:from>
    <xdr:to>
      <xdr:col>55</xdr:col>
      <xdr:colOff>50800</xdr:colOff>
      <xdr:row>77</xdr:row>
      <xdr:rowOff>54071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102348</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3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89564</xdr:rowOff>
    </xdr:from>
    <xdr:to>
      <xdr:col>50</xdr:col>
      <xdr:colOff>165100</xdr:colOff>
      <xdr:row>77</xdr:row>
      <xdr:rowOff>19714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1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10841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1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35339</xdr:rowOff>
    </xdr:from>
    <xdr:to>
      <xdr:col>46</xdr:col>
      <xdr:colOff>38100</xdr:colOff>
      <xdr:row>77</xdr:row>
      <xdr:rowOff>136939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3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128066</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2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53422</xdr:rowOff>
    </xdr:from>
    <xdr:to>
      <xdr:col>41</xdr:col>
      <xdr:colOff>101600</xdr:colOff>
      <xdr:row>77</xdr:row>
      <xdr:rowOff>155022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146149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4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78681</xdr:rowOff>
    </xdr:from>
    <xdr:to>
      <xdr:col>36</xdr:col>
      <xdr:colOff>165100</xdr:colOff>
      <xdr:row>76</xdr:row>
      <xdr:rowOff>8830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374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25358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71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74282</xdr:rowOff>
    </xdr:from>
    <xdr:to>
      <xdr:col>55</xdr:col>
      <xdr:colOff>0</xdr:colOff>
      <xdr:row>98</xdr:row>
      <xdr:rowOff>112497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876382"/>
          <a:ext cx="838200" cy="38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45765</xdr:rowOff>
    </xdr:from>
    <xdr:to>
      <xdr:col>50</xdr:col>
      <xdr:colOff>114300</xdr:colOff>
      <xdr:row>98</xdr:row>
      <xdr:rowOff>112497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847865"/>
          <a:ext cx="889000" cy="6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45765</xdr:rowOff>
    </xdr:from>
    <xdr:to>
      <xdr:col>45</xdr:col>
      <xdr:colOff>177800</xdr:colOff>
      <xdr:row>98</xdr:row>
      <xdr:rowOff>49861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847865"/>
          <a:ext cx="8890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25419</xdr:rowOff>
    </xdr:from>
    <xdr:to>
      <xdr:col>41</xdr:col>
      <xdr:colOff>50800</xdr:colOff>
      <xdr:row>98</xdr:row>
      <xdr:rowOff>49861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827519"/>
          <a:ext cx="889000" cy="2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23482</xdr:rowOff>
    </xdr:from>
    <xdr:to>
      <xdr:col>55</xdr:col>
      <xdr:colOff>50800</xdr:colOff>
      <xdr:row>98</xdr:row>
      <xdr:rowOff>125082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82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109859</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74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61697</xdr:rowOff>
    </xdr:from>
    <xdr:to>
      <xdr:col>50</xdr:col>
      <xdr:colOff>165100</xdr:colOff>
      <xdr:row>98</xdr:row>
      <xdr:rowOff>163297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86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154424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95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166415</xdr:rowOff>
    </xdr:from>
    <xdr:to>
      <xdr:col>46</xdr:col>
      <xdr:colOff>38100</xdr:colOff>
      <xdr:row>98</xdr:row>
      <xdr:rowOff>96565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9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87692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8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170511</xdr:rowOff>
    </xdr:from>
    <xdr:to>
      <xdr:col>41</xdr:col>
      <xdr:colOff>101600</xdr:colOff>
      <xdr:row>98</xdr:row>
      <xdr:rowOff>100661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80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91788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9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146069</xdr:rowOff>
    </xdr:from>
    <xdr:to>
      <xdr:col>36</xdr:col>
      <xdr:colOff>165100</xdr:colOff>
      <xdr:row>98</xdr:row>
      <xdr:rowOff>76219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7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67346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6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86132</xdr:rowOff>
    </xdr:from>
    <xdr:to>
      <xdr:col>85</xdr:col>
      <xdr:colOff>127000</xdr:colOff>
      <xdr:row>37</xdr:row>
      <xdr:rowOff>90284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429782"/>
          <a:ext cx="838200" cy="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72263</xdr:rowOff>
    </xdr:from>
    <xdr:to>
      <xdr:col>81</xdr:col>
      <xdr:colOff>50800</xdr:colOff>
      <xdr:row>37</xdr:row>
      <xdr:rowOff>86132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415913"/>
          <a:ext cx="8890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72263</xdr:rowOff>
    </xdr:from>
    <xdr:to>
      <xdr:col>76</xdr:col>
      <xdr:colOff>114300</xdr:colOff>
      <xdr:row>37</xdr:row>
      <xdr:rowOff>126365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415913"/>
          <a:ext cx="889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53213</xdr:rowOff>
    </xdr:from>
    <xdr:to>
      <xdr:col>71</xdr:col>
      <xdr:colOff>177800</xdr:colOff>
      <xdr:row>37</xdr:row>
      <xdr:rowOff>126365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053963"/>
          <a:ext cx="889000" cy="4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39484</xdr:rowOff>
    </xdr:from>
    <xdr:to>
      <xdr:col>85</xdr:col>
      <xdr:colOff>177800</xdr:colOff>
      <xdr:row>37</xdr:row>
      <xdr:rowOff>141084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8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17911</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6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35332</xdr:rowOff>
    </xdr:from>
    <xdr:to>
      <xdr:col>81</xdr:col>
      <xdr:colOff>101600</xdr:colOff>
      <xdr:row>37</xdr:row>
      <xdr:rowOff>136932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37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128058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47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21463</xdr:rowOff>
    </xdr:from>
    <xdr:to>
      <xdr:col>76</xdr:col>
      <xdr:colOff>165100</xdr:colOff>
      <xdr:row>37</xdr:row>
      <xdr:rowOff>123063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36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114190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45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75565</xdr:rowOff>
    </xdr:from>
    <xdr:to>
      <xdr:col>72</xdr:col>
      <xdr:colOff>38100</xdr:colOff>
      <xdr:row>38</xdr:row>
      <xdr:rowOff>5715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1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168292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1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2413</xdr:rowOff>
    </xdr:from>
    <xdr:to>
      <xdr:col>67</xdr:col>
      <xdr:colOff>101600</xdr:colOff>
      <xdr:row>35</xdr:row>
      <xdr:rowOff>104013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00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120540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77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133963</xdr:rowOff>
    </xdr:from>
    <xdr:to>
      <xdr:col>85</xdr:col>
      <xdr:colOff>127000</xdr:colOff>
      <xdr:row>59</xdr:row>
      <xdr:rowOff>27218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10078063"/>
          <a:ext cx="838200" cy="6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122337</xdr:rowOff>
    </xdr:from>
    <xdr:to>
      <xdr:col>81</xdr:col>
      <xdr:colOff>50800</xdr:colOff>
      <xdr:row>59</xdr:row>
      <xdr:rowOff>27218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10066437"/>
          <a:ext cx="889000" cy="7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84575</xdr:rowOff>
    </xdr:from>
    <xdr:to>
      <xdr:col>76</xdr:col>
      <xdr:colOff>114300</xdr:colOff>
      <xdr:row>58</xdr:row>
      <xdr:rowOff>122337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10028675"/>
          <a:ext cx="889000" cy="3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47509</xdr:rowOff>
    </xdr:from>
    <xdr:to>
      <xdr:col>71</xdr:col>
      <xdr:colOff>177800</xdr:colOff>
      <xdr:row>58</xdr:row>
      <xdr:rowOff>84575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820159"/>
          <a:ext cx="889000" cy="20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83163</xdr:rowOff>
    </xdr:from>
    <xdr:to>
      <xdr:col>85</xdr:col>
      <xdr:colOff>177800</xdr:colOff>
      <xdr:row>59</xdr:row>
      <xdr:rowOff>13313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1002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169540</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94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147868</xdr:rowOff>
    </xdr:from>
    <xdr:to>
      <xdr:col>81</xdr:col>
      <xdr:colOff>101600</xdr:colOff>
      <xdr:row>59</xdr:row>
      <xdr:rowOff>78018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9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69145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18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71537</xdr:rowOff>
    </xdr:from>
    <xdr:to>
      <xdr:col>76</xdr:col>
      <xdr:colOff>165100</xdr:colOff>
      <xdr:row>59</xdr:row>
      <xdr:rowOff>1687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164264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0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33775</xdr:rowOff>
    </xdr:from>
    <xdr:to>
      <xdr:col>72</xdr:col>
      <xdr:colOff>38100</xdr:colOff>
      <xdr:row>58</xdr:row>
      <xdr:rowOff>135375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126502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7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168159</xdr:rowOff>
    </xdr:from>
    <xdr:to>
      <xdr:col>67</xdr:col>
      <xdr:colOff>101600</xdr:colOff>
      <xdr:row>57</xdr:row>
      <xdr:rowOff>98309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6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114836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54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65863</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10413"/>
          <a:ext cx="889000" cy="3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15063</xdr:rowOff>
    </xdr:from>
    <xdr:to>
      <xdr:col>67</xdr:col>
      <xdr:colOff>101600</xdr:colOff>
      <xdr:row>79</xdr:row>
      <xdr:rowOff>116663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107790</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5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93942</xdr:rowOff>
    </xdr:from>
    <xdr:to>
      <xdr:col>85</xdr:col>
      <xdr:colOff>127000</xdr:colOff>
      <xdr:row>96</xdr:row>
      <xdr:rowOff>94990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553142"/>
          <a:ext cx="8382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94990</xdr:rowOff>
    </xdr:from>
    <xdr:to>
      <xdr:col>81</xdr:col>
      <xdr:colOff>50800</xdr:colOff>
      <xdr:row>96</xdr:row>
      <xdr:rowOff>111925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554190"/>
          <a:ext cx="889000" cy="1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111925</xdr:rowOff>
    </xdr:from>
    <xdr:to>
      <xdr:col>76</xdr:col>
      <xdr:colOff>114300</xdr:colOff>
      <xdr:row>96</xdr:row>
      <xdr:rowOff>143739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571125"/>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143739</xdr:rowOff>
    </xdr:from>
    <xdr:to>
      <xdr:col>71</xdr:col>
      <xdr:colOff>177800</xdr:colOff>
      <xdr:row>97</xdr:row>
      <xdr:rowOff>82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602939"/>
          <a:ext cx="889000" cy="2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43142</xdr:rowOff>
    </xdr:from>
    <xdr:to>
      <xdr:col>85</xdr:col>
      <xdr:colOff>177800</xdr:colOff>
      <xdr:row>96</xdr:row>
      <xdr:rowOff>144742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50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21569</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48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44190</xdr:rowOff>
    </xdr:from>
    <xdr:to>
      <xdr:col>81</xdr:col>
      <xdr:colOff>101600</xdr:colOff>
      <xdr:row>96</xdr:row>
      <xdr:rowOff>145790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5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136917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59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61125</xdr:rowOff>
    </xdr:from>
    <xdr:to>
      <xdr:col>76</xdr:col>
      <xdr:colOff>165100</xdr:colOff>
      <xdr:row>96</xdr:row>
      <xdr:rowOff>162725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52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153852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6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92939</xdr:rowOff>
    </xdr:from>
    <xdr:to>
      <xdr:col>72</xdr:col>
      <xdr:colOff>38100</xdr:colOff>
      <xdr:row>97</xdr:row>
      <xdr:rowOff>23089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55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14216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64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120732</xdr:rowOff>
    </xdr:from>
    <xdr:to>
      <xdr:col>67</xdr:col>
      <xdr:colOff>101600</xdr:colOff>
      <xdr:row>97</xdr:row>
      <xdr:rowOff>50882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57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42009</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67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全項目において、類似団体を下回っている。</a:t>
          </a:r>
        </a:p>
        <a:p>
          <a:r>
            <a:rPr kumimoji="1" lang="ja-JP" altLang="en-US" sz="1300">
              <a:latin typeface="ＭＳ Ｐゴシック" panose="020B0600070205080204" pitchFamily="50" charset="-128"/>
              <a:ea typeface="ＭＳ Ｐゴシック" panose="020B0600070205080204" pitchFamily="50" charset="-128"/>
            </a:rPr>
            <a:t>「民生費」については、前年度と比較し住民一人あたり</a:t>
          </a:r>
          <a:r>
            <a:rPr kumimoji="1" lang="en-US" altLang="ja-JP" sz="1300">
              <a:latin typeface="ＭＳ Ｐゴシック" panose="020B0600070205080204" pitchFamily="50" charset="-128"/>
              <a:ea typeface="ＭＳ Ｐゴシック" panose="020B0600070205080204" pitchFamily="50" charset="-128"/>
            </a:rPr>
            <a:t>15,240</a:t>
          </a:r>
          <a:r>
            <a:rPr kumimoji="1" lang="ja-JP" altLang="en-US" sz="1300">
              <a:latin typeface="ＭＳ Ｐゴシック" panose="020B0600070205080204" pitchFamily="50" charset="-128"/>
              <a:ea typeface="ＭＳ Ｐゴシック" panose="020B0600070205080204" pitchFamily="50" charset="-128"/>
            </a:rPr>
            <a:t>円増加した。主に、物価高騰対応重点支援給付金給付事業費や子どものための教育・保育給付事業費の増加によるものである。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「商工費」については、前年度と比較し住民一人あたり</a:t>
          </a:r>
          <a:r>
            <a:rPr kumimoji="1" lang="en-US" altLang="ja-JP" sz="1300">
              <a:latin typeface="ＭＳ Ｐゴシック" panose="020B0600070205080204" pitchFamily="50" charset="-128"/>
              <a:ea typeface="ＭＳ Ｐゴシック" panose="020B0600070205080204" pitchFamily="50" charset="-128"/>
            </a:rPr>
            <a:t>1,503</a:t>
          </a:r>
          <a:r>
            <a:rPr kumimoji="1" lang="ja-JP" altLang="en-US" sz="1300">
              <a:latin typeface="ＭＳ Ｐゴシック" panose="020B0600070205080204" pitchFamily="50" charset="-128"/>
              <a:ea typeface="ＭＳ Ｐゴシック" panose="020B0600070205080204" pitchFamily="50" charset="-128"/>
            </a:rPr>
            <a:t>円減少した。主に、プレミアム付商品券発行事業費の減少によるものである。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「土木費」については、前年度と比較し住民一人あたり</a:t>
          </a:r>
          <a:r>
            <a:rPr kumimoji="1" lang="en-US" altLang="ja-JP" sz="1300">
              <a:latin typeface="ＭＳ Ｐゴシック" panose="020B0600070205080204" pitchFamily="50" charset="-128"/>
              <a:ea typeface="ＭＳ Ｐゴシック" panose="020B0600070205080204" pitchFamily="50" charset="-128"/>
            </a:rPr>
            <a:t>2,006</a:t>
          </a:r>
          <a:r>
            <a:rPr kumimoji="1" lang="ja-JP" altLang="en-US" sz="1300">
              <a:latin typeface="ＭＳ Ｐゴシック" panose="020B0600070205080204" pitchFamily="50" charset="-128"/>
              <a:ea typeface="ＭＳ Ｐゴシック" panose="020B0600070205080204" pitchFamily="50" charset="-128"/>
            </a:rPr>
            <a:t>円増加した。主に、宝積寺西通り整備事業費の増加によるものである。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「教育費」については、前年度と比較し住民一人あたり</a:t>
          </a:r>
          <a:r>
            <a:rPr kumimoji="1" lang="en-US" altLang="ja-JP" sz="1300">
              <a:latin typeface="ＭＳ Ｐゴシック" panose="020B0600070205080204" pitchFamily="50" charset="-128"/>
              <a:ea typeface="ＭＳ Ｐゴシック" panose="020B0600070205080204" pitchFamily="50" charset="-128"/>
            </a:rPr>
            <a:t>5,944</a:t>
          </a:r>
          <a:r>
            <a:rPr kumimoji="1" lang="ja-JP" altLang="en-US" sz="1300">
              <a:latin typeface="ＭＳ Ｐゴシック" panose="020B0600070205080204" pitchFamily="50" charset="-128"/>
              <a:ea typeface="ＭＳ Ｐゴシック" panose="020B0600070205080204" pitchFamily="50" charset="-128"/>
            </a:rPr>
            <a:t>円増加した。主に、教育情報ネットワーク構築事業費の増加によるものである。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栃木県高根沢町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財政調整基金残高は、積立金の増加に伴い前年度比で</a:t>
          </a:r>
          <a:r>
            <a:rPr kumimoji="1" lang="en-US" altLang="ja-JP" sz="1400">
              <a:latin typeface="ＭＳ ゴシック" pitchFamily="49" charset="-128"/>
              <a:ea typeface="ＭＳ ゴシック" pitchFamily="49" charset="-128"/>
            </a:rPr>
            <a:t>2.35</a:t>
          </a:r>
          <a:r>
            <a:rPr kumimoji="1" lang="ja-JP" altLang="en-US" sz="1400">
              <a:latin typeface="ＭＳ ゴシック" pitchFamily="49" charset="-128"/>
              <a:ea typeface="ＭＳ ゴシック" pitchFamily="49" charset="-128"/>
            </a:rPr>
            <a:t>％増加した。</a:t>
          </a:r>
        </a:p>
        <a:p>
          <a:r>
            <a:rPr kumimoji="1" lang="ja-JP" altLang="en-US" sz="1400">
              <a:latin typeface="ＭＳ ゴシック" pitchFamily="49" charset="-128"/>
              <a:ea typeface="ＭＳ ゴシック" pitchFamily="49" charset="-128"/>
            </a:rPr>
            <a:t>　実質収支額は前年度比で</a:t>
          </a:r>
          <a:r>
            <a:rPr kumimoji="1" lang="en-US" altLang="ja-JP" sz="1400">
              <a:latin typeface="ＭＳ ゴシック" pitchFamily="49" charset="-128"/>
              <a:ea typeface="ＭＳ ゴシック" pitchFamily="49" charset="-128"/>
            </a:rPr>
            <a:t>0.65</a:t>
          </a:r>
          <a:r>
            <a:rPr kumimoji="1" lang="ja-JP" altLang="en-US" sz="1400">
              <a:latin typeface="ＭＳ ゴシック" pitchFamily="49" charset="-128"/>
              <a:ea typeface="ＭＳ ゴシック" pitchFamily="49" charset="-128"/>
            </a:rPr>
            <a:t>％増加し、実質単年度収支は前年度比</a:t>
          </a:r>
          <a:r>
            <a:rPr kumimoji="1" lang="en-US" altLang="ja-JP" sz="1400">
              <a:latin typeface="ＭＳ ゴシック" pitchFamily="49" charset="-128"/>
              <a:ea typeface="ＭＳ ゴシック" pitchFamily="49" charset="-128"/>
            </a:rPr>
            <a:t>1.77</a:t>
          </a:r>
          <a:r>
            <a:rPr kumimoji="1" lang="ja-JP" altLang="en-US" sz="1400">
              <a:latin typeface="ＭＳ ゴシック" pitchFamily="49" charset="-128"/>
              <a:ea typeface="ＭＳ ゴシック" pitchFamily="49" charset="-128"/>
            </a:rPr>
            <a:t>％増加となり改善が図られた。</a:t>
          </a:r>
        </a:p>
        <a:p>
          <a:r>
            <a:rPr kumimoji="1" lang="ja-JP" altLang="en-US" sz="1400">
              <a:latin typeface="ＭＳ ゴシック" pitchFamily="49" charset="-128"/>
              <a:ea typeface="ＭＳ ゴシック" pitchFamily="49" charset="-128"/>
            </a:rPr>
            <a:t>　今後も事務事業の見直し等を行い、将来にわたって健全な財政運営に努める。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栃木県高根沢町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全会計において黒字を確保しており、赤字は発生していない。</a:t>
          </a:r>
        </a:p>
        <a:p>
          <a:r>
            <a:rPr kumimoji="1" lang="ja-JP" altLang="en-US" sz="1400">
              <a:latin typeface="ＭＳ ゴシック" pitchFamily="49" charset="-128"/>
              <a:ea typeface="ＭＳ ゴシック" pitchFamily="49" charset="-128"/>
            </a:rPr>
            <a:t>　一般会計、高根沢町下水道事業会計、高根沢町介護保険特別会計、高根沢町後期高齢者医療特別会計において、標準財政規模比が増加となっている。</a:t>
          </a:r>
        </a:p>
        <a:p>
          <a:r>
            <a:rPr kumimoji="1" lang="ja-JP" altLang="en-US" sz="1400">
              <a:latin typeface="ＭＳ ゴシック" pitchFamily="49" charset="-128"/>
              <a:ea typeface="ＭＳ ゴシック" pitchFamily="49" charset="-128"/>
            </a:rPr>
            <a:t>　今後も、各会計で健全な財政運営を行っていく。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栃木県高根沢町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実質公債費比率は前年度から</a:t>
          </a:r>
          <a:r>
            <a:rPr kumimoji="1" lang="en-US" altLang="ja-JP" sz="1400">
              <a:latin typeface="ＭＳ ゴシック" pitchFamily="49" charset="-128"/>
              <a:ea typeface="ＭＳ ゴシック" pitchFamily="49" charset="-128"/>
            </a:rPr>
            <a:t>0.9</a:t>
          </a:r>
          <a:r>
            <a:rPr kumimoji="1" lang="ja-JP" altLang="en-US" sz="1400">
              <a:latin typeface="ＭＳ ゴシック" pitchFamily="49" charset="-128"/>
              <a:ea typeface="ＭＳ ゴシック" pitchFamily="49" charset="-128"/>
            </a:rPr>
            <a:t>％増加し、</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となった。要因は、令和４年度から都市計画税の課税を停止したことにより、算入公債費等（特定財源）が減少したためである。算出対象となる３カ年のすべてにおいて課税停止の影響が及んだ令和６年度は、前年度と比較して比率が大きく上昇する結果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「組合等が起こした地方債の元利償還金に対する負担金等」が前年度比</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百万円の減少となった。塩谷広域行政組合の組合債（</a:t>
          </a:r>
          <a:r>
            <a:rPr kumimoji="1" lang="en-US" altLang="ja-JP" sz="1400">
              <a:latin typeface="ＭＳ ゴシック" pitchFamily="49" charset="-128"/>
              <a:ea typeface="ＭＳ ゴシック" pitchFamily="49" charset="-128"/>
            </a:rPr>
            <a:t>H12</a:t>
          </a:r>
          <a:r>
            <a:rPr kumimoji="1" lang="ja-JP" altLang="en-US" sz="1400">
              <a:latin typeface="ＭＳ ゴシック" pitchFamily="49" charset="-128"/>
              <a:ea typeface="ＭＳ ゴシック" pitchFamily="49" charset="-128"/>
            </a:rPr>
            <a:t>借入：氏家消防庁舎、</a:t>
          </a:r>
          <a:r>
            <a:rPr kumimoji="1" lang="en-US" altLang="ja-JP" sz="1400">
              <a:latin typeface="ＭＳ ゴシック" pitchFamily="49" charset="-128"/>
              <a:ea typeface="ＭＳ ゴシック" pitchFamily="49" charset="-128"/>
            </a:rPr>
            <a:t>H20</a:t>
          </a:r>
          <a:r>
            <a:rPr kumimoji="1" lang="ja-JP" altLang="en-US" sz="1400">
              <a:latin typeface="ＭＳ ゴシック" pitchFamily="49" charset="-128"/>
              <a:ea typeface="ＭＳ ゴシック" pitchFamily="49" charset="-128"/>
            </a:rPr>
            <a:t>借入：矢板消防署兼消防本部　等）の償還が完了したことによるものである。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満期一括償還地方債を発行していない。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栃木県高根沢町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等の将来負担額に対し、充当可能な財源があるため将来負担が発生していない。しかし、充当可能な財源である基準財政需要額算入見込額は国の制度に依存するものであることから、今後も動向に注意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栃木県高根沢町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普通交付税等の増加や定期預金の利率上昇に伴う利子の増加により、全体として増額となった。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新庁舎等の建設事業や学校施設等の改修を予定しており、中長期的には減少傾向となる見込みである。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また、不測の事態にも対応できるよう一定額を確保していくことに努めたい。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新庁舎の整備に要する経費に充てる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学校施設の老朽化による更新や改修に要する経費に充てる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都市計画施設整備基金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市街化区域内の都市計画施設の整備等に要する経費に充てる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企業立地促進基金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企業誘致の促進により地域経済の活性化及び雇用機会の拡大を図る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高齢者の保健福祉の増進等地域福祉の向上に資する事業の財源に充てる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小山文化スポーツ振興基金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青少年の文化及びスポーツの振興に資する事業の財源に充てる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松谷正光ドリーム基金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豊かな国際感覚を備え、かつ、郷土を愛する人材の育成に資する事業の財源に充てる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土地改良事業基金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農地の大区画化・汎用化等による効率的な農業経営を推進する事業に要する経費に充てる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新庁舎整備事業として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予定している学校施設整備負担のため定期預金利子を含め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都市計画施設整備基金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宝積寺西通り整備事業として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新庁舎等の建設事業や学校施設等の改修を予定しており、中長期的には減少傾向となる見込みである。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令和６年度決算の実質収支額のうち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百万円を積立てたことなどにより、前年度比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物価高騰の影響等も含めて将来的な不測の事態に備え、一定の積立額を維持する。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普通交付税再算定により交付された臨時財政対策債償還基金費や定期預金利子を積立てたことにより、令和６年度は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今後の金利変動等の公債費償還リスクに備えるため、その推移を注視しながら、取り崩しと積み立てを計画的に行っていく。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BFBC1BA-8BF8-436D-A978-1866D6668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0EB0041-450F-44AF-B463-95183EB41B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EF1034F-239E-4228-9AD8-1A441011785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E65193E-B41B-4E7B-A203-12379A3B00C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E989B64-AF7F-4037-9E61-7E45B07DEDF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FAB8D81-4BA8-42D4-881B-8E4D633C48F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2B331DF-6063-4982-A0CC-C6FBB4A6B21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AC31F19-F40C-4FE3-A256-205A7BEA788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798D516-959C-4111-9074-50630BEDE2C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B07588E-BD16-4892-B95B-9D2FB79101A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2395B09-A214-4443-9D07-19B8F191C88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76A5787-BF95-4E1C-B44A-E353F547803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9696185-4EF0-45CA-85E9-220BD88F967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38BF4F0-7442-424A-85B6-97EB8BC82DD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2F489D4-F9ED-4EF5-8275-17B8898A700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1306D83-A222-41CA-BB52-F0F3A883BD3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栃木県高根沢町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C8DD0A4-6C56-41CB-A3A1-BE5148C3796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CA8009B-CA6B-4674-9762-01F0ED26241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74EA3CB-F682-40F7-BCA3-6DB8DFC61C1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B33BC99-F14A-495A-8FB1-91207FF144E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D7339B1-4619-493B-AA25-928AC1A381E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06EB3B0-8313-462A-AF92-9CA8D1844CF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28,770
28,292
70.87
11,639,906
11,055,044
418,732
7,225,795
6,693,739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88D96D2-D1A7-48AA-B0CC-3C75B278354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B3F9D1A-C44B-41E2-8497-A7FC174E798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7CF1509-5FE4-45E8-8810-2C822F7D405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C2B0129-C235-4769-B515-00A34F693EC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16793A4-C908-4693-9D04-DBEB6EDF05D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CFB25A6-CFA9-4E85-BCF8-8519585ECC9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6460758-2161-44AA-8DFF-DF499F180C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6BE90E0-6010-4A33-B76E-9503EAD280B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D43DB6B-3F8A-4711-95EA-B6A6B6CA9CD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D454D50-F453-41CF-8B5E-9F9A924FE0F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04174A8-CD2B-4634-9C46-FA21477CD68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6F550A1-E7DB-4924-8E90-61EA0C4F1B9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AA1D70A-7B4D-4D26-9CF7-8BD87E6E2FD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362693F-1EE8-44E0-9A57-A45DC18227F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3FA511A-291F-487C-91C3-CDD0A5188DF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C3A86C1-4DCB-469B-B746-6CA15390295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D338904-6F59-4948-B319-5AC523C6E55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870C3C6-5756-4DC1-B395-9CE13AECC8F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97A8D3F-FAEE-4408-9E11-2231E012EB9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40ECDC0-E87F-460B-8DF6-25410E865D1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94B76C3-2108-436F-9C27-03EDF802558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B7FBD04-C514-4947-8426-996D10FB07F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D48E682-F727-42C6-A317-F527A41B478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E137869-32ED-43D5-B324-AD2FC7D51FA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F652895-716B-4F0C-B350-863550C1DE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A5FE7B7-78AB-4A98-81C0-1C1FCF3C25B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4BC8E2C-2134-4B93-BC10-C3C47E59A95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DD27324-A563-48BC-8BD8-7ACBE406523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EDB03B1-C657-4ACB-91B6-8EDE4BF28F5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E7EA9E1-6700-40BE-A9AF-D4AA7A8DEC2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633D941-4344-4F2C-A823-78819143AF7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8DCD334-5DD0-45FD-B847-C6B0E8C0F23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C666927-1BEB-4144-A52A-ECC311A3668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EE136CC-E94E-4513-B59A-2770AF63A2D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D0BF0E8-F793-431C-90B3-17D6AD9DE74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当該償却率は、施設の老朽化により類似団体内で最大値となっている。平成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月改定）した「公共施設等総合管理計画」に基づき、適切な維持管理に努めているところである。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今後は、個別施設計画の策定等を通じて各施設の見直しや老朽化状況を的確に把握し、中長期的な視点で適正管理を推進する。さらに、新庁舎及び文化・スポーツ複合施設の整備により、施設の更新を図り改善に努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CE3B0C8-6195-4667-9D36-4C5107D9107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0A0FDE3-0073-47CD-8D74-4A6E84B3481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C9C9D9E-DE4D-41A5-A731-A32979418E5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3F67D59A-74BA-4A16-A183-B78F96F4F73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3791DAF4-F08E-4002-8487-81991FD76EB6}"/>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0A028FB-40D4-4565-B9D4-2D2FC7AC7961}"/>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D301277-E94E-4AA1-A6EE-702789FD224B}"/>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FC0CB94F-2137-402F-9AAA-FE8F6F9837C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ACA9877-F069-4B61-97DF-941342C0081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3A6BF4D-B884-48C6-B449-6B2957DDF77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4D5354D7-65AC-44F1-B845-CB2B470F0B2A}"/>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56906A84-8C21-49FB-B103-5ED886D8F42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2C7CD359-0B9E-4557-9B71-548C388F151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052DEDC-5159-4774-A53B-7B180DED64C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8E34DC22-E342-4296-BD19-DF99CF89252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D15EAE4-48DD-4C98-B584-2240F774F5E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078C76A2-2C98-4A26-9C29-0E216782BBDA}"/>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E903E080-7661-4346-8740-A7CBAE9736F2}"/>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65765B55-A9B1-4AF6-A658-E29F0FB03BB1}"/>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96BA1FB6-86E4-4468-8CCF-5996E371DE02}"/>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FB1A1630-27EF-496C-A2C2-3B52F0619D1C}"/>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80" name="有形固定資産減価償却率平均値テキスト">
          <a:extLst>
            <a:ext uri="{FF2B5EF4-FFF2-40B4-BE49-F238E27FC236}">
              <a16:creationId xmlns:a16="http://schemas.microsoft.com/office/drawing/2014/main" id="{2CE3DAFB-B9B9-439D-B826-26D46E300B15}"/>
            </a:ext>
          </a:extLst>
        </xdr:cNvPr>
        <xdr:cNvSpPr txBox="1"/>
      </xdr:nvSpPr>
      <xdr:spPr>
        <a:xfrm>
          <a:off x="4813300" y="5750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A300B312-DF83-4637-9C9D-342AFB3AB639}"/>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0F31F615-18C5-4D61-A98B-1CE2FC13F2A5}"/>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C229C028-D1D1-4D88-8B3F-5B5BF52311E6}"/>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516DEF5C-9868-4A10-82D1-C4AA3A46C65B}"/>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078F9150-7CBB-4600-8B16-2AA40FF16F0A}"/>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FE485CD-4D8A-4E4F-89C1-2967C9D350B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866F903-F1BC-4D3D-8394-4FF29D63FF5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7718679-7AE9-4655-BD2D-45D5FA9D713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D6D717B-6517-474C-B54F-8B4D348BEA1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CEED9DE-B444-445E-825D-CB25006EEBF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30903</xdr:rowOff>
    </xdr:from>
    <xdr:to>
      <xdr:col>23</xdr:col>
      <xdr:colOff>136525</xdr:colOff>
      <xdr:row>33</xdr:row>
      <xdr:rowOff>132504</xdr:rowOff>
    </xdr:to>
    <xdr:sp macro="" textlink="">
      <xdr:nvSpPr>
        <xdr:cNvPr id="91" name="楕円 90">
          <a:extLst>
            <a:ext uri="{FF2B5EF4-FFF2-40B4-BE49-F238E27FC236}">
              <a16:creationId xmlns:a16="http://schemas.microsoft.com/office/drawing/2014/main" id="{2EFB2679-62F5-4F31-816F-3FA96C8A0AF9}"/>
            </a:ext>
          </a:extLst>
        </xdr:cNvPr>
        <xdr:cNvSpPr/>
      </xdr:nvSpPr>
      <xdr:spPr>
        <a:xfrm>
          <a:off x="4711700" y="64602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117280</xdr:rowOff>
    </xdr:from>
    <xdr:ext cx="405111" cy="259045"/>
    <xdr:sp macro="" textlink="">
      <xdr:nvSpPr>
        <xdr:cNvPr id="92" name="有形固定資産減価償却率該当値テキスト">
          <a:extLst>
            <a:ext uri="{FF2B5EF4-FFF2-40B4-BE49-F238E27FC236}">
              <a16:creationId xmlns:a16="http://schemas.microsoft.com/office/drawing/2014/main" id="{76DFC445-AEED-441B-877E-68515DAF9EFE}"/>
            </a:ext>
          </a:extLst>
        </xdr:cNvPr>
        <xdr:cNvSpPr txBox="1"/>
      </xdr:nvSpPr>
      <xdr:spPr>
        <a:xfrm>
          <a:off x="4813300" y="637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20108</xdr:rowOff>
    </xdr:from>
    <xdr:to>
      <xdr:col>19</xdr:col>
      <xdr:colOff>187325</xdr:colOff>
      <xdr:row>33</xdr:row>
      <xdr:rowOff>121709</xdr:rowOff>
    </xdr:to>
    <xdr:sp macro="" textlink="">
      <xdr:nvSpPr>
        <xdr:cNvPr id="93" name="楕円 92">
          <a:extLst>
            <a:ext uri="{FF2B5EF4-FFF2-40B4-BE49-F238E27FC236}">
              <a16:creationId xmlns:a16="http://schemas.microsoft.com/office/drawing/2014/main" id="{A68910EA-2E8B-4725-8766-77F1EBFA5098}"/>
            </a:ext>
          </a:extLst>
        </xdr:cNvPr>
        <xdr:cNvSpPr/>
      </xdr:nvSpPr>
      <xdr:spPr>
        <a:xfrm>
          <a:off x="4000500" y="64494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70908</xdr:rowOff>
    </xdr:from>
    <xdr:to>
      <xdr:col>23</xdr:col>
      <xdr:colOff>85725</xdr:colOff>
      <xdr:row>33</xdr:row>
      <xdr:rowOff>81704</xdr:rowOff>
    </xdr:to>
    <xdr:cxnSp macro="">
      <xdr:nvCxnSpPr>
        <xdr:cNvPr id="94" name="直線コネクタ 93">
          <a:extLst>
            <a:ext uri="{FF2B5EF4-FFF2-40B4-BE49-F238E27FC236}">
              <a16:creationId xmlns:a16="http://schemas.microsoft.com/office/drawing/2014/main" id="{94C6A5F8-532C-40DD-B113-954E230A450E}"/>
            </a:ext>
          </a:extLst>
        </xdr:cNvPr>
        <xdr:cNvCxnSpPr/>
      </xdr:nvCxnSpPr>
      <xdr:spPr>
        <a:xfrm>
          <a:off x="4051300" y="6500283"/>
          <a:ext cx="711200" cy="1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108797</xdr:rowOff>
    </xdr:from>
    <xdr:to>
      <xdr:col>15</xdr:col>
      <xdr:colOff>187325</xdr:colOff>
      <xdr:row>33</xdr:row>
      <xdr:rowOff>38947</xdr:rowOff>
    </xdr:to>
    <xdr:sp macro="" textlink="">
      <xdr:nvSpPr>
        <xdr:cNvPr id="95" name="楕円 94">
          <a:extLst>
            <a:ext uri="{FF2B5EF4-FFF2-40B4-BE49-F238E27FC236}">
              <a16:creationId xmlns:a16="http://schemas.microsoft.com/office/drawing/2014/main" id="{9A1E5B37-7408-4DE1-A74B-52D3705764F4}"/>
            </a:ext>
          </a:extLst>
        </xdr:cNvPr>
        <xdr:cNvSpPr/>
      </xdr:nvSpPr>
      <xdr:spPr>
        <a:xfrm>
          <a:off x="3238500" y="636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159597</xdr:rowOff>
    </xdr:from>
    <xdr:to>
      <xdr:col>19</xdr:col>
      <xdr:colOff>136525</xdr:colOff>
      <xdr:row>33</xdr:row>
      <xdr:rowOff>70908</xdr:rowOff>
    </xdr:to>
    <xdr:cxnSp macro="">
      <xdr:nvCxnSpPr>
        <xdr:cNvPr id="96" name="直線コネクタ 95">
          <a:extLst>
            <a:ext uri="{FF2B5EF4-FFF2-40B4-BE49-F238E27FC236}">
              <a16:creationId xmlns:a16="http://schemas.microsoft.com/office/drawing/2014/main" id="{45FDD7DE-1B92-4B84-A314-43DA21364DD7}"/>
            </a:ext>
          </a:extLst>
        </xdr:cNvPr>
        <xdr:cNvCxnSpPr/>
      </xdr:nvCxnSpPr>
      <xdr:spPr>
        <a:xfrm>
          <a:off x="3289300" y="6417522"/>
          <a:ext cx="762000" cy="8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155575</xdr:rowOff>
    </xdr:from>
    <xdr:to>
      <xdr:col>11</xdr:col>
      <xdr:colOff>187325</xdr:colOff>
      <xdr:row>33</xdr:row>
      <xdr:rowOff>85725</xdr:rowOff>
    </xdr:to>
    <xdr:sp macro="" textlink="">
      <xdr:nvSpPr>
        <xdr:cNvPr id="97" name="楕円 96">
          <a:extLst>
            <a:ext uri="{FF2B5EF4-FFF2-40B4-BE49-F238E27FC236}">
              <a16:creationId xmlns:a16="http://schemas.microsoft.com/office/drawing/2014/main" id="{6F6BACC4-1936-4F9A-B4C6-F5F57AFFA7F4}"/>
            </a:ext>
          </a:extLst>
        </xdr:cNvPr>
        <xdr:cNvSpPr/>
      </xdr:nvSpPr>
      <xdr:spPr>
        <a:xfrm>
          <a:off x="2476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159597</xdr:rowOff>
    </xdr:from>
    <xdr:to>
      <xdr:col>15</xdr:col>
      <xdr:colOff>136525</xdr:colOff>
      <xdr:row>33</xdr:row>
      <xdr:rowOff>34925</xdr:rowOff>
    </xdr:to>
    <xdr:cxnSp macro="">
      <xdr:nvCxnSpPr>
        <xdr:cNvPr id="98" name="直線コネクタ 97">
          <a:extLst>
            <a:ext uri="{FF2B5EF4-FFF2-40B4-BE49-F238E27FC236}">
              <a16:creationId xmlns:a16="http://schemas.microsoft.com/office/drawing/2014/main" id="{0AC2D963-6B21-4F49-9A1F-73B9F3A46CE4}"/>
            </a:ext>
          </a:extLst>
        </xdr:cNvPr>
        <xdr:cNvCxnSpPr/>
      </xdr:nvCxnSpPr>
      <xdr:spPr>
        <a:xfrm flipV="1">
          <a:off x="2527300" y="6417522"/>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28363</xdr:rowOff>
    </xdr:from>
    <xdr:to>
      <xdr:col>7</xdr:col>
      <xdr:colOff>187325</xdr:colOff>
      <xdr:row>31</xdr:row>
      <xdr:rowOff>129963</xdr:rowOff>
    </xdr:to>
    <xdr:sp macro="" textlink="">
      <xdr:nvSpPr>
        <xdr:cNvPr id="99" name="楕円 98">
          <a:extLst>
            <a:ext uri="{FF2B5EF4-FFF2-40B4-BE49-F238E27FC236}">
              <a16:creationId xmlns:a16="http://schemas.microsoft.com/office/drawing/2014/main" id="{6ECD016A-EE40-430E-A675-67F5920F87FB}"/>
            </a:ext>
          </a:extLst>
        </xdr:cNvPr>
        <xdr:cNvSpPr/>
      </xdr:nvSpPr>
      <xdr:spPr>
        <a:xfrm>
          <a:off x="17145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79163</xdr:rowOff>
    </xdr:from>
    <xdr:to>
      <xdr:col>11</xdr:col>
      <xdr:colOff>136525</xdr:colOff>
      <xdr:row>33</xdr:row>
      <xdr:rowOff>34925</xdr:rowOff>
    </xdr:to>
    <xdr:cxnSp macro="">
      <xdr:nvCxnSpPr>
        <xdr:cNvPr id="100" name="直線コネクタ 99">
          <a:extLst>
            <a:ext uri="{FF2B5EF4-FFF2-40B4-BE49-F238E27FC236}">
              <a16:creationId xmlns:a16="http://schemas.microsoft.com/office/drawing/2014/main" id="{AB5C067A-7196-48D1-921E-80027173CC63}"/>
            </a:ext>
          </a:extLst>
        </xdr:cNvPr>
        <xdr:cNvCxnSpPr/>
      </xdr:nvCxnSpPr>
      <xdr:spPr>
        <a:xfrm>
          <a:off x="1765300" y="6165638"/>
          <a:ext cx="762000" cy="29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101" name="n_1aveValue有形固定資産減価償却率">
          <a:extLst>
            <a:ext uri="{FF2B5EF4-FFF2-40B4-BE49-F238E27FC236}">
              <a16:creationId xmlns:a16="http://schemas.microsoft.com/office/drawing/2014/main" id="{71563DEF-8A20-400B-831A-9432BCC75535}"/>
            </a:ext>
          </a:extLst>
        </xdr:cNvPr>
        <xdr:cNvSpPr txBox="1"/>
      </xdr:nvSpPr>
      <xdr:spPr>
        <a:xfrm>
          <a:off x="38360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102" name="n_2aveValue有形固定資産減価償却率">
          <a:extLst>
            <a:ext uri="{FF2B5EF4-FFF2-40B4-BE49-F238E27FC236}">
              <a16:creationId xmlns:a16="http://schemas.microsoft.com/office/drawing/2014/main" id="{1B0C982A-C20E-408B-A8DB-34DE5C007861}"/>
            </a:ext>
          </a:extLst>
        </xdr:cNvPr>
        <xdr:cNvSpPr txBox="1"/>
      </xdr:nvSpPr>
      <xdr:spPr>
        <a:xfrm>
          <a:off x="30867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103" name="n_3aveValue有形固定資産減価償却率">
          <a:extLst>
            <a:ext uri="{FF2B5EF4-FFF2-40B4-BE49-F238E27FC236}">
              <a16:creationId xmlns:a16="http://schemas.microsoft.com/office/drawing/2014/main" id="{A7F73B7B-1413-4252-831D-CF0AEAFE84FF}"/>
            </a:ext>
          </a:extLst>
        </xdr:cNvPr>
        <xdr:cNvSpPr txBox="1"/>
      </xdr:nvSpPr>
      <xdr:spPr>
        <a:xfrm>
          <a:off x="2324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4" name="n_4aveValue有形固定資産減価償却率">
          <a:extLst>
            <a:ext uri="{FF2B5EF4-FFF2-40B4-BE49-F238E27FC236}">
              <a16:creationId xmlns:a16="http://schemas.microsoft.com/office/drawing/2014/main" id="{5B460C20-5E14-46AB-BEF0-E7A184C8A129}"/>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112835</xdr:rowOff>
    </xdr:from>
    <xdr:ext cx="405111" cy="259045"/>
    <xdr:sp macro="" textlink="">
      <xdr:nvSpPr>
        <xdr:cNvPr id="105" name="n_1mainValue有形固定資産減価償却率">
          <a:extLst>
            <a:ext uri="{FF2B5EF4-FFF2-40B4-BE49-F238E27FC236}">
              <a16:creationId xmlns:a16="http://schemas.microsoft.com/office/drawing/2014/main" id="{8660F17B-6DBE-4D25-B14C-0FE5ADBD4263}"/>
            </a:ext>
          </a:extLst>
        </xdr:cNvPr>
        <xdr:cNvSpPr txBox="1"/>
      </xdr:nvSpPr>
      <xdr:spPr>
        <a:xfrm>
          <a:off x="3836044" y="6542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30074</xdr:rowOff>
    </xdr:from>
    <xdr:ext cx="405111" cy="259045"/>
    <xdr:sp macro="" textlink="">
      <xdr:nvSpPr>
        <xdr:cNvPr id="106" name="n_2mainValue有形固定資産減価償却率">
          <a:extLst>
            <a:ext uri="{FF2B5EF4-FFF2-40B4-BE49-F238E27FC236}">
              <a16:creationId xmlns:a16="http://schemas.microsoft.com/office/drawing/2014/main" id="{00E73ED6-12DC-4CB0-AB65-F8E6B3D0761E}"/>
            </a:ext>
          </a:extLst>
        </xdr:cNvPr>
        <xdr:cNvSpPr txBox="1"/>
      </xdr:nvSpPr>
      <xdr:spPr>
        <a:xfrm>
          <a:off x="3086744" y="6459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76852</xdr:rowOff>
    </xdr:from>
    <xdr:ext cx="405111" cy="259045"/>
    <xdr:sp macro="" textlink="">
      <xdr:nvSpPr>
        <xdr:cNvPr id="107" name="n_3mainValue有形固定資産減価償却率">
          <a:extLst>
            <a:ext uri="{FF2B5EF4-FFF2-40B4-BE49-F238E27FC236}">
              <a16:creationId xmlns:a16="http://schemas.microsoft.com/office/drawing/2014/main" id="{4F2901D3-0AC7-4EB5-9CC2-43D33A3ED5C8}"/>
            </a:ext>
          </a:extLst>
        </xdr:cNvPr>
        <xdr:cNvSpPr txBox="1"/>
      </xdr:nvSpPr>
      <xdr:spPr>
        <a:xfrm>
          <a:off x="2324744" y="650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121090</xdr:rowOff>
    </xdr:from>
    <xdr:ext cx="405111" cy="259045"/>
    <xdr:sp macro="" textlink="">
      <xdr:nvSpPr>
        <xdr:cNvPr id="108" name="n_4mainValue有形固定資産減価償却率">
          <a:extLst>
            <a:ext uri="{FF2B5EF4-FFF2-40B4-BE49-F238E27FC236}">
              <a16:creationId xmlns:a16="http://schemas.microsoft.com/office/drawing/2014/main" id="{64E33BF6-6403-4D5F-A5FF-40E62BCBAFD3}"/>
            </a:ext>
          </a:extLst>
        </xdr:cNvPr>
        <xdr:cNvSpPr txBox="1"/>
      </xdr:nvSpPr>
      <xdr:spPr>
        <a:xfrm>
          <a:off x="1562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68050B4-59C4-46C7-94D3-72D9AAAE87D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F1249A9-C23D-4F21-BE9C-02A6D9F48C9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CB7282F-E93B-4854-9E9D-B8DC6826589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[ 138.0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9440994-B70A-4220-8768-FBF5D87DDF9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F8EB1DB-F4C0-4218-AEB1-D024FDC0706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119BBAF-9B2E-43B6-86A6-445A3697986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03C248A-2A9D-4B2D-B0BA-582D7CAB338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6993913-F257-426B-8500-5FA630D11B3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F0324C4-3977-4DFC-8B5A-32AFAD0878E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D842E33-C434-4E1E-8420-E0A228092A4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70E6D7E-2932-4471-B213-77FF0E4F993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2C516D29-7998-414F-A9F0-A9F18D71B0F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028D12B-59B8-406C-9D92-19BD5076F94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全国平均や栃木県平均を下回っている要因は、充当可能基金の財源が確保されており、一部地方債の償還が終了したことで元利償還額が減少した結果である。</a:t>
          </a:r>
        </a:p>
        <a:p>
          <a:r>
            <a:rPr kumimoji="1" lang="ja-JP" altLang="en-US" sz="1100">
              <a:latin typeface="ＭＳ Ｐゴシック" panose="020B0600070205080204" pitchFamily="50" charset="-128"/>
              <a:ea typeface="ＭＳ Ｐゴシック" panose="020B0600070205080204" pitchFamily="50" charset="-128"/>
            </a:rPr>
            <a:t>　地方債への依存は過度な将来負担を生じる恐れがあることから、予算管理の徹底により、適正な運用を図っていく。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124100B-4ABD-404C-9F88-B857C45FE09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391CB8C-F931-4329-8E76-878B3839910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A2739A6C-6AA6-4736-A676-0FFB49ADAAE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FCD82235-DD34-49E3-8309-BFAB8CFE6ED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D633223D-16E7-40D3-B607-7CEAA478583F}"/>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FB844708-341F-4EB2-9F43-3B8E8644FA9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DDE57D74-2FBE-47A8-9F69-EF726947DE7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16D0181-98B6-430E-BFD9-DBF72D10E92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3E675C9D-E0D5-4BFA-B5DC-D4859966708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344F0BBF-1160-4DC7-B434-C89DCA22223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5A98E8BE-8B86-4A44-AF95-F617BE20A18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EE48023-708C-487E-A6B5-622ED1C1736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7E06CD0C-EB6C-4DE8-8ED9-026E093F741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2E87A31-5EEB-4621-BEFA-90BFB628D01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769BBE16-584F-4936-93D8-A149B2D597C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1C8F1D21-8728-4120-A87C-39CF34265389}"/>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9C33DC62-4428-4743-A9F9-3E021CDF941E}"/>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B8EA2FE2-9473-419B-85A8-293A5761FFBA}"/>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E05E6C2A-5911-4EF4-97A5-8870FBD6DEE5}"/>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BC0D6904-E84B-4E1B-A031-B2FADDB3C29B}"/>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42" name="債務償還比率平均値テキスト">
          <a:extLst>
            <a:ext uri="{FF2B5EF4-FFF2-40B4-BE49-F238E27FC236}">
              <a16:creationId xmlns:a16="http://schemas.microsoft.com/office/drawing/2014/main" id="{5BC28598-1142-45FF-88A3-AB4739E71019}"/>
            </a:ext>
          </a:extLst>
        </xdr:cNvPr>
        <xdr:cNvSpPr txBox="1"/>
      </xdr:nvSpPr>
      <xdr:spPr>
        <a:xfrm>
          <a:off x="14846300" y="5690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46DB2CFF-5D37-4C71-8E32-776AB6233A17}"/>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E76C593E-BAA2-450F-8BF4-BE4F341066B7}"/>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59A6840D-4FB6-4515-BE12-16C7F5716A49}"/>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216C2D61-E385-492B-B8E0-6E6F3668D366}"/>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99FA3F9D-A111-408D-AE68-C8820F4D5BEE}"/>
            </a:ext>
          </a:extLst>
        </xdr:cNvPr>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F64EE5E-A32F-4446-9F73-F362E49B5D1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8EF0CA6-CF4F-419B-A3C7-91C4509CC66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4C08D90-DC4D-43CA-9393-4C092F9D83A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552940C-1152-4C2F-99FC-1F2F54D7A39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2FB4EE0-A295-4B60-8FC2-47A8A6EA027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26882</xdr:rowOff>
    </xdr:from>
    <xdr:to>
      <xdr:col>76</xdr:col>
      <xdr:colOff>73025</xdr:colOff>
      <xdr:row>27</xdr:row>
      <xdr:rowOff>128482</xdr:rowOff>
    </xdr:to>
    <xdr:sp macro="" textlink="">
      <xdr:nvSpPr>
        <xdr:cNvPr id="153" name="楕円 152">
          <a:extLst>
            <a:ext uri="{FF2B5EF4-FFF2-40B4-BE49-F238E27FC236}">
              <a16:creationId xmlns:a16="http://schemas.microsoft.com/office/drawing/2014/main" id="{19DB698F-56C5-4229-99EE-C17063274CAE}"/>
            </a:ext>
          </a:extLst>
        </xdr:cNvPr>
        <xdr:cNvSpPr/>
      </xdr:nvSpPr>
      <xdr:spPr>
        <a:xfrm>
          <a:off x="14744700" y="542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49759</xdr:rowOff>
    </xdr:from>
    <xdr:ext cx="469744" cy="259045"/>
    <xdr:sp macro="" textlink="">
      <xdr:nvSpPr>
        <xdr:cNvPr id="154" name="債務償還比率該当値テキスト">
          <a:extLst>
            <a:ext uri="{FF2B5EF4-FFF2-40B4-BE49-F238E27FC236}">
              <a16:creationId xmlns:a16="http://schemas.microsoft.com/office/drawing/2014/main" id="{B382DED7-BDF5-4FD4-86E8-4A5322227CDF}"/>
            </a:ext>
          </a:extLst>
        </xdr:cNvPr>
        <xdr:cNvSpPr txBox="1"/>
      </xdr:nvSpPr>
      <xdr:spPr>
        <a:xfrm>
          <a:off x="14846300" y="527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67543</xdr:rowOff>
    </xdr:from>
    <xdr:to>
      <xdr:col>72</xdr:col>
      <xdr:colOff>123825</xdr:colOff>
      <xdr:row>27</xdr:row>
      <xdr:rowOff>169143</xdr:rowOff>
    </xdr:to>
    <xdr:sp macro="" textlink="">
      <xdr:nvSpPr>
        <xdr:cNvPr id="155" name="楕円 154">
          <a:extLst>
            <a:ext uri="{FF2B5EF4-FFF2-40B4-BE49-F238E27FC236}">
              <a16:creationId xmlns:a16="http://schemas.microsoft.com/office/drawing/2014/main" id="{4F5CF224-B8A8-48F3-A0C9-A19384265F8A}"/>
            </a:ext>
          </a:extLst>
        </xdr:cNvPr>
        <xdr:cNvSpPr/>
      </xdr:nvSpPr>
      <xdr:spPr>
        <a:xfrm>
          <a:off x="14033500" y="546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77682</xdr:rowOff>
    </xdr:from>
    <xdr:to>
      <xdr:col>76</xdr:col>
      <xdr:colOff>22225</xdr:colOff>
      <xdr:row>27</xdr:row>
      <xdr:rowOff>118343</xdr:rowOff>
    </xdr:to>
    <xdr:cxnSp macro="">
      <xdr:nvCxnSpPr>
        <xdr:cNvPr id="156" name="直線コネクタ 155">
          <a:extLst>
            <a:ext uri="{FF2B5EF4-FFF2-40B4-BE49-F238E27FC236}">
              <a16:creationId xmlns:a16="http://schemas.microsoft.com/office/drawing/2014/main" id="{05223049-CB52-47A5-A3A5-C6A107C1AC90}"/>
            </a:ext>
          </a:extLst>
        </xdr:cNvPr>
        <xdr:cNvCxnSpPr/>
      </xdr:nvCxnSpPr>
      <xdr:spPr>
        <a:xfrm flipV="1">
          <a:off x="14084300" y="5478357"/>
          <a:ext cx="711200" cy="4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142148</xdr:rowOff>
    </xdr:from>
    <xdr:to>
      <xdr:col>68</xdr:col>
      <xdr:colOff>123825</xdr:colOff>
      <xdr:row>28</xdr:row>
      <xdr:rowOff>72298</xdr:rowOff>
    </xdr:to>
    <xdr:sp macro="" textlink="">
      <xdr:nvSpPr>
        <xdr:cNvPr id="157" name="楕円 156">
          <a:extLst>
            <a:ext uri="{FF2B5EF4-FFF2-40B4-BE49-F238E27FC236}">
              <a16:creationId xmlns:a16="http://schemas.microsoft.com/office/drawing/2014/main" id="{4D6A3104-63D9-4AC4-9645-82FC70193F03}"/>
            </a:ext>
          </a:extLst>
        </xdr:cNvPr>
        <xdr:cNvSpPr/>
      </xdr:nvSpPr>
      <xdr:spPr>
        <a:xfrm>
          <a:off x="13271500" y="554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118343</xdr:rowOff>
    </xdr:from>
    <xdr:to>
      <xdr:col>72</xdr:col>
      <xdr:colOff>73025</xdr:colOff>
      <xdr:row>28</xdr:row>
      <xdr:rowOff>21498</xdr:rowOff>
    </xdr:to>
    <xdr:cxnSp macro="">
      <xdr:nvCxnSpPr>
        <xdr:cNvPr id="158" name="直線コネクタ 157">
          <a:extLst>
            <a:ext uri="{FF2B5EF4-FFF2-40B4-BE49-F238E27FC236}">
              <a16:creationId xmlns:a16="http://schemas.microsoft.com/office/drawing/2014/main" id="{2AF1B6A5-53F9-4968-B7EC-5A76E2BB5326}"/>
            </a:ext>
          </a:extLst>
        </xdr:cNvPr>
        <xdr:cNvCxnSpPr/>
      </xdr:nvCxnSpPr>
      <xdr:spPr>
        <a:xfrm flipV="1">
          <a:off x="13322300" y="5519018"/>
          <a:ext cx="762000" cy="7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118759</xdr:rowOff>
    </xdr:from>
    <xdr:to>
      <xdr:col>64</xdr:col>
      <xdr:colOff>123825</xdr:colOff>
      <xdr:row>28</xdr:row>
      <xdr:rowOff>48909</xdr:rowOff>
    </xdr:to>
    <xdr:sp macro="" textlink="">
      <xdr:nvSpPr>
        <xdr:cNvPr id="159" name="楕円 158">
          <a:extLst>
            <a:ext uri="{FF2B5EF4-FFF2-40B4-BE49-F238E27FC236}">
              <a16:creationId xmlns:a16="http://schemas.microsoft.com/office/drawing/2014/main" id="{C7B365A2-9560-4908-84E0-62879D9414A8}"/>
            </a:ext>
          </a:extLst>
        </xdr:cNvPr>
        <xdr:cNvSpPr/>
      </xdr:nvSpPr>
      <xdr:spPr>
        <a:xfrm>
          <a:off x="12509500" y="551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169559</xdr:rowOff>
    </xdr:from>
    <xdr:to>
      <xdr:col>68</xdr:col>
      <xdr:colOff>73025</xdr:colOff>
      <xdr:row>28</xdr:row>
      <xdr:rowOff>21498</xdr:rowOff>
    </xdr:to>
    <xdr:cxnSp macro="">
      <xdr:nvCxnSpPr>
        <xdr:cNvPr id="160" name="直線コネクタ 159">
          <a:extLst>
            <a:ext uri="{FF2B5EF4-FFF2-40B4-BE49-F238E27FC236}">
              <a16:creationId xmlns:a16="http://schemas.microsoft.com/office/drawing/2014/main" id="{8C82A1DC-7BDC-4801-95F3-64DE94D9A7BE}"/>
            </a:ext>
          </a:extLst>
        </xdr:cNvPr>
        <xdr:cNvCxnSpPr/>
      </xdr:nvCxnSpPr>
      <xdr:spPr>
        <a:xfrm>
          <a:off x="12560300" y="5570234"/>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76609</xdr:rowOff>
    </xdr:from>
    <xdr:to>
      <xdr:col>60</xdr:col>
      <xdr:colOff>123825</xdr:colOff>
      <xdr:row>29</xdr:row>
      <xdr:rowOff>6759</xdr:rowOff>
    </xdr:to>
    <xdr:sp macro="" textlink="">
      <xdr:nvSpPr>
        <xdr:cNvPr id="161" name="楕円 160">
          <a:extLst>
            <a:ext uri="{FF2B5EF4-FFF2-40B4-BE49-F238E27FC236}">
              <a16:creationId xmlns:a16="http://schemas.microsoft.com/office/drawing/2014/main" id="{A9485BCA-98D9-4198-A7F1-84DC0EE566A9}"/>
            </a:ext>
          </a:extLst>
        </xdr:cNvPr>
        <xdr:cNvSpPr/>
      </xdr:nvSpPr>
      <xdr:spPr>
        <a:xfrm>
          <a:off x="11747500" y="564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169559</xdr:rowOff>
    </xdr:from>
    <xdr:to>
      <xdr:col>64</xdr:col>
      <xdr:colOff>73025</xdr:colOff>
      <xdr:row>28</xdr:row>
      <xdr:rowOff>127409</xdr:rowOff>
    </xdr:to>
    <xdr:cxnSp macro="">
      <xdr:nvCxnSpPr>
        <xdr:cNvPr id="162" name="直線コネクタ 161">
          <a:extLst>
            <a:ext uri="{FF2B5EF4-FFF2-40B4-BE49-F238E27FC236}">
              <a16:creationId xmlns:a16="http://schemas.microsoft.com/office/drawing/2014/main" id="{8172A163-2E9C-4703-8709-250B97392A8E}"/>
            </a:ext>
          </a:extLst>
        </xdr:cNvPr>
        <xdr:cNvCxnSpPr/>
      </xdr:nvCxnSpPr>
      <xdr:spPr>
        <a:xfrm flipV="1">
          <a:off x="11798300" y="5570234"/>
          <a:ext cx="762000" cy="1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3" name="n_1aveValue債務償還比率">
          <a:extLst>
            <a:ext uri="{FF2B5EF4-FFF2-40B4-BE49-F238E27FC236}">
              <a16:creationId xmlns:a16="http://schemas.microsoft.com/office/drawing/2014/main" id="{D1F03DCB-0394-469C-963E-E1FD56E2E8DC}"/>
            </a:ext>
          </a:extLst>
        </xdr:cNvPr>
        <xdr:cNvSpPr txBox="1"/>
      </xdr:nvSpPr>
      <xdr:spPr>
        <a:xfrm>
          <a:off x="13836727" y="580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4" name="n_2aveValue債務償還比率">
          <a:extLst>
            <a:ext uri="{FF2B5EF4-FFF2-40B4-BE49-F238E27FC236}">
              <a16:creationId xmlns:a16="http://schemas.microsoft.com/office/drawing/2014/main" id="{6DB3C88F-9E11-4EE6-B25E-C034EEA405B3}"/>
            </a:ext>
          </a:extLst>
        </xdr:cNvPr>
        <xdr:cNvSpPr txBox="1"/>
      </xdr:nvSpPr>
      <xdr:spPr>
        <a:xfrm>
          <a:off x="13087427" y="583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5" name="n_3aveValue債務償還比率">
          <a:extLst>
            <a:ext uri="{FF2B5EF4-FFF2-40B4-BE49-F238E27FC236}">
              <a16:creationId xmlns:a16="http://schemas.microsoft.com/office/drawing/2014/main" id="{ECFFD54F-CFA7-41E6-817B-BD5B7A4669B3}"/>
            </a:ext>
          </a:extLst>
        </xdr:cNvPr>
        <xdr:cNvSpPr txBox="1"/>
      </xdr:nvSpPr>
      <xdr:spPr>
        <a:xfrm>
          <a:off x="12325427" y="582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6" name="n_4aveValue債務償還比率">
          <a:extLst>
            <a:ext uri="{FF2B5EF4-FFF2-40B4-BE49-F238E27FC236}">
              <a16:creationId xmlns:a16="http://schemas.microsoft.com/office/drawing/2014/main" id="{30003E39-2B92-436F-A44F-705F2C102C39}"/>
            </a:ext>
          </a:extLst>
        </xdr:cNvPr>
        <xdr:cNvSpPr txBox="1"/>
      </xdr:nvSpPr>
      <xdr:spPr>
        <a:xfrm>
          <a:off x="11563427" y="59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14220</xdr:rowOff>
    </xdr:from>
    <xdr:ext cx="469744" cy="259045"/>
    <xdr:sp macro="" textlink="">
      <xdr:nvSpPr>
        <xdr:cNvPr id="167" name="n_1mainValue債務償還比率">
          <a:extLst>
            <a:ext uri="{FF2B5EF4-FFF2-40B4-BE49-F238E27FC236}">
              <a16:creationId xmlns:a16="http://schemas.microsoft.com/office/drawing/2014/main" id="{7D2AAC47-1BD7-4A58-9A87-8699AE2BF817}"/>
            </a:ext>
          </a:extLst>
        </xdr:cNvPr>
        <xdr:cNvSpPr txBox="1"/>
      </xdr:nvSpPr>
      <xdr:spPr>
        <a:xfrm>
          <a:off x="13836727" y="524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88825</xdr:rowOff>
    </xdr:from>
    <xdr:ext cx="469744" cy="259045"/>
    <xdr:sp macro="" textlink="">
      <xdr:nvSpPr>
        <xdr:cNvPr id="168" name="n_2mainValue債務償還比率">
          <a:extLst>
            <a:ext uri="{FF2B5EF4-FFF2-40B4-BE49-F238E27FC236}">
              <a16:creationId xmlns:a16="http://schemas.microsoft.com/office/drawing/2014/main" id="{C7725102-C806-4F41-BE70-6E2BFEA6132D}"/>
            </a:ext>
          </a:extLst>
        </xdr:cNvPr>
        <xdr:cNvSpPr txBox="1"/>
      </xdr:nvSpPr>
      <xdr:spPr>
        <a:xfrm>
          <a:off x="13087427" y="531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65436</xdr:rowOff>
    </xdr:from>
    <xdr:ext cx="469744" cy="259045"/>
    <xdr:sp macro="" textlink="">
      <xdr:nvSpPr>
        <xdr:cNvPr id="169" name="n_3mainValue債務償還比率">
          <a:extLst>
            <a:ext uri="{FF2B5EF4-FFF2-40B4-BE49-F238E27FC236}">
              <a16:creationId xmlns:a16="http://schemas.microsoft.com/office/drawing/2014/main" id="{C34E3EA6-201F-422A-AC17-A503005697B5}"/>
            </a:ext>
          </a:extLst>
        </xdr:cNvPr>
        <xdr:cNvSpPr txBox="1"/>
      </xdr:nvSpPr>
      <xdr:spPr>
        <a:xfrm>
          <a:off x="12325427" y="529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23286</xdr:rowOff>
    </xdr:from>
    <xdr:ext cx="469744" cy="259045"/>
    <xdr:sp macro="" textlink="">
      <xdr:nvSpPr>
        <xdr:cNvPr id="170" name="n_4mainValue債務償還比率">
          <a:extLst>
            <a:ext uri="{FF2B5EF4-FFF2-40B4-BE49-F238E27FC236}">
              <a16:creationId xmlns:a16="http://schemas.microsoft.com/office/drawing/2014/main" id="{9FCBE0BC-4F4D-401D-BF80-9BCD23C779C4}"/>
            </a:ext>
          </a:extLst>
        </xdr:cNvPr>
        <xdr:cNvSpPr txBox="1"/>
      </xdr:nvSpPr>
      <xdr:spPr>
        <a:xfrm>
          <a:off x="11563427" y="542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95644F9-C96F-44D8-B6C1-F4C4D61CD54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CEC3D9F-1BB5-4DA1-8D4A-778C9413FA0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E0A6EB89-2612-4602-A399-817A4345164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5EC53C49-A753-4AFB-898B-BD1DA1A5585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3DF9809-937C-4329-BA95-51C23B90939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5C01FA99-7C82-4022-9C11-0EDD9ED6A7C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784733F-326C-464F-B506-6381F218771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13A795B-7C57-4D44-8969-36CDC8A9C1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B3AB1E-2FEC-4432-BF1D-32260CD2C6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EB5DA3-F8D0-4AEB-88A4-FF9862060D2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栃木県高根沢町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18A4742-3601-4E2D-BA15-1F176342D61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1C6E0B7-CD6F-4CDB-902D-E62D0C49DAE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3AFB1A1-B397-4015-B2AE-22C8DD6A780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3D53362-BFE7-42AA-94F2-ACBD079FFEB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F8CD75-11CF-47E8-A1F9-30C394C45F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9016B6-F78A-4C88-B294-CADAD99730C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28,770
28,292
70.87
11,639,906
11,055,044
418,732
7,225,795
6,693,739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029CBD4-52D5-45EF-B9AA-647438E267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1D950C4-F75A-40F9-9E62-38C8D40A261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3E84E3-CB48-488D-8474-66EAE5CA183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DA8276-61DC-4F43-A5D5-7959E89CD0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D723E9-25A4-4940-8335-0304F74D15F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B2CA46D-2BA4-440C-9A03-DE8DDB340C0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2994BAB-33F5-4DA9-B5E6-FDC622AEAE9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01C279A-862E-4CA9-864D-E73E89DFBE1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4AF03DB-D8AB-4A40-8F4C-81D91999D57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3E6E70F-5463-4DC6-9DC1-4DA7BBDE21A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A6BC301-6E24-47EB-9F0D-1AE98ED9E92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F98A889-0BCB-4074-BB63-6998AC23AF9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A3A928-B735-4222-ADFF-A8E5220F13C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0644B7-FA54-40C0-91E9-4FA98503673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4D0EF6A-AA2F-4449-A4DA-5936ED8180A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C34EAE-0F74-4875-B99C-496CD0EF26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C82E81-AAF1-43D7-88AC-AFA2653EA48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622AD0-7487-4122-86E8-20ADFE97A33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6F1B176-73B2-46D5-A8E0-E9BEDF52CB5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9C7AFF-DC5D-45C4-8541-195ACBA12BD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B494AC2-7669-4A61-A896-F6C187DA998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9EE2318-D228-4D35-BA47-AB05FC7CC94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A89808-A9D2-42AF-95C6-330435F3449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93BB888-20AB-4551-A1DF-48DE71F55F4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37F5B3-2CE5-410F-B987-E8DEA822D54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C6615DE-BD4D-4D8A-9697-9989B9491E7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CB81F5-E555-42F3-8296-DA65346BF21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D1010D-8A77-4238-9C61-C70CFA2A80F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3213CF5-7D96-4EF9-9C83-AD282830BEC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24F8C2-61BC-4A53-9961-BD503D89790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069D51-9DDA-41EC-A426-E8276E22BA6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34E299F-F0E8-485C-B59B-9774AC3E2C6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8FAA2DB-A1CB-49B6-A264-F81E3F6EF3B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85C6F0BB-6F94-4891-B285-B2C167D5D8F8}"/>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99484AF-9FD5-45DF-A96E-33C77E216F0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BD40C91-D21D-4026-B664-0369EF7F5A4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CC5EAA5-ADFF-4FB2-BF18-367A636E49E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535F830-61EE-4EE3-A167-2F2256D0943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8437D31-5757-4DA6-8EE7-C74C84B8780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B17BC86-4B94-4BEA-BC6C-3FF7AC0B3C7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27DE3AE-D877-4CA7-BEB0-49597FFD4B5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55FAE5F-54B9-480B-A33A-B1AC4585C57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B6AB769-B535-4C7B-9C00-71D0356A878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9779D47D-D89B-432E-A6A6-B61B95A44382}"/>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CAAF8F7-1439-484B-BC51-11053125E73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19DF047B-5232-4004-80DD-79379397219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B56F826A-2B94-4801-B6E4-9495D212B12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E0C7551E-3154-4291-907E-6CCD0080D9F6}"/>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A99DF2EB-569B-451C-AEBA-CB962537851F}"/>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78AA6886-0CC2-45A6-A0F2-B662169EFBA5}"/>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22A1893D-397F-4EA8-B794-7952AF66EE08}"/>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F84B412F-F2CE-45F4-BEBE-DE807637E4B9}"/>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6DC07ED1-39B9-4C92-AF5D-4D2480A731EE}"/>
            </a:ext>
          </a:extLst>
        </xdr:cNvPr>
        <xdr:cNvSpPr txBox="1"/>
      </xdr:nvSpPr>
      <xdr:spPr>
        <a:xfrm>
          <a:off x="4673600" y="648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13EA0DA3-C57D-4685-9F93-91DF1AB9DC6E}"/>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99427B5D-1836-45A4-826F-E57093753F9B}"/>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FB5E4AA1-B3D3-4FDB-B7E9-DAC661E9D802}"/>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1F241A1B-8DC0-42A9-BC18-CA3920935D64}"/>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3D621D5A-EE72-4428-946C-D5FD816FEEFE}"/>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4C67B6F-63D6-4751-8340-F72B84D388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8F8025E-992F-411D-A5BC-F8D34F531B5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7DE0828-F079-4986-AA24-AE2FA6CB43E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0F448AC-9D23-42E6-8E7F-BDCA78D7ABA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717EEB03-C448-4238-9F9E-1D7D064CDF5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40096</xdr:rowOff>
    </xdr:from>
    <xdr:to>
      <xdr:col>24</xdr:col>
      <xdr:colOff>114300</xdr:colOff>
      <xdr:row>41</xdr:row>
      <xdr:rowOff>141696</xdr:rowOff>
    </xdr:to>
    <xdr:sp macro="" textlink="">
      <xdr:nvSpPr>
        <xdr:cNvPr id="75" name="楕円 74">
          <a:extLst>
            <a:ext uri="{FF2B5EF4-FFF2-40B4-BE49-F238E27FC236}">
              <a16:creationId xmlns:a16="http://schemas.microsoft.com/office/drawing/2014/main" id="{8958B9D5-51D3-4854-A8BD-9E9F1EAEFB37}"/>
            </a:ext>
          </a:extLst>
        </xdr:cNvPr>
        <xdr:cNvSpPr/>
      </xdr:nvSpPr>
      <xdr:spPr>
        <a:xfrm>
          <a:off x="458470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126473</xdr:rowOff>
    </xdr:from>
    <xdr:ext cx="405111" cy="259045"/>
    <xdr:sp macro="" textlink="">
      <xdr:nvSpPr>
        <xdr:cNvPr id="76" name="【道路】&#10;有形固定資産減価償却率該当値テキスト">
          <a:extLst>
            <a:ext uri="{FF2B5EF4-FFF2-40B4-BE49-F238E27FC236}">
              <a16:creationId xmlns:a16="http://schemas.microsoft.com/office/drawing/2014/main" id="{64A61512-7702-4A8F-B2B2-B939218BFDA1}"/>
            </a:ext>
          </a:extLst>
        </xdr:cNvPr>
        <xdr:cNvSpPr txBox="1"/>
      </xdr:nvSpPr>
      <xdr:spPr>
        <a:xfrm>
          <a:off x="4673600" y="6984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97246</xdr:rowOff>
    </xdr:from>
    <xdr:to>
      <xdr:col>20</xdr:col>
      <xdr:colOff>38100</xdr:colOff>
      <xdr:row>41</xdr:row>
      <xdr:rowOff>27396</xdr:rowOff>
    </xdr:to>
    <xdr:sp macro="" textlink="">
      <xdr:nvSpPr>
        <xdr:cNvPr id="77" name="楕円 76">
          <a:extLst>
            <a:ext uri="{FF2B5EF4-FFF2-40B4-BE49-F238E27FC236}">
              <a16:creationId xmlns:a16="http://schemas.microsoft.com/office/drawing/2014/main" id="{BA5A1834-7A2E-4A60-958C-A12916BD80E9}"/>
            </a:ext>
          </a:extLst>
        </xdr:cNvPr>
        <xdr:cNvSpPr/>
      </xdr:nvSpPr>
      <xdr:spPr>
        <a:xfrm>
          <a:off x="3746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148046</xdr:rowOff>
    </xdr:from>
    <xdr:to>
      <xdr:col>24</xdr:col>
      <xdr:colOff>63500</xdr:colOff>
      <xdr:row>41</xdr:row>
      <xdr:rowOff>90896</xdr:rowOff>
    </xdr:to>
    <xdr:cxnSp macro="">
      <xdr:nvCxnSpPr>
        <xdr:cNvPr id="78" name="直線コネクタ 77">
          <a:extLst>
            <a:ext uri="{FF2B5EF4-FFF2-40B4-BE49-F238E27FC236}">
              <a16:creationId xmlns:a16="http://schemas.microsoft.com/office/drawing/2014/main" id="{7D217911-2397-41A1-B78D-26D4258D7140}"/>
            </a:ext>
          </a:extLst>
        </xdr:cNvPr>
        <xdr:cNvCxnSpPr/>
      </xdr:nvCxnSpPr>
      <xdr:spPr>
        <a:xfrm>
          <a:off x="3797300" y="700604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31931</xdr:rowOff>
    </xdr:from>
    <xdr:to>
      <xdr:col>15</xdr:col>
      <xdr:colOff>101600</xdr:colOff>
      <xdr:row>40</xdr:row>
      <xdr:rowOff>133531</xdr:rowOff>
    </xdr:to>
    <xdr:sp macro="" textlink="">
      <xdr:nvSpPr>
        <xdr:cNvPr id="79" name="楕円 78">
          <a:extLst>
            <a:ext uri="{FF2B5EF4-FFF2-40B4-BE49-F238E27FC236}">
              <a16:creationId xmlns:a16="http://schemas.microsoft.com/office/drawing/2014/main" id="{3F585957-5923-40F7-A2DF-5B4E740A6509}"/>
            </a:ext>
          </a:extLst>
        </xdr:cNvPr>
        <xdr:cNvSpPr/>
      </xdr:nvSpPr>
      <xdr:spPr>
        <a:xfrm>
          <a:off x="2857500" y="68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82731</xdr:rowOff>
    </xdr:from>
    <xdr:to>
      <xdr:col>19</xdr:col>
      <xdr:colOff>177800</xdr:colOff>
      <xdr:row>40</xdr:row>
      <xdr:rowOff>148046</xdr:rowOff>
    </xdr:to>
    <xdr:cxnSp macro="">
      <xdr:nvCxnSpPr>
        <xdr:cNvPr id="80" name="直線コネクタ 79">
          <a:extLst>
            <a:ext uri="{FF2B5EF4-FFF2-40B4-BE49-F238E27FC236}">
              <a16:creationId xmlns:a16="http://schemas.microsoft.com/office/drawing/2014/main" id="{B017B1A4-C2BA-45B0-B1FE-69560E45587D}"/>
            </a:ext>
          </a:extLst>
        </xdr:cNvPr>
        <xdr:cNvCxnSpPr/>
      </xdr:nvCxnSpPr>
      <xdr:spPr>
        <a:xfrm>
          <a:off x="2908300" y="694073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31931</xdr:rowOff>
    </xdr:from>
    <xdr:to>
      <xdr:col>10</xdr:col>
      <xdr:colOff>165100</xdr:colOff>
      <xdr:row>40</xdr:row>
      <xdr:rowOff>133531</xdr:rowOff>
    </xdr:to>
    <xdr:sp macro="" textlink="">
      <xdr:nvSpPr>
        <xdr:cNvPr id="81" name="楕円 80">
          <a:extLst>
            <a:ext uri="{FF2B5EF4-FFF2-40B4-BE49-F238E27FC236}">
              <a16:creationId xmlns:a16="http://schemas.microsoft.com/office/drawing/2014/main" id="{7EAE1213-572A-4003-A298-37FD08565F41}"/>
            </a:ext>
          </a:extLst>
        </xdr:cNvPr>
        <xdr:cNvSpPr/>
      </xdr:nvSpPr>
      <xdr:spPr>
        <a:xfrm>
          <a:off x="1968500" y="68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82731</xdr:rowOff>
    </xdr:from>
    <xdr:to>
      <xdr:col>15</xdr:col>
      <xdr:colOff>50800</xdr:colOff>
      <xdr:row>40</xdr:row>
      <xdr:rowOff>82731</xdr:rowOff>
    </xdr:to>
    <xdr:cxnSp macro="">
      <xdr:nvCxnSpPr>
        <xdr:cNvPr id="82" name="直線コネクタ 81">
          <a:extLst>
            <a:ext uri="{FF2B5EF4-FFF2-40B4-BE49-F238E27FC236}">
              <a16:creationId xmlns:a16="http://schemas.microsoft.com/office/drawing/2014/main" id="{F27201EB-BB4F-4EFC-B4C4-020C811DFD34}"/>
            </a:ext>
          </a:extLst>
        </xdr:cNvPr>
        <xdr:cNvCxnSpPr/>
      </xdr:nvCxnSpPr>
      <xdr:spPr>
        <a:xfrm>
          <a:off x="2019300" y="69407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131535</xdr:rowOff>
    </xdr:from>
    <xdr:to>
      <xdr:col>6</xdr:col>
      <xdr:colOff>38100</xdr:colOff>
      <xdr:row>40</xdr:row>
      <xdr:rowOff>61685</xdr:rowOff>
    </xdr:to>
    <xdr:sp macro="" textlink="">
      <xdr:nvSpPr>
        <xdr:cNvPr id="83" name="楕円 82">
          <a:extLst>
            <a:ext uri="{FF2B5EF4-FFF2-40B4-BE49-F238E27FC236}">
              <a16:creationId xmlns:a16="http://schemas.microsoft.com/office/drawing/2014/main" id="{1DFA51A3-7CCE-45A3-9546-3F6E93EDE3E1}"/>
            </a:ext>
          </a:extLst>
        </xdr:cNvPr>
        <xdr:cNvSpPr/>
      </xdr:nvSpPr>
      <xdr:spPr>
        <a:xfrm>
          <a:off x="1079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10885</xdr:rowOff>
    </xdr:from>
    <xdr:to>
      <xdr:col>10</xdr:col>
      <xdr:colOff>114300</xdr:colOff>
      <xdr:row>40</xdr:row>
      <xdr:rowOff>82731</xdr:rowOff>
    </xdr:to>
    <xdr:cxnSp macro="">
      <xdr:nvCxnSpPr>
        <xdr:cNvPr id="84" name="直線コネクタ 83">
          <a:extLst>
            <a:ext uri="{FF2B5EF4-FFF2-40B4-BE49-F238E27FC236}">
              <a16:creationId xmlns:a16="http://schemas.microsoft.com/office/drawing/2014/main" id="{CE95D478-4C0A-439E-A2F0-BAFDE62E4C60}"/>
            </a:ext>
          </a:extLst>
        </xdr:cNvPr>
        <xdr:cNvCxnSpPr/>
      </xdr:nvCxnSpPr>
      <xdr:spPr>
        <a:xfrm>
          <a:off x="1130300" y="6868885"/>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E4868D49-A090-4E4B-90BF-FF18C49D6B92}"/>
            </a:ext>
          </a:extLst>
        </xdr:cNvPr>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89B0EB62-0FDD-45DD-A63F-0BF665BC8655}"/>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4151EB3B-DB5F-4E5D-A2AF-2FE5B727ED04}"/>
            </a:ext>
          </a:extLst>
        </xdr:cNvPr>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235C8479-9518-4EB7-B000-8863FE0FB036}"/>
            </a:ext>
          </a:extLst>
        </xdr:cNvPr>
        <xdr:cNvSpPr txBox="1"/>
      </xdr:nvSpPr>
      <xdr:spPr>
        <a:xfrm>
          <a:off x="927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18523</xdr:rowOff>
    </xdr:from>
    <xdr:ext cx="405111" cy="259045"/>
    <xdr:sp macro="" textlink="">
      <xdr:nvSpPr>
        <xdr:cNvPr id="89" name="n_1mainValue【道路】&#10;有形固定資産減価償却率">
          <a:extLst>
            <a:ext uri="{FF2B5EF4-FFF2-40B4-BE49-F238E27FC236}">
              <a16:creationId xmlns:a16="http://schemas.microsoft.com/office/drawing/2014/main" id="{91164681-EED4-4128-BDCA-A177C73DB43F}"/>
            </a:ext>
          </a:extLst>
        </xdr:cNvPr>
        <xdr:cNvSpPr txBox="1"/>
      </xdr:nvSpPr>
      <xdr:spPr>
        <a:xfrm>
          <a:off x="3582044"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124658</xdr:rowOff>
    </xdr:from>
    <xdr:ext cx="405111" cy="259045"/>
    <xdr:sp macro="" textlink="">
      <xdr:nvSpPr>
        <xdr:cNvPr id="90" name="n_2mainValue【道路】&#10;有形固定資産減価償却率">
          <a:extLst>
            <a:ext uri="{FF2B5EF4-FFF2-40B4-BE49-F238E27FC236}">
              <a16:creationId xmlns:a16="http://schemas.microsoft.com/office/drawing/2014/main" id="{DDBEE3B7-46E8-4001-9D85-3C9635AF6A5C}"/>
            </a:ext>
          </a:extLst>
        </xdr:cNvPr>
        <xdr:cNvSpPr txBox="1"/>
      </xdr:nvSpPr>
      <xdr:spPr>
        <a:xfrm>
          <a:off x="2705744" y="698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124658</xdr:rowOff>
    </xdr:from>
    <xdr:ext cx="405111" cy="259045"/>
    <xdr:sp macro="" textlink="">
      <xdr:nvSpPr>
        <xdr:cNvPr id="91" name="n_3mainValue【道路】&#10;有形固定資産減価償却率">
          <a:extLst>
            <a:ext uri="{FF2B5EF4-FFF2-40B4-BE49-F238E27FC236}">
              <a16:creationId xmlns:a16="http://schemas.microsoft.com/office/drawing/2014/main" id="{14C3017C-FF5C-4C17-9662-E718DF3DB7DE}"/>
            </a:ext>
          </a:extLst>
        </xdr:cNvPr>
        <xdr:cNvSpPr txBox="1"/>
      </xdr:nvSpPr>
      <xdr:spPr>
        <a:xfrm>
          <a:off x="1816744" y="698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52812</xdr:rowOff>
    </xdr:from>
    <xdr:ext cx="405111" cy="259045"/>
    <xdr:sp macro="" textlink="">
      <xdr:nvSpPr>
        <xdr:cNvPr id="92" name="n_4mainValue【道路】&#10;有形固定資産減価償却率">
          <a:extLst>
            <a:ext uri="{FF2B5EF4-FFF2-40B4-BE49-F238E27FC236}">
              <a16:creationId xmlns:a16="http://schemas.microsoft.com/office/drawing/2014/main" id="{3BBE73C7-BB9B-420F-8E46-237456C5D13A}"/>
            </a:ext>
          </a:extLst>
        </xdr:cNvPr>
        <xdr:cNvSpPr txBox="1"/>
      </xdr:nvSpPr>
      <xdr:spPr>
        <a:xfrm>
          <a:off x="927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E7777D72-7E76-431D-8B0C-20EFFB8F778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E07AFB18-82FB-4979-A102-659A05F8A9A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B8A35816-851D-4C93-A402-146A6D9560C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84B6397C-290A-4614-AE3A-EE61576E91E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CBF1DF11-C944-453F-A024-2C611B12B5F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243E4E9C-1E12-4CA4-940F-822F403F3A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43CB8260-5F32-4FC1-A35F-926835A3C76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CCAF3A74-1593-414F-9F1B-D3FA969ACDD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38329743-347C-4646-A379-8757F1D31CC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F678F0F7-AA58-4B6A-97DE-49EAD7EDE2E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B03EDFAC-1C89-4B3B-876D-E5F4FD207D7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B88723D5-5D0A-481A-B48A-84D0753C04E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1348A226-02FC-4754-A4B7-65834222E19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3731DF5C-A2B2-4328-B306-DE9476DAEFF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EA747721-B5AB-4644-B364-328D09FF7627}"/>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4E7C5B0C-39AD-4726-884E-D46BF9C4262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E7205A0A-4D95-4C4F-A734-73971D9937A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0204E231-D74B-49B2-8B5E-268812007C63}"/>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428751DF-52B6-434E-AF91-138BB0A9016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12688348-E7AA-466B-B6BC-0E79F5A90F1F}"/>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CD43CF38-B2DE-4E70-9080-5577E07FFF0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2E3AF2D1-D64B-4602-A786-F3337A08D86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F8E753D6-8E4B-431C-B686-BFD79909BAA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7A19C6D0-54D3-405D-9F30-04AA985E637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B45F16E4-6922-4A88-A017-CAAF39897D9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A4A3FFD4-D77D-4B25-BDA3-434987A49F80}"/>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59D469A0-6E56-424A-AE4D-7FD8CDDF7053}"/>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B18B9C4F-28ED-4517-A6C8-C091BB4389ED}"/>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71E4D950-9C56-4138-910B-EBF1EE5AA61C}"/>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E50D1D57-105C-4531-8388-8BA554C34946}"/>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F4DC3247-8912-4932-9B95-FD3FCC7A03C9}"/>
            </a:ext>
          </a:extLst>
        </xdr:cNvPr>
        <xdr:cNvSpPr txBox="1"/>
      </xdr:nvSpPr>
      <xdr:spPr>
        <a:xfrm>
          <a:off x="10515600" y="687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43251EE6-9C7E-4051-BFAC-4785C1820318}"/>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531ED9E0-0611-406A-8385-DA59C7FE38CF}"/>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8DFDDB7A-7FBD-4066-A4B8-EBB9593A0D5D}"/>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C468E51F-3A53-4864-B668-BB0A4BDA118C}"/>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BC769E18-B7BA-45B0-939B-714E067CC4ED}"/>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9B746A8-0CC3-4C98-9C70-48BB80881FA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97E6D66-9525-43EB-86D1-04C71618E47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1206F93-B87F-4226-94F1-45E5B16A9D2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BEA11D46-82CF-4AEB-A855-F216CEC2F97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2DC92F63-CBB4-4C5B-82AE-4723225B3D4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50143</xdr:rowOff>
    </xdr:from>
    <xdr:to>
      <xdr:col>55</xdr:col>
      <xdr:colOff>50800</xdr:colOff>
      <xdr:row>41</xdr:row>
      <xdr:rowOff>151743</xdr:rowOff>
    </xdr:to>
    <xdr:sp macro="" textlink="">
      <xdr:nvSpPr>
        <xdr:cNvPr id="134" name="楕円 133">
          <a:extLst>
            <a:ext uri="{FF2B5EF4-FFF2-40B4-BE49-F238E27FC236}">
              <a16:creationId xmlns:a16="http://schemas.microsoft.com/office/drawing/2014/main" id="{961D91A1-AB0A-4387-A0AA-8281F47164D7}"/>
            </a:ext>
          </a:extLst>
        </xdr:cNvPr>
        <xdr:cNvSpPr/>
      </xdr:nvSpPr>
      <xdr:spPr>
        <a:xfrm>
          <a:off x="10426700" y="707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28570</xdr:rowOff>
    </xdr:from>
    <xdr:ext cx="534377" cy="259045"/>
    <xdr:sp macro="" textlink="">
      <xdr:nvSpPr>
        <xdr:cNvPr id="135" name="【道路】&#10;一人当たり延長該当値テキスト">
          <a:extLst>
            <a:ext uri="{FF2B5EF4-FFF2-40B4-BE49-F238E27FC236}">
              <a16:creationId xmlns:a16="http://schemas.microsoft.com/office/drawing/2014/main" id="{CA24BA9A-7443-4077-A903-AB89906D7329}"/>
            </a:ext>
          </a:extLst>
        </xdr:cNvPr>
        <xdr:cNvSpPr txBox="1"/>
      </xdr:nvSpPr>
      <xdr:spPr>
        <a:xfrm>
          <a:off x="10515600" y="705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50328</xdr:rowOff>
    </xdr:from>
    <xdr:to>
      <xdr:col>50</xdr:col>
      <xdr:colOff>165100</xdr:colOff>
      <xdr:row>41</xdr:row>
      <xdr:rowOff>151928</xdr:rowOff>
    </xdr:to>
    <xdr:sp macro="" textlink="">
      <xdr:nvSpPr>
        <xdr:cNvPr id="136" name="楕円 135">
          <a:extLst>
            <a:ext uri="{FF2B5EF4-FFF2-40B4-BE49-F238E27FC236}">
              <a16:creationId xmlns:a16="http://schemas.microsoft.com/office/drawing/2014/main" id="{DA50242B-3AD2-4CB3-B72B-400F88892C7F}"/>
            </a:ext>
          </a:extLst>
        </xdr:cNvPr>
        <xdr:cNvSpPr/>
      </xdr:nvSpPr>
      <xdr:spPr>
        <a:xfrm>
          <a:off x="9588500" y="707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100943</xdr:rowOff>
    </xdr:from>
    <xdr:to>
      <xdr:col>55</xdr:col>
      <xdr:colOff>0</xdr:colOff>
      <xdr:row>41</xdr:row>
      <xdr:rowOff>101128</xdr:rowOff>
    </xdr:to>
    <xdr:cxnSp macro="">
      <xdr:nvCxnSpPr>
        <xdr:cNvPr id="137" name="直線コネクタ 136">
          <a:extLst>
            <a:ext uri="{FF2B5EF4-FFF2-40B4-BE49-F238E27FC236}">
              <a16:creationId xmlns:a16="http://schemas.microsoft.com/office/drawing/2014/main" id="{C37C0A5C-3577-4274-B435-026A8B98C416}"/>
            </a:ext>
          </a:extLst>
        </xdr:cNvPr>
        <xdr:cNvCxnSpPr/>
      </xdr:nvCxnSpPr>
      <xdr:spPr>
        <a:xfrm flipV="1">
          <a:off x="9639300" y="7130393"/>
          <a:ext cx="83820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51841</xdr:rowOff>
    </xdr:from>
    <xdr:to>
      <xdr:col>46</xdr:col>
      <xdr:colOff>38100</xdr:colOff>
      <xdr:row>41</xdr:row>
      <xdr:rowOff>153441</xdr:rowOff>
    </xdr:to>
    <xdr:sp macro="" textlink="">
      <xdr:nvSpPr>
        <xdr:cNvPr id="138" name="楕円 137">
          <a:extLst>
            <a:ext uri="{FF2B5EF4-FFF2-40B4-BE49-F238E27FC236}">
              <a16:creationId xmlns:a16="http://schemas.microsoft.com/office/drawing/2014/main" id="{051DB5F7-7AF5-4A7F-A81F-F80943BE6A71}"/>
            </a:ext>
          </a:extLst>
        </xdr:cNvPr>
        <xdr:cNvSpPr/>
      </xdr:nvSpPr>
      <xdr:spPr>
        <a:xfrm>
          <a:off x="8699500" y="708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101128</xdr:rowOff>
    </xdr:from>
    <xdr:to>
      <xdr:col>50</xdr:col>
      <xdr:colOff>114300</xdr:colOff>
      <xdr:row>41</xdr:row>
      <xdr:rowOff>102641</xdr:rowOff>
    </xdr:to>
    <xdr:cxnSp macro="">
      <xdr:nvCxnSpPr>
        <xdr:cNvPr id="139" name="直線コネクタ 138">
          <a:extLst>
            <a:ext uri="{FF2B5EF4-FFF2-40B4-BE49-F238E27FC236}">
              <a16:creationId xmlns:a16="http://schemas.microsoft.com/office/drawing/2014/main" id="{DDC94DC0-5C18-4557-A482-7EFA1D0B2BFC}"/>
            </a:ext>
          </a:extLst>
        </xdr:cNvPr>
        <xdr:cNvCxnSpPr/>
      </xdr:nvCxnSpPr>
      <xdr:spPr>
        <a:xfrm flipV="1">
          <a:off x="8750300" y="7130578"/>
          <a:ext cx="889000" cy="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53975</xdr:rowOff>
    </xdr:from>
    <xdr:to>
      <xdr:col>41</xdr:col>
      <xdr:colOff>101600</xdr:colOff>
      <xdr:row>41</xdr:row>
      <xdr:rowOff>155575</xdr:rowOff>
    </xdr:to>
    <xdr:sp macro="" textlink="">
      <xdr:nvSpPr>
        <xdr:cNvPr id="140" name="楕円 139">
          <a:extLst>
            <a:ext uri="{FF2B5EF4-FFF2-40B4-BE49-F238E27FC236}">
              <a16:creationId xmlns:a16="http://schemas.microsoft.com/office/drawing/2014/main" id="{F450F709-231F-49AB-A16C-3152AC46D2C3}"/>
            </a:ext>
          </a:extLst>
        </xdr:cNvPr>
        <xdr:cNvSpPr/>
      </xdr:nvSpPr>
      <xdr:spPr>
        <a:xfrm>
          <a:off x="78105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102641</xdr:rowOff>
    </xdr:from>
    <xdr:to>
      <xdr:col>45</xdr:col>
      <xdr:colOff>177800</xdr:colOff>
      <xdr:row>41</xdr:row>
      <xdr:rowOff>104775</xdr:rowOff>
    </xdr:to>
    <xdr:cxnSp macro="">
      <xdr:nvCxnSpPr>
        <xdr:cNvPr id="141" name="直線コネクタ 140">
          <a:extLst>
            <a:ext uri="{FF2B5EF4-FFF2-40B4-BE49-F238E27FC236}">
              <a16:creationId xmlns:a16="http://schemas.microsoft.com/office/drawing/2014/main" id="{07F145DD-85E4-48FF-B9BE-4C054D796356}"/>
            </a:ext>
          </a:extLst>
        </xdr:cNvPr>
        <xdr:cNvCxnSpPr/>
      </xdr:nvCxnSpPr>
      <xdr:spPr>
        <a:xfrm flipV="1">
          <a:off x="7861300" y="7132091"/>
          <a:ext cx="8890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56065</xdr:rowOff>
    </xdr:from>
    <xdr:to>
      <xdr:col>36</xdr:col>
      <xdr:colOff>165100</xdr:colOff>
      <xdr:row>41</xdr:row>
      <xdr:rowOff>157665</xdr:rowOff>
    </xdr:to>
    <xdr:sp macro="" textlink="">
      <xdr:nvSpPr>
        <xdr:cNvPr id="142" name="楕円 141">
          <a:extLst>
            <a:ext uri="{FF2B5EF4-FFF2-40B4-BE49-F238E27FC236}">
              <a16:creationId xmlns:a16="http://schemas.microsoft.com/office/drawing/2014/main" id="{4E80EE54-CB22-43C6-8E48-8F39298B3229}"/>
            </a:ext>
          </a:extLst>
        </xdr:cNvPr>
        <xdr:cNvSpPr/>
      </xdr:nvSpPr>
      <xdr:spPr>
        <a:xfrm>
          <a:off x="6921500" y="70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104775</xdr:rowOff>
    </xdr:from>
    <xdr:to>
      <xdr:col>41</xdr:col>
      <xdr:colOff>50800</xdr:colOff>
      <xdr:row>41</xdr:row>
      <xdr:rowOff>106865</xdr:rowOff>
    </xdr:to>
    <xdr:cxnSp macro="">
      <xdr:nvCxnSpPr>
        <xdr:cNvPr id="143" name="直線コネクタ 142">
          <a:extLst>
            <a:ext uri="{FF2B5EF4-FFF2-40B4-BE49-F238E27FC236}">
              <a16:creationId xmlns:a16="http://schemas.microsoft.com/office/drawing/2014/main" id="{8058C645-A470-4CD7-A276-929F16983832}"/>
            </a:ext>
          </a:extLst>
        </xdr:cNvPr>
        <xdr:cNvCxnSpPr/>
      </xdr:nvCxnSpPr>
      <xdr:spPr>
        <a:xfrm flipV="1">
          <a:off x="6972300" y="7134225"/>
          <a:ext cx="889000" cy="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F3C47D38-B220-41F4-B605-2D3269001487}"/>
            </a:ext>
          </a:extLst>
        </xdr:cNvPr>
        <xdr:cNvSpPr txBox="1"/>
      </xdr:nvSpPr>
      <xdr:spPr>
        <a:xfrm>
          <a:off x="9359411" y="67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11C1477D-EBED-43FA-A5DF-45E82BAF4B22}"/>
            </a:ext>
          </a:extLst>
        </xdr:cNvPr>
        <xdr:cNvSpPr txBox="1"/>
      </xdr:nvSpPr>
      <xdr:spPr>
        <a:xfrm>
          <a:off x="8483111" y="680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4F7B4248-F9C4-40F8-9537-714240469374}"/>
            </a:ext>
          </a:extLst>
        </xdr:cNvPr>
        <xdr:cNvSpPr txBox="1"/>
      </xdr:nvSpPr>
      <xdr:spPr>
        <a:xfrm>
          <a:off x="7594111" y="682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776B28B2-B079-47A5-BB30-6CBEA284C822}"/>
            </a:ext>
          </a:extLst>
        </xdr:cNvPr>
        <xdr:cNvSpPr txBox="1"/>
      </xdr:nvSpPr>
      <xdr:spPr>
        <a:xfrm>
          <a:off x="6705111" y="682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143055</xdr:rowOff>
    </xdr:from>
    <xdr:ext cx="534377" cy="259045"/>
    <xdr:sp macro="" textlink="">
      <xdr:nvSpPr>
        <xdr:cNvPr id="148" name="n_1mainValue【道路】&#10;一人当たり延長">
          <a:extLst>
            <a:ext uri="{FF2B5EF4-FFF2-40B4-BE49-F238E27FC236}">
              <a16:creationId xmlns:a16="http://schemas.microsoft.com/office/drawing/2014/main" id="{3421B1C5-63DE-4477-B597-5EA934430FB2}"/>
            </a:ext>
          </a:extLst>
        </xdr:cNvPr>
        <xdr:cNvSpPr txBox="1"/>
      </xdr:nvSpPr>
      <xdr:spPr>
        <a:xfrm>
          <a:off x="9359411" y="717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144568</xdr:rowOff>
    </xdr:from>
    <xdr:ext cx="534377" cy="259045"/>
    <xdr:sp macro="" textlink="">
      <xdr:nvSpPr>
        <xdr:cNvPr id="149" name="n_2mainValue【道路】&#10;一人当たり延長">
          <a:extLst>
            <a:ext uri="{FF2B5EF4-FFF2-40B4-BE49-F238E27FC236}">
              <a16:creationId xmlns:a16="http://schemas.microsoft.com/office/drawing/2014/main" id="{02CC6FEB-B726-493A-ACC6-5ABC5BD4F908}"/>
            </a:ext>
          </a:extLst>
        </xdr:cNvPr>
        <xdr:cNvSpPr txBox="1"/>
      </xdr:nvSpPr>
      <xdr:spPr>
        <a:xfrm>
          <a:off x="8483111" y="717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146702</xdr:rowOff>
    </xdr:from>
    <xdr:ext cx="534377" cy="259045"/>
    <xdr:sp macro="" textlink="">
      <xdr:nvSpPr>
        <xdr:cNvPr id="150" name="n_3mainValue【道路】&#10;一人当たり延長">
          <a:extLst>
            <a:ext uri="{FF2B5EF4-FFF2-40B4-BE49-F238E27FC236}">
              <a16:creationId xmlns:a16="http://schemas.microsoft.com/office/drawing/2014/main" id="{F6B444E7-2924-46F7-AD20-94B30F7AB4CD}"/>
            </a:ext>
          </a:extLst>
        </xdr:cNvPr>
        <xdr:cNvSpPr txBox="1"/>
      </xdr:nvSpPr>
      <xdr:spPr>
        <a:xfrm>
          <a:off x="7594111" y="717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148792</xdr:rowOff>
    </xdr:from>
    <xdr:ext cx="534377" cy="259045"/>
    <xdr:sp macro="" textlink="">
      <xdr:nvSpPr>
        <xdr:cNvPr id="151" name="n_4mainValue【道路】&#10;一人当たり延長">
          <a:extLst>
            <a:ext uri="{FF2B5EF4-FFF2-40B4-BE49-F238E27FC236}">
              <a16:creationId xmlns:a16="http://schemas.microsoft.com/office/drawing/2014/main" id="{4D412A38-C7B8-4740-9634-01D7A126024E}"/>
            </a:ext>
          </a:extLst>
        </xdr:cNvPr>
        <xdr:cNvSpPr txBox="1"/>
      </xdr:nvSpPr>
      <xdr:spPr>
        <a:xfrm>
          <a:off x="6705111" y="717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51A385ED-506B-4866-8AE2-F5384FFD3FB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1B9AB916-B2EB-4C2E-A249-314EBAA5AA0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1639487F-41F7-492F-B279-22AACB4FD18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BF2DECBA-688A-4D1E-B421-212CDA42A3C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988A7781-DC2E-49F3-8B05-DC1B4A1421F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2E0680EE-6F14-4E56-8A63-11862C33895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978DA633-ADE5-4A50-BACC-A2EC0B8558D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C9F9785F-5DAA-4F46-9558-6B9955487C1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81B7F570-124F-40E2-BB40-A3EB3E37B45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F53B1CFE-727D-47D2-B69A-DA51702DB05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379011EC-CF98-46C2-AA4C-F4701F55E46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070CDCF4-1A0E-4137-9AA3-78A763AD973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5E386776-50B6-4C27-BCA1-8B5381E7D59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290A69BD-2C98-426C-9442-063B990E5F6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D611D542-45CC-498C-8DF1-66FB020A1EA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C2716B28-BA9F-4BAC-9340-D95E98FBEC6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23FC28C5-75E6-4961-B2F0-F690609C08A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C1AB3BC1-C602-4685-9EAE-AF96F04E87E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CA785856-4A87-4511-A1FF-1EA0B870B87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C454DAD3-1D64-4F3B-8C3D-0BFC559ECF6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53032BB0-CC40-4C2E-BAA8-37210378AD9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2A10E4E0-8459-4E7D-972C-D8DDF7882DF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13D8AD93-356C-4D9C-BE9C-0AAAABC479C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E659723B-BF44-44A7-A4F4-838191AF64F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F0917FD3-3A37-451D-A234-5382240855E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805778BB-0B81-471D-8A78-6CCC21008610}"/>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FD682008-3B90-4060-B2FF-4A6540A3B577}"/>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64992CD6-287B-437C-B374-AEC340B9ADBD}"/>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6DB32352-BD2E-4C2C-8C23-D97652766BE8}"/>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3F3CF60F-DD21-4C7D-951D-BA9EE687623D}"/>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340E3D5A-FB73-4A07-BE9B-D497B8644889}"/>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C02ACC68-B7B7-4D34-97CA-B5AFE9C10457}"/>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B8BA80B4-31E3-48BB-9CF8-7C9CE363445F}"/>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77447A7D-236D-4490-ADCA-E4D39A51D31D}"/>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F627D9DB-39BC-43A6-8118-C05008B6DE2D}"/>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5E967941-FE5D-4BF2-A48E-7584132A4FC8}"/>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AC127A1-3D2F-4E15-A10C-9B6DC058BD5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52BDDCE-5E29-4252-B490-799B6794BC1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744F020-E026-459B-A9BF-3D2EF1ACDA4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40FD8F80-6786-4A64-ABCF-663A0C407D3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84C655D5-B923-4CB5-B400-0F9284497A2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158206</xdr:rowOff>
    </xdr:from>
    <xdr:to>
      <xdr:col>24</xdr:col>
      <xdr:colOff>114300</xdr:colOff>
      <xdr:row>63</xdr:row>
      <xdr:rowOff>88356</xdr:rowOff>
    </xdr:to>
    <xdr:sp macro="" textlink="">
      <xdr:nvSpPr>
        <xdr:cNvPr id="193" name="楕円 192">
          <a:extLst>
            <a:ext uri="{FF2B5EF4-FFF2-40B4-BE49-F238E27FC236}">
              <a16:creationId xmlns:a16="http://schemas.microsoft.com/office/drawing/2014/main" id="{614C04AF-14EE-4C84-8361-364A5BE7FD90}"/>
            </a:ext>
          </a:extLst>
        </xdr:cNvPr>
        <xdr:cNvSpPr/>
      </xdr:nvSpPr>
      <xdr:spPr>
        <a:xfrm>
          <a:off x="45847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73133</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C277623D-04E8-4C61-8D4A-9CF780932462}"/>
            </a:ext>
          </a:extLst>
        </xdr:cNvPr>
        <xdr:cNvSpPr txBox="1"/>
      </xdr:nvSpPr>
      <xdr:spPr>
        <a:xfrm>
          <a:off x="4673600" y="107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130447</xdr:rowOff>
    </xdr:from>
    <xdr:to>
      <xdr:col>20</xdr:col>
      <xdr:colOff>38100</xdr:colOff>
      <xdr:row>63</xdr:row>
      <xdr:rowOff>60597</xdr:rowOff>
    </xdr:to>
    <xdr:sp macro="" textlink="">
      <xdr:nvSpPr>
        <xdr:cNvPr id="195" name="楕円 194">
          <a:extLst>
            <a:ext uri="{FF2B5EF4-FFF2-40B4-BE49-F238E27FC236}">
              <a16:creationId xmlns:a16="http://schemas.microsoft.com/office/drawing/2014/main" id="{9EE8CAB2-1225-431A-B1C1-49C1D79EF776}"/>
            </a:ext>
          </a:extLst>
        </xdr:cNvPr>
        <xdr:cNvSpPr/>
      </xdr:nvSpPr>
      <xdr:spPr>
        <a:xfrm>
          <a:off x="37465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9797</xdr:rowOff>
    </xdr:from>
    <xdr:to>
      <xdr:col>24</xdr:col>
      <xdr:colOff>63500</xdr:colOff>
      <xdr:row>63</xdr:row>
      <xdr:rowOff>37556</xdr:rowOff>
    </xdr:to>
    <xdr:cxnSp macro="">
      <xdr:nvCxnSpPr>
        <xdr:cNvPr id="196" name="直線コネクタ 195">
          <a:extLst>
            <a:ext uri="{FF2B5EF4-FFF2-40B4-BE49-F238E27FC236}">
              <a16:creationId xmlns:a16="http://schemas.microsoft.com/office/drawing/2014/main" id="{8260E75A-376D-4A21-9908-6CF213307AD1}"/>
            </a:ext>
          </a:extLst>
        </xdr:cNvPr>
        <xdr:cNvCxnSpPr/>
      </xdr:nvCxnSpPr>
      <xdr:spPr>
        <a:xfrm>
          <a:off x="3797300" y="1081114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101056</xdr:rowOff>
    </xdr:from>
    <xdr:to>
      <xdr:col>15</xdr:col>
      <xdr:colOff>101600</xdr:colOff>
      <xdr:row>63</xdr:row>
      <xdr:rowOff>31206</xdr:rowOff>
    </xdr:to>
    <xdr:sp macro="" textlink="">
      <xdr:nvSpPr>
        <xdr:cNvPr id="197" name="楕円 196">
          <a:extLst>
            <a:ext uri="{FF2B5EF4-FFF2-40B4-BE49-F238E27FC236}">
              <a16:creationId xmlns:a16="http://schemas.microsoft.com/office/drawing/2014/main" id="{23B2F6F7-2718-4E07-8D2F-0D9A65D9F12C}"/>
            </a:ext>
          </a:extLst>
        </xdr:cNvPr>
        <xdr:cNvSpPr/>
      </xdr:nvSpPr>
      <xdr:spPr>
        <a:xfrm>
          <a:off x="2857500" y="1073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151856</xdr:rowOff>
    </xdr:from>
    <xdr:to>
      <xdr:col>19</xdr:col>
      <xdr:colOff>177800</xdr:colOff>
      <xdr:row>63</xdr:row>
      <xdr:rowOff>9797</xdr:rowOff>
    </xdr:to>
    <xdr:cxnSp macro="">
      <xdr:nvCxnSpPr>
        <xdr:cNvPr id="198" name="直線コネクタ 197">
          <a:extLst>
            <a:ext uri="{FF2B5EF4-FFF2-40B4-BE49-F238E27FC236}">
              <a16:creationId xmlns:a16="http://schemas.microsoft.com/office/drawing/2014/main" id="{5C65B024-EE57-48AF-8720-E7BEE07029A2}"/>
            </a:ext>
          </a:extLst>
        </xdr:cNvPr>
        <xdr:cNvCxnSpPr/>
      </xdr:nvCxnSpPr>
      <xdr:spPr>
        <a:xfrm>
          <a:off x="2908300" y="1078175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76563</xdr:rowOff>
    </xdr:from>
    <xdr:to>
      <xdr:col>10</xdr:col>
      <xdr:colOff>165100</xdr:colOff>
      <xdr:row>63</xdr:row>
      <xdr:rowOff>6713</xdr:rowOff>
    </xdr:to>
    <xdr:sp macro="" textlink="">
      <xdr:nvSpPr>
        <xdr:cNvPr id="199" name="楕円 198">
          <a:extLst>
            <a:ext uri="{FF2B5EF4-FFF2-40B4-BE49-F238E27FC236}">
              <a16:creationId xmlns:a16="http://schemas.microsoft.com/office/drawing/2014/main" id="{E59A3CBB-E92A-4245-A941-C44D8F1800D2}"/>
            </a:ext>
          </a:extLst>
        </xdr:cNvPr>
        <xdr:cNvSpPr/>
      </xdr:nvSpPr>
      <xdr:spPr>
        <a:xfrm>
          <a:off x="1968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127363</xdr:rowOff>
    </xdr:from>
    <xdr:to>
      <xdr:col>15</xdr:col>
      <xdr:colOff>50800</xdr:colOff>
      <xdr:row>62</xdr:row>
      <xdr:rowOff>151856</xdr:rowOff>
    </xdr:to>
    <xdr:cxnSp macro="">
      <xdr:nvCxnSpPr>
        <xdr:cNvPr id="200" name="直線コネクタ 199">
          <a:extLst>
            <a:ext uri="{FF2B5EF4-FFF2-40B4-BE49-F238E27FC236}">
              <a16:creationId xmlns:a16="http://schemas.microsoft.com/office/drawing/2014/main" id="{A04A53C0-58DA-4DFE-A8B7-2E8BE95648C2}"/>
            </a:ext>
          </a:extLst>
        </xdr:cNvPr>
        <xdr:cNvCxnSpPr/>
      </xdr:nvCxnSpPr>
      <xdr:spPr>
        <a:xfrm>
          <a:off x="2019300" y="1075726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86360</xdr:rowOff>
    </xdr:from>
    <xdr:to>
      <xdr:col>6</xdr:col>
      <xdr:colOff>38100</xdr:colOff>
      <xdr:row>63</xdr:row>
      <xdr:rowOff>16510</xdr:rowOff>
    </xdr:to>
    <xdr:sp macro="" textlink="">
      <xdr:nvSpPr>
        <xdr:cNvPr id="201" name="楕円 200">
          <a:extLst>
            <a:ext uri="{FF2B5EF4-FFF2-40B4-BE49-F238E27FC236}">
              <a16:creationId xmlns:a16="http://schemas.microsoft.com/office/drawing/2014/main" id="{C60AFA28-A703-44CD-8141-4BF16835F7BF}"/>
            </a:ext>
          </a:extLst>
        </xdr:cNvPr>
        <xdr:cNvSpPr/>
      </xdr:nvSpPr>
      <xdr:spPr>
        <a:xfrm>
          <a:off x="1079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127363</xdr:rowOff>
    </xdr:from>
    <xdr:to>
      <xdr:col>10</xdr:col>
      <xdr:colOff>114300</xdr:colOff>
      <xdr:row>62</xdr:row>
      <xdr:rowOff>137160</xdr:rowOff>
    </xdr:to>
    <xdr:cxnSp macro="">
      <xdr:nvCxnSpPr>
        <xdr:cNvPr id="202" name="直線コネクタ 201">
          <a:extLst>
            <a:ext uri="{FF2B5EF4-FFF2-40B4-BE49-F238E27FC236}">
              <a16:creationId xmlns:a16="http://schemas.microsoft.com/office/drawing/2014/main" id="{03247BA6-6DDD-4BA7-9451-B41D67F10E5D}"/>
            </a:ext>
          </a:extLst>
        </xdr:cNvPr>
        <xdr:cNvCxnSpPr/>
      </xdr:nvCxnSpPr>
      <xdr:spPr>
        <a:xfrm flipV="1">
          <a:off x="1130300" y="1075726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EF8820E2-89E9-441C-A047-3A44A1587365}"/>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E0B87782-F41B-42F9-A0DB-273EDDED47DC}"/>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0FA0CA48-F2DB-4275-A2C1-FC5C6DEFE0CF}"/>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5D531EFF-EDFE-496F-A264-D91ACB29ED95}"/>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51724</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F76F397F-1DEC-4AB0-8201-51AA024DC82F}"/>
            </a:ext>
          </a:extLst>
        </xdr:cNvPr>
        <xdr:cNvSpPr txBox="1"/>
      </xdr:nvSpPr>
      <xdr:spPr>
        <a:xfrm>
          <a:off x="3582044" y="1085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22333</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54052331-CC8C-40F2-9535-933E3FEF425A}"/>
            </a:ext>
          </a:extLst>
        </xdr:cNvPr>
        <xdr:cNvSpPr txBox="1"/>
      </xdr:nvSpPr>
      <xdr:spPr>
        <a:xfrm>
          <a:off x="2705744" y="108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169290</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C40D0C3F-AFB2-462B-BA5E-4ACF310909CB}"/>
            </a:ext>
          </a:extLst>
        </xdr:cNvPr>
        <xdr:cNvSpPr txBox="1"/>
      </xdr:nvSpPr>
      <xdr:spPr>
        <a:xfrm>
          <a:off x="1816744" y="1079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7637</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A2968CB8-E461-40D0-BA99-807103A82C7B}"/>
            </a:ext>
          </a:extLst>
        </xdr:cNvPr>
        <xdr:cNvSpPr txBox="1"/>
      </xdr:nvSpPr>
      <xdr:spPr>
        <a:xfrm>
          <a:off x="927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D074136A-FD7D-4799-B2FE-8B0DECE19FC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18E3C9B2-A124-4595-BB50-597E7709DBE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20784AB5-F87A-423B-8879-196244D238D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E04207C-E309-42C1-A842-29F98844682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5B3300C5-0DFF-41D4-933E-F727F799F6D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272742DC-04AF-4FFA-B727-C078C9841C1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1C220DE5-7B6A-473D-A1BE-8A32A95EC04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0493CEDF-05F2-4CDC-9D8C-F55334B4629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396F9CFE-7C66-43FD-A124-E3BE0FB32D1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1C6B73C1-0F53-43D9-9F34-D961A101E96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61CD398B-63DE-4112-84A2-578930F2859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1FB2A261-C771-4444-A383-BF158E69B8F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A309F177-8114-4E39-B33D-BCA7308C3CBB}"/>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79A3B53B-0BFD-4E76-92D2-3E300BA5D47F}"/>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07A14EC8-E2BA-43DA-A881-27AB3033FBA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DAF83F2A-674A-48EF-AB00-1704FAD91C44}"/>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D4EDA24B-065B-49FD-9895-9EEE681E24F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3F0C8BE6-7E52-4774-AD9A-605054B59F26}"/>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69A972AC-C39F-4801-A5AD-63EC361D3B4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99E9659D-386A-4208-B727-AEC52F120C1D}"/>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5CC2BA9-710D-4203-93C5-D8E3AFD214B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5037471D-BB63-42A8-807C-626829272A4A}"/>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A03CCC2-081D-4095-9BE8-039E833FF6DE}"/>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301A5E05-AB60-468B-983F-85DBDD8B6AB1}"/>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93FBA566-1086-4C30-ABA4-78481B30A1EC}"/>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BCA2754B-8ACF-492B-8162-35655A3D60C0}"/>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9A7C1A40-3CB5-471A-A278-FF0916822C24}"/>
            </a:ext>
          </a:extLst>
        </xdr:cNvPr>
        <xdr:cNvSpPr txBox="1"/>
      </xdr:nvSpPr>
      <xdr:spPr>
        <a:xfrm>
          <a:off x="10515600" y="10335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63569F65-C7B6-4016-B0F4-CCEF6CF015E7}"/>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C4FCD379-0DDF-40FA-8AE8-706DA0EB03BE}"/>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54F0ED46-E4F0-4F7C-9B63-B3395DD22758}"/>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6EB61485-9080-48E1-90CC-191F3521E26D}"/>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E4CF7E2D-D8FB-487A-8709-FC6BD762BCA8}"/>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D1267FD-897C-48AF-9075-3F80CEA5A79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8CB20A9-DED1-464A-BB15-0DC98E80769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72C887A-02A8-4DE7-A38E-16E1A085D61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B559D35-D340-48E5-BCAE-1BD0EF91BB2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B3D6FCB-98D1-4A17-84B8-A80689640A0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66577</xdr:rowOff>
    </xdr:from>
    <xdr:to>
      <xdr:col>55</xdr:col>
      <xdr:colOff>50800</xdr:colOff>
      <xdr:row>61</xdr:row>
      <xdr:rowOff>168177</xdr:rowOff>
    </xdr:to>
    <xdr:sp macro="" textlink="">
      <xdr:nvSpPr>
        <xdr:cNvPr id="248" name="楕円 247">
          <a:extLst>
            <a:ext uri="{FF2B5EF4-FFF2-40B4-BE49-F238E27FC236}">
              <a16:creationId xmlns:a16="http://schemas.microsoft.com/office/drawing/2014/main" id="{9386D2BB-E6BF-4ABA-90DF-E028A8D64116}"/>
            </a:ext>
          </a:extLst>
        </xdr:cNvPr>
        <xdr:cNvSpPr/>
      </xdr:nvSpPr>
      <xdr:spPr>
        <a:xfrm>
          <a:off x="10426700" y="1052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45004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7B782583-47C8-4941-B376-929DC0ECC206}"/>
            </a:ext>
          </a:extLst>
        </xdr:cNvPr>
        <xdr:cNvSpPr txBox="1"/>
      </xdr:nvSpPr>
      <xdr:spPr>
        <a:xfrm>
          <a:off x="10515600" y="1050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68216</xdr:rowOff>
    </xdr:from>
    <xdr:to>
      <xdr:col>50</xdr:col>
      <xdr:colOff>165100</xdr:colOff>
      <xdr:row>61</xdr:row>
      <xdr:rowOff>169816</xdr:rowOff>
    </xdr:to>
    <xdr:sp macro="" textlink="">
      <xdr:nvSpPr>
        <xdr:cNvPr id="250" name="楕円 249">
          <a:extLst>
            <a:ext uri="{FF2B5EF4-FFF2-40B4-BE49-F238E27FC236}">
              <a16:creationId xmlns:a16="http://schemas.microsoft.com/office/drawing/2014/main" id="{C59AE4AD-4240-43EC-B426-0D1EA18E01FD}"/>
            </a:ext>
          </a:extLst>
        </xdr:cNvPr>
        <xdr:cNvSpPr/>
      </xdr:nvSpPr>
      <xdr:spPr>
        <a:xfrm>
          <a:off x="9588500" y="1052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117377</xdr:rowOff>
    </xdr:from>
    <xdr:to>
      <xdr:col>55</xdr:col>
      <xdr:colOff>0</xdr:colOff>
      <xdr:row>61</xdr:row>
      <xdr:rowOff>119016</xdr:rowOff>
    </xdr:to>
    <xdr:cxnSp macro="">
      <xdr:nvCxnSpPr>
        <xdr:cNvPr id="251" name="直線コネクタ 250">
          <a:extLst>
            <a:ext uri="{FF2B5EF4-FFF2-40B4-BE49-F238E27FC236}">
              <a16:creationId xmlns:a16="http://schemas.microsoft.com/office/drawing/2014/main" id="{7F577D34-3BBE-4A8C-B568-A4D06C195948}"/>
            </a:ext>
          </a:extLst>
        </xdr:cNvPr>
        <xdr:cNvCxnSpPr/>
      </xdr:nvCxnSpPr>
      <xdr:spPr>
        <a:xfrm flipV="1">
          <a:off x="9639300" y="10575827"/>
          <a:ext cx="8382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71901</xdr:rowOff>
    </xdr:from>
    <xdr:to>
      <xdr:col>46</xdr:col>
      <xdr:colOff>38100</xdr:colOff>
      <xdr:row>62</xdr:row>
      <xdr:rowOff>2051</xdr:rowOff>
    </xdr:to>
    <xdr:sp macro="" textlink="">
      <xdr:nvSpPr>
        <xdr:cNvPr id="252" name="楕円 251">
          <a:extLst>
            <a:ext uri="{FF2B5EF4-FFF2-40B4-BE49-F238E27FC236}">
              <a16:creationId xmlns:a16="http://schemas.microsoft.com/office/drawing/2014/main" id="{62CE0D54-75BD-4870-AAB0-2E7DB58E0650}"/>
            </a:ext>
          </a:extLst>
        </xdr:cNvPr>
        <xdr:cNvSpPr/>
      </xdr:nvSpPr>
      <xdr:spPr>
        <a:xfrm>
          <a:off x="8699500" y="1053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119016</xdr:rowOff>
    </xdr:from>
    <xdr:to>
      <xdr:col>50</xdr:col>
      <xdr:colOff>114300</xdr:colOff>
      <xdr:row>61</xdr:row>
      <xdr:rowOff>122701</xdr:rowOff>
    </xdr:to>
    <xdr:cxnSp macro="">
      <xdr:nvCxnSpPr>
        <xdr:cNvPr id="253" name="直線コネクタ 252">
          <a:extLst>
            <a:ext uri="{FF2B5EF4-FFF2-40B4-BE49-F238E27FC236}">
              <a16:creationId xmlns:a16="http://schemas.microsoft.com/office/drawing/2014/main" id="{DCFCF2CE-DF84-4DA5-9860-038BC4D3E7A4}"/>
            </a:ext>
          </a:extLst>
        </xdr:cNvPr>
        <xdr:cNvCxnSpPr/>
      </xdr:nvCxnSpPr>
      <xdr:spPr>
        <a:xfrm flipV="1">
          <a:off x="8750300" y="10577466"/>
          <a:ext cx="889000" cy="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77140</xdr:rowOff>
    </xdr:from>
    <xdr:to>
      <xdr:col>41</xdr:col>
      <xdr:colOff>101600</xdr:colOff>
      <xdr:row>62</xdr:row>
      <xdr:rowOff>7290</xdr:rowOff>
    </xdr:to>
    <xdr:sp macro="" textlink="">
      <xdr:nvSpPr>
        <xdr:cNvPr id="254" name="楕円 253">
          <a:extLst>
            <a:ext uri="{FF2B5EF4-FFF2-40B4-BE49-F238E27FC236}">
              <a16:creationId xmlns:a16="http://schemas.microsoft.com/office/drawing/2014/main" id="{84383904-4B9B-4E9D-A05A-70B50979F8BE}"/>
            </a:ext>
          </a:extLst>
        </xdr:cNvPr>
        <xdr:cNvSpPr/>
      </xdr:nvSpPr>
      <xdr:spPr>
        <a:xfrm>
          <a:off x="7810500" y="105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122701</xdr:rowOff>
    </xdr:from>
    <xdr:to>
      <xdr:col>45</xdr:col>
      <xdr:colOff>177800</xdr:colOff>
      <xdr:row>61</xdr:row>
      <xdr:rowOff>127940</xdr:rowOff>
    </xdr:to>
    <xdr:cxnSp macro="">
      <xdr:nvCxnSpPr>
        <xdr:cNvPr id="255" name="直線コネクタ 254">
          <a:extLst>
            <a:ext uri="{FF2B5EF4-FFF2-40B4-BE49-F238E27FC236}">
              <a16:creationId xmlns:a16="http://schemas.microsoft.com/office/drawing/2014/main" id="{C904C960-DA77-4F7B-94EB-32ED67B5E48C}"/>
            </a:ext>
          </a:extLst>
        </xdr:cNvPr>
        <xdr:cNvCxnSpPr/>
      </xdr:nvCxnSpPr>
      <xdr:spPr>
        <a:xfrm flipV="1">
          <a:off x="7861300" y="10581151"/>
          <a:ext cx="889000" cy="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89997</xdr:rowOff>
    </xdr:from>
    <xdr:to>
      <xdr:col>36</xdr:col>
      <xdr:colOff>165100</xdr:colOff>
      <xdr:row>62</xdr:row>
      <xdr:rowOff>20147</xdr:rowOff>
    </xdr:to>
    <xdr:sp macro="" textlink="">
      <xdr:nvSpPr>
        <xdr:cNvPr id="256" name="楕円 255">
          <a:extLst>
            <a:ext uri="{FF2B5EF4-FFF2-40B4-BE49-F238E27FC236}">
              <a16:creationId xmlns:a16="http://schemas.microsoft.com/office/drawing/2014/main" id="{FD76988B-90D9-48EB-A761-32E35D9C5E1F}"/>
            </a:ext>
          </a:extLst>
        </xdr:cNvPr>
        <xdr:cNvSpPr/>
      </xdr:nvSpPr>
      <xdr:spPr>
        <a:xfrm>
          <a:off x="6921500" y="1054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127940</xdr:rowOff>
    </xdr:from>
    <xdr:to>
      <xdr:col>41</xdr:col>
      <xdr:colOff>50800</xdr:colOff>
      <xdr:row>61</xdr:row>
      <xdr:rowOff>140797</xdr:rowOff>
    </xdr:to>
    <xdr:cxnSp macro="">
      <xdr:nvCxnSpPr>
        <xdr:cNvPr id="257" name="直線コネクタ 256">
          <a:extLst>
            <a:ext uri="{FF2B5EF4-FFF2-40B4-BE49-F238E27FC236}">
              <a16:creationId xmlns:a16="http://schemas.microsoft.com/office/drawing/2014/main" id="{F3873289-BD10-4C44-BAD5-BB040E1E3BB9}"/>
            </a:ext>
          </a:extLst>
        </xdr:cNvPr>
        <xdr:cNvCxnSpPr/>
      </xdr:nvCxnSpPr>
      <xdr:spPr>
        <a:xfrm flipV="1">
          <a:off x="6972300" y="10586390"/>
          <a:ext cx="889000" cy="1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29912B1-8926-4408-A4F5-C82C27FCDC19}"/>
            </a:ext>
          </a:extLst>
        </xdr:cNvPr>
        <xdr:cNvSpPr txBox="1"/>
      </xdr:nvSpPr>
      <xdr:spPr>
        <a:xfrm>
          <a:off x="9327095" y="1025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65586CCA-EE6D-4BA3-A36E-24A228949D1A}"/>
            </a:ext>
          </a:extLst>
        </xdr:cNvPr>
        <xdr:cNvSpPr txBox="1"/>
      </xdr:nvSpPr>
      <xdr:spPr>
        <a:xfrm>
          <a:off x="8450795" y="1026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4C18693-E3E2-4294-B9F3-BA178DCABCD2}"/>
            </a:ext>
          </a:extLst>
        </xdr:cNvPr>
        <xdr:cNvSpPr txBox="1"/>
      </xdr:nvSpPr>
      <xdr:spPr>
        <a:xfrm>
          <a:off x="7561795" y="1026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C71D579-C585-4C2F-8AFE-241F0D798B09}"/>
            </a:ext>
          </a:extLst>
        </xdr:cNvPr>
        <xdr:cNvSpPr txBox="1"/>
      </xdr:nvSpPr>
      <xdr:spPr>
        <a:xfrm>
          <a:off x="6672795" y="10304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160943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14A4B58-1243-48F5-8246-265A7F9D4798}"/>
            </a:ext>
          </a:extLst>
        </xdr:cNvPr>
        <xdr:cNvSpPr txBox="1"/>
      </xdr:nvSpPr>
      <xdr:spPr>
        <a:xfrm>
          <a:off x="9327095" y="1061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164628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99A39080-7BB6-491A-B19C-F086F75DE2D8}"/>
            </a:ext>
          </a:extLst>
        </xdr:cNvPr>
        <xdr:cNvSpPr txBox="1"/>
      </xdr:nvSpPr>
      <xdr:spPr>
        <a:xfrm>
          <a:off x="8450795" y="10623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169867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3D9A7E37-35C2-49CB-B7BD-3BBAB70A94C2}"/>
            </a:ext>
          </a:extLst>
        </xdr:cNvPr>
        <xdr:cNvSpPr txBox="1"/>
      </xdr:nvSpPr>
      <xdr:spPr>
        <a:xfrm>
          <a:off x="7561795" y="10628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11274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94086722-B742-4D6D-A166-0DC5BEF62534}"/>
            </a:ext>
          </a:extLst>
        </xdr:cNvPr>
        <xdr:cNvSpPr txBox="1"/>
      </xdr:nvSpPr>
      <xdr:spPr>
        <a:xfrm>
          <a:off x="6672795" y="10641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406C2B8-B4F1-4933-B8A7-10E4CD4B518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122F03D-C44D-4155-8A46-E989101553E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0835313-40BD-4C8E-90F4-69A90D9E6F3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6DB0321-82AE-495F-8049-2A285CD7DF2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DBEB483-34CF-489C-B725-BDEE4889DD7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63C2E8B-3265-4B49-8855-C0C294723B0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85DC6CD-BB71-480C-803F-9FED6B44230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868DE9A-4DFC-468E-84B6-38EE179A2BF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C2EC65B-3867-4328-82D1-3FC4210B427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8A5C761-BE29-453E-B847-CC1CEC697ED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241A75C-EDE0-40C6-933B-874660D9D3B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CDF8AFA-06EC-4C21-BA23-4D9A4795905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C1ED33F-FC2D-46F7-8CE3-A0545CB88BC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4B41813-5980-4573-AB59-BA770A79BAF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ED6892E-5E1C-4E63-BD8D-2A3C943F86A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304F425-CE81-4254-ACB3-28BD788CFB3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11C4FED5-7EA7-4D8D-9A4C-FD5CD72B45E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EEFA2D6-EFE2-4835-B7F6-464ABFFB807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64F34B1-975E-4CB7-BDC5-F5EFCB4D1F4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D5ED800-B3C3-473F-94A2-5DDDBB5ABDE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BEC8367-1587-4BBA-9924-E8AC5A26C49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BAB143C-FC0D-4C8B-89B9-10BB56874B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CA2C98E-5E85-4A5D-B581-BB0C8F8756E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0FDA531-3628-4335-8268-FC504D892C4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880D662-C7E0-4EFE-B3D9-CE85C1B7A673}"/>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58C7F78-C5DB-42AC-862E-BAA3B3270B0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7AFFD97-5352-438F-919D-1B7B41344D1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09171F0-E06B-43C6-9208-5CE5FC0DAA7D}"/>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99220516-74C8-44C6-9125-88570D4A866D}"/>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195C5B5-CF18-4A2C-AC4A-F99D79465D25}"/>
            </a:ext>
          </a:extLst>
        </xdr:cNvPr>
        <xdr:cNvSpPr txBox="1"/>
      </xdr:nvSpPr>
      <xdr:spPr>
        <a:xfrm>
          <a:off x="4673600" y="1425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7469F9D7-6CA0-4D69-BB67-F35A860FCB7B}"/>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18238957-E0DD-4ABE-9CB3-EC9581F376B7}"/>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5C184793-4B86-463C-B5FA-914BD3867D8F}"/>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EB0ACD9E-ED92-492F-A626-E520A22295F3}"/>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B840DA6D-183B-4930-9675-91BC801B552E}"/>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62560F7-FB13-4B94-BD86-EDD7189C661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8DFB550-112E-42FD-8A61-1510892490C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F065C4E-2DEE-462E-A729-6F863672947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F0E9239-4700-4A41-AFFB-17F14ED1729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F57535E-BEFC-41B0-BD5B-7379155C2B6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306" name="楕円 305">
          <a:extLst>
            <a:ext uri="{FF2B5EF4-FFF2-40B4-BE49-F238E27FC236}">
              <a16:creationId xmlns:a16="http://schemas.microsoft.com/office/drawing/2014/main" id="{183738F1-6B16-44C3-BDCF-234536BC711D}"/>
            </a:ext>
          </a:extLst>
        </xdr:cNvPr>
        <xdr:cNvSpPr/>
      </xdr:nvSpPr>
      <xdr:spPr>
        <a:xfrm>
          <a:off x="45847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130191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EF608C7-DE1D-4F33-A051-BEEEE72E3A4D}"/>
            </a:ext>
          </a:extLst>
        </xdr:cNvPr>
        <xdr:cNvSpPr txBox="1"/>
      </xdr:nvSpPr>
      <xdr:spPr>
        <a:xfrm>
          <a:off x="4673600" y="1401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63500</xdr:rowOff>
    </xdr:from>
    <xdr:to>
      <xdr:col>20</xdr:col>
      <xdr:colOff>38100</xdr:colOff>
      <xdr:row>82</xdr:row>
      <xdr:rowOff>165100</xdr:rowOff>
    </xdr:to>
    <xdr:sp macro="" textlink="">
      <xdr:nvSpPr>
        <xdr:cNvPr id="308" name="楕円 307">
          <a:extLst>
            <a:ext uri="{FF2B5EF4-FFF2-40B4-BE49-F238E27FC236}">
              <a16:creationId xmlns:a16="http://schemas.microsoft.com/office/drawing/2014/main" id="{FF13FF89-03DC-4ADB-BE98-DFA83F867F19}"/>
            </a:ext>
          </a:extLst>
        </xdr:cNvPr>
        <xdr:cNvSpPr/>
      </xdr:nvSpPr>
      <xdr:spPr>
        <a:xfrm>
          <a:off x="3746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114300</xdr:rowOff>
    </xdr:from>
    <xdr:to>
      <xdr:col>24</xdr:col>
      <xdr:colOff>63500</xdr:colOff>
      <xdr:row>82</xdr:row>
      <xdr:rowOff>158114</xdr:rowOff>
    </xdr:to>
    <xdr:cxnSp macro="">
      <xdr:nvCxnSpPr>
        <xdr:cNvPr id="309" name="直線コネクタ 308">
          <a:extLst>
            <a:ext uri="{FF2B5EF4-FFF2-40B4-BE49-F238E27FC236}">
              <a16:creationId xmlns:a16="http://schemas.microsoft.com/office/drawing/2014/main" id="{3D53CA1D-AAB6-43DA-B27B-BF0909DF9EC1}"/>
            </a:ext>
          </a:extLst>
        </xdr:cNvPr>
        <xdr:cNvCxnSpPr/>
      </xdr:nvCxnSpPr>
      <xdr:spPr>
        <a:xfrm>
          <a:off x="3797300" y="14173200"/>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xdr:rowOff>
    </xdr:from>
    <xdr:to>
      <xdr:col>15</xdr:col>
      <xdr:colOff>101600</xdr:colOff>
      <xdr:row>82</xdr:row>
      <xdr:rowOff>117475</xdr:rowOff>
    </xdr:to>
    <xdr:sp macro="" textlink="">
      <xdr:nvSpPr>
        <xdr:cNvPr id="310" name="楕円 309">
          <a:extLst>
            <a:ext uri="{FF2B5EF4-FFF2-40B4-BE49-F238E27FC236}">
              <a16:creationId xmlns:a16="http://schemas.microsoft.com/office/drawing/2014/main" id="{B677E7E8-C92D-4F35-AB69-7287D7F2F400}"/>
            </a:ext>
          </a:extLst>
        </xdr:cNvPr>
        <xdr:cNvSpPr/>
      </xdr:nvSpPr>
      <xdr:spPr>
        <a:xfrm>
          <a:off x="28575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66675</xdr:rowOff>
    </xdr:from>
    <xdr:to>
      <xdr:col>19</xdr:col>
      <xdr:colOff>177800</xdr:colOff>
      <xdr:row>82</xdr:row>
      <xdr:rowOff>114300</xdr:rowOff>
    </xdr:to>
    <xdr:cxnSp macro="">
      <xdr:nvCxnSpPr>
        <xdr:cNvPr id="311" name="直線コネクタ 310">
          <a:extLst>
            <a:ext uri="{FF2B5EF4-FFF2-40B4-BE49-F238E27FC236}">
              <a16:creationId xmlns:a16="http://schemas.microsoft.com/office/drawing/2014/main" id="{9231E959-FF21-4041-8558-F7DDD6DC810B}"/>
            </a:ext>
          </a:extLst>
        </xdr:cNvPr>
        <xdr:cNvCxnSpPr/>
      </xdr:nvCxnSpPr>
      <xdr:spPr>
        <a:xfrm>
          <a:off x="2908300" y="141255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145414</xdr:rowOff>
    </xdr:from>
    <xdr:to>
      <xdr:col>10</xdr:col>
      <xdr:colOff>165100</xdr:colOff>
      <xdr:row>82</xdr:row>
      <xdr:rowOff>75564</xdr:rowOff>
    </xdr:to>
    <xdr:sp macro="" textlink="">
      <xdr:nvSpPr>
        <xdr:cNvPr id="312" name="楕円 311">
          <a:extLst>
            <a:ext uri="{FF2B5EF4-FFF2-40B4-BE49-F238E27FC236}">
              <a16:creationId xmlns:a16="http://schemas.microsoft.com/office/drawing/2014/main" id="{288ECBBE-0A25-4CB5-8260-F01683786A1A}"/>
            </a:ext>
          </a:extLst>
        </xdr:cNvPr>
        <xdr:cNvSpPr/>
      </xdr:nvSpPr>
      <xdr:spPr>
        <a:xfrm>
          <a:off x="1968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24764</xdr:rowOff>
    </xdr:from>
    <xdr:to>
      <xdr:col>15</xdr:col>
      <xdr:colOff>50800</xdr:colOff>
      <xdr:row>82</xdr:row>
      <xdr:rowOff>66675</xdr:rowOff>
    </xdr:to>
    <xdr:cxnSp macro="">
      <xdr:nvCxnSpPr>
        <xdr:cNvPr id="313" name="直線コネクタ 312">
          <a:extLst>
            <a:ext uri="{FF2B5EF4-FFF2-40B4-BE49-F238E27FC236}">
              <a16:creationId xmlns:a16="http://schemas.microsoft.com/office/drawing/2014/main" id="{72B63F1C-DDBD-4903-AEC8-3449AFB9BDC0}"/>
            </a:ext>
          </a:extLst>
        </xdr:cNvPr>
        <xdr:cNvCxnSpPr/>
      </xdr:nvCxnSpPr>
      <xdr:spPr>
        <a:xfrm>
          <a:off x="2019300" y="140836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113030</xdr:rowOff>
    </xdr:from>
    <xdr:to>
      <xdr:col>6</xdr:col>
      <xdr:colOff>38100</xdr:colOff>
      <xdr:row>82</xdr:row>
      <xdr:rowOff>43180</xdr:rowOff>
    </xdr:to>
    <xdr:sp macro="" textlink="">
      <xdr:nvSpPr>
        <xdr:cNvPr id="314" name="楕円 313">
          <a:extLst>
            <a:ext uri="{FF2B5EF4-FFF2-40B4-BE49-F238E27FC236}">
              <a16:creationId xmlns:a16="http://schemas.microsoft.com/office/drawing/2014/main" id="{FA941EB6-0885-45F3-8C7A-463BE8A7A906}"/>
            </a:ext>
          </a:extLst>
        </xdr:cNvPr>
        <xdr:cNvSpPr/>
      </xdr:nvSpPr>
      <xdr:spPr>
        <a:xfrm>
          <a:off x="1079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163830</xdr:rowOff>
    </xdr:from>
    <xdr:to>
      <xdr:col>10</xdr:col>
      <xdr:colOff>114300</xdr:colOff>
      <xdr:row>82</xdr:row>
      <xdr:rowOff>24764</xdr:rowOff>
    </xdr:to>
    <xdr:cxnSp macro="">
      <xdr:nvCxnSpPr>
        <xdr:cNvPr id="315" name="直線コネクタ 314">
          <a:extLst>
            <a:ext uri="{FF2B5EF4-FFF2-40B4-BE49-F238E27FC236}">
              <a16:creationId xmlns:a16="http://schemas.microsoft.com/office/drawing/2014/main" id="{A95D54B0-DFCD-4931-BB11-162419E145EF}"/>
            </a:ext>
          </a:extLst>
        </xdr:cNvPr>
        <xdr:cNvCxnSpPr/>
      </xdr:nvCxnSpPr>
      <xdr:spPr>
        <a:xfrm>
          <a:off x="1130300" y="140512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6200F8F7-A50D-45F6-B38A-31EA8CF66387}"/>
            </a:ext>
          </a:extLst>
        </xdr:cNvPr>
        <xdr:cNvSpPr txBox="1"/>
      </xdr:nvSpPr>
      <xdr:spPr>
        <a:xfrm>
          <a:off x="3582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746294FD-A299-43CD-89E2-8415B22D4109}"/>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5256E2E8-754A-4147-9045-36C87DAB542F}"/>
            </a:ext>
          </a:extLst>
        </xdr:cNvPr>
        <xdr:cNvSpPr txBox="1"/>
      </xdr:nvSpPr>
      <xdr:spPr>
        <a:xfrm>
          <a:off x="1816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5081AFAE-7C04-4F54-AE80-9F947513B516}"/>
            </a:ext>
          </a:extLst>
        </xdr:cNvPr>
        <xdr:cNvSpPr txBox="1"/>
      </xdr:nvSpPr>
      <xdr:spPr>
        <a:xfrm>
          <a:off x="927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10177</xdr:rowOff>
    </xdr:from>
    <xdr:ext cx="405111" cy="259045"/>
    <xdr:sp macro="" textlink="">
      <xdr:nvSpPr>
        <xdr:cNvPr id="320" name="n_1mainValue【公営住宅】&#10;有形固定資産減価償却率">
          <a:extLst>
            <a:ext uri="{FF2B5EF4-FFF2-40B4-BE49-F238E27FC236}">
              <a16:creationId xmlns:a16="http://schemas.microsoft.com/office/drawing/2014/main" id="{5F546FF7-B644-4B50-A123-1AC1EAB38E37}"/>
            </a:ext>
          </a:extLst>
        </xdr:cNvPr>
        <xdr:cNvSpPr txBox="1"/>
      </xdr:nvSpPr>
      <xdr:spPr>
        <a:xfrm>
          <a:off x="3582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134002</xdr:rowOff>
    </xdr:from>
    <xdr:ext cx="405111" cy="259045"/>
    <xdr:sp macro="" textlink="">
      <xdr:nvSpPr>
        <xdr:cNvPr id="321" name="n_2mainValue【公営住宅】&#10;有形固定資産減価償却率">
          <a:extLst>
            <a:ext uri="{FF2B5EF4-FFF2-40B4-BE49-F238E27FC236}">
              <a16:creationId xmlns:a16="http://schemas.microsoft.com/office/drawing/2014/main" id="{121B0080-14E9-4CB9-932F-54B6C59A8A90}"/>
            </a:ext>
          </a:extLst>
        </xdr:cNvPr>
        <xdr:cNvSpPr txBox="1"/>
      </xdr:nvSpPr>
      <xdr:spPr>
        <a:xfrm>
          <a:off x="2705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22" name="n_3mainValue【公営住宅】&#10;有形固定資産減価償却率">
          <a:extLst>
            <a:ext uri="{FF2B5EF4-FFF2-40B4-BE49-F238E27FC236}">
              <a16:creationId xmlns:a16="http://schemas.microsoft.com/office/drawing/2014/main" id="{A6A67D6C-F886-464C-A9EB-586176F8C4B3}"/>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59707</xdr:rowOff>
    </xdr:from>
    <xdr:ext cx="405111" cy="259045"/>
    <xdr:sp macro="" textlink="">
      <xdr:nvSpPr>
        <xdr:cNvPr id="323" name="n_4mainValue【公営住宅】&#10;有形固定資産減価償却率">
          <a:extLst>
            <a:ext uri="{FF2B5EF4-FFF2-40B4-BE49-F238E27FC236}">
              <a16:creationId xmlns:a16="http://schemas.microsoft.com/office/drawing/2014/main" id="{65F77500-D245-4C39-AF78-4A12E0C50A40}"/>
            </a:ext>
          </a:extLst>
        </xdr:cNvPr>
        <xdr:cNvSpPr txBox="1"/>
      </xdr:nvSpPr>
      <xdr:spPr>
        <a:xfrm>
          <a:off x="927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4C7AA2C-D71D-478E-85E6-80BDDADB6FC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EC7F3CD-2D2E-47D9-8D93-A58C654025C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CC3766D-516C-4D40-BB2C-E410A766EEF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3151B2E-7A3C-49B5-BE2A-038CA23E815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9BEAC87-9AFB-48BD-B060-07BD440479E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F61A5D2-8AFB-4BDD-94B6-1C84B5E7CF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C0DA225-6B58-45B3-9439-1FA4BA91EB3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C3DA7C0-9B55-4FB2-BCC1-AFBB9B59FD4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EAB932C-A5B2-4650-A4AD-308244C8396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DE63CA03-BE4F-43B7-B28A-EF61FFF3FA2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41FA3584-288D-4889-8612-4253BCCF045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7675D1F1-6F08-4563-A8B8-521EF53B492D}"/>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57201E2-76AC-4EA3-AD08-A35DD008662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FC9F792E-1A20-42F7-80EB-765F5E49DD4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0DF99A32-0E71-4C8F-B2B6-39AD143EED87}"/>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369A3130-B123-4FA2-9BEC-C5EA82AA846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DA1D0EB2-BC46-484B-A791-180E01F1176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723F907-D8CF-49DA-B8BB-EE9C1A464BE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489B3197-9799-4C92-ABC0-1A5513BA7D5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A1E37E2D-0D36-4A32-91C6-A4BB97F9B5DA}"/>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F453A469-29DE-4E3B-8DC3-7AEDFB90C0E6}"/>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7CF1BB32-B6F5-4131-AA9F-5CDCBE6A25E7}"/>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BABBFAF3-13BF-4709-9EAB-17DD0E0E86FA}"/>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445D12D7-D9AB-4A87-893C-6BA1BBE313CC}"/>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A6E8C4AC-47AC-4FA4-AE63-920062B78E2F}"/>
            </a:ext>
          </a:extLst>
        </xdr:cNvPr>
        <xdr:cNvSpPr txBox="1"/>
      </xdr:nvSpPr>
      <xdr:spPr>
        <a:xfrm>
          <a:off x="10515600" y="14211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A8E1609E-BE5E-42E0-A531-85189833464A}"/>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33C8FB09-9E41-4C06-A650-21249F2B88BF}"/>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96F6B4CC-DC29-4BA8-BBC0-C62D6F0FCBA4}"/>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283BB409-95A5-49F6-88C3-A0E2F119DAD4}"/>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8AEE6CE6-A939-406D-A229-54CFD7236131}"/>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73E65BD-74CA-4274-AC4D-9092ED63D39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0D04C94-A25F-4F85-8EE6-3533E0DCB27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FB333B9-C776-4A87-88E6-A347044E3FB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4AE6506-18D4-4A87-98FC-E0177FC2829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0D82DD8-66D0-4BF2-A6BE-986EE65FBC9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111316</xdr:rowOff>
    </xdr:from>
    <xdr:to>
      <xdr:col>55</xdr:col>
      <xdr:colOff>50800</xdr:colOff>
      <xdr:row>85</xdr:row>
      <xdr:rowOff>41466</xdr:rowOff>
    </xdr:to>
    <xdr:sp macro="" textlink="">
      <xdr:nvSpPr>
        <xdr:cNvPr id="359" name="楕円 358">
          <a:extLst>
            <a:ext uri="{FF2B5EF4-FFF2-40B4-BE49-F238E27FC236}">
              <a16:creationId xmlns:a16="http://schemas.microsoft.com/office/drawing/2014/main" id="{15125710-AD16-43F4-B875-80C1EC40E494}"/>
            </a:ext>
          </a:extLst>
        </xdr:cNvPr>
        <xdr:cNvSpPr/>
      </xdr:nvSpPr>
      <xdr:spPr>
        <a:xfrm>
          <a:off x="10426700" y="1451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26243</xdr:rowOff>
    </xdr:from>
    <xdr:ext cx="469744" cy="259045"/>
    <xdr:sp macro="" textlink="">
      <xdr:nvSpPr>
        <xdr:cNvPr id="360" name="【公営住宅】&#10;一人当たり面積該当値テキスト">
          <a:extLst>
            <a:ext uri="{FF2B5EF4-FFF2-40B4-BE49-F238E27FC236}">
              <a16:creationId xmlns:a16="http://schemas.microsoft.com/office/drawing/2014/main" id="{1CE207EB-0098-4D38-967D-0226394EC0FB}"/>
            </a:ext>
          </a:extLst>
        </xdr:cNvPr>
        <xdr:cNvSpPr txBox="1"/>
      </xdr:nvSpPr>
      <xdr:spPr>
        <a:xfrm>
          <a:off x="10515600" y="1442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111316</xdr:rowOff>
    </xdr:from>
    <xdr:to>
      <xdr:col>50</xdr:col>
      <xdr:colOff>165100</xdr:colOff>
      <xdr:row>85</xdr:row>
      <xdr:rowOff>41466</xdr:rowOff>
    </xdr:to>
    <xdr:sp macro="" textlink="">
      <xdr:nvSpPr>
        <xdr:cNvPr id="361" name="楕円 360">
          <a:extLst>
            <a:ext uri="{FF2B5EF4-FFF2-40B4-BE49-F238E27FC236}">
              <a16:creationId xmlns:a16="http://schemas.microsoft.com/office/drawing/2014/main" id="{A5D1D7F5-5A19-4E02-B9EF-5EEE32C9F4BE}"/>
            </a:ext>
          </a:extLst>
        </xdr:cNvPr>
        <xdr:cNvSpPr/>
      </xdr:nvSpPr>
      <xdr:spPr>
        <a:xfrm>
          <a:off x="9588500" y="1451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162116</xdr:rowOff>
    </xdr:from>
    <xdr:to>
      <xdr:col>55</xdr:col>
      <xdr:colOff>0</xdr:colOff>
      <xdr:row>84</xdr:row>
      <xdr:rowOff>162116</xdr:rowOff>
    </xdr:to>
    <xdr:cxnSp macro="">
      <xdr:nvCxnSpPr>
        <xdr:cNvPr id="362" name="直線コネクタ 361">
          <a:extLst>
            <a:ext uri="{FF2B5EF4-FFF2-40B4-BE49-F238E27FC236}">
              <a16:creationId xmlns:a16="http://schemas.microsoft.com/office/drawing/2014/main" id="{C5E04E45-BC6B-494B-8F41-E6CD1BEC2A16}"/>
            </a:ext>
          </a:extLst>
        </xdr:cNvPr>
        <xdr:cNvCxnSpPr/>
      </xdr:nvCxnSpPr>
      <xdr:spPr>
        <a:xfrm>
          <a:off x="9639300" y="145639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112458</xdr:rowOff>
    </xdr:from>
    <xdr:to>
      <xdr:col>46</xdr:col>
      <xdr:colOff>38100</xdr:colOff>
      <xdr:row>85</xdr:row>
      <xdr:rowOff>42608</xdr:rowOff>
    </xdr:to>
    <xdr:sp macro="" textlink="">
      <xdr:nvSpPr>
        <xdr:cNvPr id="363" name="楕円 362">
          <a:extLst>
            <a:ext uri="{FF2B5EF4-FFF2-40B4-BE49-F238E27FC236}">
              <a16:creationId xmlns:a16="http://schemas.microsoft.com/office/drawing/2014/main" id="{70B4E9CF-328B-47AB-9D2F-08FF21D7B5F7}"/>
            </a:ext>
          </a:extLst>
        </xdr:cNvPr>
        <xdr:cNvSpPr/>
      </xdr:nvSpPr>
      <xdr:spPr>
        <a:xfrm>
          <a:off x="8699500" y="1451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162116</xdr:rowOff>
    </xdr:from>
    <xdr:to>
      <xdr:col>50</xdr:col>
      <xdr:colOff>114300</xdr:colOff>
      <xdr:row>84</xdr:row>
      <xdr:rowOff>163258</xdr:rowOff>
    </xdr:to>
    <xdr:cxnSp macro="">
      <xdr:nvCxnSpPr>
        <xdr:cNvPr id="364" name="直線コネクタ 363">
          <a:extLst>
            <a:ext uri="{FF2B5EF4-FFF2-40B4-BE49-F238E27FC236}">
              <a16:creationId xmlns:a16="http://schemas.microsoft.com/office/drawing/2014/main" id="{900600E5-846F-457B-A96C-ABF9965391BB}"/>
            </a:ext>
          </a:extLst>
        </xdr:cNvPr>
        <xdr:cNvCxnSpPr/>
      </xdr:nvCxnSpPr>
      <xdr:spPr>
        <a:xfrm flipV="1">
          <a:off x="8750300" y="1456391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113030</xdr:rowOff>
    </xdr:from>
    <xdr:to>
      <xdr:col>41</xdr:col>
      <xdr:colOff>101600</xdr:colOff>
      <xdr:row>85</xdr:row>
      <xdr:rowOff>43180</xdr:rowOff>
    </xdr:to>
    <xdr:sp macro="" textlink="">
      <xdr:nvSpPr>
        <xdr:cNvPr id="365" name="楕円 364">
          <a:extLst>
            <a:ext uri="{FF2B5EF4-FFF2-40B4-BE49-F238E27FC236}">
              <a16:creationId xmlns:a16="http://schemas.microsoft.com/office/drawing/2014/main" id="{F11C165F-1870-4EEB-A0EA-01D074FDECA5}"/>
            </a:ext>
          </a:extLst>
        </xdr:cNvPr>
        <xdr:cNvSpPr/>
      </xdr:nvSpPr>
      <xdr:spPr>
        <a:xfrm>
          <a:off x="7810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163258</xdr:rowOff>
    </xdr:from>
    <xdr:to>
      <xdr:col>45</xdr:col>
      <xdr:colOff>177800</xdr:colOff>
      <xdr:row>84</xdr:row>
      <xdr:rowOff>163830</xdr:rowOff>
    </xdr:to>
    <xdr:cxnSp macro="">
      <xdr:nvCxnSpPr>
        <xdr:cNvPr id="366" name="直線コネクタ 365">
          <a:extLst>
            <a:ext uri="{FF2B5EF4-FFF2-40B4-BE49-F238E27FC236}">
              <a16:creationId xmlns:a16="http://schemas.microsoft.com/office/drawing/2014/main" id="{98FCF360-0FE7-466A-B466-747501012759}"/>
            </a:ext>
          </a:extLst>
        </xdr:cNvPr>
        <xdr:cNvCxnSpPr/>
      </xdr:nvCxnSpPr>
      <xdr:spPr>
        <a:xfrm flipV="1">
          <a:off x="7861300" y="14565058"/>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110744</xdr:rowOff>
    </xdr:from>
    <xdr:to>
      <xdr:col>36</xdr:col>
      <xdr:colOff>165100</xdr:colOff>
      <xdr:row>85</xdr:row>
      <xdr:rowOff>40894</xdr:rowOff>
    </xdr:to>
    <xdr:sp macro="" textlink="">
      <xdr:nvSpPr>
        <xdr:cNvPr id="367" name="楕円 366">
          <a:extLst>
            <a:ext uri="{FF2B5EF4-FFF2-40B4-BE49-F238E27FC236}">
              <a16:creationId xmlns:a16="http://schemas.microsoft.com/office/drawing/2014/main" id="{A29EDA33-E6C4-48B6-807F-61F699FBEF4A}"/>
            </a:ext>
          </a:extLst>
        </xdr:cNvPr>
        <xdr:cNvSpPr/>
      </xdr:nvSpPr>
      <xdr:spPr>
        <a:xfrm>
          <a:off x="6921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161544</xdr:rowOff>
    </xdr:from>
    <xdr:to>
      <xdr:col>41</xdr:col>
      <xdr:colOff>50800</xdr:colOff>
      <xdr:row>84</xdr:row>
      <xdr:rowOff>163830</xdr:rowOff>
    </xdr:to>
    <xdr:cxnSp macro="">
      <xdr:nvCxnSpPr>
        <xdr:cNvPr id="368" name="直線コネクタ 367">
          <a:extLst>
            <a:ext uri="{FF2B5EF4-FFF2-40B4-BE49-F238E27FC236}">
              <a16:creationId xmlns:a16="http://schemas.microsoft.com/office/drawing/2014/main" id="{A8EB17B4-36A3-479F-84B5-198B53925FBF}"/>
            </a:ext>
          </a:extLst>
        </xdr:cNvPr>
        <xdr:cNvCxnSpPr/>
      </xdr:nvCxnSpPr>
      <xdr:spPr>
        <a:xfrm>
          <a:off x="6972300" y="145633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5675ED61-6EEE-404E-9188-D1609180ED9A}"/>
            </a:ext>
          </a:extLst>
        </xdr:cNvPr>
        <xdr:cNvSpPr txBox="1"/>
      </xdr:nvSpPr>
      <xdr:spPr>
        <a:xfrm>
          <a:off x="93917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7F01354F-6119-4D9F-A98F-A756C6FF2F92}"/>
            </a:ext>
          </a:extLst>
        </xdr:cNvPr>
        <xdr:cNvSpPr txBox="1"/>
      </xdr:nvSpPr>
      <xdr:spPr>
        <a:xfrm>
          <a:off x="8515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799426E5-F0C7-4A88-88E9-393A8D66A606}"/>
            </a:ext>
          </a:extLst>
        </xdr:cNvPr>
        <xdr:cNvSpPr txBox="1"/>
      </xdr:nvSpPr>
      <xdr:spPr>
        <a:xfrm>
          <a:off x="76264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23964A48-A26F-4200-9D91-B4ED649BDAEE}"/>
            </a:ext>
          </a:extLst>
        </xdr:cNvPr>
        <xdr:cNvSpPr txBox="1"/>
      </xdr:nvSpPr>
      <xdr:spPr>
        <a:xfrm>
          <a:off x="67374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32593</xdr:rowOff>
    </xdr:from>
    <xdr:ext cx="469744" cy="259045"/>
    <xdr:sp macro="" textlink="">
      <xdr:nvSpPr>
        <xdr:cNvPr id="373" name="n_1mainValue【公営住宅】&#10;一人当たり面積">
          <a:extLst>
            <a:ext uri="{FF2B5EF4-FFF2-40B4-BE49-F238E27FC236}">
              <a16:creationId xmlns:a16="http://schemas.microsoft.com/office/drawing/2014/main" id="{4B336659-C1A5-44A0-886C-61DAE6C9F384}"/>
            </a:ext>
          </a:extLst>
        </xdr:cNvPr>
        <xdr:cNvSpPr txBox="1"/>
      </xdr:nvSpPr>
      <xdr:spPr>
        <a:xfrm>
          <a:off x="9391727" y="1460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33735</xdr:rowOff>
    </xdr:from>
    <xdr:ext cx="469744" cy="259045"/>
    <xdr:sp macro="" textlink="">
      <xdr:nvSpPr>
        <xdr:cNvPr id="374" name="n_2mainValue【公営住宅】&#10;一人当たり面積">
          <a:extLst>
            <a:ext uri="{FF2B5EF4-FFF2-40B4-BE49-F238E27FC236}">
              <a16:creationId xmlns:a16="http://schemas.microsoft.com/office/drawing/2014/main" id="{38D6DFDA-2792-4532-BE55-AB4A04171423}"/>
            </a:ext>
          </a:extLst>
        </xdr:cNvPr>
        <xdr:cNvSpPr txBox="1"/>
      </xdr:nvSpPr>
      <xdr:spPr>
        <a:xfrm>
          <a:off x="8515427" y="1460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34307</xdr:rowOff>
    </xdr:from>
    <xdr:ext cx="469744" cy="259045"/>
    <xdr:sp macro="" textlink="">
      <xdr:nvSpPr>
        <xdr:cNvPr id="375" name="n_3mainValue【公営住宅】&#10;一人当たり面積">
          <a:extLst>
            <a:ext uri="{FF2B5EF4-FFF2-40B4-BE49-F238E27FC236}">
              <a16:creationId xmlns:a16="http://schemas.microsoft.com/office/drawing/2014/main" id="{7B27A09E-2E5D-4294-8E23-C192B2A86BD0}"/>
            </a:ext>
          </a:extLst>
        </xdr:cNvPr>
        <xdr:cNvSpPr txBox="1"/>
      </xdr:nvSpPr>
      <xdr:spPr>
        <a:xfrm>
          <a:off x="7626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32021</xdr:rowOff>
    </xdr:from>
    <xdr:ext cx="469744" cy="259045"/>
    <xdr:sp macro="" textlink="">
      <xdr:nvSpPr>
        <xdr:cNvPr id="376" name="n_4mainValue【公営住宅】&#10;一人当たり面積">
          <a:extLst>
            <a:ext uri="{FF2B5EF4-FFF2-40B4-BE49-F238E27FC236}">
              <a16:creationId xmlns:a16="http://schemas.microsoft.com/office/drawing/2014/main" id="{3EAA0E7D-ECDE-4F3A-AFF0-C8A5FDF26DB4}"/>
            </a:ext>
          </a:extLst>
        </xdr:cNvPr>
        <xdr:cNvSpPr txBox="1"/>
      </xdr:nvSpPr>
      <xdr:spPr>
        <a:xfrm>
          <a:off x="6737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EC207BB-8C1C-4652-B347-DB730697A5C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49B17309-E728-4DB4-8E4E-BED56A216D6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DC527750-79A8-48B9-8A42-E88EC477A21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65244067-F7AB-4000-BA1E-1D7CA8BA5BE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AD2A5E70-9458-4114-BEE3-AD78A078419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B1B15250-489A-4C7A-AF46-60DBC6B92F0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C34F98D1-4F1F-4086-A71E-7F2459987BC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7B32356C-7D27-45D5-ABBF-27810AF3934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BBAE53E7-809F-46F1-B08D-ED0FE055873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13BA4852-4E1C-4D12-8C2B-818C93ADEB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FF611BE2-4A8B-4B23-AB74-D6C4DD102CB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DB10C6B6-561D-4EC3-9937-4F69A7D3B16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A9725537-8774-4CD9-8555-EED2A176AC3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C24C45E6-B35B-4858-9D20-D23A3DB7CC6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87FA9942-1395-4C33-A19B-DCF52892CB0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9D023CD7-D77A-4E5B-9730-72281E27FD2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5700F64B-D308-4C57-BDB6-B7482EFEB60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5F5BFD95-6E5C-4998-AEE7-1932141376B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547544E9-FC09-4453-9543-8833765BEA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B6621B61-C1DA-4A0A-B11F-44C2C55E275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7AD5F99B-9EFC-4108-B34C-4EEC15E511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13443B95-6843-4D02-8D35-2F3C2C6D4DB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B4A50E2F-C493-418C-8F28-20A4CE025D1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A24B22FF-EC17-4950-9AA4-0E8E6F649CF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A65A098B-4F63-4CF8-94A8-60207ACB65A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2C27469A-76F9-45C8-8D50-413F25E5DF9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DA2A10FE-FCC7-4823-A045-71DB999BB23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729D920C-BE82-42FA-AEE5-7970D59F689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B6F8E1BD-AD69-4EE8-B620-402EA555C77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D9CB6462-5F9F-4E63-B17D-81D2D945EBD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951F9E7-F98D-407C-BF70-6C6A2CF9BBA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60AA0A17-F9EE-49E0-978D-476201A6FF3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58EF9EEB-240B-4CEC-BE19-28B732ED2FD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5A428718-7C85-43C8-921E-DAFE05535FF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FA245D5A-7F66-4109-A3E5-D225685F0BB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B3E36F5B-38C5-4A19-BAE9-DDCCFC981BE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49ED366A-A612-444A-88ED-F840B8C5BB7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8D7CB374-BB88-4742-8B39-1D3FD6A3058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7FD32DDA-6348-4094-86A6-398563E7609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5E5C7F1-2AB0-49A1-B076-9E3CBD196E9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2FD83C7E-8B5A-41E0-BC4B-A21CAEF21230}"/>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9F7DBA30-01E3-44EC-8BAC-31A336DBADA5}"/>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2325011B-79E9-4D24-91D8-FB3E962808D4}"/>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1CCD5EC0-0551-430E-937A-ECB1DD00341E}"/>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B5375D16-E75E-48F7-BEA2-9462369C1128}"/>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AE152FAA-01E4-479A-82D4-6106CDBDE7FC}"/>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6B354076-3CA7-4692-B438-03C6A8817962}"/>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8840713D-6342-425B-9A8F-F64932A8BEC9}"/>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A87D5D44-AFB8-4ABD-98D9-1A13660B9F37}"/>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BDC1708E-834C-4EF8-BE6A-76E491A591C6}"/>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B49AE4B6-82A6-46A2-B310-F04D49A92B01}"/>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3420878-B1B5-43F6-BC40-424B956730E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675A54D-BE40-41F2-AB5D-95C3AA06592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9775AFA-5080-4859-8DAB-9D300DAF1BA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C720F17-A41A-4386-BCE0-9A9B2D3B47A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DC82FEB-3264-41C7-B2E6-AB810030603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27305</xdr:rowOff>
    </xdr:from>
    <xdr:to>
      <xdr:col>85</xdr:col>
      <xdr:colOff>177800</xdr:colOff>
      <xdr:row>39</xdr:row>
      <xdr:rowOff>128905</xdr:rowOff>
    </xdr:to>
    <xdr:sp macro="" textlink="">
      <xdr:nvSpPr>
        <xdr:cNvPr id="433" name="楕円 432">
          <a:extLst>
            <a:ext uri="{FF2B5EF4-FFF2-40B4-BE49-F238E27FC236}">
              <a16:creationId xmlns:a16="http://schemas.microsoft.com/office/drawing/2014/main" id="{0A267D4F-A5D9-402D-B4A1-B18051335C51}"/>
            </a:ext>
          </a:extLst>
        </xdr:cNvPr>
        <xdr:cNvSpPr/>
      </xdr:nvSpPr>
      <xdr:spPr>
        <a:xfrm>
          <a:off x="162687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5732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7F7E98BA-D09A-4D3B-8FCA-62F74281843B}"/>
            </a:ext>
          </a:extLst>
        </xdr:cNvPr>
        <xdr:cNvSpPr txBox="1"/>
      </xdr:nvSpPr>
      <xdr:spPr>
        <a:xfrm>
          <a:off x="16357600"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143510</xdr:rowOff>
    </xdr:from>
    <xdr:to>
      <xdr:col>81</xdr:col>
      <xdr:colOff>101600</xdr:colOff>
      <xdr:row>39</xdr:row>
      <xdr:rowOff>73660</xdr:rowOff>
    </xdr:to>
    <xdr:sp macro="" textlink="">
      <xdr:nvSpPr>
        <xdr:cNvPr id="435" name="楕円 434">
          <a:extLst>
            <a:ext uri="{FF2B5EF4-FFF2-40B4-BE49-F238E27FC236}">
              <a16:creationId xmlns:a16="http://schemas.microsoft.com/office/drawing/2014/main" id="{DCBA11A5-68A2-4F4A-AD4F-A6C47FEFBC51}"/>
            </a:ext>
          </a:extLst>
        </xdr:cNvPr>
        <xdr:cNvSpPr/>
      </xdr:nvSpPr>
      <xdr:spPr>
        <a:xfrm>
          <a:off x="15430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22860</xdr:rowOff>
    </xdr:from>
    <xdr:to>
      <xdr:col>85</xdr:col>
      <xdr:colOff>127000</xdr:colOff>
      <xdr:row>39</xdr:row>
      <xdr:rowOff>78105</xdr:rowOff>
    </xdr:to>
    <xdr:cxnSp macro="">
      <xdr:nvCxnSpPr>
        <xdr:cNvPr id="436" name="直線コネクタ 435">
          <a:extLst>
            <a:ext uri="{FF2B5EF4-FFF2-40B4-BE49-F238E27FC236}">
              <a16:creationId xmlns:a16="http://schemas.microsoft.com/office/drawing/2014/main" id="{30F0EE3F-49E6-4F99-9B23-F89F75131980}"/>
            </a:ext>
          </a:extLst>
        </xdr:cNvPr>
        <xdr:cNvCxnSpPr/>
      </xdr:nvCxnSpPr>
      <xdr:spPr>
        <a:xfrm>
          <a:off x="15481300" y="670941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86360</xdr:rowOff>
    </xdr:from>
    <xdr:to>
      <xdr:col>76</xdr:col>
      <xdr:colOff>165100</xdr:colOff>
      <xdr:row>39</xdr:row>
      <xdr:rowOff>16510</xdr:rowOff>
    </xdr:to>
    <xdr:sp macro="" textlink="">
      <xdr:nvSpPr>
        <xdr:cNvPr id="437" name="楕円 436">
          <a:extLst>
            <a:ext uri="{FF2B5EF4-FFF2-40B4-BE49-F238E27FC236}">
              <a16:creationId xmlns:a16="http://schemas.microsoft.com/office/drawing/2014/main" id="{EE72CB35-CE95-443B-B1B9-7CA867883A2F}"/>
            </a:ext>
          </a:extLst>
        </xdr:cNvPr>
        <xdr:cNvSpPr/>
      </xdr:nvSpPr>
      <xdr:spPr>
        <a:xfrm>
          <a:off x="14541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137160</xdr:rowOff>
    </xdr:from>
    <xdr:to>
      <xdr:col>81</xdr:col>
      <xdr:colOff>50800</xdr:colOff>
      <xdr:row>39</xdr:row>
      <xdr:rowOff>22860</xdr:rowOff>
    </xdr:to>
    <xdr:cxnSp macro="">
      <xdr:nvCxnSpPr>
        <xdr:cNvPr id="438" name="直線コネクタ 437">
          <a:extLst>
            <a:ext uri="{FF2B5EF4-FFF2-40B4-BE49-F238E27FC236}">
              <a16:creationId xmlns:a16="http://schemas.microsoft.com/office/drawing/2014/main" id="{9D3695E2-F744-4D19-9F21-3C3CEC506AF3}"/>
            </a:ext>
          </a:extLst>
        </xdr:cNvPr>
        <xdr:cNvCxnSpPr/>
      </xdr:nvCxnSpPr>
      <xdr:spPr>
        <a:xfrm>
          <a:off x="14592300" y="66522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46355</xdr:rowOff>
    </xdr:from>
    <xdr:to>
      <xdr:col>72</xdr:col>
      <xdr:colOff>38100</xdr:colOff>
      <xdr:row>40</xdr:row>
      <xdr:rowOff>147955</xdr:rowOff>
    </xdr:to>
    <xdr:sp macro="" textlink="">
      <xdr:nvSpPr>
        <xdr:cNvPr id="439" name="楕円 438">
          <a:extLst>
            <a:ext uri="{FF2B5EF4-FFF2-40B4-BE49-F238E27FC236}">
              <a16:creationId xmlns:a16="http://schemas.microsoft.com/office/drawing/2014/main" id="{99190E91-E1C9-4E5C-B066-66B8A13B9539}"/>
            </a:ext>
          </a:extLst>
        </xdr:cNvPr>
        <xdr:cNvSpPr/>
      </xdr:nvSpPr>
      <xdr:spPr>
        <a:xfrm>
          <a:off x="136525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137160</xdr:rowOff>
    </xdr:from>
    <xdr:to>
      <xdr:col>76</xdr:col>
      <xdr:colOff>114300</xdr:colOff>
      <xdr:row>40</xdr:row>
      <xdr:rowOff>97155</xdr:rowOff>
    </xdr:to>
    <xdr:cxnSp macro="">
      <xdr:nvCxnSpPr>
        <xdr:cNvPr id="440" name="直線コネクタ 439">
          <a:extLst>
            <a:ext uri="{FF2B5EF4-FFF2-40B4-BE49-F238E27FC236}">
              <a16:creationId xmlns:a16="http://schemas.microsoft.com/office/drawing/2014/main" id="{AFC9856F-DF9D-42E5-8C9E-B317E2CDF3B2}"/>
            </a:ext>
          </a:extLst>
        </xdr:cNvPr>
        <xdr:cNvCxnSpPr/>
      </xdr:nvCxnSpPr>
      <xdr:spPr>
        <a:xfrm flipV="1">
          <a:off x="13703300" y="6652260"/>
          <a:ext cx="889000" cy="3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19685</xdr:rowOff>
    </xdr:from>
    <xdr:to>
      <xdr:col>67</xdr:col>
      <xdr:colOff>101600</xdr:colOff>
      <xdr:row>40</xdr:row>
      <xdr:rowOff>121285</xdr:rowOff>
    </xdr:to>
    <xdr:sp macro="" textlink="">
      <xdr:nvSpPr>
        <xdr:cNvPr id="441" name="楕円 440">
          <a:extLst>
            <a:ext uri="{FF2B5EF4-FFF2-40B4-BE49-F238E27FC236}">
              <a16:creationId xmlns:a16="http://schemas.microsoft.com/office/drawing/2014/main" id="{CBA5FA0E-1138-4BAE-83F0-1601DF8E8A3F}"/>
            </a:ext>
          </a:extLst>
        </xdr:cNvPr>
        <xdr:cNvSpPr/>
      </xdr:nvSpPr>
      <xdr:spPr>
        <a:xfrm>
          <a:off x="127635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70485</xdr:rowOff>
    </xdr:from>
    <xdr:to>
      <xdr:col>71</xdr:col>
      <xdr:colOff>177800</xdr:colOff>
      <xdr:row>40</xdr:row>
      <xdr:rowOff>97155</xdr:rowOff>
    </xdr:to>
    <xdr:cxnSp macro="">
      <xdr:nvCxnSpPr>
        <xdr:cNvPr id="442" name="直線コネクタ 441">
          <a:extLst>
            <a:ext uri="{FF2B5EF4-FFF2-40B4-BE49-F238E27FC236}">
              <a16:creationId xmlns:a16="http://schemas.microsoft.com/office/drawing/2014/main" id="{F7D3E80A-5C31-4E12-83C7-52232F9A90E3}"/>
            </a:ext>
          </a:extLst>
        </xdr:cNvPr>
        <xdr:cNvCxnSpPr/>
      </xdr:nvCxnSpPr>
      <xdr:spPr>
        <a:xfrm>
          <a:off x="12814300" y="69284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C1BE6E8C-E9CC-435A-B2BB-E9B86244C69A}"/>
            </a:ext>
          </a:extLst>
        </xdr:cNvPr>
        <xdr:cNvSpPr txBox="1"/>
      </xdr:nvSpPr>
      <xdr:spPr>
        <a:xfrm>
          <a:off x="15266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3A719360-D51D-4D53-B84B-D4CB3A55EC4E}"/>
            </a:ext>
          </a:extLst>
        </xdr:cNvPr>
        <xdr:cNvSpPr txBox="1"/>
      </xdr:nvSpPr>
      <xdr:spPr>
        <a:xfrm>
          <a:off x="14389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BAF6DEA-6C85-4C45-A134-C4A2BB654CCA}"/>
            </a:ext>
          </a:extLst>
        </xdr:cNvPr>
        <xdr:cNvSpPr txBox="1"/>
      </xdr:nvSpPr>
      <xdr:spPr>
        <a:xfrm>
          <a:off x="13500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229464DF-9C1A-494C-AC8B-6E54AC11A1C8}"/>
            </a:ext>
          </a:extLst>
        </xdr:cNvPr>
        <xdr:cNvSpPr txBox="1"/>
      </xdr:nvSpPr>
      <xdr:spPr>
        <a:xfrm>
          <a:off x="126117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64787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A245F648-56EF-4E0F-A362-EED21CF21279}"/>
            </a:ext>
          </a:extLst>
        </xdr:cNvPr>
        <xdr:cNvSpPr txBox="1"/>
      </xdr:nvSpPr>
      <xdr:spPr>
        <a:xfrm>
          <a:off x="152660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7637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B9563AD9-F4FB-4585-B359-EFAC79FAF27B}"/>
            </a:ext>
          </a:extLst>
        </xdr:cNvPr>
        <xdr:cNvSpPr txBox="1"/>
      </xdr:nvSpPr>
      <xdr:spPr>
        <a:xfrm>
          <a:off x="143897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139082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6542D8BC-0864-4A67-A840-288706CE74B8}"/>
            </a:ext>
          </a:extLst>
        </xdr:cNvPr>
        <xdr:cNvSpPr txBox="1"/>
      </xdr:nvSpPr>
      <xdr:spPr>
        <a:xfrm>
          <a:off x="13500744"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112412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52B718B-83D9-4CE1-9045-F50F010C29D4}"/>
            </a:ext>
          </a:extLst>
        </xdr:cNvPr>
        <xdr:cNvSpPr txBox="1"/>
      </xdr:nvSpPr>
      <xdr:spPr>
        <a:xfrm>
          <a:off x="12611744"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6F6446E3-D36C-4CCA-92B6-4E587E78F2C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12722329-8DBB-4AAD-8F7B-9B7AAFF994A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FF9B804C-2A6B-4667-B060-8939B7C2D1A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CDE359B6-A93C-4D6E-9FAF-4B62F008938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5B376593-4B9D-4C9B-A968-C1BB1153F79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9FCBF208-4851-4C72-92ED-70A23BF64D5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EED5BB93-C7B1-45F8-A15F-D3B9B5FAEB9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D185CD1C-B559-471A-AE7B-93BBD7D35B3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E9014FB6-0E01-4BDA-A67E-749B32656A0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43769DC6-CE0B-4434-B22B-57A0A840D34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80F7E566-611C-4430-B28E-874DC3E300F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4B33159F-E141-44FF-A55F-6F722CBD8DC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6F92A636-7D40-4F4F-AE4D-DE529228C4B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2C06FBF9-FE21-4E00-9BB5-1975365457A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D8148EE-CCC7-4195-A579-335A48A6C98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A0EFACD1-6D0F-498D-BB78-EFD01FB76E4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B54E6FEF-F330-4A65-A8CF-2AB6A243520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FFA3AA03-DA69-426F-9889-39CE0670689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369F084-5E7C-4C6C-8165-60F37AF2587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5EA9A788-CD87-49E4-9EAC-8E1B00F6774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67D7D9B-8FDD-4EA9-9FBF-AAC7FF9E03A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72AD035F-D9B4-4C7B-BEB9-A0DF272F0A94}"/>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9F919872-8ED1-40F8-8DF8-639DF66421FC}"/>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2078AE99-5FAB-4149-8119-48547040CCDB}"/>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1CF730A3-E242-44BF-9E09-38CD318E5268}"/>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44537A85-11EA-41EC-BD38-A94C19B7F20E}"/>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C38FD92-0699-4C18-B9A2-26380C0E4FDD}"/>
            </a:ext>
          </a:extLst>
        </xdr:cNvPr>
        <xdr:cNvSpPr txBox="1"/>
      </xdr:nvSpPr>
      <xdr:spPr>
        <a:xfrm>
          <a:off x="22199600" y="6442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BDE23260-8BF0-43BE-A33F-46DDBC8627D8}"/>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82A15885-1695-4B06-A472-1802F5003733}"/>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B531DE8B-3DE9-427F-872E-FA0AB085BB1D}"/>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189B77AB-6901-4D34-B7AB-4D39ABE017B9}"/>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D8BBFAD8-0323-4D98-8B96-CF6D6116B18A}"/>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DC9226F-0713-4696-B20E-BE8156468C4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B3BC1FD-5D12-4AFD-932B-22C43BF0934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A510DB3-2396-4D84-A3DB-D1CE1DA1E8D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4729D58-D96A-4FF8-8E85-5ED0B826180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5C4A0CB-FED0-4D36-8449-BC9EB1FD2CF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116840</xdr:rowOff>
    </xdr:from>
    <xdr:to>
      <xdr:col>116</xdr:col>
      <xdr:colOff>114300</xdr:colOff>
      <xdr:row>41</xdr:row>
      <xdr:rowOff>46990</xdr:rowOff>
    </xdr:to>
    <xdr:sp macro="" textlink="">
      <xdr:nvSpPr>
        <xdr:cNvPr id="488" name="楕円 487">
          <a:extLst>
            <a:ext uri="{FF2B5EF4-FFF2-40B4-BE49-F238E27FC236}">
              <a16:creationId xmlns:a16="http://schemas.microsoft.com/office/drawing/2014/main" id="{D23F6933-C0EB-4200-8403-0EE842E5BD61}"/>
            </a:ext>
          </a:extLst>
        </xdr:cNvPr>
        <xdr:cNvSpPr/>
      </xdr:nvSpPr>
      <xdr:spPr>
        <a:xfrm>
          <a:off x="22110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31767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4F4C5197-39E2-4AE9-B9B3-CA3E23567199}"/>
            </a:ext>
          </a:extLst>
        </xdr:cNvPr>
        <xdr:cNvSpPr txBox="1"/>
      </xdr:nvSpPr>
      <xdr:spPr>
        <a:xfrm>
          <a:off x="22199600" y="68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116840</xdr:rowOff>
    </xdr:from>
    <xdr:to>
      <xdr:col>112</xdr:col>
      <xdr:colOff>38100</xdr:colOff>
      <xdr:row>41</xdr:row>
      <xdr:rowOff>46990</xdr:rowOff>
    </xdr:to>
    <xdr:sp macro="" textlink="">
      <xdr:nvSpPr>
        <xdr:cNvPr id="490" name="楕円 489">
          <a:extLst>
            <a:ext uri="{FF2B5EF4-FFF2-40B4-BE49-F238E27FC236}">
              <a16:creationId xmlns:a16="http://schemas.microsoft.com/office/drawing/2014/main" id="{2B92B635-F5BF-41B5-B9E3-991A7D2B0A5B}"/>
            </a:ext>
          </a:extLst>
        </xdr:cNvPr>
        <xdr:cNvSpPr/>
      </xdr:nvSpPr>
      <xdr:spPr>
        <a:xfrm>
          <a:off x="21272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167640</xdr:rowOff>
    </xdr:from>
    <xdr:to>
      <xdr:col>116</xdr:col>
      <xdr:colOff>63500</xdr:colOff>
      <xdr:row>40</xdr:row>
      <xdr:rowOff>167640</xdr:rowOff>
    </xdr:to>
    <xdr:cxnSp macro="">
      <xdr:nvCxnSpPr>
        <xdr:cNvPr id="491" name="直線コネクタ 490">
          <a:extLst>
            <a:ext uri="{FF2B5EF4-FFF2-40B4-BE49-F238E27FC236}">
              <a16:creationId xmlns:a16="http://schemas.microsoft.com/office/drawing/2014/main" id="{C4D3DE96-7A50-4A73-B788-C74AED235B62}"/>
            </a:ext>
          </a:extLst>
        </xdr:cNvPr>
        <xdr:cNvCxnSpPr/>
      </xdr:nvCxnSpPr>
      <xdr:spPr>
        <a:xfrm>
          <a:off x="21323300" y="7025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492" name="楕円 491">
          <a:extLst>
            <a:ext uri="{FF2B5EF4-FFF2-40B4-BE49-F238E27FC236}">
              <a16:creationId xmlns:a16="http://schemas.microsoft.com/office/drawing/2014/main" id="{5F6A4E0B-45D4-4F3A-938F-4B7A41391E77}"/>
            </a:ext>
          </a:extLst>
        </xdr:cNvPr>
        <xdr:cNvSpPr/>
      </xdr:nvSpPr>
      <xdr:spPr>
        <a:xfrm>
          <a:off x="20383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167640</xdr:rowOff>
    </xdr:from>
    <xdr:to>
      <xdr:col>111</xdr:col>
      <xdr:colOff>177800</xdr:colOff>
      <xdr:row>40</xdr:row>
      <xdr:rowOff>167640</xdr:rowOff>
    </xdr:to>
    <xdr:cxnSp macro="">
      <xdr:nvCxnSpPr>
        <xdr:cNvPr id="493" name="直線コネクタ 492">
          <a:extLst>
            <a:ext uri="{FF2B5EF4-FFF2-40B4-BE49-F238E27FC236}">
              <a16:creationId xmlns:a16="http://schemas.microsoft.com/office/drawing/2014/main" id="{345ED99F-E9FC-40B1-8C39-2000EA2186C1}"/>
            </a:ext>
          </a:extLst>
        </xdr:cNvPr>
        <xdr:cNvCxnSpPr/>
      </xdr:nvCxnSpPr>
      <xdr:spPr>
        <a:xfrm>
          <a:off x="20434300" y="702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119126</xdr:rowOff>
    </xdr:from>
    <xdr:to>
      <xdr:col>102</xdr:col>
      <xdr:colOff>165100</xdr:colOff>
      <xdr:row>41</xdr:row>
      <xdr:rowOff>49276</xdr:rowOff>
    </xdr:to>
    <xdr:sp macro="" textlink="">
      <xdr:nvSpPr>
        <xdr:cNvPr id="494" name="楕円 493">
          <a:extLst>
            <a:ext uri="{FF2B5EF4-FFF2-40B4-BE49-F238E27FC236}">
              <a16:creationId xmlns:a16="http://schemas.microsoft.com/office/drawing/2014/main" id="{E1BA34E3-31E9-4D99-B087-80D672AC9934}"/>
            </a:ext>
          </a:extLst>
        </xdr:cNvPr>
        <xdr:cNvSpPr/>
      </xdr:nvSpPr>
      <xdr:spPr>
        <a:xfrm>
          <a:off x="19494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169926</xdr:rowOff>
    </xdr:to>
    <xdr:cxnSp macro="">
      <xdr:nvCxnSpPr>
        <xdr:cNvPr id="495" name="直線コネクタ 494">
          <a:extLst>
            <a:ext uri="{FF2B5EF4-FFF2-40B4-BE49-F238E27FC236}">
              <a16:creationId xmlns:a16="http://schemas.microsoft.com/office/drawing/2014/main" id="{628D9235-1C62-4A01-AEB7-3343FC08A12A}"/>
            </a:ext>
          </a:extLst>
        </xdr:cNvPr>
        <xdr:cNvCxnSpPr/>
      </xdr:nvCxnSpPr>
      <xdr:spPr>
        <a:xfrm flipV="1">
          <a:off x="19545300" y="702564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119126</xdr:rowOff>
    </xdr:from>
    <xdr:to>
      <xdr:col>98</xdr:col>
      <xdr:colOff>38100</xdr:colOff>
      <xdr:row>41</xdr:row>
      <xdr:rowOff>49276</xdr:rowOff>
    </xdr:to>
    <xdr:sp macro="" textlink="">
      <xdr:nvSpPr>
        <xdr:cNvPr id="496" name="楕円 495">
          <a:extLst>
            <a:ext uri="{FF2B5EF4-FFF2-40B4-BE49-F238E27FC236}">
              <a16:creationId xmlns:a16="http://schemas.microsoft.com/office/drawing/2014/main" id="{C5C4A0F4-1367-4722-AF69-71AB6A011E7D}"/>
            </a:ext>
          </a:extLst>
        </xdr:cNvPr>
        <xdr:cNvSpPr/>
      </xdr:nvSpPr>
      <xdr:spPr>
        <a:xfrm>
          <a:off x="18605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169926</xdr:rowOff>
    </xdr:from>
    <xdr:to>
      <xdr:col>102</xdr:col>
      <xdr:colOff>114300</xdr:colOff>
      <xdr:row>40</xdr:row>
      <xdr:rowOff>169926</xdr:rowOff>
    </xdr:to>
    <xdr:cxnSp macro="">
      <xdr:nvCxnSpPr>
        <xdr:cNvPr id="497" name="直線コネクタ 496">
          <a:extLst>
            <a:ext uri="{FF2B5EF4-FFF2-40B4-BE49-F238E27FC236}">
              <a16:creationId xmlns:a16="http://schemas.microsoft.com/office/drawing/2014/main" id="{3C64870C-970C-4D79-9512-2532CAA3D401}"/>
            </a:ext>
          </a:extLst>
        </xdr:cNvPr>
        <xdr:cNvCxnSpPr/>
      </xdr:nvCxnSpPr>
      <xdr:spPr>
        <a:xfrm>
          <a:off x="18656300" y="70279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954AB72-9BA8-432A-9A9B-55E39B8749BB}"/>
            </a:ext>
          </a:extLst>
        </xdr:cNvPr>
        <xdr:cNvSpPr txBox="1"/>
      </xdr:nvSpPr>
      <xdr:spPr>
        <a:xfrm>
          <a:off x="210757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FDD805B-D98A-4CF4-AFA1-3DE3DD4F29DA}"/>
            </a:ext>
          </a:extLst>
        </xdr:cNvPr>
        <xdr:cNvSpPr txBox="1"/>
      </xdr:nvSpPr>
      <xdr:spPr>
        <a:xfrm>
          <a:off x="20199427"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5E2FB14-C275-42B1-BD50-F851A4E490C5}"/>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31D630E-7EC1-43D0-8C9E-B93A7F15998C}"/>
            </a:ext>
          </a:extLst>
        </xdr:cNvPr>
        <xdr:cNvSpPr txBox="1"/>
      </xdr:nvSpPr>
      <xdr:spPr>
        <a:xfrm>
          <a:off x="18421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38117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AD15498-9B45-497B-B80D-B9D1A3E8A810}"/>
            </a:ext>
          </a:extLst>
        </xdr:cNvPr>
        <xdr:cNvSpPr txBox="1"/>
      </xdr:nvSpPr>
      <xdr:spPr>
        <a:xfrm>
          <a:off x="210757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6188AB4-3188-43CD-91E3-1FE8C2B1B808}"/>
            </a:ext>
          </a:extLst>
        </xdr:cNvPr>
        <xdr:cNvSpPr txBox="1"/>
      </xdr:nvSpPr>
      <xdr:spPr>
        <a:xfrm>
          <a:off x="20199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40403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849D44B2-2EC7-4CE1-9B20-2BFD26C64C3B}"/>
            </a:ext>
          </a:extLst>
        </xdr:cNvPr>
        <xdr:cNvSpPr txBox="1"/>
      </xdr:nvSpPr>
      <xdr:spPr>
        <a:xfrm>
          <a:off x="19310427" y="70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40403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EC0DFE87-71DC-44DF-8CEE-798BBC496458}"/>
            </a:ext>
          </a:extLst>
        </xdr:cNvPr>
        <xdr:cNvSpPr txBox="1"/>
      </xdr:nvSpPr>
      <xdr:spPr>
        <a:xfrm>
          <a:off x="18421427" y="70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796F2A70-04DC-4A8E-9C2D-D48506B4658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5AB55C5-A7B5-415F-8A8B-0BFDB4D7CFB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7BECECD-8DDD-466D-B3F6-B99DAEB95B2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F810648-29C4-4BDC-AE87-B42639AABAE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43B0F89-398C-42F1-BDB1-12196D438AC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FB69929-6100-4B4F-8396-3BDB38EB56E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B0444D9-A00A-4824-B5C1-6E4CB6BF60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87D975B-30DB-4926-AFF6-405E785DD97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542D745-8284-489C-913F-EA3C855994F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AB1628A-C68B-4FCF-BC14-41931D4B829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5989B93-3080-4E34-AE4D-36DB73C9157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4808E48D-BBC1-4E6A-ABB8-D0C4D9B3015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6FFBD539-59C3-421D-A2E9-564C407304A7}"/>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F3DD34D4-459B-4B62-A10C-E8E1B6C17EC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21D3D9A-4D0E-467E-AB38-03347F4C9FD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ED0A7029-70B8-4FA0-833A-1D03B81DE01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95F758D5-C09C-44B6-951A-BB4FDE2C114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9D3E520-A085-4E1D-9CF6-E9E41AECE2A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51D85C5B-77D4-4DCB-B756-F3987CADC55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2F77C9EB-AF16-4491-89A0-23CFCEB06D3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9076E004-D427-4CEB-921A-77B81B1184D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F801907-EE77-492A-BFE7-A295856490C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7C67F767-761C-4E0B-BD9F-FEE0CB0D6BD1}"/>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B1DA11DD-C7E2-496B-AAD3-6E51702F6F3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A11A9818-ED68-456A-BE2D-7D1F3666BD0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BFCD085-20CF-4911-A905-416F4D8779D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511EB4FA-3382-441F-9985-4814E4E8DA32}"/>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B26BE90B-D2AF-4706-91D1-FE7B4136EE21}"/>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949FBC52-A4CF-43DD-82F7-C1E0DEB79728}"/>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16280CEC-65B4-408D-83C3-90D4786598DA}"/>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2D50EA1D-8DCC-4082-9702-9C7500868F8F}"/>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7AD8AF5C-2F83-4AB0-A33A-F939B9C23074}"/>
            </a:ext>
          </a:extLst>
        </xdr:cNvPr>
        <xdr:cNvSpPr txBox="1"/>
      </xdr:nvSpPr>
      <xdr:spPr>
        <a:xfrm>
          <a:off x="16357600" y="10241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45B4448D-18BB-4053-A7DD-A2D23ECA2839}"/>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FABBA71B-530D-436B-911C-E71AE08F052D}"/>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064E44EB-161D-4129-94A7-A0C59B489E61}"/>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48F95103-FBE1-4E53-A6E7-96BFA4AFD647}"/>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09D35B9F-99DA-455E-9593-4073D16AEE3D}"/>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8D3DBA1-32B9-472A-BF09-18C32137E8D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17EE4AF-4A54-4970-B5BC-96DB73715DB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DDB646-2EF1-455A-B8BB-E2A4A1D921A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1805737-D3BD-4191-A62B-E72A880F8A4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43C51F8-3E88-4091-BD8C-6967CCCA843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87993</xdr:rowOff>
    </xdr:from>
    <xdr:to>
      <xdr:col>85</xdr:col>
      <xdr:colOff>177800</xdr:colOff>
      <xdr:row>62</xdr:row>
      <xdr:rowOff>18143</xdr:rowOff>
    </xdr:to>
    <xdr:sp macro="" textlink="">
      <xdr:nvSpPr>
        <xdr:cNvPr id="548" name="楕円 547">
          <a:extLst>
            <a:ext uri="{FF2B5EF4-FFF2-40B4-BE49-F238E27FC236}">
              <a16:creationId xmlns:a16="http://schemas.microsoft.com/office/drawing/2014/main" id="{17C64DE6-2884-4F91-8D68-892EC7DEF111}"/>
            </a:ext>
          </a:extLst>
        </xdr:cNvPr>
        <xdr:cNvSpPr/>
      </xdr:nvSpPr>
      <xdr:spPr>
        <a:xfrm>
          <a:off x="162687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66420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1D2D00FF-93CB-4EFD-B97B-07F2EE7B8AD5}"/>
            </a:ext>
          </a:extLst>
        </xdr:cNvPr>
        <xdr:cNvSpPr txBox="1"/>
      </xdr:nvSpPr>
      <xdr:spPr>
        <a:xfrm>
          <a:off x="16357600"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39007</xdr:rowOff>
    </xdr:from>
    <xdr:to>
      <xdr:col>81</xdr:col>
      <xdr:colOff>101600</xdr:colOff>
      <xdr:row>61</xdr:row>
      <xdr:rowOff>140607</xdr:rowOff>
    </xdr:to>
    <xdr:sp macro="" textlink="">
      <xdr:nvSpPr>
        <xdr:cNvPr id="550" name="楕円 549">
          <a:extLst>
            <a:ext uri="{FF2B5EF4-FFF2-40B4-BE49-F238E27FC236}">
              <a16:creationId xmlns:a16="http://schemas.microsoft.com/office/drawing/2014/main" id="{C3AF467F-4555-4EC5-874F-BE18D6640CC2}"/>
            </a:ext>
          </a:extLst>
        </xdr:cNvPr>
        <xdr:cNvSpPr/>
      </xdr:nvSpPr>
      <xdr:spPr>
        <a:xfrm>
          <a:off x="15430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89807</xdr:rowOff>
    </xdr:from>
    <xdr:to>
      <xdr:col>85</xdr:col>
      <xdr:colOff>127000</xdr:colOff>
      <xdr:row>61</xdr:row>
      <xdr:rowOff>138793</xdr:rowOff>
    </xdr:to>
    <xdr:cxnSp macro="">
      <xdr:nvCxnSpPr>
        <xdr:cNvPr id="551" name="直線コネクタ 550">
          <a:extLst>
            <a:ext uri="{FF2B5EF4-FFF2-40B4-BE49-F238E27FC236}">
              <a16:creationId xmlns:a16="http://schemas.microsoft.com/office/drawing/2014/main" id="{45C83EBC-F53E-44D5-A11D-CB83325B186F}"/>
            </a:ext>
          </a:extLst>
        </xdr:cNvPr>
        <xdr:cNvCxnSpPr/>
      </xdr:nvCxnSpPr>
      <xdr:spPr>
        <a:xfrm>
          <a:off x="15481300" y="105482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135346</xdr:rowOff>
    </xdr:from>
    <xdr:to>
      <xdr:col>76</xdr:col>
      <xdr:colOff>165100</xdr:colOff>
      <xdr:row>61</xdr:row>
      <xdr:rowOff>65496</xdr:rowOff>
    </xdr:to>
    <xdr:sp macro="" textlink="">
      <xdr:nvSpPr>
        <xdr:cNvPr id="552" name="楕円 551">
          <a:extLst>
            <a:ext uri="{FF2B5EF4-FFF2-40B4-BE49-F238E27FC236}">
              <a16:creationId xmlns:a16="http://schemas.microsoft.com/office/drawing/2014/main" id="{D8CB09A0-3270-49A4-9A74-9DEB7012605C}"/>
            </a:ext>
          </a:extLst>
        </xdr:cNvPr>
        <xdr:cNvSpPr/>
      </xdr:nvSpPr>
      <xdr:spPr>
        <a:xfrm>
          <a:off x="14541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14696</xdr:rowOff>
    </xdr:from>
    <xdr:to>
      <xdr:col>81</xdr:col>
      <xdr:colOff>50800</xdr:colOff>
      <xdr:row>61</xdr:row>
      <xdr:rowOff>89807</xdr:rowOff>
    </xdr:to>
    <xdr:cxnSp macro="">
      <xdr:nvCxnSpPr>
        <xdr:cNvPr id="553" name="直線コネクタ 552">
          <a:extLst>
            <a:ext uri="{FF2B5EF4-FFF2-40B4-BE49-F238E27FC236}">
              <a16:creationId xmlns:a16="http://schemas.microsoft.com/office/drawing/2014/main" id="{1BC1E540-FAFE-4011-81EB-4DA3542457D8}"/>
            </a:ext>
          </a:extLst>
        </xdr:cNvPr>
        <xdr:cNvCxnSpPr/>
      </xdr:nvCxnSpPr>
      <xdr:spPr>
        <a:xfrm>
          <a:off x="14592300" y="1047314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99423</xdr:rowOff>
    </xdr:from>
    <xdr:to>
      <xdr:col>72</xdr:col>
      <xdr:colOff>38100</xdr:colOff>
      <xdr:row>65</xdr:row>
      <xdr:rowOff>29573</xdr:rowOff>
    </xdr:to>
    <xdr:sp macro="" textlink="">
      <xdr:nvSpPr>
        <xdr:cNvPr id="554" name="楕円 553">
          <a:extLst>
            <a:ext uri="{FF2B5EF4-FFF2-40B4-BE49-F238E27FC236}">
              <a16:creationId xmlns:a16="http://schemas.microsoft.com/office/drawing/2014/main" id="{B30B3C6E-85A8-45A3-9E0D-7FD09074A8D5}"/>
            </a:ext>
          </a:extLst>
        </xdr:cNvPr>
        <xdr:cNvSpPr/>
      </xdr:nvSpPr>
      <xdr:spPr>
        <a:xfrm>
          <a:off x="13652500" y="1107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14696</xdr:rowOff>
    </xdr:from>
    <xdr:to>
      <xdr:col>76</xdr:col>
      <xdr:colOff>114300</xdr:colOff>
      <xdr:row>64</xdr:row>
      <xdr:rowOff>150223</xdr:rowOff>
    </xdr:to>
    <xdr:cxnSp macro="">
      <xdr:nvCxnSpPr>
        <xdr:cNvPr id="555" name="直線コネクタ 554">
          <a:extLst>
            <a:ext uri="{FF2B5EF4-FFF2-40B4-BE49-F238E27FC236}">
              <a16:creationId xmlns:a16="http://schemas.microsoft.com/office/drawing/2014/main" id="{BC4162A3-0AE5-4B16-A01F-EF702B2519EB}"/>
            </a:ext>
          </a:extLst>
        </xdr:cNvPr>
        <xdr:cNvCxnSpPr/>
      </xdr:nvCxnSpPr>
      <xdr:spPr>
        <a:xfrm flipV="1">
          <a:off x="13703300" y="10473146"/>
          <a:ext cx="889000" cy="64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60234</xdr:rowOff>
    </xdr:from>
    <xdr:to>
      <xdr:col>67</xdr:col>
      <xdr:colOff>101600</xdr:colOff>
      <xdr:row>64</xdr:row>
      <xdr:rowOff>161834</xdr:rowOff>
    </xdr:to>
    <xdr:sp macro="" textlink="">
      <xdr:nvSpPr>
        <xdr:cNvPr id="556" name="楕円 555">
          <a:extLst>
            <a:ext uri="{FF2B5EF4-FFF2-40B4-BE49-F238E27FC236}">
              <a16:creationId xmlns:a16="http://schemas.microsoft.com/office/drawing/2014/main" id="{B3F547A3-398A-4147-9113-E9F6BAEE1A1E}"/>
            </a:ext>
          </a:extLst>
        </xdr:cNvPr>
        <xdr:cNvSpPr/>
      </xdr:nvSpPr>
      <xdr:spPr>
        <a:xfrm>
          <a:off x="12763500" y="1103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111034</xdr:rowOff>
    </xdr:from>
    <xdr:to>
      <xdr:col>71</xdr:col>
      <xdr:colOff>177800</xdr:colOff>
      <xdr:row>64</xdr:row>
      <xdr:rowOff>150223</xdr:rowOff>
    </xdr:to>
    <xdr:cxnSp macro="">
      <xdr:nvCxnSpPr>
        <xdr:cNvPr id="557" name="直線コネクタ 556">
          <a:extLst>
            <a:ext uri="{FF2B5EF4-FFF2-40B4-BE49-F238E27FC236}">
              <a16:creationId xmlns:a16="http://schemas.microsoft.com/office/drawing/2014/main" id="{6DB992C7-202B-41B7-8C9A-E8B2378A8941}"/>
            </a:ext>
          </a:extLst>
        </xdr:cNvPr>
        <xdr:cNvCxnSpPr/>
      </xdr:nvCxnSpPr>
      <xdr:spPr>
        <a:xfrm>
          <a:off x="12814300" y="1108383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AC1C8BBA-F936-4E69-ACC9-F6A6E496DBF7}"/>
            </a:ext>
          </a:extLst>
        </xdr:cNvPr>
        <xdr:cNvSpPr txBox="1"/>
      </xdr:nvSpPr>
      <xdr:spPr>
        <a:xfrm>
          <a:off x="15266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AD21D201-06EE-40CF-AB55-7154690F3469}"/>
            </a:ext>
          </a:extLst>
        </xdr:cNvPr>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60F75195-00E9-4CEC-8E74-80BDBF7A96C7}"/>
            </a:ext>
          </a:extLst>
        </xdr:cNvPr>
        <xdr:cNvSpPr txBox="1"/>
      </xdr:nvSpPr>
      <xdr:spPr>
        <a:xfrm>
          <a:off x="13500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B5D441C9-B880-4DF8-8A2E-DD02E407BFD3}"/>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131734</xdr:rowOff>
    </xdr:from>
    <xdr:ext cx="405111" cy="259045"/>
    <xdr:sp macro="" textlink="">
      <xdr:nvSpPr>
        <xdr:cNvPr id="562" name="n_1mainValue【学校施設】&#10;有形固定資産減価償却率">
          <a:extLst>
            <a:ext uri="{FF2B5EF4-FFF2-40B4-BE49-F238E27FC236}">
              <a16:creationId xmlns:a16="http://schemas.microsoft.com/office/drawing/2014/main" id="{730F72E0-1BB7-4733-8513-A7E498A002C1}"/>
            </a:ext>
          </a:extLst>
        </xdr:cNvPr>
        <xdr:cNvSpPr txBox="1"/>
      </xdr:nvSpPr>
      <xdr:spPr>
        <a:xfrm>
          <a:off x="152660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56623</xdr:rowOff>
    </xdr:from>
    <xdr:ext cx="405111" cy="259045"/>
    <xdr:sp macro="" textlink="">
      <xdr:nvSpPr>
        <xdr:cNvPr id="563" name="n_2mainValue【学校施設】&#10;有形固定資産減価償却率">
          <a:extLst>
            <a:ext uri="{FF2B5EF4-FFF2-40B4-BE49-F238E27FC236}">
              <a16:creationId xmlns:a16="http://schemas.microsoft.com/office/drawing/2014/main" id="{A216A7CF-D7E5-472E-ABF2-114D7A62A0F9}"/>
            </a:ext>
          </a:extLst>
        </xdr:cNvPr>
        <xdr:cNvSpPr txBox="1"/>
      </xdr:nvSpPr>
      <xdr:spPr>
        <a:xfrm>
          <a:off x="14389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65</xdr:row>
      <xdr:rowOff>20700</xdr:rowOff>
    </xdr:from>
    <xdr:ext cx="405111" cy="259045"/>
    <xdr:sp macro="" textlink="">
      <xdr:nvSpPr>
        <xdr:cNvPr id="564" name="n_3mainValue【学校施設】&#10;有形固定資産減価償却率">
          <a:extLst>
            <a:ext uri="{FF2B5EF4-FFF2-40B4-BE49-F238E27FC236}">
              <a16:creationId xmlns:a16="http://schemas.microsoft.com/office/drawing/2014/main" id="{67945DF9-6A52-4864-93B9-D16D392EF625}"/>
            </a:ext>
          </a:extLst>
        </xdr:cNvPr>
        <xdr:cNvSpPr txBox="1"/>
      </xdr:nvSpPr>
      <xdr:spPr>
        <a:xfrm>
          <a:off x="13500744" y="11164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152961</xdr:rowOff>
    </xdr:from>
    <xdr:ext cx="405111" cy="259045"/>
    <xdr:sp macro="" textlink="">
      <xdr:nvSpPr>
        <xdr:cNvPr id="565" name="n_4mainValue【学校施設】&#10;有形固定資産減価償却率">
          <a:extLst>
            <a:ext uri="{FF2B5EF4-FFF2-40B4-BE49-F238E27FC236}">
              <a16:creationId xmlns:a16="http://schemas.microsoft.com/office/drawing/2014/main" id="{5FD28E5A-062B-40B5-B37A-75C369ED7606}"/>
            </a:ext>
          </a:extLst>
        </xdr:cNvPr>
        <xdr:cNvSpPr txBox="1"/>
      </xdr:nvSpPr>
      <xdr:spPr>
        <a:xfrm>
          <a:off x="12611744" y="1112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2477AA7-7C02-4173-A0B9-E1CA84A0D27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1A561B06-084B-4244-B504-5A4997BC476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4AB6C63-7501-4752-A189-E554B256C27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32939DA6-A52A-4CC3-AFEC-474421961E8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189A03F5-206F-4470-B42B-992E1D03993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C2093F9B-C742-463B-888D-359C598F83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60CD786-ADD0-4225-B90C-8FFC35FB3FE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869D796D-2E70-41A1-87C9-FCD10298470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FF4202C2-58B7-42EE-BC88-7DFD8C48F13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9564719-2E4D-492A-8911-D925BEB2647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1240E03E-1C18-4B2E-B7DB-F47D7AC399C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FA2BF6E8-74B2-4226-A90C-69F1DCD17039}"/>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3C6CE64B-F29C-46FC-A01F-076691112DCE}"/>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FC7A17A7-A1FE-4145-A1DD-91C38435348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1B4E1C0-EB20-4F6F-AF5D-87AA8D58393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53A4A0AD-656A-463B-A261-9098AD32B576}"/>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45A061E5-F5D0-487D-85FB-F6BEFF771D17}"/>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C4C4CACB-99F7-43E0-B2C7-A1E416F3FA8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5A2C051B-C954-4668-8931-B0E83019A8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BB96ABFF-1B22-456D-81AF-07FA2197F2D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3A0CBA7F-8B51-4952-ADF4-6C46E44A5349}"/>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0E5AFC88-1AA1-4AC2-BB89-5160CB627ADA}"/>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EFA7AE3A-545D-4492-9BE0-B37B84FC5B31}"/>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1ACE15A1-4D40-440C-A0CF-3C0818F9B481}"/>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CCF26F48-DAE6-4706-98E6-77F76B999D7E}"/>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a:extLst>
            <a:ext uri="{FF2B5EF4-FFF2-40B4-BE49-F238E27FC236}">
              <a16:creationId xmlns:a16="http://schemas.microsoft.com/office/drawing/2014/main" id="{8153DBD0-14AA-4601-8DEB-420558FD5CCD}"/>
            </a:ext>
          </a:extLst>
        </xdr:cNvPr>
        <xdr:cNvSpPr txBox="1"/>
      </xdr:nvSpPr>
      <xdr:spPr>
        <a:xfrm>
          <a:off x="22199600" y="10229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DA3CE664-6B0C-4E45-B13F-1A01F35D1CE4}"/>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7F720542-4DCB-4D2E-8A65-81EAE4E422E7}"/>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AFD70BD9-EA29-47CE-A92A-32AF80A17405}"/>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BE239223-8CD5-4FED-A6FD-955E8CD8CBD5}"/>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6A40DB5D-DC01-4382-B331-94CC205486E0}"/>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5F29F46E-B1E5-458A-96F3-25D80E8007C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B00B145-4A0E-4E8A-8051-57DD9DB3E93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8993302C-9F18-48EF-990C-92F51339796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11FF86D-2F08-4FCB-A916-5C2223FDBFA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9836261-21EC-4363-8967-EF9BC37F2B7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102933</xdr:rowOff>
    </xdr:from>
    <xdr:to>
      <xdr:col>116</xdr:col>
      <xdr:colOff>114300</xdr:colOff>
      <xdr:row>62</xdr:row>
      <xdr:rowOff>33083</xdr:rowOff>
    </xdr:to>
    <xdr:sp macro="" textlink="">
      <xdr:nvSpPr>
        <xdr:cNvPr id="602" name="楕円 601">
          <a:extLst>
            <a:ext uri="{FF2B5EF4-FFF2-40B4-BE49-F238E27FC236}">
              <a16:creationId xmlns:a16="http://schemas.microsoft.com/office/drawing/2014/main" id="{1AFD08A7-9AF4-4C9E-A678-047D6E0892B4}"/>
            </a:ext>
          </a:extLst>
        </xdr:cNvPr>
        <xdr:cNvSpPr/>
      </xdr:nvSpPr>
      <xdr:spPr>
        <a:xfrm>
          <a:off x="22110700" y="1056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81360</xdr:rowOff>
    </xdr:from>
    <xdr:ext cx="469744" cy="259045"/>
    <xdr:sp macro="" textlink="">
      <xdr:nvSpPr>
        <xdr:cNvPr id="603" name="【学校施設】&#10;一人当たり面積該当値テキスト">
          <a:extLst>
            <a:ext uri="{FF2B5EF4-FFF2-40B4-BE49-F238E27FC236}">
              <a16:creationId xmlns:a16="http://schemas.microsoft.com/office/drawing/2014/main" id="{04900DF2-8DFE-4A3D-A986-602D5BD4A98C}"/>
            </a:ext>
          </a:extLst>
        </xdr:cNvPr>
        <xdr:cNvSpPr txBox="1"/>
      </xdr:nvSpPr>
      <xdr:spPr>
        <a:xfrm>
          <a:off x="22199600" y="1053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104077</xdr:rowOff>
    </xdr:from>
    <xdr:to>
      <xdr:col>112</xdr:col>
      <xdr:colOff>38100</xdr:colOff>
      <xdr:row>62</xdr:row>
      <xdr:rowOff>34227</xdr:rowOff>
    </xdr:to>
    <xdr:sp macro="" textlink="">
      <xdr:nvSpPr>
        <xdr:cNvPr id="604" name="楕円 603">
          <a:extLst>
            <a:ext uri="{FF2B5EF4-FFF2-40B4-BE49-F238E27FC236}">
              <a16:creationId xmlns:a16="http://schemas.microsoft.com/office/drawing/2014/main" id="{1461E6ED-C416-4783-BE69-AFA1FC4B2881}"/>
            </a:ext>
          </a:extLst>
        </xdr:cNvPr>
        <xdr:cNvSpPr/>
      </xdr:nvSpPr>
      <xdr:spPr>
        <a:xfrm>
          <a:off x="21272500" y="1056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153733</xdr:rowOff>
    </xdr:from>
    <xdr:to>
      <xdr:col>116</xdr:col>
      <xdr:colOff>63500</xdr:colOff>
      <xdr:row>61</xdr:row>
      <xdr:rowOff>154877</xdr:rowOff>
    </xdr:to>
    <xdr:cxnSp macro="">
      <xdr:nvCxnSpPr>
        <xdr:cNvPr id="605" name="直線コネクタ 604">
          <a:extLst>
            <a:ext uri="{FF2B5EF4-FFF2-40B4-BE49-F238E27FC236}">
              <a16:creationId xmlns:a16="http://schemas.microsoft.com/office/drawing/2014/main" id="{0FC7F1C9-806E-4B80-B601-984EC6C01D98}"/>
            </a:ext>
          </a:extLst>
        </xdr:cNvPr>
        <xdr:cNvCxnSpPr/>
      </xdr:nvCxnSpPr>
      <xdr:spPr>
        <a:xfrm flipV="1">
          <a:off x="21323300" y="10612183"/>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111506</xdr:rowOff>
    </xdr:from>
    <xdr:to>
      <xdr:col>107</xdr:col>
      <xdr:colOff>101600</xdr:colOff>
      <xdr:row>62</xdr:row>
      <xdr:rowOff>41656</xdr:rowOff>
    </xdr:to>
    <xdr:sp macro="" textlink="">
      <xdr:nvSpPr>
        <xdr:cNvPr id="606" name="楕円 605">
          <a:extLst>
            <a:ext uri="{FF2B5EF4-FFF2-40B4-BE49-F238E27FC236}">
              <a16:creationId xmlns:a16="http://schemas.microsoft.com/office/drawing/2014/main" id="{34F440DB-FD43-40C4-B22E-532C625B2D43}"/>
            </a:ext>
          </a:extLst>
        </xdr:cNvPr>
        <xdr:cNvSpPr/>
      </xdr:nvSpPr>
      <xdr:spPr>
        <a:xfrm>
          <a:off x="20383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154877</xdr:rowOff>
    </xdr:from>
    <xdr:to>
      <xdr:col>111</xdr:col>
      <xdr:colOff>177800</xdr:colOff>
      <xdr:row>61</xdr:row>
      <xdr:rowOff>162306</xdr:rowOff>
    </xdr:to>
    <xdr:cxnSp macro="">
      <xdr:nvCxnSpPr>
        <xdr:cNvPr id="607" name="直線コネクタ 606">
          <a:extLst>
            <a:ext uri="{FF2B5EF4-FFF2-40B4-BE49-F238E27FC236}">
              <a16:creationId xmlns:a16="http://schemas.microsoft.com/office/drawing/2014/main" id="{8C7CA6D2-A767-49AB-BC17-DDB02E6F047A}"/>
            </a:ext>
          </a:extLst>
        </xdr:cNvPr>
        <xdr:cNvCxnSpPr/>
      </xdr:nvCxnSpPr>
      <xdr:spPr>
        <a:xfrm flipV="1">
          <a:off x="20434300" y="1061332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168084</xdr:rowOff>
    </xdr:from>
    <xdr:to>
      <xdr:col>102</xdr:col>
      <xdr:colOff>165100</xdr:colOff>
      <xdr:row>62</xdr:row>
      <xdr:rowOff>98234</xdr:rowOff>
    </xdr:to>
    <xdr:sp macro="" textlink="">
      <xdr:nvSpPr>
        <xdr:cNvPr id="608" name="楕円 607">
          <a:extLst>
            <a:ext uri="{FF2B5EF4-FFF2-40B4-BE49-F238E27FC236}">
              <a16:creationId xmlns:a16="http://schemas.microsoft.com/office/drawing/2014/main" id="{166B3126-2693-4409-ABDB-46B4F346B177}"/>
            </a:ext>
          </a:extLst>
        </xdr:cNvPr>
        <xdr:cNvSpPr/>
      </xdr:nvSpPr>
      <xdr:spPr>
        <a:xfrm>
          <a:off x="19494500" y="1062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162306</xdr:rowOff>
    </xdr:from>
    <xdr:to>
      <xdr:col>107</xdr:col>
      <xdr:colOff>50800</xdr:colOff>
      <xdr:row>62</xdr:row>
      <xdr:rowOff>47434</xdr:rowOff>
    </xdr:to>
    <xdr:cxnSp macro="">
      <xdr:nvCxnSpPr>
        <xdr:cNvPr id="609" name="直線コネクタ 608">
          <a:extLst>
            <a:ext uri="{FF2B5EF4-FFF2-40B4-BE49-F238E27FC236}">
              <a16:creationId xmlns:a16="http://schemas.microsoft.com/office/drawing/2014/main" id="{6B141DDE-6955-410C-8FAD-C18C0A3E979D}"/>
            </a:ext>
          </a:extLst>
        </xdr:cNvPr>
        <xdr:cNvCxnSpPr/>
      </xdr:nvCxnSpPr>
      <xdr:spPr>
        <a:xfrm flipV="1">
          <a:off x="19545300" y="10620756"/>
          <a:ext cx="889000" cy="5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169799</xdr:rowOff>
    </xdr:from>
    <xdr:to>
      <xdr:col>98</xdr:col>
      <xdr:colOff>38100</xdr:colOff>
      <xdr:row>62</xdr:row>
      <xdr:rowOff>99949</xdr:rowOff>
    </xdr:to>
    <xdr:sp macro="" textlink="">
      <xdr:nvSpPr>
        <xdr:cNvPr id="610" name="楕円 609">
          <a:extLst>
            <a:ext uri="{FF2B5EF4-FFF2-40B4-BE49-F238E27FC236}">
              <a16:creationId xmlns:a16="http://schemas.microsoft.com/office/drawing/2014/main" id="{698BAB1A-C74D-454C-81A3-BE51B8FB522A}"/>
            </a:ext>
          </a:extLst>
        </xdr:cNvPr>
        <xdr:cNvSpPr/>
      </xdr:nvSpPr>
      <xdr:spPr>
        <a:xfrm>
          <a:off x="186055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47434</xdr:rowOff>
    </xdr:from>
    <xdr:to>
      <xdr:col>102</xdr:col>
      <xdr:colOff>114300</xdr:colOff>
      <xdr:row>62</xdr:row>
      <xdr:rowOff>49149</xdr:rowOff>
    </xdr:to>
    <xdr:cxnSp macro="">
      <xdr:nvCxnSpPr>
        <xdr:cNvPr id="611" name="直線コネクタ 610">
          <a:extLst>
            <a:ext uri="{FF2B5EF4-FFF2-40B4-BE49-F238E27FC236}">
              <a16:creationId xmlns:a16="http://schemas.microsoft.com/office/drawing/2014/main" id="{299C2EAC-3CE8-46BA-8DF4-2372B4B33902}"/>
            </a:ext>
          </a:extLst>
        </xdr:cNvPr>
        <xdr:cNvCxnSpPr/>
      </xdr:nvCxnSpPr>
      <xdr:spPr>
        <a:xfrm flipV="1">
          <a:off x="18656300" y="10677334"/>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576F09B9-3D52-490E-9B7B-1B6E09ED50E2}"/>
            </a:ext>
          </a:extLst>
        </xdr:cNvPr>
        <xdr:cNvSpPr txBox="1"/>
      </xdr:nvSpPr>
      <xdr:spPr>
        <a:xfrm>
          <a:off x="21075727" y="101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0D55313B-5C04-4D7F-8849-6418BF516787}"/>
            </a:ext>
          </a:extLst>
        </xdr:cNvPr>
        <xdr:cNvSpPr txBox="1"/>
      </xdr:nvSpPr>
      <xdr:spPr>
        <a:xfrm>
          <a:off x="20199427" y="101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FB5B3DE5-B03D-465B-BF5E-5B9D937D0871}"/>
            </a:ext>
          </a:extLst>
        </xdr:cNvPr>
        <xdr:cNvSpPr txBox="1"/>
      </xdr:nvSpPr>
      <xdr:spPr>
        <a:xfrm>
          <a:off x="19310427" y="1017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615" name="n_4aveValue【学校施設】&#10;一人当たり面積">
          <a:extLst>
            <a:ext uri="{FF2B5EF4-FFF2-40B4-BE49-F238E27FC236}">
              <a16:creationId xmlns:a16="http://schemas.microsoft.com/office/drawing/2014/main" id="{0166F059-D602-43D6-89C8-2980E5D795CF}"/>
            </a:ext>
          </a:extLst>
        </xdr:cNvPr>
        <xdr:cNvSpPr txBox="1"/>
      </xdr:nvSpPr>
      <xdr:spPr>
        <a:xfrm>
          <a:off x="18421427" y="10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25354</xdr:rowOff>
    </xdr:from>
    <xdr:ext cx="469744" cy="259045"/>
    <xdr:sp macro="" textlink="">
      <xdr:nvSpPr>
        <xdr:cNvPr id="616" name="n_1mainValue【学校施設】&#10;一人当たり面積">
          <a:extLst>
            <a:ext uri="{FF2B5EF4-FFF2-40B4-BE49-F238E27FC236}">
              <a16:creationId xmlns:a16="http://schemas.microsoft.com/office/drawing/2014/main" id="{F6D9F043-A5D9-4CEB-BAC7-5D6E604E9D85}"/>
            </a:ext>
          </a:extLst>
        </xdr:cNvPr>
        <xdr:cNvSpPr txBox="1"/>
      </xdr:nvSpPr>
      <xdr:spPr>
        <a:xfrm>
          <a:off x="21075727" y="10655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32783</xdr:rowOff>
    </xdr:from>
    <xdr:ext cx="469744" cy="259045"/>
    <xdr:sp macro="" textlink="">
      <xdr:nvSpPr>
        <xdr:cNvPr id="617" name="n_2mainValue【学校施設】&#10;一人当たり面積">
          <a:extLst>
            <a:ext uri="{FF2B5EF4-FFF2-40B4-BE49-F238E27FC236}">
              <a16:creationId xmlns:a16="http://schemas.microsoft.com/office/drawing/2014/main" id="{7E334E13-3C78-4650-BB52-3C63AAB1DE8C}"/>
            </a:ext>
          </a:extLst>
        </xdr:cNvPr>
        <xdr:cNvSpPr txBox="1"/>
      </xdr:nvSpPr>
      <xdr:spPr>
        <a:xfrm>
          <a:off x="20199427"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89361</xdr:rowOff>
    </xdr:from>
    <xdr:ext cx="469744" cy="259045"/>
    <xdr:sp macro="" textlink="">
      <xdr:nvSpPr>
        <xdr:cNvPr id="618" name="n_3mainValue【学校施設】&#10;一人当たり面積">
          <a:extLst>
            <a:ext uri="{FF2B5EF4-FFF2-40B4-BE49-F238E27FC236}">
              <a16:creationId xmlns:a16="http://schemas.microsoft.com/office/drawing/2014/main" id="{041E8527-6253-41E5-B916-4F0E6D0FC9D7}"/>
            </a:ext>
          </a:extLst>
        </xdr:cNvPr>
        <xdr:cNvSpPr txBox="1"/>
      </xdr:nvSpPr>
      <xdr:spPr>
        <a:xfrm>
          <a:off x="19310427" y="1071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91076</xdr:rowOff>
    </xdr:from>
    <xdr:ext cx="469744" cy="259045"/>
    <xdr:sp macro="" textlink="">
      <xdr:nvSpPr>
        <xdr:cNvPr id="619" name="n_4mainValue【学校施設】&#10;一人当たり面積">
          <a:extLst>
            <a:ext uri="{FF2B5EF4-FFF2-40B4-BE49-F238E27FC236}">
              <a16:creationId xmlns:a16="http://schemas.microsoft.com/office/drawing/2014/main" id="{B704D844-D31D-4D32-AA79-EAFABD0A5982}"/>
            </a:ext>
          </a:extLst>
        </xdr:cNvPr>
        <xdr:cNvSpPr txBox="1"/>
      </xdr:nvSpPr>
      <xdr:spPr>
        <a:xfrm>
          <a:off x="18421427" y="1072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71FC6BAF-3D48-4F0C-AB04-B73043D41D9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28F3314E-F6DA-4AAD-AF6E-2DE831867E8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F07563E7-5121-4B2B-A12F-CB0AA168155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A8CB4271-4F6C-4796-8251-5681AB92171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629FDA1F-638A-4808-AB7E-5DCB9C0CA07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B5C5BFD8-76E0-4926-85EC-F1C070928F2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E41A4DC2-67E5-4D6F-97E0-041CE5BE9A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8AEC79B0-86E6-4781-95F1-65FD4378382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2305BFF-8E9B-4475-8C24-44F37C2BFCC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272D6ABC-6E7D-4684-AC3B-FECD09F5F61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1DCFD589-B58E-4DFD-A45E-FE5EC80C632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8123565B-AD8C-4295-9E18-C9A13977833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121BC5E5-E90C-4BE7-8215-15D682198C2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58C538AC-69B0-4223-9753-E72F6AB78D9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AC27B021-61A3-4D8D-B384-B483A0890AE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093347BB-F1B8-46F4-8F71-69786EEC693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E876E7DD-8E5C-4E4B-B7C0-61BFCCB3954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07A8272E-0E1C-41BA-97BA-A45E4C79845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02B444E8-4443-4442-A310-C7E74C74AED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C577CC06-A9B6-47A5-A9BE-B71237865C9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C4A98968-7D38-4EC3-9939-182F99B0DE5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DDF80AD7-3E9D-4516-9ECC-119D3EAA4D3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96D11802-6383-4901-80D3-D01165E63E7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885CC7CD-C1EC-4233-9D46-9FFF5D6149B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6780C945-5EE0-4148-B20A-E88A2D4EF70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95D9D635-1A61-4978-AA8D-3880E976B379}"/>
            </a:ext>
          </a:extLst>
        </xdr:cNvPr>
        <xdr:cNvCxnSpPr/>
      </xdr:nvCxnSpPr>
      <xdr:spPr>
        <a:xfrm flipV="1">
          <a:off x="16318864" y="13280571"/>
          <a:ext cx="0" cy="160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1A1DFF7C-6783-4BD7-9EDB-8FDAB812CB3B}"/>
            </a:ext>
          </a:extLst>
        </xdr:cNvPr>
        <xdr:cNvSpPr txBox="1"/>
      </xdr:nvSpPr>
      <xdr:spPr>
        <a:xfrm>
          <a:off x="16357600" y="1489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57C05B28-075F-4E8B-BE8A-85E8B1E77E95}"/>
            </a:ext>
          </a:extLst>
        </xdr:cNvPr>
        <xdr:cNvCxnSpPr/>
      </xdr:nvCxnSpPr>
      <xdr:spPr>
        <a:xfrm>
          <a:off x="16230600" y="1488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7181DCC3-D522-4BF5-B8FF-B08A4D94362B}"/>
            </a:ext>
          </a:extLst>
        </xdr:cNvPr>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464733CB-AE8F-4DB6-8D1A-37606EE37D4D}"/>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650" name="【児童館】&#10;有形固定資産減価償却率平均値テキスト">
          <a:extLst>
            <a:ext uri="{FF2B5EF4-FFF2-40B4-BE49-F238E27FC236}">
              <a16:creationId xmlns:a16="http://schemas.microsoft.com/office/drawing/2014/main" id="{A4316DCC-6256-4D80-923B-C2E1CF079F13}"/>
            </a:ext>
          </a:extLst>
        </xdr:cNvPr>
        <xdr:cNvSpPr txBox="1"/>
      </xdr:nvSpPr>
      <xdr:spPr>
        <a:xfrm>
          <a:off x="16357600" y="14026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0C29FDD1-7BD6-409F-9139-0AF645DA7F9D}"/>
            </a:ext>
          </a:extLst>
        </xdr:cNvPr>
        <xdr:cNvSpPr/>
      </xdr:nvSpPr>
      <xdr:spPr>
        <a:xfrm>
          <a:off x="162687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7724EBCE-54F0-4F40-9892-C289E4EC45C9}"/>
            </a:ext>
          </a:extLst>
        </xdr:cNvPr>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F4B74470-EA0B-461A-92C0-3C671E8CD05A}"/>
            </a:ext>
          </a:extLst>
        </xdr:cNvPr>
        <xdr:cNvSpPr/>
      </xdr:nvSpPr>
      <xdr:spPr>
        <a:xfrm>
          <a:off x="14541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0FE7B58B-B0D8-4B56-9754-C46339533D65}"/>
            </a:ext>
          </a:extLst>
        </xdr:cNvPr>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E37CB8FA-1396-44B1-BDE5-B6EDA7E95B2B}"/>
            </a:ext>
          </a:extLst>
        </xdr:cNvPr>
        <xdr:cNvSpPr/>
      </xdr:nvSpPr>
      <xdr:spPr>
        <a:xfrm>
          <a:off x="12763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7E73DB8-8FAD-4C9A-B733-6B0551100A2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6A34B2A-2607-4A00-9A4B-85DC6EA4AE9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1D1026D-BE23-4E62-ACBD-5397412EF9B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B036C1B-B905-45C7-BCF5-E33F4E4FCE3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D2F4F82-6AE6-431A-B0AE-8AC4CF4B186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15058</xdr:rowOff>
    </xdr:from>
    <xdr:to>
      <xdr:col>85</xdr:col>
      <xdr:colOff>177800</xdr:colOff>
      <xdr:row>86</xdr:row>
      <xdr:rowOff>116658</xdr:rowOff>
    </xdr:to>
    <xdr:sp macro="" textlink="">
      <xdr:nvSpPr>
        <xdr:cNvPr id="661" name="楕円 660">
          <a:extLst>
            <a:ext uri="{FF2B5EF4-FFF2-40B4-BE49-F238E27FC236}">
              <a16:creationId xmlns:a16="http://schemas.microsoft.com/office/drawing/2014/main" id="{CE827777-5252-4DF2-AFC4-5BFF7D605748}"/>
            </a:ext>
          </a:extLst>
        </xdr:cNvPr>
        <xdr:cNvSpPr/>
      </xdr:nvSpPr>
      <xdr:spPr>
        <a:xfrm>
          <a:off x="16268700" y="1475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101435</xdr:rowOff>
    </xdr:from>
    <xdr:ext cx="405111" cy="259045"/>
    <xdr:sp macro="" textlink="">
      <xdr:nvSpPr>
        <xdr:cNvPr id="662" name="【児童館】&#10;有形固定資産減価償却率該当値テキスト">
          <a:extLst>
            <a:ext uri="{FF2B5EF4-FFF2-40B4-BE49-F238E27FC236}">
              <a16:creationId xmlns:a16="http://schemas.microsoft.com/office/drawing/2014/main" id="{5F8BA194-6A5B-48F6-A205-52FF6810B7E4}"/>
            </a:ext>
          </a:extLst>
        </xdr:cNvPr>
        <xdr:cNvSpPr txBox="1"/>
      </xdr:nvSpPr>
      <xdr:spPr>
        <a:xfrm>
          <a:off x="16357600" y="1467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170180</xdr:rowOff>
    </xdr:from>
    <xdr:to>
      <xdr:col>81</xdr:col>
      <xdr:colOff>101600</xdr:colOff>
      <xdr:row>86</xdr:row>
      <xdr:rowOff>100330</xdr:rowOff>
    </xdr:to>
    <xdr:sp macro="" textlink="">
      <xdr:nvSpPr>
        <xdr:cNvPr id="663" name="楕円 662">
          <a:extLst>
            <a:ext uri="{FF2B5EF4-FFF2-40B4-BE49-F238E27FC236}">
              <a16:creationId xmlns:a16="http://schemas.microsoft.com/office/drawing/2014/main" id="{2F15A084-85D2-4201-8768-6E4A3ABB5EB1}"/>
            </a:ext>
          </a:extLst>
        </xdr:cNvPr>
        <xdr:cNvSpPr/>
      </xdr:nvSpPr>
      <xdr:spPr>
        <a:xfrm>
          <a:off x="15430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49530</xdr:rowOff>
    </xdr:from>
    <xdr:to>
      <xdr:col>85</xdr:col>
      <xdr:colOff>127000</xdr:colOff>
      <xdr:row>86</xdr:row>
      <xdr:rowOff>65858</xdr:rowOff>
    </xdr:to>
    <xdr:cxnSp macro="">
      <xdr:nvCxnSpPr>
        <xdr:cNvPr id="664" name="直線コネクタ 663">
          <a:extLst>
            <a:ext uri="{FF2B5EF4-FFF2-40B4-BE49-F238E27FC236}">
              <a16:creationId xmlns:a16="http://schemas.microsoft.com/office/drawing/2014/main" id="{0051346B-A136-46B4-9595-C34463F7D2F4}"/>
            </a:ext>
          </a:extLst>
        </xdr:cNvPr>
        <xdr:cNvCxnSpPr/>
      </xdr:nvCxnSpPr>
      <xdr:spPr>
        <a:xfrm>
          <a:off x="15481300" y="1479423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153851</xdr:rowOff>
    </xdr:from>
    <xdr:to>
      <xdr:col>76</xdr:col>
      <xdr:colOff>165100</xdr:colOff>
      <xdr:row>86</xdr:row>
      <xdr:rowOff>84001</xdr:rowOff>
    </xdr:to>
    <xdr:sp macro="" textlink="">
      <xdr:nvSpPr>
        <xdr:cNvPr id="665" name="楕円 664">
          <a:extLst>
            <a:ext uri="{FF2B5EF4-FFF2-40B4-BE49-F238E27FC236}">
              <a16:creationId xmlns:a16="http://schemas.microsoft.com/office/drawing/2014/main" id="{5F8B1C6F-8F68-4E15-B9CD-E66ECA8AD189}"/>
            </a:ext>
          </a:extLst>
        </xdr:cNvPr>
        <xdr:cNvSpPr/>
      </xdr:nvSpPr>
      <xdr:spPr>
        <a:xfrm>
          <a:off x="14541500" y="147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33201</xdr:rowOff>
    </xdr:from>
    <xdr:to>
      <xdr:col>81</xdr:col>
      <xdr:colOff>50800</xdr:colOff>
      <xdr:row>86</xdr:row>
      <xdr:rowOff>49530</xdr:rowOff>
    </xdr:to>
    <xdr:cxnSp macro="">
      <xdr:nvCxnSpPr>
        <xdr:cNvPr id="666" name="直線コネクタ 665">
          <a:extLst>
            <a:ext uri="{FF2B5EF4-FFF2-40B4-BE49-F238E27FC236}">
              <a16:creationId xmlns:a16="http://schemas.microsoft.com/office/drawing/2014/main" id="{D1021700-6DB8-495B-95FF-44FE881ED9A4}"/>
            </a:ext>
          </a:extLst>
        </xdr:cNvPr>
        <xdr:cNvCxnSpPr/>
      </xdr:nvCxnSpPr>
      <xdr:spPr>
        <a:xfrm>
          <a:off x="14592300" y="1477790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126093</xdr:rowOff>
    </xdr:from>
    <xdr:to>
      <xdr:col>72</xdr:col>
      <xdr:colOff>38100</xdr:colOff>
      <xdr:row>86</xdr:row>
      <xdr:rowOff>56243</xdr:rowOff>
    </xdr:to>
    <xdr:sp macro="" textlink="">
      <xdr:nvSpPr>
        <xdr:cNvPr id="667" name="楕円 666">
          <a:extLst>
            <a:ext uri="{FF2B5EF4-FFF2-40B4-BE49-F238E27FC236}">
              <a16:creationId xmlns:a16="http://schemas.microsoft.com/office/drawing/2014/main" id="{C5628F82-F686-49B2-BAEA-452465D4F570}"/>
            </a:ext>
          </a:extLst>
        </xdr:cNvPr>
        <xdr:cNvSpPr/>
      </xdr:nvSpPr>
      <xdr:spPr>
        <a:xfrm>
          <a:off x="13652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5443</xdr:rowOff>
    </xdr:from>
    <xdr:to>
      <xdr:col>76</xdr:col>
      <xdr:colOff>114300</xdr:colOff>
      <xdr:row>86</xdr:row>
      <xdr:rowOff>33201</xdr:rowOff>
    </xdr:to>
    <xdr:cxnSp macro="">
      <xdr:nvCxnSpPr>
        <xdr:cNvPr id="668" name="直線コネクタ 667">
          <a:extLst>
            <a:ext uri="{FF2B5EF4-FFF2-40B4-BE49-F238E27FC236}">
              <a16:creationId xmlns:a16="http://schemas.microsoft.com/office/drawing/2014/main" id="{0A3A8B81-A628-498C-9006-765300E57FAD}"/>
            </a:ext>
          </a:extLst>
        </xdr:cNvPr>
        <xdr:cNvCxnSpPr/>
      </xdr:nvCxnSpPr>
      <xdr:spPr>
        <a:xfrm>
          <a:off x="13703300" y="1475014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85271</xdr:rowOff>
    </xdr:from>
    <xdr:to>
      <xdr:col>67</xdr:col>
      <xdr:colOff>101600</xdr:colOff>
      <xdr:row>86</xdr:row>
      <xdr:rowOff>15421</xdr:rowOff>
    </xdr:to>
    <xdr:sp macro="" textlink="">
      <xdr:nvSpPr>
        <xdr:cNvPr id="669" name="楕円 668">
          <a:extLst>
            <a:ext uri="{FF2B5EF4-FFF2-40B4-BE49-F238E27FC236}">
              <a16:creationId xmlns:a16="http://schemas.microsoft.com/office/drawing/2014/main" id="{BCC50F40-ECCC-42FB-AB29-6814CE49F5FF}"/>
            </a:ext>
          </a:extLst>
        </xdr:cNvPr>
        <xdr:cNvSpPr/>
      </xdr:nvSpPr>
      <xdr:spPr>
        <a:xfrm>
          <a:off x="127635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136071</xdr:rowOff>
    </xdr:from>
    <xdr:to>
      <xdr:col>71</xdr:col>
      <xdr:colOff>177800</xdr:colOff>
      <xdr:row>86</xdr:row>
      <xdr:rowOff>5443</xdr:rowOff>
    </xdr:to>
    <xdr:cxnSp macro="">
      <xdr:nvCxnSpPr>
        <xdr:cNvPr id="670" name="直線コネクタ 669">
          <a:extLst>
            <a:ext uri="{FF2B5EF4-FFF2-40B4-BE49-F238E27FC236}">
              <a16:creationId xmlns:a16="http://schemas.microsoft.com/office/drawing/2014/main" id="{BDAB04C4-12CE-4EA3-9FB8-62EED8AB9DBA}"/>
            </a:ext>
          </a:extLst>
        </xdr:cNvPr>
        <xdr:cNvCxnSpPr/>
      </xdr:nvCxnSpPr>
      <xdr:spPr>
        <a:xfrm>
          <a:off x="12814300" y="1470932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1" name="n_1aveValue【児童館】&#10;有形固定資産減価償却率">
          <a:extLst>
            <a:ext uri="{FF2B5EF4-FFF2-40B4-BE49-F238E27FC236}">
              <a16:creationId xmlns:a16="http://schemas.microsoft.com/office/drawing/2014/main" id="{B14955A7-909D-4376-994F-DEEF6D100FB5}"/>
            </a:ext>
          </a:extLst>
        </xdr:cNvPr>
        <xdr:cNvSpPr txBox="1"/>
      </xdr:nvSpPr>
      <xdr:spPr>
        <a:xfrm>
          <a:off x="15266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a:extLst>
            <a:ext uri="{FF2B5EF4-FFF2-40B4-BE49-F238E27FC236}">
              <a16:creationId xmlns:a16="http://schemas.microsoft.com/office/drawing/2014/main" id="{E4C97AEC-693E-4DFE-887E-19959ACA51F1}"/>
            </a:ext>
          </a:extLst>
        </xdr:cNvPr>
        <xdr:cNvSpPr txBox="1"/>
      </xdr:nvSpPr>
      <xdr:spPr>
        <a:xfrm>
          <a:off x="14389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3" name="n_3aveValue【児童館】&#10;有形固定資産減価償却率">
          <a:extLst>
            <a:ext uri="{FF2B5EF4-FFF2-40B4-BE49-F238E27FC236}">
              <a16:creationId xmlns:a16="http://schemas.microsoft.com/office/drawing/2014/main" id="{ACB98241-DCC5-4953-99D3-765C22D5FAB6}"/>
            </a:ext>
          </a:extLst>
        </xdr:cNvPr>
        <xdr:cNvSpPr txBox="1"/>
      </xdr:nvSpPr>
      <xdr:spPr>
        <a:xfrm>
          <a:off x="13500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674" name="n_4aveValue【児童館】&#10;有形固定資産減価償却率">
          <a:extLst>
            <a:ext uri="{FF2B5EF4-FFF2-40B4-BE49-F238E27FC236}">
              <a16:creationId xmlns:a16="http://schemas.microsoft.com/office/drawing/2014/main" id="{BB278687-EC8A-4EC2-A914-15A5ADF5A554}"/>
            </a:ext>
          </a:extLst>
        </xdr:cNvPr>
        <xdr:cNvSpPr txBox="1"/>
      </xdr:nvSpPr>
      <xdr:spPr>
        <a:xfrm>
          <a:off x="126117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91457</xdr:rowOff>
    </xdr:from>
    <xdr:ext cx="405111" cy="259045"/>
    <xdr:sp macro="" textlink="">
      <xdr:nvSpPr>
        <xdr:cNvPr id="675" name="n_1mainValue【児童館】&#10;有形固定資産減価償却率">
          <a:extLst>
            <a:ext uri="{FF2B5EF4-FFF2-40B4-BE49-F238E27FC236}">
              <a16:creationId xmlns:a16="http://schemas.microsoft.com/office/drawing/2014/main" id="{853571B8-C318-45A0-9E12-D29C46EE86F7}"/>
            </a:ext>
          </a:extLst>
        </xdr:cNvPr>
        <xdr:cNvSpPr txBox="1"/>
      </xdr:nvSpPr>
      <xdr:spPr>
        <a:xfrm>
          <a:off x="15266044"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75128</xdr:rowOff>
    </xdr:from>
    <xdr:ext cx="405111" cy="259045"/>
    <xdr:sp macro="" textlink="">
      <xdr:nvSpPr>
        <xdr:cNvPr id="676" name="n_2mainValue【児童館】&#10;有形固定資産減価償却率">
          <a:extLst>
            <a:ext uri="{FF2B5EF4-FFF2-40B4-BE49-F238E27FC236}">
              <a16:creationId xmlns:a16="http://schemas.microsoft.com/office/drawing/2014/main" id="{BEFB1634-CC82-4676-98D3-B92EA1F7BC44}"/>
            </a:ext>
          </a:extLst>
        </xdr:cNvPr>
        <xdr:cNvSpPr txBox="1"/>
      </xdr:nvSpPr>
      <xdr:spPr>
        <a:xfrm>
          <a:off x="14389744" y="1481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47370</xdr:rowOff>
    </xdr:from>
    <xdr:ext cx="405111" cy="259045"/>
    <xdr:sp macro="" textlink="">
      <xdr:nvSpPr>
        <xdr:cNvPr id="677" name="n_3mainValue【児童館】&#10;有形固定資産減価償却率">
          <a:extLst>
            <a:ext uri="{FF2B5EF4-FFF2-40B4-BE49-F238E27FC236}">
              <a16:creationId xmlns:a16="http://schemas.microsoft.com/office/drawing/2014/main" id="{E82D3A60-D2B5-4C9D-A2A7-6908486A7F31}"/>
            </a:ext>
          </a:extLst>
        </xdr:cNvPr>
        <xdr:cNvSpPr txBox="1"/>
      </xdr:nvSpPr>
      <xdr:spPr>
        <a:xfrm>
          <a:off x="13500744" y="1479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6548</xdr:rowOff>
    </xdr:from>
    <xdr:ext cx="405111" cy="259045"/>
    <xdr:sp macro="" textlink="">
      <xdr:nvSpPr>
        <xdr:cNvPr id="678" name="n_4mainValue【児童館】&#10;有形固定資産減価償却率">
          <a:extLst>
            <a:ext uri="{FF2B5EF4-FFF2-40B4-BE49-F238E27FC236}">
              <a16:creationId xmlns:a16="http://schemas.microsoft.com/office/drawing/2014/main" id="{E9475CB6-B896-4B20-B103-36102AF12696}"/>
            </a:ext>
          </a:extLst>
        </xdr:cNvPr>
        <xdr:cNvSpPr txBox="1"/>
      </xdr:nvSpPr>
      <xdr:spPr>
        <a:xfrm>
          <a:off x="12611744" y="1475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56BA4EE-90A3-463D-80AD-177FB74D88F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C3E9AB7A-571B-4F8B-B30C-EADC48DB687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2D9DF076-C77A-40EE-B937-2976E62E6BA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55FA94C-1DD4-4932-AE2D-2E81EF39F0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98248919-F513-44E7-BE99-BCF1EB121B5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B9FF6911-2427-4C17-8A25-3FCFD2B46D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5B13FB83-382A-4D8C-BC6E-3BE770CAE3F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BFBF6455-CF2A-42A8-8448-8681FC13237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26247070-5DEB-427D-9E08-E7D043225E0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57E44329-CF1F-4298-9CEA-FEB5C659A50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813A3A3F-6841-4FAB-A5A0-F72DB21C8E7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23C5EA23-0B5C-415D-8653-898143952A9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6E8FDDC7-0935-45C4-A602-ADF1960E3A6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D81FD397-6D03-4677-8437-889617FE7B1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38865A76-AF5D-4CF2-9B61-0FEEE584A74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7290FFFB-161C-4D4A-ADB6-D62785BD574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DA120DCC-3A46-4479-9C0F-1A42EB2E40A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2B4A5E15-042B-477E-B9AF-6EEA15F7699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FB11D2EC-8E74-4B11-B674-295F3CD356F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9A860EA4-169C-4F4A-A9B1-A5CB8114F08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01EB6AAB-D718-4E31-A0B4-9279F02C570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D971560-E06C-4465-B392-BD000E1E8E0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AFB66A6D-32FB-4F18-92B7-6789AFAC2E6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697C6407-6D99-4699-920B-34AB5847F61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7D4AFBA-1EC0-4D2D-BA04-F9105958E55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B608F1DE-756C-4ACD-A571-44D54E5EA41B}"/>
            </a:ext>
          </a:extLst>
        </xdr:cNvPr>
        <xdr:cNvCxnSpPr/>
      </xdr:nvCxnSpPr>
      <xdr:spPr>
        <a:xfrm flipV="1">
          <a:off x="22160864" y="13296900"/>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9713422B-B65D-4619-88B4-379C639457A2}"/>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E70AEA89-5112-42EF-A317-9C7B7A4F32A2}"/>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72211032-26EE-45EE-8FD9-FDED4173E307}"/>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44472C42-5C4E-4C57-B71F-2BEDFA840623}"/>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709" name="【児童館】&#10;一人当たり面積平均値テキスト">
          <a:extLst>
            <a:ext uri="{FF2B5EF4-FFF2-40B4-BE49-F238E27FC236}">
              <a16:creationId xmlns:a16="http://schemas.microsoft.com/office/drawing/2014/main" id="{F3E35CAF-BA92-4931-8696-831376429878}"/>
            </a:ext>
          </a:extLst>
        </xdr:cNvPr>
        <xdr:cNvSpPr txBox="1"/>
      </xdr:nvSpPr>
      <xdr:spPr>
        <a:xfrm>
          <a:off x="22199600" y="13962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7E15224C-9A77-4F40-82EE-91030E5860E1}"/>
            </a:ext>
          </a:extLst>
        </xdr:cNvPr>
        <xdr:cNvSpPr/>
      </xdr:nvSpPr>
      <xdr:spPr>
        <a:xfrm>
          <a:off x="22110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876CE3B1-160D-4FD3-95A5-41C493767947}"/>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E50EB70F-C2B2-4465-86E7-3BAC9FCD51F3}"/>
            </a:ext>
          </a:extLst>
        </xdr:cNvPr>
        <xdr:cNvSpPr/>
      </xdr:nvSpPr>
      <xdr:spPr>
        <a:xfrm>
          <a:off x="20383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41003A50-46A4-4DE4-A06F-8E3C8F8EDCB8}"/>
            </a:ext>
          </a:extLst>
        </xdr:cNvPr>
        <xdr:cNvSpPr/>
      </xdr:nvSpPr>
      <xdr:spPr>
        <a:xfrm>
          <a:off x="19494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F434EE9B-7D3B-4048-979B-54051BEDBFB9}"/>
            </a:ext>
          </a:extLst>
        </xdr:cNvPr>
        <xdr:cNvSpPr/>
      </xdr:nvSpPr>
      <xdr:spPr>
        <a:xfrm>
          <a:off x="18605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E934008B-C081-4ABB-A42B-E1AD31BDDBA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6F78B28-3C25-4FB1-A1D6-9FF3095E301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CBCE79E-F91F-4387-A80A-643DC649D73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A1BE67B-2D7A-4B21-8333-EC8987F62C5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ACBBD0C-A421-4A4F-88CA-C3667B430AF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109764</xdr:rowOff>
    </xdr:from>
    <xdr:to>
      <xdr:col>116</xdr:col>
      <xdr:colOff>114300</xdr:colOff>
      <xdr:row>84</xdr:row>
      <xdr:rowOff>39914</xdr:rowOff>
    </xdr:to>
    <xdr:sp macro="" textlink="">
      <xdr:nvSpPr>
        <xdr:cNvPr id="720" name="楕円 719">
          <a:extLst>
            <a:ext uri="{FF2B5EF4-FFF2-40B4-BE49-F238E27FC236}">
              <a16:creationId xmlns:a16="http://schemas.microsoft.com/office/drawing/2014/main" id="{267803B7-AC7C-4348-B1BA-69D7167457EF}"/>
            </a:ext>
          </a:extLst>
        </xdr:cNvPr>
        <xdr:cNvSpPr/>
      </xdr:nvSpPr>
      <xdr:spPr>
        <a:xfrm>
          <a:off x="221107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88191</xdr:rowOff>
    </xdr:from>
    <xdr:ext cx="469744" cy="259045"/>
    <xdr:sp macro="" textlink="">
      <xdr:nvSpPr>
        <xdr:cNvPr id="721" name="【児童館】&#10;一人当たり面積該当値テキスト">
          <a:extLst>
            <a:ext uri="{FF2B5EF4-FFF2-40B4-BE49-F238E27FC236}">
              <a16:creationId xmlns:a16="http://schemas.microsoft.com/office/drawing/2014/main" id="{9B9D69B4-689A-4821-93DA-98F37A1935CF}"/>
            </a:ext>
          </a:extLst>
        </xdr:cNvPr>
        <xdr:cNvSpPr txBox="1"/>
      </xdr:nvSpPr>
      <xdr:spPr>
        <a:xfrm>
          <a:off x="22199600" y="1431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109764</xdr:rowOff>
    </xdr:from>
    <xdr:to>
      <xdr:col>112</xdr:col>
      <xdr:colOff>38100</xdr:colOff>
      <xdr:row>84</xdr:row>
      <xdr:rowOff>39914</xdr:rowOff>
    </xdr:to>
    <xdr:sp macro="" textlink="">
      <xdr:nvSpPr>
        <xdr:cNvPr id="722" name="楕円 721">
          <a:extLst>
            <a:ext uri="{FF2B5EF4-FFF2-40B4-BE49-F238E27FC236}">
              <a16:creationId xmlns:a16="http://schemas.microsoft.com/office/drawing/2014/main" id="{317EDD20-A81E-4FE1-85BF-FD75100E0BEF}"/>
            </a:ext>
          </a:extLst>
        </xdr:cNvPr>
        <xdr:cNvSpPr/>
      </xdr:nvSpPr>
      <xdr:spPr>
        <a:xfrm>
          <a:off x="212725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160564</xdr:rowOff>
    </xdr:from>
    <xdr:to>
      <xdr:col>116</xdr:col>
      <xdr:colOff>63500</xdr:colOff>
      <xdr:row>83</xdr:row>
      <xdr:rowOff>160564</xdr:rowOff>
    </xdr:to>
    <xdr:cxnSp macro="">
      <xdr:nvCxnSpPr>
        <xdr:cNvPr id="723" name="直線コネクタ 722">
          <a:extLst>
            <a:ext uri="{FF2B5EF4-FFF2-40B4-BE49-F238E27FC236}">
              <a16:creationId xmlns:a16="http://schemas.microsoft.com/office/drawing/2014/main" id="{BE36A1E5-0EA7-47E1-B709-5F36D0DD2DC6}"/>
            </a:ext>
          </a:extLst>
        </xdr:cNvPr>
        <xdr:cNvCxnSpPr/>
      </xdr:nvCxnSpPr>
      <xdr:spPr>
        <a:xfrm>
          <a:off x="21323300" y="143909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126093</xdr:rowOff>
    </xdr:from>
    <xdr:to>
      <xdr:col>107</xdr:col>
      <xdr:colOff>101600</xdr:colOff>
      <xdr:row>84</xdr:row>
      <xdr:rowOff>56243</xdr:rowOff>
    </xdr:to>
    <xdr:sp macro="" textlink="">
      <xdr:nvSpPr>
        <xdr:cNvPr id="724" name="楕円 723">
          <a:extLst>
            <a:ext uri="{FF2B5EF4-FFF2-40B4-BE49-F238E27FC236}">
              <a16:creationId xmlns:a16="http://schemas.microsoft.com/office/drawing/2014/main" id="{8CE4E67B-6DEA-4787-B49A-492ADC521F85}"/>
            </a:ext>
          </a:extLst>
        </xdr:cNvPr>
        <xdr:cNvSpPr/>
      </xdr:nvSpPr>
      <xdr:spPr>
        <a:xfrm>
          <a:off x="20383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160564</xdr:rowOff>
    </xdr:from>
    <xdr:to>
      <xdr:col>111</xdr:col>
      <xdr:colOff>177800</xdr:colOff>
      <xdr:row>84</xdr:row>
      <xdr:rowOff>5443</xdr:rowOff>
    </xdr:to>
    <xdr:cxnSp macro="">
      <xdr:nvCxnSpPr>
        <xdr:cNvPr id="725" name="直線コネクタ 724">
          <a:extLst>
            <a:ext uri="{FF2B5EF4-FFF2-40B4-BE49-F238E27FC236}">
              <a16:creationId xmlns:a16="http://schemas.microsoft.com/office/drawing/2014/main" id="{B8A86F25-8AB9-47C5-B5B0-6C452D8AF127}"/>
            </a:ext>
          </a:extLst>
        </xdr:cNvPr>
        <xdr:cNvCxnSpPr/>
      </xdr:nvCxnSpPr>
      <xdr:spPr>
        <a:xfrm flipV="1">
          <a:off x="20434300" y="143909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126093</xdr:rowOff>
    </xdr:from>
    <xdr:to>
      <xdr:col>102</xdr:col>
      <xdr:colOff>165100</xdr:colOff>
      <xdr:row>84</xdr:row>
      <xdr:rowOff>56243</xdr:rowOff>
    </xdr:to>
    <xdr:sp macro="" textlink="">
      <xdr:nvSpPr>
        <xdr:cNvPr id="726" name="楕円 725">
          <a:extLst>
            <a:ext uri="{FF2B5EF4-FFF2-40B4-BE49-F238E27FC236}">
              <a16:creationId xmlns:a16="http://schemas.microsoft.com/office/drawing/2014/main" id="{2F2559A1-DB41-43EB-A3CE-73ACF4AA96BF}"/>
            </a:ext>
          </a:extLst>
        </xdr:cNvPr>
        <xdr:cNvSpPr/>
      </xdr:nvSpPr>
      <xdr:spPr>
        <a:xfrm>
          <a:off x="19494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5443</xdr:rowOff>
    </xdr:from>
    <xdr:to>
      <xdr:col>107</xdr:col>
      <xdr:colOff>50800</xdr:colOff>
      <xdr:row>84</xdr:row>
      <xdr:rowOff>5443</xdr:rowOff>
    </xdr:to>
    <xdr:cxnSp macro="">
      <xdr:nvCxnSpPr>
        <xdr:cNvPr id="727" name="直線コネクタ 726">
          <a:extLst>
            <a:ext uri="{FF2B5EF4-FFF2-40B4-BE49-F238E27FC236}">
              <a16:creationId xmlns:a16="http://schemas.microsoft.com/office/drawing/2014/main" id="{15BF3C2D-E760-4775-B1F9-C43B9978FA95}"/>
            </a:ext>
          </a:extLst>
        </xdr:cNvPr>
        <xdr:cNvCxnSpPr/>
      </xdr:nvCxnSpPr>
      <xdr:spPr>
        <a:xfrm>
          <a:off x="19545300" y="14407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126093</xdr:rowOff>
    </xdr:from>
    <xdr:to>
      <xdr:col>98</xdr:col>
      <xdr:colOff>38100</xdr:colOff>
      <xdr:row>84</xdr:row>
      <xdr:rowOff>56243</xdr:rowOff>
    </xdr:to>
    <xdr:sp macro="" textlink="">
      <xdr:nvSpPr>
        <xdr:cNvPr id="728" name="楕円 727">
          <a:extLst>
            <a:ext uri="{FF2B5EF4-FFF2-40B4-BE49-F238E27FC236}">
              <a16:creationId xmlns:a16="http://schemas.microsoft.com/office/drawing/2014/main" id="{1A2C9F21-1CB1-4D71-B3AC-6B55E33A2A25}"/>
            </a:ext>
          </a:extLst>
        </xdr:cNvPr>
        <xdr:cNvSpPr/>
      </xdr:nvSpPr>
      <xdr:spPr>
        <a:xfrm>
          <a:off x="18605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5443</xdr:rowOff>
    </xdr:from>
    <xdr:to>
      <xdr:col>102</xdr:col>
      <xdr:colOff>114300</xdr:colOff>
      <xdr:row>84</xdr:row>
      <xdr:rowOff>5443</xdr:rowOff>
    </xdr:to>
    <xdr:cxnSp macro="">
      <xdr:nvCxnSpPr>
        <xdr:cNvPr id="729" name="直線コネクタ 728">
          <a:extLst>
            <a:ext uri="{FF2B5EF4-FFF2-40B4-BE49-F238E27FC236}">
              <a16:creationId xmlns:a16="http://schemas.microsoft.com/office/drawing/2014/main" id="{ABB80DC5-FBCB-4AC2-B7D9-BA3F4388DC3B}"/>
            </a:ext>
          </a:extLst>
        </xdr:cNvPr>
        <xdr:cNvCxnSpPr/>
      </xdr:nvCxnSpPr>
      <xdr:spPr>
        <a:xfrm>
          <a:off x="18656300" y="14407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30" name="n_1aveValue【児童館】&#10;一人当たり面積">
          <a:extLst>
            <a:ext uri="{FF2B5EF4-FFF2-40B4-BE49-F238E27FC236}">
              <a16:creationId xmlns:a16="http://schemas.microsoft.com/office/drawing/2014/main" id="{7C9AF9A8-F186-404C-9E27-0E0EF93A84D3}"/>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731" name="n_2aveValue【児童館】&#10;一人当たり面積">
          <a:extLst>
            <a:ext uri="{FF2B5EF4-FFF2-40B4-BE49-F238E27FC236}">
              <a16:creationId xmlns:a16="http://schemas.microsoft.com/office/drawing/2014/main" id="{FD4D1465-8294-4CAF-AA8A-8BAF1DA827AB}"/>
            </a:ext>
          </a:extLst>
        </xdr:cNvPr>
        <xdr:cNvSpPr txBox="1"/>
      </xdr:nvSpPr>
      <xdr:spPr>
        <a:xfrm>
          <a:off x="20199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32" name="n_3aveValue【児童館】&#10;一人当たり面積">
          <a:extLst>
            <a:ext uri="{FF2B5EF4-FFF2-40B4-BE49-F238E27FC236}">
              <a16:creationId xmlns:a16="http://schemas.microsoft.com/office/drawing/2014/main" id="{BE2F860B-3CF1-4EB6-BD12-C93677DF425E}"/>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733" name="n_4aveValue【児童館】&#10;一人当たり面積">
          <a:extLst>
            <a:ext uri="{FF2B5EF4-FFF2-40B4-BE49-F238E27FC236}">
              <a16:creationId xmlns:a16="http://schemas.microsoft.com/office/drawing/2014/main" id="{5B3B9745-F77E-4827-9E9E-8FF7CDE57A93}"/>
            </a:ext>
          </a:extLst>
        </xdr:cNvPr>
        <xdr:cNvSpPr txBox="1"/>
      </xdr:nvSpPr>
      <xdr:spPr>
        <a:xfrm>
          <a:off x="18421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31041</xdr:rowOff>
    </xdr:from>
    <xdr:ext cx="469744" cy="259045"/>
    <xdr:sp macro="" textlink="">
      <xdr:nvSpPr>
        <xdr:cNvPr id="734" name="n_1mainValue【児童館】&#10;一人当たり面積">
          <a:extLst>
            <a:ext uri="{FF2B5EF4-FFF2-40B4-BE49-F238E27FC236}">
              <a16:creationId xmlns:a16="http://schemas.microsoft.com/office/drawing/2014/main" id="{61C664B0-D70A-41D3-9E40-70600AC72144}"/>
            </a:ext>
          </a:extLst>
        </xdr:cNvPr>
        <xdr:cNvSpPr txBox="1"/>
      </xdr:nvSpPr>
      <xdr:spPr>
        <a:xfrm>
          <a:off x="210757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47370</xdr:rowOff>
    </xdr:from>
    <xdr:ext cx="469744" cy="259045"/>
    <xdr:sp macro="" textlink="">
      <xdr:nvSpPr>
        <xdr:cNvPr id="735" name="n_2mainValue【児童館】&#10;一人当たり面積">
          <a:extLst>
            <a:ext uri="{FF2B5EF4-FFF2-40B4-BE49-F238E27FC236}">
              <a16:creationId xmlns:a16="http://schemas.microsoft.com/office/drawing/2014/main" id="{441683BF-7A50-4014-97F0-E518F2B894BE}"/>
            </a:ext>
          </a:extLst>
        </xdr:cNvPr>
        <xdr:cNvSpPr txBox="1"/>
      </xdr:nvSpPr>
      <xdr:spPr>
        <a:xfrm>
          <a:off x="20199427" y="1444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47370</xdr:rowOff>
    </xdr:from>
    <xdr:ext cx="469744" cy="259045"/>
    <xdr:sp macro="" textlink="">
      <xdr:nvSpPr>
        <xdr:cNvPr id="736" name="n_3mainValue【児童館】&#10;一人当たり面積">
          <a:extLst>
            <a:ext uri="{FF2B5EF4-FFF2-40B4-BE49-F238E27FC236}">
              <a16:creationId xmlns:a16="http://schemas.microsoft.com/office/drawing/2014/main" id="{A4BB9895-CF9B-487A-8A29-75F9A4A935BE}"/>
            </a:ext>
          </a:extLst>
        </xdr:cNvPr>
        <xdr:cNvSpPr txBox="1"/>
      </xdr:nvSpPr>
      <xdr:spPr>
        <a:xfrm>
          <a:off x="19310427" y="1444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47370</xdr:rowOff>
    </xdr:from>
    <xdr:ext cx="469744" cy="259045"/>
    <xdr:sp macro="" textlink="">
      <xdr:nvSpPr>
        <xdr:cNvPr id="737" name="n_4mainValue【児童館】&#10;一人当たり面積">
          <a:extLst>
            <a:ext uri="{FF2B5EF4-FFF2-40B4-BE49-F238E27FC236}">
              <a16:creationId xmlns:a16="http://schemas.microsoft.com/office/drawing/2014/main" id="{6A13B505-E7DE-4708-A0CB-B7211A9036B7}"/>
            </a:ext>
          </a:extLst>
        </xdr:cNvPr>
        <xdr:cNvSpPr txBox="1"/>
      </xdr:nvSpPr>
      <xdr:spPr>
        <a:xfrm>
          <a:off x="18421427" y="1444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5AFFFF39-4B59-4BF7-81B7-9F085095D03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9ACCCE3D-9A4F-42DE-9104-524AA819959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2C53D62D-64E4-438C-8570-EBEF7F76FB4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A10ADFDE-1C94-44BB-8749-349E8CC8E96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E86315E1-8EC0-4E09-BA18-7C1F402732C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9C207472-3662-4A5E-A76C-CC9CAA1ECEC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4F774617-B9BC-4B5D-822D-03B099719A3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93877E99-4C1C-41ED-ADF2-DCF8009120C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6" name="正方形/長方形 745">
          <a:extLst>
            <a:ext uri="{FF2B5EF4-FFF2-40B4-BE49-F238E27FC236}">
              <a16:creationId xmlns:a16="http://schemas.microsoft.com/office/drawing/2014/main" id="{BF2DDFF7-A719-40E7-8FE8-7EDA65FD60B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7" name="正方形/長方形 746">
          <a:extLst>
            <a:ext uri="{FF2B5EF4-FFF2-40B4-BE49-F238E27FC236}">
              <a16:creationId xmlns:a16="http://schemas.microsoft.com/office/drawing/2014/main" id="{892314F1-1F84-4F6F-B4AD-AB7CF49948A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8" name="正方形/長方形 747">
          <a:extLst>
            <a:ext uri="{FF2B5EF4-FFF2-40B4-BE49-F238E27FC236}">
              <a16:creationId xmlns:a16="http://schemas.microsoft.com/office/drawing/2014/main" id="{30C14F2B-D146-41F6-B6E2-1C663F8B48D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9" name="正方形/長方形 748">
          <a:extLst>
            <a:ext uri="{FF2B5EF4-FFF2-40B4-BE49-F238E27FC236}">
              <a16:creationId xmlns:a16="http://schemas.microsoft.com/office/drawing/2014/main" id="{EFDD64F8-D051-452B-BE43-D3517E35C72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0" name="正方形/長方形 749">
          <a:extLst>
            <a:ext uri="{FF2B5EF4-FFF2-40B4-BE49-F238E27FC236}">
              <a16:creationId xmlns:a16="http://schemas.microsoft.com/office/drawing/2014/main" id="{D72A17A4-A5F7-4B1B-91BB-A9591A0AC2C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1" name="正方形/長方形 750">
          <a:extLst>
            <a:ext uri="{FF2B5EF4-FFF2-40B4-BE49-F238E27FC236}">
              <a16:creationId xmlns:a16="http://schemas.microsoft.com/office/drawing/2014/main" id="{3B31DCAB-7815-4D63-9DAD-68D77CFFC10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2" name="正方形/長方形 751">
          <a:extLst>
            <a:ext uri="{FF2B5EF4-FFF2-40B4-BE49-F238E27FC236}">
              <a16:creationId xmlns:a16="http://schemas.microsoft.com/office/drawing/2014/main" id="{47AF946E-2616-4D3A-B6FB-7CFF797EF7A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3" name="正方形/長方形 752">
          <a:extLst>
            <a:ext uri="{FF2B5EF4-FFF2-40B4-BE49-F238E27FC236}">
              <a16:creationId xmlns:a16="http://schemas.microsoft.com/office/drawing/2014/main" id="{CA0A2A62-BD51-4C45-BA03-7DBB006FA1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1BFC2B7F-21A1-4C3E-AB1F-03CE00A3DA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85306450-6E12-470E-A5DA-02D12C7562D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98046F40-2AD3-427B-B9FB-FBCD6FFA695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類似団体平均値と比較して、有形固定資産減価償却率が特に高い施設は「児童館」であり、今後は計画的な維持保全により、安全性の確保と機能保持に努めていく。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一方、同比率が低い「公営住宅」は、建築年数が比較的新しいことが主な要因となっている。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今後は、各施設の状況を踏まえて、公共施設等総合管理計画及び各個別施設計画に基づく適正な施設管理を推進する。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0315ADA-11DF-477C-81F3-CCB7A6F56BB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F391803-0398-4EE6-9439-8F71E1170ED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DF89482-EFF5-4635-A387-F669FE09A96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B9BF22-049B-4EC1-B5B7-875C488F481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栃木県高根沢町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EDC0D4B-3EFB-478D-AB63-B634D5C293C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ECDD89-4D59-4EF5-8411-8B32FC93BC7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9EAD1C9-AC17-4084-8E5C-A30413D1E82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9E2D31-DA85-46DA-9070-E23FF23AC07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697454-31E1-41A8-8E52-3C260A58C33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890724-6005-436F-B89D-E122A6ECBC2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28,770
28,292
70.87
11,639,906
11,055,044
418,732
7,225,795
6,693,739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356501A-FE5E-415E-8E19-B6CD3C9013A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ED580DF-7291-40F9-A52E-BADBC201272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3F2A0F-2E11-4B41-8B53-BDDA22061ED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8A816E2-FC96-4431-9DAF-5454EE7958F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37032DE-661F-4C97-ABA7-DE891491AFB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C3D7914-E9C3-4EB1-8CE2-7EE5E45E84B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44423A-8012-4A7D-B90C-B983C6E809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4D1E8D1-32C6-445E-9BB5-7DB6D4E962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0183AE9-EC80-4C56-9832-8BF58907A42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2AE689-E163-4498-A1FC-240BCD04E59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BD5E6AF-9716-4375-B2B5-2386530DFE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3B46B6-7D28-4334-9328-220E70F412C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E1A900-A871-4F5A-9EB1-CB66056EF0D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2B754E8-400C-4654-BF8D-8D09C230512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D72554-2DE1-4496-80B8-A074381CBF7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8AE5EE-755A-4748-9E2C-8AA54EEE08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39E13F-689F-42BC-BC0D-9F6EE5876E3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9E3B0EB-CC28-457D-87E3-60C3E046E98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5E0E0F3-2D31-473D-A326-FE9ED6BEC4F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D47386-3505-4565-8FCC-4E7084A653C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0925CB-07D3-465D-BEFA-187CA0DE232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B34E9CD-4585-4220-B377-720A7F3CBAC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4339F4-AEBF-459B-BC89-3654985E65B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6567586-B789-48F9-8A8C-6BD8C78B032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5C1C3B-C3E1-42D1-B664-3E4D66CCEBF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47073EE-B89A-4E2A-B369-291F400AE95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DA5A5A1-CB66-44E4-A5F3-EA5AEF15FF0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1DC94DC-320F-41D0-AF78-11F9A44F67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F1792C9-C018-40B3-A5B7-745035EA145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AEE436C-CA8F-4D8E-80A3-566D93B08E2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A512E1E-4773-4842-A88C-1EE5ADAB3C4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366661F-7376-4EBB-99F3-4857CEE7E8F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E4CBB1C-71B7-443C-AF29-E25E4442D70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0E80A7D-D41E-4092-B492-B042774D180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D165D04-8600-49AC-BB64-D3942F3C5E7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70C96EF-D1DE-4BBF-AA46-04622467D62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BB9B765-6E0D-4AC6-8C07-9E7A3503C2A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7D26960-1B8F-4E8D-829C-FA809166033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D61F81E-06CF-4735-9775-9FCC8340E3C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4107F76-EC3C-4E5B-9A32-20942E742A1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240EB6A-4619-4D5F-AC78-214B75A94AE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45BC020-5205-4D53-8A97-85836EC823B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EE53CC4-3C56-40BD-B26A-34B65B0468A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07B5943-3F93-457F-A25E-3A476FD2680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A94F86A-9977-4747-BB40-C78294F9DCC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B76FE193-3F3E-4252-9A76-3375B0FF38B6}"/>
            </a:ext>
          </a:extLst>
        </xdr:cNvPr>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73D4EF06-2B3E-4DB3-9CB5-CDD1A71EACEC}"/>
            </a:ext>
          </a:extLst>
        </xdr:cNvPr>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2D65C6D4-7DDB-445A-AABD-487BFF531E16}"/>
            </a:ext>
          </a:extLst>
        </xdr:cNvPr>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D70482A3-6517-43A4-AF82-0410567ADD78}"/>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A0F23B10-6CDF-404D-9FE3-26C9F83E2C94}"/>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EB614E96-689C-4E8E-81C5-066E6066DB92}"/>
            </a:ext>
          </a:extLst>
        </xdr:cNvPr>
        <xdr:cNvSpPr txBox="1"/>
      </xdr:nvSpPr>
      <xdr:spPr>
        <a:xfrm>
          <a:off x="4673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77CB4AE6-2E1A-4994-A678-7CE6837FB506}"/>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7C0DD54C-19D7-4125-8A0B-7510A912CDB3}"/>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3DF3D5BA-1E33-4F31-9C73-A5B8D0792CA4}"/>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D1CDC7C2-80F8-444A-9317-E8D8ED0417DC}"/>
            </a:ext>
          </a:extLst>
        </xdr:cNvPr>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7E7F7017-EECD-45E4-9CA4-EE4570DD36F6}"/>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9E09E1-CD50-45E4-A2A3-1DF1A69696D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E955F0-C5FA-41CC-9AFB-56153B7AC61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F4DDA85-FC50-4AF0-B860-1AA093188FC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E1F7DA9-4D59-4DD3-AAD1-180B0867AB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41E4D22-A49F-4C64-8F77-574565AF61D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92075</xdr:rowOff>
    </xdr:from>
    <xdr:to>
      <xdr:col>24</xdr:col>
      <xdr:colOff>114300</xdr:colOff>
      <xdr:row>39</xdr:row>
      <xdr:rowOff>22225</xdr:rowOff>
    </xdr:to>
    <xdr:sp macro="" textlink="">
      <xdr:nvSpPr>
        <xdr:cNvPr id="73" name="楕円 72">
          <a:extLst>
            <a:ext uri="{FF2B5EF4-FFF2-40B4-BE49-F238E27FC236}">
              <a16:creationId xmlns:a16="http://schemas.microsoft.com/office/drawing/2014/main" id="{0F1D6929-DEF5-4DCA-ACBE-28E3A64FAA2B}"/>
            </a:ext>
          </a:extLst>
        </xdr:cNvPr>
        <xdr:cNvSpPr/>
      </xdr:nvSpPr>
      <xdr:spPr>
        <a:xfrm>
          <a:off x="45847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70502</xdr:rowOff>
    </xdr:from>
    <xdr:ext cx="405111" cy="259045"/>
    <xdr:sp macro="" textlink="">
      <xdr:nvSpPr>
        <xdr:cNvPr id="74" name="【図書館】&#10;有形固定資産減価償却率該当値テキスト">
          <a:extLst>
            <a:ext uri="{FF2B5EF4-FFF2-40B4-BE49-F238E27FC236}">
              <a16:creationId xmlns:a16="http://schemas.microsoft.com/office/drawing/2014/main" id="{2C3607A3-C896-454A-A1AF-4431709F0558}"/>
            </a:ext>
          </a:extLst>
        </xdr:cNvPr>
        <xdr:cNvSpPr txBox="1"/>
      </xdr:nvSpPr>
      <xdr:spPr>
        <a:xfrm>
          <a:off x="4673600"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55880</xdr:rowOff>
    </xdr:from>
    <xdr:to>
      <xdr:col>20</xdr:col>
      <xdr:colOff>38100</xdr:colOff>
      <xdr:row>38</xdr:row>
      <xdr:rowOff>157480</xdr:rowOff>
    </xdr:to>
    <xdr:sp macro="" textlink="">
      <xdr:nvSpPr>
        <xdr:cNvPr id="75" name="楕円 74">
          <a:extLst>
            <a:ext uri="{FF2B5EF4-FFF2-40B4-BE49-F238E27FC236}">
              <a16:creationId xmlns:a16="http://schemas.microsoft.com/office/drawing/2014/main" id="{10AD0C1B-C7F7-4A84-957C-8CEE2B75C370}"/>
            </a:ext>
          </a:extLst>
        </xdr:cNvPr>
        <xdr:cNvSpPr/>
      </xdr:nvSpPr>
      <xdr:spPr>
        <a:xfrm>
          <a:off x="3746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106680</xdr:rowOff>
    </xdr:from>
    <xdr:to>
      <xdr:col>24</xdr:col>
      <xdr:colOff>63500</xdr:colOff>
      <xdr:row>38</xdr:row>
      <xdr:rowOff>142875</xdr:rowOff>
    </xdr:to>
    <xdr:cxnSp macro="">
      <xdr:nvCxnSpPr>
        <xdr:cNvPr id="76" name="直線コネクタ 75">
          <a:extLst>
            <a:ext uri="{FF2B5EF4-FFF2-40B4-BE49-F238E27FC236}">
              <a16:creationId xmlns:a16="http://schemas.microsoft.com/office/drawing/2014/main" id="{95BE9338-14B5-4E36-8ACC-D2FA78DBEF42}"/>
            </a:ext>
          </a:extLst>
        </xdr:cNvPr>
        <xdr:cNvCxnSpPr/>
      </xdr:nvCxnSpPr>
      <xdr:spPr>
        <a:xfrm>
          <a:off x="3797300" y="66217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21590</xdr:rowOff>
    </xdr:from>
    <xdr:to>
      <xdr:col>15</xdr:col>
      <xdr:colOff>101600</xdr:colOff>
      <xdr:row>38</xdr:row>
      <xdr:rowOff>123190</xdr:rowOff>
    </xdr:to>
    <xdr:sp macro="" textlink="">
      <xdr:nvSpPr>
        <xdr:cNvPr id="77" name="楕円 76">
          <a:extLst>
            <a:ext uri="{FF2B5EF4-FFF2-40B4-BE49-F238E27FC236}">
              <a16:creationId xmlns:a16="http://schemas.microsoft.com/office/drawing/2014/main" id="{62F3A59F-DD0E-4CE4-8C2C-E50500A941EA}"/>
            </a:ext>
          </a:extLst>
        </xdr:cNvPr>
        <xdr:cNvSpPr/>
      </xdr:nvSpPr>
      <xdr:spPr>
        <a:xfrm>
          <a:off x="2857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72390</xdr:rowOff>
    </xdr:from>
    <xdr:to>
      <xdr:col>19</xdr:col>
      <xdr:colOff>177800</xdr:colOff>
      <xdr:row>38</xdr:row>
      <xdr:rowOff>106680</xdr:rowOff>
    </xdr:to>
    <xdr:cxnSp macro="">
      <xdr:nvCxnSpPr>
        <xdr:cNvPr id="78" name="直線コネクタ 77">
          <a:extLst>
            <a:ext uri="{FF2B5EF4-FFF2-40B4-BE49-F238E27FC236}">
              <a16:creationId xmlns:a16="http://schemas.microsoft.com/office/drawing/2014/main" id="{653DA8EF-34F9-47C7-B807-08D9E1D28700}"/>
            </a:ext>
          </a:extLst>
        </xdr:cNvPr>
        <xdr:cNvCxnSpPr/>
      </xdr:nvCxnSpPr>
      <xdr:spPr>
        <a:xfrm>
          <a:off x="2908300" y="65874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156845</xdr:rowOff>
    </xdr:from>
    <xdr:to>
      <xdr:col>10</xdr:col>
      <xdr:colOff>165100</xdr:colOff>
      <xdr:row>38</xdr:row>
      <xdr:rowOff>86995</xdr:rowOff>
    </xdr:to>
    <xdr:sp macro="" textlink="">
      <xdr:nvSpPr>
        <xdr:cNvPr id="79" name="楕円 78">
          <a:extLst>
            <a:ext uri="{FF2B5EF4-FFF2-40B4-BE49-F238E27FC236}">
              <a16:creationId xmlns:a16="http://schemas.microsoft.com/office/drawing/2014/main" id="{1605C6B3-B46B-4AF3-A93D-40B11CA653A9}"/>
            </a:ext>
          </a:extLst>
        </xdr:cNvPr>
        <xdr:cNvSpPr/>
      </xdr:nvSpPr>
      <xdr:spPr>
        <a:xfrm>
          <a:off x="1968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36195</xdr:rowOff>
    </xdr:from>
    <xdr:to>
      <xdr:col>15</xdr:col>
      <xdr:colOff>50800</xdr:colOff>
      <xdr:row>38</xdr:row>
      <xdr:rowOff>72390</xdr:rowOff>
    </xdr:to>
    <xdr:cxnSp macro="">
      <xdr:nvCxnSpPr>
        <xdr:cNvPr id="80" name="直線コネクタ 79">
          <a:extLst>
            <a:ext uri="{FF2B5EF4-FFF2-40B4-BE49-F238E27FC236}">
              <a16:creationId xmlns:a16="http://schemas.microsoft.com/office/drawing/2014/main" id="{AFDE886B-2E2A-4EE2-A911-533DEB40CAF2}"/>
            </a:ext>
          </a:extLst>
        </xdr:cNvPr>
        <xdr:cNvCxnSpPr/>
      </xdr:nvCxnSpPr>
      <xdr:spPr>
        <a:xfrm>
          <a:off x="2019300" y="65512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122555</xdr:rowOff>
    </xdr:from>
    <xdr:to>
      <xdr:col>6</xdr:col>
      <xdr:colOff>38100</xdr:colOff>
      <xdr:row>38</xdr:row>
      <xdr:rowOff>52705</xdr:rowOff>
    </xdr:to>
    <xdr:sp macro="" textlink="">
      <xdr:nvSpPr>
        <xdr:cNvPr id="81" name="楕円 80">
          <a:extLst>
            <a:ext uri="{FF2B5EF4-FFF2-40B4-BE49-F238E27FC236}">
              <a16:creationId xmlns:a16="http://schemas.microsoft.com/office/drawing/2014/main" id="{9A0D1F4F-2919-4654-B051-8EC15C74A147}"/>
            </a:ext>
          </a:extLst>
        </xdr:cNvPr>
        <xdr:cNvSpPr/>
      </xdr:nvSpPr>
      <xdr:spPr>
        <a:xfrm>
          <a:off x="1079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1905</xdr:rowOff>
    </xdr:from>
    <xdr:to>
      <xdr:col>10</xdr:col>
      <xdr:colOff>114300</xdr:colOff>
      <xdr:row>38</xdr:row>
      <xdr:rowOff>36195</xdr:rowOff>
    </xdr:to>
    <xdr:cxnSp macro="">
      <xdr:nvCxnSpPr>
        <xdr:cNvPr id="82" name="直線コネクタ 81">
          <a:extLst>
            <a:ext uri="{FF2B5EF4-FFF2-40B4-BE49-F238E27FC236}">
              <a16:creationId xmlns:a16="http://schemas.microsoft.com/office/drawing/2014/main" id="{702B757D-0BFA-4C99-8125-502CCF07CE61}"/>
            </a:ext>
          </a:extLst>
        </xdr:cNvPr>
        <xdr:cNvCxnSpPr/>
      </xdr:nvCxnSpPr>
      <xdr:spPr>
        <a:xfrm>
          <a:off x="1130300" y="65170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3BB45799-97DB-488E-B33D-C11617D1C7B9}"/>
            </a:ext>
          </a:extLst>
        </xdr:cNvPr>
        <xdr:cNvSpPr txBox="1"/>
      </xdr:nvSpPr>
      <xdr:spPr>
        <a:xfrm>
          <a:off x="35820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3B16A828-7D29-4367-B91B-7674427ED267}"/>
            </a:ext>
          </a:extLst>
        </xdr:cNvPr>
        <xdr:cNvSpPr txBox="1"/>
      </xdr:nvSpPr>
      <xdr:spPr>
        <a:xfrm>
          <a:off x="2705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4E7DC5D7-2012-4017-A469-854BCE4190E8}"/>
            </a:ext>
          </a:extLst>
        </xdr:cNvPr>
        <xdr:cNvSpPr txBox="1"/>
      </xdr:nvSpPr>
      <xdr:spPr>
        <a:xfrm>
          <a:off x="1816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F93FCE28-1577-439F-B9FE-04F1A454DB8B}"/>
            </a:ext>
          </a:extLst>
        </xdr:cNvPr>
        <xdr:cNvSpPr txBox="1"/>
      </xdr:nvSpPr>
      <xdr:spPr>
        <a:xfrm>
          <a:off x="927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148607</xdr:rowOff>
    </xdr:from>
    <xdr:ext cx="405111" cy="259045"/>
    <xdr:sp macro="" textlink="">
      <xdr:nvSpPr>
        <xdr:cNvPr id="87" name="n_1mainValue【図書館】&#10;有形固定資産減価償却率">
          <a:extLst>
            <a:ext uri="{FF2B5EF4-FFF2-40B4-BE49-F238E27FC236}">
              <a16:creationId xmlns:a16="http://schemas.microsoft.com/office/drawing/2014/main" id="{503B6494-51AB-4742-A316-BB172468438E}"/>
            </a:ext>
          </a:extLst>
        </xdr:cNvPr>
        <xdr:cNvSpPr txBox="1"/>
      </xdr:nvSpPr>
      <xdr:spPr>
        <a:xfrm>
          <a:off x="35820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114317</xdr:rowOff>
    </xdr:from>
    <xdr:ext cx="405111" cy="259045"/>
    <xdr:sp macro="" textlink="">
      <xdr:nvSpPr>
        <xdr:cNvPr id="88" name="n_2mainValue【図書館】&#10;有形固定資産減価償却率">
          <a:extLst>
            <a:ext uri="{FF2B5EF4-FFF2-40B4-BE49-F238E27FC236}">
              <a16:creationId xmlns:a16="http://schemas.microsoft.com/office/drawing/2014/main" id="{0ECC56CA-DDFD-46F9-8A45-290B4B32F251}"/>
            </a:ext>
          </a:extLst>
        </xdr:cNvPr>
        <xdr:cNvSpPr txBox="1"/>
      </xdr:nvSpPr>
      <xdr:spPr>
        <a:xfrm>
          <a:off x="2705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9" name="n_3mainValue【図書館】&#10;有形固定資産減価償却率">
          <a:extLst>
            <a:ext uri="{FF2B5EF4-FFF2-40B4-BE49-F238E27FC236}">
              <a16:creationId xmlns:a16="http://schemas.microsoft.com/office/drawing/2014/main" id="{14A174AD-E6EC-44C9-834B-D63544891C7F}"/>
            </a:ext>
          </a:extLst>
        </xdr:cNvPr>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43832</xdr:rowOff>
    </xdr:from>
    <xdr:ext cx="405111" cy="259045"/>
    <xdr:sp macro="" textlink="">
      <xdr:nvSpPr>
        <xdr:cNvPr id="90" name="n_4mainValue【図書館】&#10;有形固定資産減価償却率">
          <a:extLst>
            <a:ext uri="{FF2B5EF4-FFF2-40B4-BE49-F238E27FC236}">
              <a16:creationId xmlns:a16="http://schemas.microsoft.com/office/drawing/2014/main" id="{E0808110-6758-44DE-8B6E-BDFE52489607}"/>
            </a:ext>
          </a:extLst>
        </xdr:cNvPr>
        <xdr:cNvSpPr txBox="1"/>
      </xdr:nvSpPr>
      <xdr:spPr>
        <a:xfrm>
          <a:off x="927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F6ACDC6-EABE-44AD-B36D-011AFAFFF0E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19C5078-6C2E-4501-B578-7C1E6E510CC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BD73782-E6AA-4180-BBC7-1E245F74EDA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09399A0-CDA9-417F-BA17-F91BB58C7D7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906ACA3-3E29-46EC-B64C-A21CC30BEA7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DF67BD1-067A-41C4-8C60-ADD67113D62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E61D9DB-EF2F-42BF-92C9-32AE9084122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E428783-454C-45E3-8137-79F56B8C18B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68C4C71-7621-4FE1-A1D4-8CC31663E60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A613C85-48BF-4D04-8407-0CE347F8086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DBB63C8-4E2F-462A-B78C-303EBF7580C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21E382E-9586-4A11-92AA-614D9022CCF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C56B50E-B47F-4196-9DB1-0F9ED4CBA4D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BB32A3E1-CBCF-476D-AB08-B6A214703F9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FF2510B-6E3C-47BF-9251-879CCA6CFBA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57C171E7-7358-4062-B378-8DD2D73A04B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4C37E6B-7CB0-4A8C-B004-11B5F9B12A3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59CCEF5F-6F25-4BE7-B8A3-536E697CF73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142EF70-33AA-4372-9839-78C9E18F42E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6573675F-59FB-4BF0-89B4-18430D7F490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CE4F8DC-5681-4CB7-B00B-D0B8EDEA398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8BDCAE31-3B1A-4BE1-B320-3F77266144B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8DDD54E9-3FFA-467E-8D48-FE89862A755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EF2856F2-7FB1-487A-95B8-EC2E5525C824}"/>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4DE60DA1-51D2-41BA-9462-528C7996183E}"/>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1098180D-9893-4502-88C7-C7967C4C80A4}"/>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3D093771-7499-4DE2-B0AF-C63A0FB156CA}"/>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4A23D17D-1F10-4DEC-86A3-A4500E81891F}"/>
            </a:ext>
          </a:extLst>
        </xdr:cNvPr>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19" name="【図書館】&#10;一人当たり面積平均値テキスト">
          <a:extLst>
            <a:ext uri="{FF2B5EF4-FFF2-40B4-BE49-F238E27FC236}">
              <a16:creationId xmlns:a16="http://schemas.microsoft.com/office/drawing/2014/main" id="{02333A04-69A6-4E5C-87B1-246102C0A6F0}"/>
            </a:ext>
          </a:extLst>
        </xdr:cNvPr>
        <xdr:cNvSpPr txBox="1"/>
      </xdr:nvSpPr>
      <xdr:spPr>
        <a:xfrm>
          <a:off x="10515600" y="663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921BDC96-2D27-4D27-ADD4-26DA1374FDB0}"/>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C856C392-9A8F-4130-A4FE-422B480AD9E3}"/>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AED8658D-B763-4F4B-BD79-002889B015C3}"/>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1DD4DF48-7074-49A7-9F8C-F7ACF1B5A7E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1DEBC26B-6521-499B-B710-9B2AD5D7CDFF}"/>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6C02CF1-6AFD-4AB9-BD5D-E0174D9ED7B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61561FB-73C9-47C4-ACE8-76E68AB7A6C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FCB577C-05B6-47A2-9924-2FFF431B331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8073087-40F6-46D3-8328-D1775F7DD18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2041959-CD74-4AB0-9F77-60C8BA2DEC6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97790</xdr:rowOff>
    </xdr:from>
    <xdr:to>
      <xdr:col>55</xdr:col>
      <xdr:colOff>50800</xdr:colOff>
      <xdr:row>38</xdr:row>
      <xdr:rowOff>27940</xdr:rowOff>
    </xdr:to>
    <xdr:sp macro="" textlink="">
      <xdr:nvSpPr>
        <xdr:cNvPr id="130" name="楕円 129">
          <a:extLst>
            <a:ext uri="{FF2B5EF4-FFF2-40B4-BE49-F238E27FC236}">
              <a16:creationId xmlns:a16="http://schemas.microsoft.com/office/drawing/2014/main" id="{990FC861-9109-4AAA-8FDB-F5A00D27C90E}"/>
            </a:ext>
          </a:extLst>
        </xdr:cNvPr>
        <xdr:cNvSpPr/>
      </xdr:nvSpPr>
      <xdr:spPr>
        <a:xfrm>
          <a:off x="104267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120667</xdr:rowOff>
    </xdr:from>
    <xdr:ext cx="469744" cy="259045"/>
    <xdr:sp macro="" textlink="">
      <xdr:nvSpPr>
        <xdr:cNvPr id="131" name="【図書館】&#10;一人当たり面積該当値テキスト">
          <a:extLst>
            <a:ext uri="{FF2B5EF4-FFF2-40B4-BE49-F238E27FC236}">
              <a16:creationId xmlns:a16="http://schemas.microsoft.com/office/drawing/2014/main" id="{49E1BE28-AFF5-4E16-9441-B3DA1D0737A0}"/>
            </a:ext>
          </a:extLst>
        </xdr:cNvPr>
        <xdr:cNvSpPr txBox="1"/>
      </xdr:nvSpPr>
      <xdr:spPr>
        <a:xfrm>
          <a:off x="10515600"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97790</xdr:rowOff>
    </xdr:from>
    <xdr:to>
      <xdr:col>50</xdr:col>
      <xdr:colOff>165100</xdr:colOff>
      <xdr:row>38</xdr:row>
      <xdr:rowOff>27940</xdr:rowOff>
    </xdr:to>
    <xdr:sp macro="" textlink="">
      <xdr:nvSpPr>
        <xdr:cNvPr id="132" name="楕円 131">
          <a:extLst>
            <a:ext uri="{FF2B5EF4-FFF2-40B4-BE49-F238E27FC236}">
              <a16:creationId xmlns:a16="http://schemas.microsoft.com/office/drawing/2014/main" id="{2CC45E33-4AB3-42A8-8C79-E94043E57603}"/>
            </a:ext>
          </a:extLst>
        </xdr:cNvPr>
        <xdr:cNvSpPr/>
      </xdr:nvSpPr>
      <xdr:spPr>
        <a:xfrm>
          <a:off x="9588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148590</xdr:rowOff>
    </xdr:from>
    <xdr:to>
      <xdr:col>55</xdr:col>
      <xdr:colOff>0</xdr:colOff>
      <xdr:row>37</xdr:row>
      <xdr:rowOff>148590</xdr:rowOff>
    </xdr:to>
    <xdr:cxnSp macro="">
      <xdr:nvCxnSpPr>
        <xdr:cNvPr id="133" name="直線コネクタ 132">
          <a:extLst>
            <a:ext uri="{FF2B5EF4-FFF2-40B4-BE49-F238E27FC236}">
              <a16:creationId xmlns:a16="http://schemas.microsoft.com/office/drawing/2014/main" id="{AA0ACB2A-0940-4A38-A69A-1ABF67575773}"/>
            </a:ext>
          </a:extLst>
        </xdr:cNvPr>
        <xdr:cNvCxnSpPr/>
      </xdr:nvCxnSpPr>
      <xdr:spPr>
        <a:xfrm>
          <a:off x="9639300" y="64922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105410</xdr:rowOff>
    </xdr:from>
    <xdr:to>
      <xdr:col>46</xdr:col>
      <xdr:colOff>38100</xdr:colOff>
      <xdr:row>38</xdr:row>
      <xdr:rowOff>35560</xdr:rowOff>
    </xdr:to>
    <xdr:sp macro="" textlink="">
      <xdr:nvSpPr>
        <xdr:cNvPr id="134" name="楕円 133">
          <a:extLst>
            <a:ext uri="{FF2B5EF4-FFF2-40B4-BE49-F238E27FC236}">
              <a16:creationId xmlns:a16="http://schemas.microsoft.com/office/drawing/2014/main" id="{826F4B79-5065-4C38-894C-119CD5BF4A74}"/>
            </a:ext>
          </a:extLst>
        </xdr:cNvPr>
        <xdr:cNvSpPr/>
      </xdr:nvSpPr>
      <xdr:spPr>
        <a:xfrm>
          <a:off x="8699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148590</xdr:rowOff>
    </xdr:from>
    <xdr:to>
      <xdr:col>50</xdr:col>
      <xdr:colOff>114300</xdr:colOff>
      <xdr:row>37</xdr:row>
      <xdr:rowOff>156210</xdr:rowOff>
    </xdr:to>
    <xdr:cxnSp macro="">
      <xdr:nvCxnSpPr>
        <xdr:cNvPr id="135" name="直線コネクタ 134">
          <a:extLst>
            <a:ext uri="{FF2B5EF4-FFF2-40B4-BE49-F238E27FC236}">
              <a16:creationId xmlns:a16="http://schemas.microsoft.com/office/drawing/2014/main" id="{B98ABDEB-7417-44B0-AB0C-82405FFD2FF5}"/>
            </a:ext>
          </a:extLst>
        </xdr:cNvPr>
        <xdr:cNvCxnSpPr/>
      </xdr:nvCxnSpPr>
      <xdr:spPr>
        <a:xfrm flipV="1">
          <a:off x="8750300" y="6492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113030</xdr:rowOff>
    </xdr:from>
    <xdr:to>
      <xdr:col>41</xdr:col>
      <xdr:colOff>101600</xdr:colOff>
      <xdr:row>38</xdr:row>
      <xdr:rowOff>43180</xdr:rowOff>
    </xdr:to>
    <xdr:sp macro="" textlink="">
      <xdr:nvSpPr>
        <xdr:cNvPr id="136" name="楕円 135">
          <a:extLst>
            <a:ext uri="{FF2B5EF4-FFF2-40B4-BE49-F238E27FC236}">
              <a16:creationId xmlns:a16="http://schemas.microsoft.com/office/drawing/2014/main" id="{BB800A91-A985-41E9-B57B-6BA2CF1583B8}"/>
            </a:ext>
          </a:extLst>
        </xdr:cNvPr>
        <xdr:cNvSpPr/>
      </xdr:nvSpPr>
      <xdr:spPr>
        <a:xfrm>
          <a:off x="7810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156210</xdr:rowOff>
    </xdr:from>
    <xdr:to>
      <xdr:col>45</xdr:col>
      <xdr:colOff>177800</xdr:colOff>
      <xdr:row>37</xdr:row>
      <xdr:rowOff>163830</xdr:rowOff>
    </xdr:to>
    <xdr:cxnSp macro="">
      <xdr:nvCxnSpPr>
        <xdr:cNvPr id="137" name="直線コネクタ 136">
          <a:extLst>
            <a:ext uri="{FF2B5EF4-FFF2-40B4-BE49-F238E27FC236}">
              <a16:creationId xmlns:a16="http://schemas.microsoft.com/office/drawing/2014/main" id="{D12D6E8F-7C42-4525-9B84-B8944495D861}"/>
            </a:ext>
          </a:extLst>
        </xdr:cNvPr>
        <xdr:cNvCxnSpPr/>
      </xdr:nvCxnSpPr>
      <xdr:spPr>
        <a:xfrm flipV="1">
          <a:off x="7861300" y="6499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113030</xdr:rowOff>
    </xdr:from>
    <xdr:to>
      <xdr:col>36</xdr:col>
      <xdr:colOff>165100</xdr:colOff>
      <xdr:row>38</xdr:row>
      <xdr:rowOff>43180</xdr:rowOff>
    </xdr:to>
    <xdr:sp macro="" textlink="">
      <xdr:nvSpPr>
        <xdr:cNvPr id="138" name="楕円 137">
          <a:extLst>
            <a:ext uri="{FF2B5EF4-FFF2-40B4-BE49-F238E27FC236}">
              <a16:creationId xmlns:a16="http://schemas.microsoft.com/office/drawing/2014/main" id="{47A99563-323D-4A39-81E2-0EEB781AB70E}"/>
            </a:ext>
          </a:extLst>
        </xdr:cNvPr>
        <xdr:cNvSpPr/>
      </xdr:nvSpPr>
      <xdr:spPr>
        <a:xfrm>
          <a:off x="6921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163830</xdr:rowOff>
    </xdr:from>
    <xdr:to>
      <xdr:col>41</xdr:col>
      <xdr:colOff>50800</xdr:colOff>
      <xdr:row>37</xdr:row>
      <xdr:rowOff>163830</xdr:rowOff>
    </xdr:to>
    <xdr:cxnSp macro="">
      <xdr:nvCxnSpPr>
        <xdr:cNvPr id="139" name="直線コネクタ 138">
          <a:extLst>
            <a:ext uri="{FF2B5EF4-FFF2-40B4-BE49-F238E27FC236}">
              <a16:creationId xmlns:a16="http://schemas.microsoft.com/office/drawing/2014/main" id="{2FC3EEE2-8CAD-47D7-B668-B86BA07E4BAB}"/>
            </a:ext>
          </a:extLst>
        </xdr:cNvPr>
        <xdr:cNvCxnSpPr/>
      </xdr:nvCxnSpPr>
      <xdr:spPr>
        <a:xfrm>
          <a:off x="6972300" y="6507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76217</xdr:rowOff>
    </xdr:from>
    <xdr:ext cx="469744" cy="259045"/>
    <xdr:sp macro="" textlink="">
      <xdr:nvSpPr>
        <xdr:cNvPr id="140" name="n_1aveValue【図書館】&#10;一人当たり面積">
          <a:extLst>
            <a:ext uri="{FF2B5EF4-FFF2-40B4-BE49-F238E27FC236}">
              <a16:creationId xmlns:a16="http://schemas.microsoft.com/office/drawing/2014/main" id="{3B4DABB9-8C57-48F8-8E81-3A9B138B8BEA}"/>
            </a:ext>
          </a:extLst>
        </xdr:cNvPr>
        <xdr:cNvSpPr txBox="1"/>
      </xdr:nvSpPr>
      <xdr:spPr>
        <a:xfrm>
          <a:off x="93917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1" name="n_2aveValue【図書館】&#10;一人当たり面積">
          <a:extLst>
            <a:ext uri="{FF2B5EF4-FFF2-40B4-BE49-F238E27FC236}">
              <a16:creationId xmlns:a16="http://schemas.microsoft.com/office/drawing/2014/main" id="{873EE6DC-A765-4364-BFE7-AE19C77959C5}"/>
            </a:ext>
          </a:extLst>
        </xdr:cNvPr>
        <xdr:cNvSpPr txBox="1"/>
      </xdr:nvSpPr>
      <xdr:spPr>
        <a:xfrm>
          <a:off x="8515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2" name="n_3aveValue【図書館】&#10;一人当たり面積">
          <a:extLst>
            <a:ext uri="{FF2B5EF4-FFF2-40B4-BE49-F238E27FC236}">
              <a16:creationId xmlns:a16="http://schemas.microsoft.com/office/drawing/2014/main" id="{1E4FE809-C923-4235-B79D-685DC285F2B0}"/>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3" name="n_4aveValue【図書館】&#10;一人当たり面積">
          <a:extLst>
            <a:ext uri="{FF2B5EF4-FFF2-40B4-BE49-F238E27FC236}">
              <a16:creationId xmlns:a16="http://schemas.microsoft.com/office/drawing/2014/main" id="{0443380D-ABE9-44B4-81DB-BDD04A46F9CE}"/>
            </a:ext>
          </a:extLst>
        </xdr:cNvPr>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44467</xdr:rowOff>
    </xdr:from>
    <xdr:ext cx="469744" cy="259045"/>
    <xdr:sp macro="" textlink="">
      <xdr:nvSpPr>
        <xdr:cNvPr id="144" name="n_1mainValue【図書館】&#10;一人当たり面積">
          <a:extLst>
            <a:ext uri="{FF2B5EF4-FFF2-40B4-BE49-F238E27FC236}">
              <a16:creationId xmlns:a16="http://schemas.microsoft.com/office/drawing/2014/main" id="{1A6A1894-05ED-4026-89E3-222B09BBA621}"/>
            </a:ext>
          </a:extLst>
        </xdr:cNvPr>
        <xdr:cNvSpPr txBox="1"/>
      </xdr:nvSpPr>
      <xdr:spPr>
        <a:xfrm>
          <a:off x="9391727"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52087</xdr:rowOff>
    </xdr:from>
    <xdr:ext cx="469744" cy="259045"/>
    <xdr:sp macro="" textlink="">
      <xdr:nvSpPr>
        <xdr:cNvPr id="145" name="n_2mainValue【図書館】&#10;一人当たり面積">
          <a:extLst>
            <a:ext uri="{FF2B5EF4-FFF2-40B4-BE49-F238E27FC236}">
              <a16:creationId xmlns:a16="http://schemas.microsoft.com/office/drawing/2014/main" id="{72ABB920-37AE-42CD-8B84-85E61A223340}"/>
            </a:ext>
          </a:extLst>
        </xdr:cNvPr>
        <xdr:cNvSpPr txBox="1"/>
      </xdr:nvSpPr>
      <xdr:spPr>
        <a:xfrm>
          <a:off x="8515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59707</xdr:rowOff>
    </xdr:from>
    <xdr:ext cx="469744" cy="259045"/>
    <xdr:sp macro="" textlink="">
      <xdr:nvSpPr>
        <xdr:cNvPr id="146" name="n_3mainValue【図書館】&#10;一人当たり面積">
          <a:extLst>
            <a:ext uri="{FF2B5EF4-FFF2-40B4-BE49-F238E27FC236}">
              <a16:creationId xmlns:a16="http://schemas.microsoft.com/office/drawing/2014/main" id="{C0949DCF-F760-4C96-B8B0-E68ABE138DC1}"/>
            </a:ext>
          </a:extLst>
        </xdr:cNvPr>
        <xdr:cNvSpPr txBox="1"/>
      </xdr:nvSpPr>
      <xdr:spPr>
        <a:xfrm>
          <a:off x="7626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59707</xdr:rowOff>
    </xdr:from>
    <xdr:ext cx="469744" cy="259045"/>
    <xdr:sp macro="" textlink="">
      <xdr:nvSpPr>
        <xdr:cNvPr id="147" name="n_4mainValue【図書館】&#10;一人当たり面積">
          <a:extLst>
            <a:ext uri="{FF2B5EF4-FFF2-40B4-BE49-F238E27FC236}">
              <a16:creationId xmlns:a16="http://schemas.microsoft.com/office/drawing/2014/main" id="{CBDEB32F-3ED9-430E-A887-2D8140139DB9}"/>
            </a:ext>
          </a:extLst>
        </xdr:cNvPr>
        <xdr:cNvSpPr txBox="1"/>
      </xdr:nvSpPr>
      <xdr:spPr>
        <a:xfrm>
          <a:off x="6737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D9585B6-1666-4C48-9A20-479718DE50B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B041EE9-81EA-4588-A9D5-0CE7DBEDFC0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EC8B38D-2809-41E4-A8CF-5DCE36AC0D8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076DF8D-99ED-421C-9146-D5CB799F5AD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93F18005-49E1-4585-8463-016F2EFB2C0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94E982E-C6D5-4AE2-BCDD-0E290A21DFA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E20EEA5-E9AF-4A20-8536-0CF3EF71294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E85078F-3746-45DB-A6AB-6374C196CC0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EDE8982-8B6F-48C2-AEB1-AAF1AECBCA4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A21F9F7-FCD3-4374-818B-76A57ACCFA9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F759F6E-4AA4-4098-8612-D2103BFFB26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1B406823-075F-43EC-8898-E93D804952ED}"/>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82BE8949-3937-4130-AC70-59AA88580546}"/>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CE92E636-B0C2-4C29-8400-DE3BE823AAB1}"/>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FBE21212-1882-4C03-B93C-D589D0BD8AFC}"/>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527C0DE6-8E12-4B5E-9284-03AA5ACD510E}"/>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4403F603-37EF-456B-A04B-47DA7C008DD4}"/>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FBE383CA-C420-4DAB-BA3F-7AC9DBAEF49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B17132F2-057C-4DF9-82B5-B6011755EC32}"/>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2A90923-0B4F-4262-A12B-CA4BA1DD49F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2164E1CF-9068-421A-A1F9-1EDAEEBCBB72}"/>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28D0A44E-409B-4488-B1C4-BB63674A755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23AA47E2-D23D-4B4F-AB59-977B772B4C22}"/>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9B457144-AED9-4502-9513-814AED7AA369}"/>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87BC1542-87DB-4C06-BDE4-C5962BC05E7D}"/>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1DACB5E-0B7F-4808-AA42-0C7FD8684DA7}"/>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7344E4CA-9EB5-41FA-833F-D07E94A294BB}"/>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356B30C3-B3E7-4CA0-AA24-48EA226FBF02}"/>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87AAA922-F183-4C1D-8483-A3752A8EA911}"/>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30E4C132-B574-466F-8465-2D9F53BE54AF}"/>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0979EA94-1D4D-4789-AB76-FA7EDE62E426}"/>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300E5777-EEE3-4B33-B90F-041BB8096962}"/>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D7FAF5F2-A093-4C0B-A1DE-6D1DEDAAF114}"/>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8D60F59-4FB8-4137-A6E4-FECE1B9A3CC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05CC6E2-BD70-4266-B293-0C87F0C35A0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44FAEAF-7A0A-43A5-B214-5ECFE01B75E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7DD9430-044C-46D3-A329-FE4CDB544E3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A2D1D80-830F-4128-93A6-9CD433ADE91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13208</xdr:rowOff>
    </xdr:from>
    <xdr:to>
      <xdr:col>24</xdr:col>
      <xdr:colOff>114300</xdr:colOff>
      <xdr:row>63</xdr:row>
      <xdr:rowOff>114808</xdr:rowOff>
    </xdr:to>
    <xdr:sp macro="" textlink="">
      <xdr:nvSpPr>
        <xdr:cNvPr id="186" name="楕円 185">
          <a:extLst>
            <a:ext uri="{FF2B5EF4-FFF2-40B4-BE49-F238E27FC236}">
              <a16:creationId xmlns:a16="http://schemas.microsoft.com/office/drawing/2014/main" id="{56F9E418-E22D-4B8C-B512-AF14EC5D3F9B}"/>
            </a:ext>
          </a:extLst>
        </xdr:cNvPr>
        <xdr:cNvSpPr/>
      </xdr:nvSpPr>
      <xdr:spPr>
        <a:xfrm>
          <a:off x="4584700" y="1081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99585</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3FF0500-196D-43D7-969A-A7FE83A80503}"/>
            </a:ext>
          </a:extLst>
        </xdr:cNvPr>
        <xdr:cNvSpPr txBox="1"/>
      </xdr:nvSpPr>
      <xdr:spPr>
        <a:xfrm>
          <a:off x="4673600" y="10729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138938</xdr:rowOff>
    </xdr:from>
    <xdr:to>
      <xdr:col>20</xdr:col>
      <xdr:colOff>38100</xdr:colOff>
      <xdr:row>63</xdr:row>
      <xdr:rowOff>69088</xdr:rowOff>
    </xdr:to>
    <xdr:sp macro="" textlink="">
      <xdr:nvSpPr>
        <xdr:cNvPr id="188" name="楕円 187">
          <a:extLst>
            <a:ext uri="{FF2B5EF4-FFF2-40B4-BE49-F238E27FC236}">
              <a16:creationId xmlns:a16="http://schemas.microsoft.com/office/drawing/2014/main" id="{27B2343D-76BA-4D34-9541-50E6D4DEEA57}"/>
            </a:ext>
          </a:extLst>
        </xdr:cNvPr>
        <xdr:cNvSpPr/>
      </xdr:nvSpPr>
      <xdr:spPr>
        <a:xfrm>
          <a:off x="3746500" y="1076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18288</xdr:rowOff>
    </xdr:from>
    <xdr:to>
      <xdr:col>24</xdr:col>
      <xdr:colOff>63500</xdr:colOff>
      <xdr:row>63</xdr:row>
      <xdr:rowOff>64008</xdr:rowOff>
    </xdr:to>
    <xdr:cxnSp macro="">
      <xdr:nvCxnSpPr>
        <xdr:cNvPr id="189" name="直線コネクタ 188">
          <a:extLst>
            <a:ext uri="{FF2B5EF4-FFF2-40B4-BE49-F238E27FC236}">
              <a16:creationId xmlns:a16="http://schemas.microsoft.com/office/drawing/2014/main" id="{59DBB45C-8D1E-4A78-A12B-A9A8BA8189EB}"/>
            </a:ext>
          </a:extLst>
        </xdr:cNvPr>
        <xdr:cNvCxnSpPr/>
      </xdr:nvCxnSpPr>
      <xdr:spPr>
        <a:xfrm>
          <a:off x="3797300" y="1081963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95504</xdr:rowOff>
    </xdr:from>
    <xdr:to>
      <xdr:col>15</xdr:col>
      <xdr:colOff>101600</xdr:colOff>
      <xdr:row>63</xdr:row>
      <xdr:rowOff>25654</xdr:rowOff>
    </xdr:to>
    <xdr:sp macro="" textlink="">
      <xdr:nvSpPr>
        <xdr:cNvPr id="190" name="楕円 189">
          <a:extLst>
            <a:ext uri="{FF2B5EF4-FFF2-40B4-BE49-F238E27FC236}">
              <a16:creationId xmlns:a16="http://schemas.microsoft.com/office/drawing/2014/main" id="{C9644164-542C-4438-8581-6DC5690D6CBE}"/>
            </a:ext>
          </a:extLst>
        </xdr:cNvPr>
        <xdr:cNvSpPr/>
      </xdr:nvSpPr>
      <xdr:spPr>
        <a:xfrm>
          <a:off x="2857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146304</xdr:rowOff>
    </xdr:from>
    <xdr:to>
      <xdr:col>19</xdr:col>
      <xdr:colOff>177800</xdr:colOff>
      <xdr:row>63</xdr:row>
      <xdr:rowOff>18288</xdr:rowOff>
    </xdr:to>
    <xdr:cxnSp macro="">
      <xdr:nvCxnSpPr>
        <xdr:cNvPr id="191" name="直線コネクタ 190">
          <a:extLst>
            <a:ext uri="{FF2B5EF4-FFF2-40B4-BE49-F238E27FC236}">
              <a16:creationId xmlns:a16="http://schemas.microsoft.com/office/drawing/2014/main" id="{BB02A844-C1BB-404F-B094-03A2506C733B}"/>
            </a:ext>
          </a:extLst>
        </xdr:cNvPr>
        <xdr:cNvCxnSpPr/>
      </xdr:nvCxnSpPr>
      <xdr:spPr>
        <a:xfrm>
          <a:off x="2908300" y="1077620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49784</xdr:rowOff>
    </xdr:from>
    <xdr:to>
      <xdr:col>10</xdr:col>
      <xdr:colOff>165100</xdr:colOff>
      <xdr:row>62</xdr:row>
      <xdr:rowOff>151384</xdr:rowOff>
    </xdr:to>
    <xdr:sp macro="" textlink="">
      <xdr:nvSpPr>
        <xdr:cNvPr id="192" name="楕円 191">
          <a:extLst>
            <a:ext uri="{FF2B5EF4-FFF2-40B4-BE49-F238E27FC236}">
              <a16:creationId xmlns:a16="http://schemas.microsoft.com/office/drawing/2014/main" id="{348284B1-1367-4419-A4FF-2F7EA035CE20}"/>
            </a:ext>
          </a:extLst>
        </xdr:cNvPr>
        <xdr:cNvSpPr/>
      </xdr:nvSpPr>
      <xdr:spPr>
        <a:xfrm>
          <a:off x="1968500" y="10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100584</xdr:rowOff>
    </xdr:from>
    <xdr:to>
      <xdr:col>15</xdr:col>
      <xdr:colOff>50800</xdr:colOff>
      <xdr:row>62</xdr:row>
      <xdr:rowOff>146304</xdr:rowOff>
    </xdr:to>
    <xdr:cxnSp macro="">
      <xdr:nvCxnSpPr>
        <xdr:cNvPr id="193" name="直線コネクタ 192">
          <a:extLst>
            <a:ext uri="{FF2B5EF4-FFF2-40B4-BE49-F238E27FC236}">
              <a16:creationId xmlns:a16="http://schemas.microsoft.com/office/drawing/2014/main" id="{3D9C489A-D0D5-4A0D-A9B6-B7368715ECA7}"/>
            </a:ext>
          </a:extLst>
        </xdr:cNvPr>
        <xdr:cNvCxnSpPr/>
      </xdr:nvCxnSpPr>
      <xdr:spPr>
        <a:xfrm>
          <a:off x="2019300" y="107304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xdr:rowOff>
    </xdr:from>
    <xdr:to>
      <xdr:col>6</xdr:col>
      <xdr:colOff>38100</xdr:colOff>
      <xdr:row>62</xdr:row>
      <xdr:rowOff>107950</xdr:rowOff>
    </xdr:to>
    <xdr:sp macro="" textlink="">
      <xdr:nvSpPr>
        <xdr:cNvPr id="194" name="楕円 193">
          <a:extLst>
            <a:ext uri="{FF2B5EF4-FFF2-40B4-BE49-F238E27FC236}">
              <a16:creationId xmlns:a16="http://schemas.microsoft.com/office/drawing/2014/main" id="{D65B9830-DC55-4ED1-9143-F931946D322A}"/>
            </a:ext>
          </a:extLst>
        </xdr:cNvPr>
        <xdr:cNvSpPr/>
      </xdr:nvSpPr>
      <xdr:spPr>
        <a:xfrm>
          <a:off x="1079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57150</xdr:rowOff>
    </xdr:from>
    <xdr:to>
      <xdr:col>10</xdr:col>
      <xdr:colOff>114300</xdr:colOff>
      <xdr:row>62</xdr:row>
      <xdr:rowOff>100584</xdr:rowOff>
    </xdr:to>
    <xdr:cxnSp macro="">
      <xdr:nvCxnSpPr>
        <xdr:cNvPr id="195" name="直線コネクタ 194">
          <a:extLst>
            <a:ext uri="{FF2B5EF4-FFF2-40B4-BE49-F238E27FC236}">
              <a16:creationId xmlns:a16="http://schemas.microsoft.com/office/drawing/2014/main" id="{FE1B41F5-1B54-4A5A-9E4D-E6BB2AF51AE4}"/>
            </a:ext>
          </a:extLst>
        </xdr:cNvPr>
        <xdr:cNvCxnSpPr/>
      </xdr:nvCxnSpPr>
      <xdr:spPr>
        <a:xfrm>
          <a:off x="1130300" y="1068705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280529E1-B19E-4FC6-B09B-96BF847C9C23}"/>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519B2645-9077-4173-941D-6D98305E4B20}"/>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6C7BE8ED-7D6D-43B6-95EC-550BAF364984}"/>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951CAF16-6273-4E0C-A4FE-448E55DDF652}"/>
            </a:ext>
          </a:extLst>
        </xdr:cNvPr>
        <xdr:cNvSpPr txBox="1"/>
      </xdr:nvSpPr>
      <xdr:spPr>
        <a:xfrm>
          <a:off x="927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60215</xdr:rowOff>
    </xdr:from>
    <xdr:ext cx="405111" cy="259045"/>
    <xdr:sp macro="" textlink="">
      <xdr:nvSpPr>
        <xdr:cNvPr id="200" name="n_1mainValue【体育館・プール】&#10;有形固定資産減価償却率">
          <a:extLst>
            <a:ext uri="{FF2B5EF4-FFF2-40B4-BE49-F238E27FC236}">
              <a16:creationId xmlns:a16="http://schemas.microsoft.com/office/drawing/2014/main" id="{BAB697DF-F684-4184-9152-4B57708AFD7E}"/>
            </a:ext>
          </a:extLst>
        </xdr:cNvPr>
        <xdr:cNvSpPr txBox="1"/>
      </xdr:nvSpPr>
      <xdr:spPr>
        <a:xfrm>
          <a:off x="3582044" y="10861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16781</xdr:rowOff>
    </xdr:from>
    <xdr:ext cx="405111" cy="259045"/>
    <xdr:sp macro="" textlink="">
      <xdr:nvSpPr>
        <xdr:cNvPr id="201" name="n_2mainValue【体育館・プール】&#10;有形固定資産減価償却率">
          <a:extLst>
            <a:ext uri="{FF2B5EF4-FFF2-40B4-BE49-F238E27FC236}">
              <a16:creationId xmlns:a16="http://schemas.microsoft.com/office/drawing/2014/main" id="{B7A47647-5AB6-44A9-9290-52CDB0779B4B}"/>
            </a:ext>
          </a:extLst>
        </xdr:cNvPr>
        <xdr:cNvSpPr txBox="1"/>
      </xdr:nvSpPr>
      <xdr:spPr>
        <a:xfrm>
          <a:off x="2705744" y="1081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142511</xdr:rowOff>
    </xdr:from>
    <xdr:ext cx="405111" cy="259045"/>
    <xdr:sp macro="" textlink="">
      <xdr:nvSpPr>
        <xdr:cNvPr id="202" name="n_3mainValue【体育館・プール】&#10;有形固定資産減価償却率">
          <a:extLst>
            <a:ext uri="{FF2B5EF4-FFF2-40B4-BE49-F238E27FC236}">
              <a16:creationId xmlns:a16="http://schemas.microsoft.com/office/drawing/2014/main" id="{49E64936-F8BF-42B5-B605-2B887E98B81D}"/>
            </a:ext>
          </a:extLst>
        </xdr:cNvPr>
        <xdr:cNvSpPr txBox="1"/>
      </xdr:nvSpPr>
      <xdr:spPr>
        <a:xfrm>
          <a:off x="1816744" y="1077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99077</xdr:rowOff>
    </xdr:from>
    <xdr:ext cx="405111" cy="259045"/>
    <xdr:sp macro="" textlink="">
      <xdr:nvSpPr>
        <xdr:cNvPr id="203" name="n_4mainValue【体育館・プール】&#10;有形固定資産減価償却率">
          <a:extLst>
            <a:ext uri="{FF2B5EF4-FFF2-40B4-BE49-F238E27FC236}">
              <a16:creationId xmlns:a16="http://schemas.microsoft.com/office/drawing/2014/main" id="{F21144EB-6CCF-414E-8561-2BB9FE46377B}"/>
            </a:ext>
          </a:extLst>
        </xdr:cNvPr>
        <xdr:cNvSpPr txBox="1"/>
      </xdr:nvSpPr>
      <xdr:spPr>
        <a:xfrm>
          <a:off x="927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25F33A26-914B-4782-97D4-D02C644855B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D0785D6-CF19-4C5D-A54B-96509BB2EBB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B69F056D-57E7-4AB2-AB02-CF4F2951DDD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B8AF299-56BE-4AA1-AFF8-B447A5F04F0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F92ED9C-1D59-4912-8E16-2C4A8B772EC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D56E4B11-27B8-455C-A868-C5017AAA158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2CA0E2F-F989-4A94-B5D8-F3D9A76D0E0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FD46AA1A-ED8F-4FA1-BDEE-D9DCB861954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77193377-28BD-4E8C-8AAD-6F00DA66C11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7C83FE7-0488-4B8F-A908-8AEF0B71F71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786915BA-4985-46AF-B7CF-EBEE431259A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100AC124-4E9C-4B46-BBF9-C4D7A873518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E8B6FC41-10AE-4922-BE5A-BBC4924234A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B5D31901-9B2E-442B-9DE0-836AA481C12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E1C55B23-C112-47CC-9994-1502860119D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AB19A477-F83F-4867-834B-1FF515EFDD3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918A2724-7836-46FE-BE62-15FAB5E8B81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53587CA9-FBB2-4A92-B97C-50EEB362F88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1E9C2763-BBCD-43AB-AB6B-D276C21D505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D955F0EE-911C-4C36-AB17-F26399F6957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9988094-D692-421F-BBE2-A4A2C665B7B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FA0E23A2-6480-4B18-B8A0-24783EDE088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BEA46FA1-AD87-42DF-82C0-AD2C559C517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00DE674F-CE79-4F87-B1B8-5CB38140041E}"/>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DE661A90-C8B5-44CF-94AC-B3DF49A79969}"/>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8D2DAD4E-38B3-4D1A-B5D2-58E125CF0FFA}"/>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B3F3B58F-2548-4BED-92DB-1069B0A6F204}"/>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E89E7D40-E568-4E4B-B204-F05166B8DA9E}"/>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2" name="【体育館・プール】&#10;一人当たり面積平均値テキスト">
          <a:extLst>
            <a:ext uri="{FF2B5EF4-FFF2-40B4-BE49-F238E27FC236}">
              <a16:creationId xmlns:a16="http://schemas.microsoft.com/office/drawing/2014/main" id="{3383E8F6-8DF1-4FEE-9F73-3CF2C430F7AE}"/>
            </a:ext>
          </a:extLst>
        </xdr:cNvPr>
        <xdr:cNvSpPr txBox="1"/>
      </xdr:nvSpPr>
      <xdr:spPr>
        <a:xfrm>
          <a:off x="10515600" y="1040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946B50E2-42EE-48C1-BC32-20ED02EE2983}"/>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7EBCD301-91F6-49BC-BF1F-9744C8E0D38D}"/>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25DFE28F-8B98-4C7C-97AA-6E2DA1E8A426}"/>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87861BE8-4CA7-44E6-B8D5-A2C5C19F7D6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264957D0-B169-402A-A4D8-5D57B23E3EE1}"/>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46712E3-7B0F-45BD-B94A-8FBE6DC11C4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73B56D4-D559-4AD3-B08C-0178FEDBA84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1883255-5A31-434D-ACA9-8BF8F2B96B5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C0E1A44-5307-49D6-8B72-0EC99993A8B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A1FF7F5-F94C-4E0B-9034-7B57237C552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34925</xdr:rowOff>
    </xdr:from>
    <xdr:to>
      <xdr:col>55</xdr:col>
      <xdr:colOff>50800</xdr:colOff>
      <xdr:row>62</xdr:row>
      <xdr:rowOff>136525</xdr:rowOff>
    </xdr:to>
    <xdr:sp macro="" textlink="">
      <xdr:nvSpPr>
        <xdr:cNvPr id="243" name="楕円 242">
          <a:extLst>
            <a:ext uri="{FF2B5EF4-FFF2-40B4-BE49-F238E27FC236}">
              <a16:creationId xmlns:a16="http://schemas.microsoft.com/office/drawing/2014/main" id="{72D3A9F0-2C18-4B79-97A5-3F3506005257}"/>
            </a:ext>
          </a:extLst>
        </xdr:cNvPr>
        <xdr:cNvSpPr/>
      </xdr:nvSpPr>
      <xdr:spPr>
        <a:xfrm>
          <a:off x="104267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13352</xdr:rowOff>
    </xdr:from>
    <xdr:ext cx="469744" cy="259045"/>
    <xdr:sp macro="" textlink="">
      <xdr:nvSpPr>
        <xdr:cNvPr id="244" name="【体育館・プール】&#10;一人当たり面積該当値テキスト">
          <a:extLst>
            <a:ext uri="{FF2B5EF4-FFF2-40B4-BE49-F238E27FC236}">
              <a16:creationId xmlns:a16="http://schemas.microsoft.com/office/drawing/2014/main" id="{8E99B2B8-BA9C-4A4D-B88F-E6B02FAF0884}"/>
            </a:ext>
          </a:extLst>
        </xdr:cNvPr>
        <xdr:cNvSpPr txBox="1"/>
      </xdr:nvSpPr>
      <xdr:spPr>
        <a:xfrm>
          <a:off x="10515600" y="106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34925</xdr:rowOff>
    </xdr:from>
    <xdr:to>
      <xdr:col>50</xdr:col>
      <xdr:colOff>165100</xdr:colOff>
      <xdr:row>62</xdr:row>
      <xdr:rowOff>136525</xdr:rowOff>
    </xdr:to>
    <xdr:sp macro="" textlink="">
      <xdr:nvSpPr>
        <xdr:cNvPr id="245" name="楕円 244">
          <a:extLst>
            <a:ext uri="{FF2B5EF4-FFF2-40B4-BE49-F238E27FC236}">
              <a16:creationId xmlns:a16="http://schemas.microsoft.com/office/drawing/2014/main" id="{E4613A8C-B20E-491E-B2DB-CE8C84498440}"/>
            </a:ext>
          </a:extLst>
        </xdr:cNvPr>
        <xdr:cNvSpPr/>
      </xdr:nvSpPr>
      <xdr:spPr>
        <a:xfrm>
          <a:off x="9588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85725</xdr:rowOff>
    </xdr:from>
    <xdr:to>
      <xdr:col>55</xdr:col>
      <xdr:colOff>0</xdr:colOff>
      <xdr:row>62</xdr:row>
      <xdr:rowOff>85725</xdr:rowOff>
    </xdr:to>
    <xdr:cxnSp macro="">
      <xdr:nvCxnSpPr>
        <xdr:cNvPr id="246" name="直線コネクタ 245">
          <a:extLst>
            <a:ext uri="{FF2B5EF4-FFF2-40B4-BE49-F238E27FC236}">
              <a16:creationId xmlns:a16="http://schemas.microsoft.com/office/drawing/2014/main" id="{A78252EF-A50D-4F96-908D-0C9258036350}"/>
            </a:ext>
          </a:extLst>
        </xdr:cNvPr>
        <xdr:cNvCxnSpPr/>
      </xdr:nvCxnSpPr>
      <xdr:spPr>
        <a:xfrm>
          <a:off x="9639300" y="107156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38735</xdr:rowOff>
    </xdr:from>
    <xdr:to>
      <xdr:col>46</xdr:col>
      <xdr:colOff>38100</xdr:colOff>
      <xdr:row>62</xdr:row>
      <xdr:rowOff>140335</xdr:rowOff>
    </xdr:to>
    <xdr:sp macro="" textlink="">
      <xdr:nvSpPr>
        <xdr:cNvPr id="247" name="楕円 246">
          <a:extLst>
            <a:ext uri="{FF2B5EF4-FFF2-40B4-BE49-F238E27FC236}">
              <a16:creationId xmlns:a16="http://schemas.microsoft.com/office/drawing/2014/main" id="{7F269225-3228-4453-9109-5AB7AD47952B}"/>
            </a:ext>
          </a:extLst>
        </xdr:cNvPr>
        <xdr:cNvSpPr/>
      </xdr:nvSpPr>
      <xdr:spPr>
        <a:xfrm>
          <a:off x="8699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85725</xdr:rowOff>
    </xdr:from>
    <xdr:to>
      <xdr:col>50</xdr:col>
      <xdr:colOff>114300</xdr:colOff>
      <xdr:row>62</xdr:row>
      <xdr:rowOff>89535</xdr:rowOff>
    </xdr:to>
    <xdr:cxnSp macro="">
      <xdr:nvCxnSpPr>
        <xdr:cNvPr id="248" name="直線コネクタ 247">
          <a:extLst>
            <a:ext uri="{FF2B5EF4-FFF2-40B4-BE49-F238E27FC236}">
              <a16:creationId xmlns:a16="http://schemas.microsoft.com/office/drawing/2014/main" id="{C5DC1248-4273-49F3-BB26-3EBB669DF38C}"/>
            </a:ext>
          </a:extLst>
        </xdr:cNvPr>
        <xdr:cNvCxnSpPr/>
      </xdr:nvCxnSpPr>
      <xdr:spPr>
        <a:xfrm flipV="1">
          <a:off x="8750300" y="107156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40640</xdr:rowOff>
    </xdr:from>
    <xdr:to>
      <xdr:col>41</xdr:col>
      <xdr:colOff>101600</xdr:colOff>
      <xdr:row>62</xdr:row>
      <xdr:rowOff>142240</xdr:rowOff>
    </xdr:to>
    <xdr:sp macro="" textlink="">
      <xdr:nvSpPr>
        <xdr:cNvPr id="249" name="楕円 248">
          <a:extLst>
            <a:ext uri="{FF2B5EF4-FFF2-40B4-BE49-F238E27FC236}">
              <a16:creationId xmlns:a16="http://schemas.microsoft.com/office/drawing/2014/main" id="{68EBA13D-7F96-40EE-887F-9870D37A4256}"/>
            </a:ext>
          </a:extLst>
        </xdr:cNvPr>
        <xdr:cNvSpPr/>
      </xdr:nvSpPr>
      <xdr:spPr>
        <a:xfrm>
          <a:off x="7810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89535</xdr:rowOff>
    </xdr:from>
    <xdr:to>
      <xdr:col>45</xdr:col>
      <xdr:colOff>177800</xdr:colOff>
      <xdr:row>62</xdr:row>
      <xdr:rowOff>91440</xdr:rowOff>
    </xdr:to>
    <xdr:cxnSp macro="">
      <xdr:nvCxnSpPr>
        <xdr:cNvPr id="250" name="直線コネクタ 249">
          <a:extLst>
            <a:ext uri="{FF2B5EF4-FFF2-40B4-BE49-F238E27FC236}">
              <a16:creationId xmlns:a16="http://schemas.microsoft.com/office/drawing/2014/main" id="{4E02F0FD-7C15-4779-9009-55A74D79D003}"/>
            </a:ext>
          </a:extLst>
        </xdr:cNvPr>
        <xdr:cNvCxnSpPr/>
      </xdr:nvCxnSpPr>
      <xdr:spPr>
        <a:xfrm flipV="1">
          <a:off x="7861300" y="107194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42545</xdr:rowOff>
    </xdr:from>
    <xdr:to>
      <xdr:col>36</xdr:col>
      <xdr:colOff>165100</xdr:colOff>
      <xdr:row>62</xdr:row>
      <xdr:rowOff>144145</xdr:rowOff>
    </xdr:to>
    <xdr:sp macro="" textlink="">
      <xdr:nvSpPr>
        <xdr:cNvPr id="251" name="楕円 250">
          <a:extLst>
            <a:ext uri="{FF2B5EF4-FFF2-40B4-BE49-F238E27FC236}">
              <a16:creationId xmlns:a16="http://schemas.microsoft.com/office/drawing/2014/main" id="{CA9D6D5C-A48B-485B-89D4-C77F928574F4}"/>
            </a:ext>
          </a:extLst>
        </xdr:cNvPr>
        <xdr:cNvSpPr/>
      </xdr:nvSpPr>
      <xdr:spPr>
        <a:xfrm>
          <a:off x="6921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91440</xdr:rowOff>
    </xdr:from>
    <xdr:to>
      <xdr:col>41</xdr:col>
      <xdr:colOff>50800</xdr:colOff>
      <xdr:row>62</xdr:row>
      <xdr:rowOff>93345</xdr:rowOff>
    </xdr:to>
    <xdr:cxnSp macro="">
      <xdr:nvCxnSpPr>
        <xdr:cNvPr id="252" name="直線コネクタ 251">
          <a:extLst>
            <a:ext uri="{FF2B5EF4-FFF2-40B4-BE49-F238E27FC236}">
              <a16:creationId xmlns:a16="http://schemas.microsoft.com/office/drawing/2014/main" id="{484F0208-2819-47FF-B4ED-3F8002FF4201}"/>
            </a:ext>
          </a:extLst>
        </xdr:cNvPr>
        <xdr:cNvCxnSpPr/>
      </xdr:nvCxnSpPr>
      <xdr:spPr>
        <a:xfrm flipV="1">
          <a:off x="6972300" y="107213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73537130-8EE9-4B67-8C85-59E5369C15F5}"/>
            </a:ext>
          </a:extLst>
        </xdr:cNvPr>
        <xdr:cNvSpPr txBox="1"/>
      </xdr:nvSpPr>
      <xdr:spPr>
        <a:xfrm>
          <a:off x="9391727" y="1031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04741C1F-376D-4277-A183-AB19DB17681D}"/>
            </a:ext>
          </a:extLst>
        </xdr:cNvPr>
        <xdr:cNvSpPr txBox="1"/>
      </xdr:nvSpPr>
      <xdr:spPr>
        <a:xfrm>
          <a:off x="8515427"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4F92069E-1759-427C-91D9-EBAFD4F3014F}"/>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AF31B346-2BA2-4042-BF81-530CF43FE7D6}"/>
            </a:ext>
          </a:extLst>
        </xdr:cNvPr>
        <xdr:cNvSpPr txBox="1"/>
      </xdr:nvSpPr>
      <xdr:spPr>
        <a:xfrm>
          <a:off x="6737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127652</xdr:rowOff>
    </xdr:from>
    <xdr:ext cx="469744" cy="259045"/>
    <xdr:sp macro="" textlink="">
      <xdr:nvSpPr>
        <xdr:cNvPr id="257" name="n_1mainValue【体育館・プール】&#10;一人当たり面積">
          <a:extLst>
            <a:ext uri="{FF2B5EF4-FFF2-40B4-BE49-F238E27FC236}">
              <a16:creationId xmlns:a16="http://schemas.microsoft.com/office/drawing/2014/main" id="{573C7116-133F-447C-AA8B-F870CEB9C4B9}"/>
            </a:ext>
          </a:extLst>
        </xdr:cNvPr>
        <xdr:cNvSpPr txBox="1"/>
      </xdr:nvSpPr>
      <xdr:spPr>
        <a:xfrm>
          <a:off x="9391727" y="1075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131462</xdr:rowOff>
    </xdr:from>
    <xdr:ext cx="469744" cy="259045"/>
    <xdr:sp macro="" textlink="">
      <xdr:nvSpPr>
        <xdr:cNvPr id="258" name="n_2mainValue【体育館・プール】&#10;一人当たり面積">
          <a:extLst>
            <a:ext uri="{FF2B5EF4-FFF2-40B4-BE49-F238E27FC236}">
              <a16:creationId xmlns:a16="http://schemas.microsoft.com/office/drawing/2014/main" id="{68627A95-9877-43C5-978C-C1EAB7CF6631}"/>
            </a:ext>
          </a:extLst>
        </xdr:cNvPr>
        <xdr:cNvSpPr txBox="1"/>
      </xdr:nvSpPr>
      <xdr:spPr>
        <a:xfrm>
          <a:off x="851542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133367</xdr:rowOff>
    </xdr:from>
    <xdr:ext cx="469744" cy="259045"/>
    <xdr:sp macro="" textlink="">
      <xdr:nvSpPr>
        <xdr:cNvPr id="259" name="n_3mainValue【体育館・プール】&#10;一人当たり面積">
          <a:extLst>
            <a:ext uri="{FF2B5EF4-FFF2-40B4-BE49-F238E27FC236}">
              <a16:creationId xmlns:a16="http://schemas.microsoft.com/office/drawing/2014/main" id="{30254C8D-9F04-4D63-ACD9-28AB3C2FB497}"/>
            </a:ext>
          </a:extLst>
        </xdr:cNvPr>
        <xdr:cNvSpPr txBox="1"/>
      </xdr:nvSpPr>
      <xdr:spPr>
        <a:xfrm>
          <a:off x="7626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135272</xdr:rowOff>
    </xdr:from>
    <xdr:ext cx="469744" cy="259045"/>
    <xdr:sp macro="" textlink="">
      <xdr:nvSpPr>
        <xdr:cNvPr id="260" name="n_4mainValue【体育館・プール】&#10;一人当たり面積">
          <a:extLst>
            <a:ext uri="{FF2B5EF4-FFF2-40B4-BE49-F238E27FC236}">
              <a16:creationId xmlns:a16="http://schemas.microsoft.com/office/drawing/2014/main" id="{CD0F5B9B-DB9F-4874-B708-17227D03A75D}"/>
            </a:ext>
          </a:extLst>
        </xdr:cNvPr>
        <xdr:cNvSpPr txBox="1"/>
      </xdr:nvSpPr>
      <xdr:spPr>
        <a:xfrm>
          <a:off x="6737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BD96D3B-B706-412F-A826-3E4CF473F21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2A80FC4A-AD53-4977-A1F6-3DBB4386F9E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CB40B4AB-174B-4C4C-AEA9-71958F0F4D6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4D03BB4-DDD7-45AF-8037-B2FA4C18C0E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BBB3CE96-E877-4182-A593-A1F8F700A9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42C70C0-3D0F-47E9-BCC8-7B77C9B2EC1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1D47F84-50D3-4309-9B0D-1D7DCD05022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5F41E77-0F29-4928-B921-623C267F275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FCA1981E-769A-4F06-889B-6C98EDDB8C6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7655B06-A338-459A-945B-EC19EE2A917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C3A15F07-69F7-491E-9373-B6534AD215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A80445D1-1F34-451D-9CA6-E4827DC1079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D17231E4-D74C-4BE8-B80D-0C1A9749393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AA43B465-177A-4B1C-9F6E-B669A51C4B55}"/>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79B16FB1-1F90-453D-9613-86D47C26197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7A7DD19E-9C09-4213-B048-3CAF09923BDB}"/>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FED38546-7A0C-4DC5-944A-B15879F9EAB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CB7F7531-40A0-417F-9E49-68683E4D6DD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EF8964AE-BD2B-4904-A6EC-10C56EAB1A4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8B4F3612-3705-43FE-9650-F41B28D9764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6A86FD26-490D-42A6-A241-87A252C0DB4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E74A4BBE-CF1C-4158-8A4B-5145A1789BC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1EA1529C-544E-47C2-9D34-789A19412A72}"/>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E11D3D09-6013-4A39-BD8C-F8EF54749EF9}"/>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9AC07F61-BF42-42E8-A9FA-BB1CEAA2C91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E2476BCD-B582-403F-9B62-4F2E63472767}"/>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F54ACB8D-C6F3-44DC-9559-F5A387B927DE}"/>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3F7F391C-D43C-422B-8466-98473DD0529D}"/>
            </a:ext>
          </a:extLst>
        </xdr:cNvPr>
        <xdr:cNvSpPr txBox="1"/>
      </xdr:nvSpPr>
      <xdr:spPr>
        <a:xfrm>
          <a:off x="4673600" y="1368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F6EC9355-705B-4DDA-B4B4-EBDE6757FCD7}"/>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E1F7C5AC-B8D0-4509-B9BF-A7C40B22DA62}"/>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0CE49054-B1CA-4A17-A299-2C32C7705021}"/>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61D6D886-277F-4134-B986-8A6408F0D485}"/>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135A4BA8-9453-416B-96FF-C89B1547896A}"/>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43FEAF98-5810-4D73-AA84-F1A98A5E4F0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4FC358D-CBF5-4046-A075-9F2BAF39846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C218E0C-E129-4424-A0F3-B2EDA7052E2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A43ECCD-A6BB-48B7-9637-5B73C8F02C2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5F5A5AC-AAF3-4227-B6EF-548613E3945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133604</xdr:rowOff>
    </xdr:from>
    <xdr:to>
      <xdr:col>24</xdr:col>
      <xdr:colOff>114300</xdr:colOff>
      <xdr:row>83</xdr:row>
      <xdr:rowOff>63754</xdr:rowOff>
    </xdr:to>
    <xdr:sp macro="" textlink="">
      <xdr:nvSpPr>
        <xdr:cNvPr id="299" name="楕円 298">
          <a:extLst>
            <a:ext uri="{FF2B5EF4-FFF2-40B4-BE49-F238E27FC236}">
              <a16:creationId xmlns:a16="http://schemas.microsoft.com/office/drawing/2014/main" id="{8748F1C7-5BFD-4FB1-9D52-AF13A6FC835F}"/>
            </a:ext>
          </a:extLst>
        </xdr:cNvPr>
        <xdr:cNvSpPr/>
      </xdr:nvSpPr>
      <xdr:spPr>
        <a:xfrm>
          <a:off x="45847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112031</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9187812F-E0C8-45D7-83C5-3ECB2A44BB7F}"/>
            </a:ext>
          </a:extLst>
        </xdr:cNvPr>
        <xdr:cNvSpPr txBox="1"/>
      </xdr:nvSpPr>
      <xdr:spPr>
        <a:xfrm>
          <a:off x="4673600"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87885</xdr:rowOff>
    </xdr:from>
    <xdr:to>
      <xdr:col>20</xdr:col>
      <xdr:colOff>38100</xdr:colOff>
      <xdr:row>83</xdr:row>
      <xdr:rowOff>18035</xdr:rowOff>
    </xdr:to>
    <xdr:sp macro="" textlink="">
      <xdr:nvSpPr>
        <xdr:cNvPr id="301" name="楕円 300">
          <a:extLst>
            <a:ext uri="{FF2B5EF4-FFF2-40B4-BE49-F238E27FC236}">
              <a16:creationId xmlns:a16="http://schemas.microsoft.com/office/drawing/2014/main" id="{0E292D4F-B75D-4DE7-B48A-91262BA419CE}"/>
            </a:ext>
          </a:extLst>
        </xdr:cNvPr>
        <xdr:cNvSpPr/>
      </xdr:nvSpPr>
      <xdr:spPr>
        <a:xfrm>
          <a:off x="3746500" y="141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138685</xdr:rowOff>
    </xdr:from>
    <xdr:to>
      <xdr:col>24</xdr:col>
      <xdr:colOff>63500</xdr:colOff>
      <xdr:row>83</xdr:row>
      <xdr:rowOff>12954</xdr:rowOff>
    </xdr:to>
    <xdr:cxnSp macro="">
      <xdr:nvCxnSpPr>
        <xdr:cNvPr id="302" name="直線コネクタ 301">
          <a:extLst>
            <a:ext uri="{FF2B5EF4-FFF2-40B4-BE49-F238E27FC236}">
              <a16:creationId xmlns:a16="http://schemas.microsoft.com/office/drawing/2014/main" id="{301AC8B0-E372-4B54-96E8-ED1B4AC3567C}"/>
            </a:ext>
          </a:extLst>
        </xdr:cNvPr>
        <xdr:cNvCxnSpPr/>
      </xdr:nvCxnSpPr>
      <xdr:spPr>
        <a:xfrm>
          <a:off x="3797300" y="1419758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42163</xdr:rowOff>
    </xdr:from>
    <xdr:to>
      <xdr:col>15</xdr:col>
      <xdr:colOff>101600</xdr:colOff>
      <xdr:row>82</xdr:row>
      <xdr:rowOff>143763</xdr:rowOff>
    </xdr:to>
    <xdr:sp macro="" textlink="">
      <xdr:nvSpPr>
        <xdr:cNvPr id="303" name="楕円 302">
          <a:extLst>
            <a:ext uri="{FF2B5EF4-FFF2-40B4-BE49-F238E27FC236}">
              <a16:creationId xmlns:a16="http://schemas.microsoft.com/office/drawing/2014/main" id="{7A397816-11B9-45C9-9973-C862D9FF8CCC}"/>
            </a:ext>
          </a:extLst>
        </xdr:cNvPr>
        <xdr:cNvSpPr/>
      </xdr:nvSpPr>
      <xdr:spPr>
        <a:xfrm>
          <a:off x="2857500" y="1410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92963</xdr:rowOff>
    </xdr:from>
    <xdr:to>
      <xdr:col>19</xdr:col>
      <xdr:colOff>177800</xdr:colOff>
      <xdr:row>82</xdr:row>
      <xdr:rowOff>138685</xdr:rowOff>
    </xdr:to>
    <xdr:cxnSp macro="">
      <xdr:nvCxnSpPr>
        <xdr:cNvPr id="304" name="直線コネクタ 303">
          <a:extLst>
            <a:ext uri="{FF2B5EF4-FFF2-40B4-BE49-F238E27FC236}">
              <a16:creationId xmlns:a16="http://schemas.microsoft.com/office/drawing/2014/main" id="{5E1B16B1-EDA2-4882-AAAC-A16E592823D4}"/>
            </a:ext>
          </a:extLst>
        </xdr:cNvPr>
        <xdr:cNvCxnSpPr/>
      </xdr:nvCxnSpPr>
      <xdr:spPr>
        <a:xfrm>
          <a:off x="2908300" y="141518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167894</xdr:rowOff>
    </xdr:from>
    <xdr:to>
      <xdr:col>10</xdr:col>
      <xdr:colOff>165100</xdr:colOff>
      <xdr:row>82</xdr:row>
      <xdr:rowOff>98044</xdr:rowOff>
    </xdr:to>
    <xdr:sp macro="" textlink="">
      <xdr:nvSpPr>
        <xdr:cNvPr id="305" name="楕円 304">
          <a:extLst>
            <a:ext uri="{FF2B5EF4-FFF2-40B4-BE49-F238E27FC236}">
              <a16:creationId xmlns:a16="http://schemas.microsoft.com/office/drawing/2014/main" id="{2054189C-997A-40B2-92D5-F780BBBA50A7}"/>
            </a:ext>
          </a:extLst>
        </xdr:cNvPr>
        <xdr:cNvSpPr/>
      </xdr:nvSpPr>
      <xdr:spPr>
        <a:xfrm>
          <a:off x="1968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47244</xdr:rowOff>
    </xdr:from>
    <xdr:to>
      <xdr:col>15</xdr:col>
      <xdr:colOff>50800</xdr:colOff>
      <xdr:row>82</xdr:row>
      <xdr:rowOff>92963</xdr:rowOff>
    </xdr:to>
    <xdr:cxnSp macro="">
      <xdr:nvCxnSpPr>
        <xdr:cNvPr id="306" name="直線コネクタ 305">
          <a:extLst>
            <a:ext uri="{FF2B5EF4-FFF2-40B4-BE49-F238E27FC236}">
              <a16:creationId xmlns:a16="http://schemas.microsoft.com/office/drawing/2014/main" id="{A152C733-D69E-49CF-839D-31938378050F}"/>
            </a:ext>
          </a:extLst>
        </xdr:cNvPr>
        <xdr:cNvCxnSpPr/>
      </xdr:nvCxnSpPr>
      <xdr:spPr>
        <a:xfrm>
          <a:off x="2019300" y="141061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122174</xdr:rowOff>
    </xdr:from>
    <xdr:to>
      <xdr:col>6</xdr:col>
      <xdr:colOff>38100</xdr:colOff>
      <xdr:row>82</xdr:row>
      <xdr:rowOff>52324</xdr:rowOff>
    </xdr:to>
    <xdr:sp macro="" textlink="">
      <xdr:nvSpPr>
        <xdr:cNvPr id="307" name="楕円 306">
          <a:extLst>
            <a:ext uri="{FF2B5EF4-FFF2-40B4-BE49-F238E27FC236}">
              <a16:creationId xmlns:a16="http://schemas.microsoft.com/office/drawing/2014/main" id="{0D3B8498-96B5-4E5D-99E3-2E72ED0F769F}"/>
            </a:ext>
          </a:extLst>
        </xdr:cNvPr>
        <xdr:cNvSpPr/>
      </xdr:nvSpPr>
      <xdr:spPr>
        <a:xfrm>
          <a:off x="1079500" y="1400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1524</xdr:rowOff>
    </xdr:from>
    <xdr:to>
      <xdr:col>10</xdr:col>
      <xdr:colOff>114300</xdr:colOff>
      <xdr:row>82</xdr:row>
      <xdr:rowOff>47244</xdr:rowOff>
    </xdr:to>
    <xdr:cxnSp macro="">
      <xdr:nvCxnSpPr>
        <xdr:cNvPr id="308" name="直線コネクタ 307">
          <a:extLst>
            <a:ext uri="{FF2B5EF4-FFF2-40B4-BE49-F238E27FC236}">
              <a16:creationId xmlns:a16="http://schemas.microsoft.com/office/drawing/2014/main" id="{11E6EC4B-B8D9-4E23-8ABA-9E97662ABDB6}"/>
            </a:ext>
          </a:extLst>
        </xdr:cNvPr>
        <xdr:cNvCxnSpPr/>
      </xdr:nvCxnSpPr>
      <xdr:spPr>
        <a:xfrm>
          <a:off x="1130300" y="140604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0DDC0D7D-47A2-434F-B529-5A99EB65F5ED}"/>
            </a:ext>
          </a:extLst>
        </xdr:cNvPr>
        <xdr:cNvSpPr txBox="1"/>
      </xdr:nvSpPr>
      <xdr:spPr>
        <a:xfrm>
          <a:off x="3582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0" name="n_2aveValue【福祉施設】&#10;有形固定資産減価償却率">
          <a:extLst>
            <a:ext uri="{FF2B5EF4-FFF2-40B4-BE49-F238E27FC236}">
              <a16:creationId xmlns:a16="http://schemas.microsoft.com/office/drawing/2014/main" id="{C91D57AF-4204-424E-A1D9-7FD508FA4968}"/>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311" name="n_3aveValue【福祉施設】&#10;有形固定資産減価償却率">
          <a:extLst>
            <a:ext uri="{FF2B5EF4-FFF2-40B4-BE49-F238E27FC236}">
              <a16:creationId xmlns:a16="http://schemas.microsoft.com/office/drawing/2014/main" id="{59215257-625E-4CE5-9BD4-D85AC5019A53}"/>
            </a:ext>
          </a:extLst>
        </xdr:cNvPr>
        <xdr:cNvSpPr txBox="1"/>
      </xdr:nvSpPr>
      <xdr:spPr>
        <a:xfrm>
          <a:off x="1816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2" name="n_4aveValue【福祉施設】&#10;有形固定資産減価償却率">
          <a:extLst>
            <a:ext uri="{FF2B5EF4-FFF2-40B4-BE49-F238E27FC236}">
              <a16:creationId xmlns:a16="http://schemas.microsoft.com/office/drawing/2014/main" id="{FD857AE7-5A9B-406B-801A-6AC599B19908}"/>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9162</xdr:rowOff>
    </xdr:from>
    <xdr:ext cx="405111" cy="259045"/>
    <xdr:sp macro="" textlink="">
      <xdr:nvSpPr>
        <xdr:cNvPr id="313" name="n_1mainValue【福祉施設】&#10;有形固定資産減価償却率">
          <a:extLst>
            <a:ext uri="{FF2B5EF4-FFF2-40B4-BE49-F238E27FC236}">
              <a16:creationId xmlns:a16="http://schemas.microsoft.com/office/drawing/2014/main" id="{EF917FC2-0E2D-4EDC-8634-368D890DC255}"/>
            </a:ext>
          </a:extLst>
        </xdr:cNvPr>
        <xdr:cNvSpPr txBox="1"/>
      </xdr:nvSpPr>
      <xdr:spPr>
        <a:xfrm>
          <a:off x="35820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134890</xdr:rowOff>
    </xdr:from>
    <xdr:ext cx="405111" cy="259045"/>
    <xdr:sp macro="" textlink="">
      <xdr:nvSpPr>
        <xdr:cNvPr id="314" name="n_2mainValue【福祉施設】&#10;有形固定資産減価償却率">
          <a:extLst>
            <a:ext uri="{FF2B5EF4-FFF2-40B4-BE49-F238E27FC236}">
              <a16:creationId xmlns:a16="http://schemas.microsoft.com/office/drawing/2014/main" id="{8BD5A901-81C2-4A70-8C8E-C092F1EF9E32}"/>
            </a:ext>
          </a:extLst>
        </xdr:cNvPr>
        <xdr:cNvSpPr txBox="1"/>
      </xdr:nvSpPr>
      <xdr:spPr>
        <a:xfrm>
          <a:off x="2705744" y="14193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89171</xdr:rowOff>
    </xdr:from>
    <xdr:ext cx="405111" cy="259045"/>
    <xdr:sp macro="" textlink="">
      <xdr:nvSpPr>
        <xdr:cNvPr id="315" name="n_3mainValue【福祉施設】&#10;有形固定資産減価償却率">
          <a:extLst>
            <a:ext uri="{FF2B5EF4-FFF2-40B4-BE49-F238E27FC236}">
              <a16:creationId xmlns:a16="http://schemas.microsoft.com/office/drawing/2014/main" id="{0CB3C45D-0048-4D59-918A-4B730D6BA76C}"/>
            </a:ext>
          </a:extLst>
        </xdr:cNvPr>
        <xdr:cNvSpPr txBox="1"/>
      </xdr:nvSpPr>
      <xdr:spPr>
        <a:xfrm>
          <a:off x="1816744" y="1414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43451</xdr:rowOff>
    </xdr:from>
    <xdr:ext cx="405111" cy="259045"/>
    <xdr:sp macro="" textlink="">
      <xdr:nvSpPr>
        <xdr:cNvPr id="316" name="n_4mainValue【福祉施設】&#10;有形固定資産減価償却率">
          <a:extLst>
            <a:ext uri="{FF2B5EF4-FFF2-40B4-BE49-F238E27FC236}">
              <a16:creationId xmlns:a16="http://schemas.microsoft.com/office/drawing/2014/main" id="{92E45EFE-74F9-41A1-BEF0-0AE22C6985CD}"/>
            </a:ext>
          </a:extLst>
        </xdr:cNvPr>
        <xdr:cNvSpPr txBox="1"/>
      </xdr:nvSpPr>
      <xdr:spPr>
        <a:xfrm>
          <a:off x="927744" y="1410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7C15DA7C-7B71-4E94-8CF7-06839C61438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4A391D21-0717-45AE-878B-F98B26ACDAC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192BCC31-ADB7-42EF-A184-7DCBF59B998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83AC5EF0-8356-400F-B9F6-D826E20668C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89F02697-AA93-4AFA-9523-89A6067BBDD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2F77495D-A177-4365-A6FB-951C03BBE79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DA1A285B-0695-448E-8580-A963E6E7E45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C7A3CD8A-EAFF-4D86-A3FE-D7A3FC57B4B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2C404D6D-F557-46D5-83FE-15C59B9398D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EDF2A33E-86E7-41BA-BD32-6C98A3E9D15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7D7BC11A-623A-43D6-98C5-3111BB39F1C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1CF6954D-9B77-4509-A168-7DE724193CF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9541F586-FF6C-4423-A589-9782D1CF711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57908637-BC3D-41C3-AE0E-2321EC5CCC1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2A838FDA-7932-4B71-9F13-4D0955F8E58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F9AC9027-4967-4D2C-A245-75D344D8B25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0A5AD185-065D-411E-AD4F-DBC52AC5B2D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AF2E1740-E587-434A-AF77-3C48596E0BA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B770A58A-293B-42E8-9F94-AC1246024C5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C505CB51-D434-4794-8582-C19320A4ED0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B109CE19-A3C5-43C7-A1F7-6BCCDE5506E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5CEE35A5-1373-4FAD-98C3-77CA51CAB8B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4D5D1CA-17F2-4FE3-B87A-47643D38D32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9686A686-81BE-409D-9A82-BA4004304D9E}"/>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C9AF6421-5095-4B51-B4C5-9CBC78F94203}"/>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8CB12256-1A0E-4545-A2A8-040A937FBC6F}"/>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992C6C07-1F12-4F37-97DE-3E3CC3C36D67}"/>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971825AC-F7B8-4A18-9186-4AA97E5BD25B}"/>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5" name="【福祉施設】&#10;一人当たり面積平均値テキスト">
          <a:extLst>
            <a:ext uri="{FF2B5EF4-FFF2-40B4-BE49-F238E27FC236}">
              <a16:creationId xmlns:a16="http://schemas.microsoft.com/office/drawing/2014/main" id="{7930E252-73D6-49D6-98A3-3CECE1A7BEBD}"/>
            </a:ext>
          </a:extLst>
        </xdr:cNvPr>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9A1DCC93-5B2D-425E-ABC0-2786D9F73C30}"/>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475DF534-5593-47EF-8241-7BFC4E692E4F}"/>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A95FCD0F-AA76-4568-AA76-C25592978C55}"/>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585D7B83-5326-47A8-BB34-34AD6444AB1B}"/>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C4AD11DC-DFE6-4B43-91A0-D51B6CEDD3EF}"/>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5FBCB84-4533-4B11-BB1E-A31BC60BBC5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837A790-606F-46A9-86BA-0B728F2240C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3142C2E-0FF7-4C4D-BB1F-EEF8B42C412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2C5358C-CCA2-44CD-84BD-82629B86F2D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2850ADA-EE32-443B-8509-64EC747A120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143511</xdr:rowOff>
    </xdr:from>
    <xdr:to>
      <xdr:col>55</xdr:col>
      <xdr:colOff>50800</xdr:colOff>
      <xdr:row>86</xdr:row>
      <xdr:rowOff>73661</xdr:rowOff>
    </xdr:to>
    <xdr:sp macro="" textlink="">
      <xdr:nvSpPr>
        <xdr:cNvPr id="356" name="楕円 355">
          <a:extLst>
            <a:ext uri="{FF2B5EF4-FFF2-40B4-BE49-F238E27FC236}">
              <a16:creationId xmlns:a16="http://schemas.microsoft.com/office/drawing/2014/main" id="{EE50E1FE-B576-49AC-8E9F-FB2991CAF087}"/>
            </a:ext>
          </a:extLst>
        </xdr:cNvPr>
        <xdr:cNvSpPr/>
      </xdr:nvSpPr>
      <xdr:spPr>
        <a:xfrm>
          <a:off x="104267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58438</xdr:rowOff>
    </xdr:from>
    <xdr:ext cx="469744" cy="259045"/>
    <xdr:sp macro="" textlink="">
      <xdr:nvSpPr>
        <xdr:cNvPr id="357" name="【福祉施設】&#10;一人当たり面積該当値テキスト">
          <a:extLst>
            <a:ext uri="{FF2B5EF4-FFF2-40B4-BE49-F238E27FC236}">
              <a16:creationId xmlns:a16="http://schemas.microsoft.com/office/drawing/2014/main" id="{6678B3C4-266E-4FD5-A834-FF6D2A24E120}"/>
            </a:ext>
          </a:extLst>
        </xdr:cNvPr>
        <xdr:cNvSpPr txBox="1"/>
      </xdr:nvSpPr>
      <xdr:spPr>
        <a:xfrm>
          <a:off x="10515600" y="1463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143511</xdr:rowOff>
    </xdr:from>
    <xdr:to>
      <xdr:col>50</xdr:col>
      <xdr:colOff>165100</xdr:colOff>
      <xdr:row>86</xdr:row>
      <xdr:rowOff>73661</xdr:rowOff>
    </xdr:to>
    <xdr:sp macro="" textlink="">
      <xdr:nvSpPr>
        <xdr:cNvPr id="358" name="楕円 357">
          <a:extLst>
            <a:ext uri="{FF2B5EF4-FFF2-40B4-BE49-F238E27FC236}">
              <a16:creationId xmlns:a16="http://schemas.microsoft.com/office/drawing/2014/main" id="{ED2C2EEA-34A3-4A15-AC75-C708797E3CF9}"/>
            </a:ext>
          </a:extLst>
        </xdr:cNvPr>
        <xdr:cNvSpPr/>
      </xdr:nvSpPr>
      <xdr:spPr>
        <a:xfrm>
          <a:off x="9588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22861</xdr:rowOff>
    </xdr:from>
    <xdr:to>
      <xdr:col>55</xdr:col>
      <xdr:colOff>0</xdr:colOff>
      <xdr:row>86</xdr:row>
      <xdr:rowOff>22861</xdr:rowOff>
    </xdr:to>
    <xdr:cxnSp macro="">
      <xdr:nvCxnSpPr>
        <xdr:cNvPr id="359" name="直線コネクタ 358">
          <a:extLst>
            <a:ext uri="{FF2B5EF4-FFF2-40B4-BE49-F238E27FC236}">
              <a16:creationId xmlns:a16="http://schemas.microsoft.com/office/drawing/2014/main" id="{1294A4E1-155B-4534-92B9-D73D8CC73E96}"/>
            </a:ext>
          </a:extLst>
        </xdr:cNvPr>
        <xdr:cNvCxnSpPr/>
      </xdr:nvCxnSpPr>
      <xdr:spPr>
        <a:xfrm>
          <a:off x="9639300" y="147675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147320</xdr:rowOff>
    </xdr:from>
    <xdr:to>
      <xdr:col>46</xdr:col>
      <xdr:colOff>38100</xdr:colOff>
      <xdr:row>86</xdr:row>
      <xdr:rowOff>77470</xdr:rowOff>
    </xdr:to>
    <xdr:sp macro="" textlink="">
      <xdr:nvSpPr>
        <xdr:cNvPr id="360" name="楕円 359">
          <a:extLst>
            <a:ext uri="{FF2B5EF4-FFF2-40B4-BE49-F238E27FC236}">
              <a16:creationId xmlns:a16="http://schemas.microsoft.com/office/drawing/2014/main" id="{39C41023-4DA5-41D9-9D16-7332CF279D74}"/>
            </a:ext>
          </a:extLst>
        </xdr:cNvPr>
        <xdr:cNvSpPr/>
      </xdr:nvSpPr>
      <xdr:spPr>
        <a:xfrm>
          <a:off x="8699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22861</xdr:rowOff>
    </xdr:from>
    <xdr:to>
      <xdr:col>50</xdr:col>
      <xdr:colOff>114300</xdr:colOff>
      <xdr:row>86</xdr:row>
      <xdr:rowOff>26670</xdr:rowOff>
    </xdr:to>
    <xdr:cxnSp macro="">
      <xdr:nvCxnSpPr>
        <xdr:cNvPr id="361" name="直線コネクタ 360">
          <a:extLst>
            <a:ext uri="{FF2B5EF4-FFF2-40B4-BE49-F238E27FC236}">
              <a16:creationId xmlns:a16="http://schemas.microsoft.com/office/drawing/2014/main" id="{EC5D0EAA-254C-4828-8955-C260147213EB}"/>
            </a:ext>
          </a:extLst>
        </xdr:cNvPr>
        <xdr:cNvCxnSpPr/>
      </xdr:nvCxnSpPr>
      <xdr:spPr>
        <a:xfrm flipV="1">
          <a:off x="8750300" y="147675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147320</xdr:rowOff>
    </xdr:from>
    <xdr:to>
      <xdr:col>41</xdr:col>
      <xdr:colOff>101600</xdr:colOff>
      <xdr:row>86</xdr:row>
      <xdr:rowOff>77470</xdr:rowOff>
    </xdr:to>
    <xdr:sp macro="" textlink="">
      <xdr:nvSpPr>
        <xdr:cNvPr id="362" name="楕円 361">
          <a:extLst>
            <a:ext uri="{FF2B5EF4-FFF2-40B4-BE49-F238E27FC236}">
              <a16:creationId xmlns:a16="http://schemas.microsoft.com/office/drawing/2014/main" id="{1B9BFFE9-A836-455F-BECC-C87F4F6E44E9}"/>
            </a:ext>
          </a:extLst>
        </xdr:cNvPr>
        <xdr:cNvSpPr/>
      </xdr:nvSpPr>
      <xdr:spPr>
        <a:xfrm>
          <a:off x="7810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26670</xdr:rowOff>
    </xdr:from>
    <xdr:to>
      <xdr:col>45</xdr:col>
      <xdr:colOff>177800</xdr:colOff>
      <xdr:row>86</xdr:row>
      <xdr:rowOff>26670</xdr:rowOff>
    </xdr:to>
    <xdr:cxnSp macro="">
      <xdr:nvCxnSpPr>
        <xdr:cNvPr id="363" name="直線コネクタ 362">
          <a:extLst>
            <a:ext uri="{FF2B5EF4-FFF2-40B4-BE49-F238E27FC236}">
              <a16:creationId xmlns:a16="http://schemas.microsoft.com/office/drawing/2014/main" id="{41DD8A9A-691D-4E45-A40F-8C6A8D58CFDA}"/>
            </a:ext>
          </a:extLst>
        </xdr:cNvPr>
        <xdr:cNvCxnSpPr/>
      </xdr:nvCxnSpPr>
      <xdr:spPr>
        <a:xfrm>
          <a:off x="7861300" y="14771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147320</xdr:rowOff>
    </xdr:from>
    <xdr:to>
      <xdr:col>36</xdr:col>
      <xdr:colOff>165100</xdr:colOff>
      <xdr:row>86</xdr:row>
      <xdr:rowOff>77470</xdr:rowOff>
    </xdr:to>
    <xdr:sp macro="" textlink="">
      <xdr:nvSpPr>
        <xdr:cNvPr id="364" name="楕円 363">
          <a:extLst>
            <a:ext uri="{FF2B5EF4-FFF2-40B4-BE49-F238E27FC236}">
              <a16:creationId xmlns:a16="http://schemas.microsoft.com/office/drawing/2014/main" id="{8C089F77-B117-49FA-B71B-2A7ACB8C015B}"/>
            </a:ext>
          </a:extLst>
        </xdr:cNvPr>
        <xdr:cNvSpPr/>
      </xdr:nvSpPr>
      <xdr:spPr>
        <a:xfrm>
          <a:off x="6921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26670</xdr:rowOff>
    </xdr:from>
    <xdr:to>
      <xdr:col>41</xdr:col>
      <xdr:colOff>50800</xdr:colOff>
      <xdr:row>86</xdr:row>
      <xdr:rowOff>26670</xdr:rowOff>
    </xdr:to>
    <xdr:cxnSp macro="">
      <xdr:nvCxnSpPr>
        <xdr:cNvPr id="365" name="直線コネクタ 364">
          <a:extLst>
            <a:ext uri="{FF2B5EF4-FFF2-40B4-BE49-F238E27FC236}">
              <a16:creationId xmlns:a16="http://schemas.microsoft.com/office/drawing/2014/main" id="{8DBC15A0-D6B8-4D6E-8FB6-CBA30695EF3C}"/>
            </a:ext>
          </a:extLst>
        </xdr:cNvPr>
        <xdr:cNvCxnSpPr/>
      </xdr:nvCxnSpPr>
      <xdr:spPr>
        <a:xfrm>
          <a:off x="6972300" y="14771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a:extLst>
            <a:ext uri="{FF2B5EF4-FFF2-40B4-BE49-F238E27FC236}">
              <a16:creationId xmlns:a16="http://schemas.microsoft.com/office/drawing/2014/main" id="{512F4793-5487-44DA-B017-C53049F94D1D}"/>
            </a:ext>
          </a:extLst>
        </xdr:cNvPr>
        <xdr:cNvSpPr txBox="1"/>
      </xdr:nvSpPr>
      <xdr:spPr>
        <a:xfrm>
          <a:off x="93917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367" name="n_2aveValue【福祉施設】&#10;一人当たり面積">
          <a:extLst>
            <a:ext uri="{FF2B5EF4-FFF2-40B4-BE49-F238E27FC236}">
              <a16:creationId xmlns:a16="http://schemas.microsoft.com/office/drawing/2014/main" id="{3A289D0F-F808-48D1-8C92-74B928C281FF}"/>
            </a:ext>
          </a:extLst>
        </xdr:cNvPr>
        <xdr:cNvSpPr txBox="1"/>
      </xdr:nvSpPr>
      <xdr:spPr>
        <a:xfrm>
          <a:off x="8515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368" name="n_3aveValue【福祉施設】&#10;一人当たり面積">
          <a:extLst>
            <a:ext uri="{FF2B5EF4-FFF2-40B4-BE49-F238E27FC236}">
              <a16:creationId xmlns:a16="http://schemas.microsoft.com/office/drawing/2014/main" id="{5A12B943-3D53-4139-96A3-4B6E86323DA5}"/>
            </a:ext>
          </a:extLst>
        </xdr:cNvPr>
        <xdr:cNvSpPr txBox="1"/>
      </xdr:nvSpPr>
      <xdr:spPr>
        <a:xfrm>
          <a:off x="7626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69" name="n_4aveValue【福祉施設】&#10;一人当たり面積">
          <a:extLst>
            <a:ext uri="{FF2B5EF4-FFF2-40B4-BE49-F238E27FC236}">
              <a16:creationId xmlns:a16="http://schemas.microsoft.com/office/drawing/2014/main" id="{6A919611-A3C6-4E36-9FA8-63F44925A602}"/>
            </a:ext>
          </a:extLst>
        </xdr:cNvPr>
        <xdr:cNvSpPr txBox="1"/>
      </xdr:nvSpPr>
      <xdr:spPr>
        <a:xfrm>
          <a:off x="6737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64788</xdr:rowOff>
    </xdr:from>
    <xdr:ext cx="469744" cy="259045"/>
    <xdr:sp macro="" textlink="">
      <xdr:nvSpPr>
        <xdr:cNvPr id="370" name="n_1mainValue【福祉施設】&#10;一人当たり面積">
          <a:extLst>
            <a:ext uri="{FF2B5EF4-FFF2-40B4-BE49-F238E27FC236}">
              <a16:creationId xmlns:a16="http://schemas.microsoft.com/office/drawing/2014/main" id="{7B9378F7-0DD2-421A-84CD-8AF1E890AD7C}"/>
            </a:ext>
          </a:extLst>
        </xdr:cNvPr>
        <xdr:cNvSpPr txBox="1"/>
      </xdr:nvSpPr>
      <xdr:spPr>
        <a:xfrm>
          <a:off x="93917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68597</xdr:rowOff>
    </xdr:from>
    <xdr:ext cx="469744" cy="259045"/>
    <xdr:sp macro="" textlink="">
      <xdr:nvSpPr>
        <xdr:cNvPr id="371" name="n_2mainValue【福祉施設】&#10;一人当たり面積">
          <a:extLst>
            <a:ext uri="{FF2B5EF4-FFF2-40B4-BE49-F238E27FC236}">
              <a16:creationId xmlns:a16="http://schemas.microsoft.com/office/drawing/2014/main" id="{26CC8715-B2F3-4AB6-A59F-250F770821A3}"/>
            </a:ext>
          </a:extLst>
        </xdr:cNvPr>
        <xdr:cNvSpPr txBox="1"/>
      </xdr:nvSpPr>
      <xdr:spPr>
        <a:xfrm>
          <a:off x="8515427"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68597</xdr:rowOff>
    </xdr:from>
    <xdr:ext cx="469744" cy="259045"/>
    <xdr:sp macro="" textlink="">
      <xdr:nvSpPr>
        <xdr:cNvPr id="372" name="n_3mainValue【福祉施設】&#10;一人当たり面積">
          <a:extLst>
            <a:ext uri="{FF2B5EF4-FFF2-40B4-BE49-F238E27FC236}">
              <a16:creationId xmlns:a16="http://schemas.microsoft.com/office/drawing/2014/main" id="{48B9175E-AF8F-427F-8D4C-A1A56AE6DAE4}"/>
            </a:ext>
          </a:extLst>
        </xdr:cNvPr>
        <xdr:cNvSpPr txBox="1"/>
      </xdr:nvSpPr>
      <xdr:spPr>
        <a:xfrm>
          <a:off x="7626427"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68597</xdr:rowOff>
    </xdr:from>
    <xdr:ext cx="469744" cy="259045"/>
    <xdr:sp macro="" textlink="">
      <xdr:nvSpPr>
        <xdr:cNvPr id="373" name="n_4mainValue【福祉施設】&#10;一人当たり面積">
          <a:extLst>
            <a:ext uri="{FF2B5EF4-FFF2-40B4-BE49-F238E27FC236}">
              <a16:creationId xmlns:a16="http://schemas.microsoft.com/office/drawing/2014/main" id="{868D8709-2A4E-4E1E-AC33-89FC47940EF3}"/>
            </a:ext>
          </a:extLst>
        </xdr:cNvPr>
        <xdr:cNvSpPr txBox="1"/>
      </xdr:nvSpPr>
      <xdr:spPr>
        <a:xfrm>
          <a:off x="6737427"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BE4E61D6-4F37-4635-9238-895D323F2D6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F23E8116-F948-4EC4-B02B-F8AF8999823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4E0CEF9C-6D1B-4A78-BB20-2C2CA7FFF97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AEA3748B-AD27-440C-92ED-C97ECA376A6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ADC85C62-1C2F-4DAC-977C-6AE1391A3D4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BFE81669-1EB3-4DB3-8134-CB4BBABBFC8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C11CDB7D-EE1D-463F-B7C8-A2814984C76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D4BC288-18F9-46BC-9C67-BA7CD65EEF8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CDC37A62-9671-480C-9EF2-FBB385C0D04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B2479746-5B3B-4664-9BDB-91A5FDE1A3A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77855F75-BBE3-4913-8A49-B99C0C99151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65170B74-32EB-4757-8E55-3291553FC7E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F931EB7D-E3C0-4312-AA00-78298E5DE88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31EDA2C0-CEFA-4AD2-9C0F-3E2262B54DF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C3AA5A67-FBB7-4AF8-9B31-C710CBA8DE8A}"/>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7A713739-4E8A-427D-9184-A4B7D792EE19}"/>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86DE914E-9750-4FB8-B41B-67419E301DC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A034D8FB-651C-41AC-BCFF-D3B28F935D1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639795BD-2356-4A75-9A38-FD9097BBD20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2891752C-99E8-4B9A-B6A5-B8967C739BD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E6326DED-BC55-478F-8447-2F1B5BDEDC8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21CF1908-F500-4C82-9CB8-A0581FC6B88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BCFE1C0-8600-44CB-AF14-6CB99C199C6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914894B2-D762-4CFF-AA33-804518B49DF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E653B2B5-BF24-49BD-8B1D-192D0AD4C9BB}"/>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A9F75DBA-5862-4079-BB58-EEC748D0F50A}"/>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91659435-7F71-426E-9CDC-B5FD4A9FD032}"/>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5B1308A-EF40-4D5D-8325-97F88046F49E}"/>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09467054-93C7-493D-9616-F19E9BEA4366}"/>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42E92F43-063A-4FE6-94E9-36B4370085E3}"/>
            </a:ext>
          </a:extLst>
        </xdr:cNvPr>
        <xdr:cNvSpPr txBox="1"/>
      </xdr:nvSpPr>
      <xdr:spPr>
        <a:xfrm>
          <a:off x="4673600" y="1774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F0443648-A7E7-4D21-AC3D-3528DFB478E3}"/>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74FA6DD4-3ECB-44FD-9CC8-95F4614C2625}"/>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A1F3EACF-DB94-4CCD-9CAF-68DEF05A706A}"/>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4F5E2F6B-AE7A-4562-9228-96F391DCDEC4}"/>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268B24E2-4C01-4F2A-BF1B-3BC9342707DD}"/>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C91BA3AE-2F76-4D9F-AFE5-80EF7AC6C74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A3065E9-1E4C-417C-8462-24A341F4AFF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FA7B749-0800-4272-9009-3D44838924C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72498D9-85AC-491A-BC2A-30239E940D0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CB55D63-84D8-4D3A-9418-A8AC43EAF3B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48261</xdr:rowOff>
    </xdr:from>
    <xdr:to>
      <xdr:col>24</xdr:col>
      <xdr:colOff>114300</xdr:colOff>
      <xdr:row>107</xdr:row>
      <xdr:rowOff>149861</xdr:rowOff>
    </xdr:to>
    <xdr:sp macro="" textlink="">
      <xdr:nvSpPr>
        <xdr:cNvPr id="414" name="楕円 413">
          <a:extLst>
            <a:ext uri="{FF2B5EF4-FFF2-40B4-BE49-F238E27FC236}">
              <a16:creationId xmlns:a16="http://schemas.microsoft.com/office/drawing/2014/main" id="{EC4614A1-5313-4965-9556-429449571473}"/>
            </a:ext>
          </a:extLst>
        </xdr:cNvPr>
        <xdr:cNvSpPr/>
      </xdr:nvSpPr>
      <xdr:spPr>
        <a:xfrm>
          <a:off x="45847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134638</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64AA2C40-0596-4E8F-9EA3-CC75EF036D4F}"/>
            </a:ext>
          </a:extLst>
        </xdr:cNvPr>
        <xdr:cNvSpPr txBox="1"/>
      </xdr:nvSpPr>
      <xdr:spPr>
        <a:xfrm>
          <a:off x="4673600" y="1830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8255</xdr:rowOff>
    </xdr:from>
    <xdr:to>
      <xdr:col>20</xdr:col>
      <xdr:colOff>38100</xdr:colOff>
      <xdr:row>107</xdr:row>
      <xdr:rowOff>109855</xdr:rowOff>
    </xdr:to>
    <xdr:sp macro="" textlink="">
      <xdr:nvSpPr>
        <xdr:cNvPr id="416" name="楕円 415">
          <a:extLst>
            <a:ext uri="{FF2B5EF4-FFF2-40B4-BE49-F238E27FC236}">
              <a16:creationId xmlns:a16="http://schemas.microsoft.com/office/drawing/2014/main" id="{34001198-76F4-4FA4-941E-58031EF25694}"/>
            </a:ext>
          </a:extLst>
        </xdr:cNvPr>
        <xdr:cNvSpPr/>
      </xdr:nvSpPr>
      <xdr:spPr>
        <a:xfrm>
          <a:off x="3746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59055</xdr:rowOff>
    </xdr:from>
    <xdr:to>
      <xdr:col>24</xdr:col>
      <xdr:colOff>63500</xdr:colOff>
      <xdr:row>107</xdr:row>
      <xdr:rowOff>99061</xdr:rowOff>
    </xdr:to>
    <xdr:cxnSp macro="">
      <xdr:nvCxnSpPr>
        <xdr:cNvPr id="417" name="直線コネクタ 416">
          <a:extLst>
            <a:ext uri="{FF2B5EF4-FFF2-40B4-BE49-F238E27FC236}">
              <a16:creationId xmlns:a16="http://schemas.microsoft.com/office/drawing/2014/main" id="{96EDC591-1D91-4075-8A30-B48411EFE00E}"/>
            </a:ext>
          </a:extLst>
        </xdr:cNvPr>
        <xdr:cNvCxnSpPr/>
      </xdr:nvCxnSpPr>
      <xdr:spPr>
        <a:xfrm>
          <a:off x="3797300" y="1840420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139700</xdr:rowOff>
    </xdr:from>
    <xdr:to>
      <xdr:col>15</xdr:col>
      <xdr:colOff>101600</xdr:colOff>
      <xdr:row>107</xdr:row>
      <xdr:rowOff>69850</xdr:rowOff>
    </xdr:to>
    <xdr:sp macro="" textlink="">
      <xdr:nvSpPr>
        <xdr:cNvPr id="418" name="楕円 417">
          <a:extLst>
            <a:ext uri="{FF2B5EF4-FFF2-40B4-BE49-F238E27FC236}">
              <a16:creationId xmlns:a16="http://schemas.microsoft.com/office/drawing/2014/main" id="{AE068A46-9FA7-4E83-BF35-216EDD03A758}"/>
            </a:ext>
          </a:extLst>
        </xdr:cNvPr>
        <xdr:cNvSpPr/>
      </xdr:nvSpPr>
      <xdr:spPr>
        <a:xfrm>
          <a:off x="2857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19050</xdr:rowOff>
    </xdr:from>
    <xdr:to>
      <xdr:col>19</xdr:col>
      <xdr:colOff>177800</xdr:colOff>
      <xdr:row>107</xdr:row>
      <xdr:rowOff>59055</xdr:rowOff>
    </xdr:to>
    <xdr:cxnSp macro="">
      <xdr:nvCxnSpPr>
        <xdr:cNvPr id="419" name="直線コネクタ 418">
          <a:extLst>
            <a:ext uri="{FF2B5EF4-FFF2-40B4-BE49-F238E27FC236}">
              <a16:creationId xmlns:a16="http://schemas.microsoft.com/office/drawing/2014/main" id="{8F321FB5-7F23-4CB2-B1AA-982A70851A3E}"/>
            </a:ext>
          </a:extLst>
        </xdr:cNvPr>
        <xdr:cNvCxnSpPr/>
      </xdr:nvCxnSpPr>
      <xdr:spPr>
        <a:xfrm>
          <a:off x="2908300" y="183642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99695</xdr:rowOff>
    </xdr:from>
    <xdr:to>
      <xdr:col>10</xdr:col>
      <xdr:colOff>165100</xdr:colOff>
      <xdr:row>107</xdr:row>
      <xdr:rowOff>29845</xdr:rowOff>
    </xdr:to>
    <xdr:sp macro="" textlink="">
      <xdr:nvSpPr>
        <xdr:cNvPr id="420" name="楕円 419">
          <a:extLst>
            <a:ext uri="{FF2B5EF4-FFF2-40B4-BE49-F238E27FC236}">
              <a16:creationId xmlns:a16="http://schemas.microsoft.com/office/drawing/2014/main" id="{F21C2BD5-76EE-4C5E-A2CE-9573A4A6F1BE}"/>
            </a:ext>
          </a:extLst>
        </xdr:cNvPr>
        <xdr:cNvSpPr/>
      </xdr:nvSpPr>
      <xdr:spPr>
        <a:xfrm>
          <a:off x="1968500" y="1827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150495</xdr:rowOff>
    </xdr:from>
    <xdr:to>
      <xdr:col>15</xdr:col>
      <xdr:colOff>50800</xdr:colOff>
      <xdr:row>107</xdr:row>
      <xdr:rowOff>19050</xdr:rowOff>
    </xdr:to>
    <xdr:cxnSp macro="">
      <xdr:nvCxnSpPr>
        <xdr:cNvPr id="421" name="直線コネクタ 420">
          <a:extLst>
            <a:ext uri="{FF2B5EF4-FFF2-40B4-BE49-F238E27FC236}">
              <a16:creationId xmlns:a16="http://schemas.microsoft.com/office/drawing/2014/main" id="{DDDA1E8A-64E5-4F6F-B0FB-C90F1E98704E}"/>
            </a:ext>
          </a:extLst>
        </xdr:cNvPr>
        <xdr:cNvCxnSpPr/>
      </xdr:nvCxnSpPr>
      <xdr:spPr>
        <a:xfrm>
          <a:off x="2019300" y="183241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59689</xdr:rowOff>
    </xdr:from>
    <xdr:to>
      <xdr:col>6</xdr:col>
      <xdr:colOff>38100</xdr:colOff>
      <xdr:row>106</xdr:row>
      <xdr:rowOff>161289</xdr:rowOff>
    </xdr:to>
    <xdr:sp macro="" textlink="">
      <xdr:nvSpPr>
        <xdr:cNvPr id="422" name="楕円 421">
          <a:extLst>
            <a:ext uri="{FF2B5EF4-FFF2-40B4-BE49-F238E27FC236}">
              <a16:creationId xmlns:a16="http://schemas.microsoft.com/office/drawing/2014/main" id="{0E7ACB6E-9980-4E6F-BC32-E5F8C077258A}"/>
            </a:ext>
          </a:extLst>
        </xdr:cNvPr>
        <xdr:cNvSpPr/>
      </xdr:nvSpPr>
      <xdr:spPr>
        <a:xfrm>
          <a:off x="1079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110489</xdr:rowOff>
    </xdr:from>
    <xdr:to>
      <xdr:col>10</xdr:col>
      <xdr:colOff>114300</xdr:colOff>
      <xdr:row>106</xdr:row>
      <xdr:rowOff>150495</xdr:rowOff>
    </xdr:to>
    <xdr:cxnSp macro="">
      <xdr:nvCxnSpPr>
        <xdr:cNvPr id="423" name="直線コネクタ 422">
          <a:extLst>
            <a:ext uri="{FF2B5EF4-FFF2-40B4-BE49-F238E27FC236}">
              <a16:creationId xmlns:a16="http://schemas.microsoft.com/office/drawing/2014/main" id="{230A2A21-56C6-4775-9990-678C45478301}"/>
            </a:ext>
          </a:extLst>
        </xdr:cNvPr>
        <xdr:cNvCxnSpPr/>
      </xdr:nvCxnSpPr>
      <xdr:spPr>
        <a:xfrm>
          <a:off x="1130300" y="182841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24" name="n_1aveValue【市民会館】&#10;有形固定資産減価償却率">
          <a:extLst>
            <a:ext uri="{FF2B5EF4-FFF2-40B4-BE49-F238E27FC236}">
              <a16:creationId xmlns:a16="http://schemas.microsoft.com/office/drawing/2014/main" id="{85796735-ADF7-496C-AF08-09BDA38A2BF3}"/>
            </a:ext>
          </a:extLst>
        </xdr:cNvPr>
        <xdr:cNvSpPr txBox="1"/>
      </xdr:nvSpPr>
      <xdr:spPr>
        <a:xfrm>
          <a:off x="3582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425" name="n_2aveValue【市民会館】&#10;有形固定資産減価償却率">
          <a:extLst>
            <a:ext uri="{FF2B5EF4-FFF2-40B4-BE49-F238E27FC236}">
              <a16:creationId xmlns:a16="http://schemas.microsoft.com/office/drawing/2014/main" id="{AC92588F-15F1-44F6-AA58-00C920AD5A1F}"/>
            </a:ext>
          </a:extLst>
        </xdr:cNvPr>
        <xdr:cNvSpPr txBox="1"/>
      </xdr:nvSpPr>
      <xdr:spPr>
        <a:xfrm>
          <a:off x="2705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426" name="n_3aveValue【市民会館】&#10;有形固定資産減価償却率">
          <a:extLst>
            <a:ext uri="{FF2B5EF4-FFF2-40B4-BE49-F238E27FC236}">
              <a16:creationId xmlns:a16="http://schemas.microsoft.com/office/drawing/2014/main" id="{B9C7E7F1-7ECD-45D2-BAC1-6D3967282D6F}"/>
            </a:ext>
          </a:extLst>
        </xdr:cNvPr>
        <xdr:cNvSpPr txBox="1"/>
      </xdr:nvSpPr>
      <xdr:spPr>
        <a:xfrm>
          <a:off x="1816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7" name="n_4aveValue【市民会館】&#10;有形固定資産減価償却率">
          <a:extLst>
            <a:ext uri="{FF2B5EF4-FFF2-40B4-BE49-F238E27FC236}">
              <a16:creationId xmlns:a16="http://schemas.microsoft.com/office/drawing/2014/main" id="{1732CB8A-9FA9-477B-B360-17C7486D33AB}"/>
            </a:ext>
          </a:extLst>
        </xdr:cNvPr>
        <xdr:cNvSpPr txBox="1"/>
      </xdr:nvSpPr>
      <xdr:spPr>
        <a:xfrm>
          <a:off x="927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100982</xdr:rowOff>
    </xdr:from>
    <xdr:ext cx="405111" cy="259045"/>
    <xdr:sp macro="" textlink="">
      <xdr:nvSpPr>
        <xdr:cNvPr id="428" name="n_1mainValue【市民会館】&#10;有形固定資産減価償却率">
          <a:extLst>
            <a:ext uri="{FF2B5EF4-FFF2-40B4-BE49-F238E27FC236}">
              <a16:creationId xmlns:a16="http://schemas.microsoft.com/office/drawing/2014/main" id="{54EAA474-F9B5-4E17-A86B-950CED573EF7}"/>
            </a:ext>
          </a:extLst>
        </xdr:cNvPr>
        <xdr:cNvSpPr txBox="1"/>
      </xdr:nvSpPr>
      <xdr:spPr>
        <a:xfrm>
          <a:off x="3582044" y="184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60977</xdr:rowOff>
    </xdr:from>
    <xdr:ext cx="405111" cy="259045"/>
    <xdr:sp macro="" textlink="">
      <xdr:nvSpPr>
        <xdr:cNvPr id="429" name="n_2mainValue【市民会館】&#10;有形固定資産減価償却率">
          <a:extLst>
            <a:ext uri="{FF2B5EF4-FFF2-40B4-BE49-F238E27FC236}">
              <a16:creationId xmlns:a16="http://schemas.microsoft.com/office/drawing/2014/main" id="{687AA4E1-C0A7-48C8-B204-7BDAF08B50A1}"/>
            </a:ext>
          </a:extLst>
        </xdr:cNvPr>
        <xdr:cNvSpPr txBox="1"/>
      </xdr:nvSpPr>
      <xdr:spPr>
        <a:xfrm>
          <a:off x="2705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20972</xdr:rowOff>
    </xdr:from>
    <xdr:ext cx="405111" cy="259045"/>
    <xdr:sp macro="" textlink="">
      <xdr:nvSpPr>
        <xdr:cNvPr id="430" name="n_3mainValue【市民会館】&#10;有形固定資産減価償却率">
          <a:extLst>
            <a:ext uri="{FF2B5EF4-FFF2-40B4-BE49-F238E27FC236}">
              <a16:creationId xmlns:a16="http://schemas.microsoft.com/office/drawing/2014/main" id="{E5473080-04CA-4245-894A-F0D1D4BFCEA8}"/>
            </a:ext>
          </a:extLst>
        </xdr:cNvPr>
        <xdr:cNvSpPr txBox="1"/>
      </xdr:nvSpPr>
      <xdr:spPr>
        <a:xfrm>
          <a:off x="1816744" y="183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152416</xdr:rowOff>
    </xdr:from>
    <xdr:ext cx="405111" cy="259045"/>
    <xdr:sp macro="" textlink="">
      <xdr:nvSpPr>
        <xdr:cNvPr id="431" name="n_4mainValue【市民会館】&#10;有形固定資産減価償却率">
          <a:extLst>
            <a:ext uri="{FF2B5EF4-FFF2-40B4-BE49-F238E27FC236}">
              <a16:creationId xmlns:a16="http://schemas.microsoft.com/office/drawing/2014/main" id="{A5EF9F0C-DDFD-4CA6-900B-7E529A89770E}"/>
            </a:ext>
          </a:extLst>
        </xdr:cNvPr>
        <xdr:cNvSpPr txBox="1"/>
      </xdr:nvSpPr>
      <xdr:spPr>
        <a:xfrm>
          <a:off x="927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68DD8A8-2B7E-401B-8CE5-FAF9F5C5E23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DC8C75CF-F42E-4DAB-BB18-870CB0FD44A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A70F674A-6C2F-4F63-B73B-83FC79DC32E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9A62CB0A-0741-4F39-85CE-65E8187951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4AACE01F-9794-431B-A435-CFC71B1E01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829869E4-E74C-4909-AA8E-316A07E2E30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A12840D5-F351-4DC8-AA34-570D01ECF42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C5563DB1-B5EF-4013-979C-A6824C0DFC7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63F57DF7-C2F8-4ED8-85B8-96F25ADB4BB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2E12AF7C-D1B1-4B4B-8709-D70E25D1727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2221B75D-F418-4162-B6F7-B09069FB14A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D8E2A8BA-EAD5-4DD3-8D84-1CB5D2CCA43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D00B87BB-C049-478B-82A3-9E12C82099B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3D316BBE-BE8D-4AAA-A8B9-4F1B83C2E05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C4954052-D442-4210-AC7F-443E23840B6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C6AAB912-F8FC-4499-88E9-E7730795A02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6B1CA4BB-8819-4222-BAC8-A7901928F4A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A66F2820-079F-4B0B-B02F-4F437D63CC8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7FFBA8DB-38F5-43BD-ACE4-11CBC83AAD9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858657BF-00D1-4D9E-AE4C-C8E0090CCF6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DBAEE224-FF1D-4D40-B171-1DDBA9EA87D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D1F0BD28-1A02-4C90-A731-F75EE75CDAA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3FCB7781-FEB3-4D1D-9F59-DC56A150ACA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46568E67-EB18-4F92-8A3F-ADCB66FA6ACD}"/>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EE356386-C55F-495F-9909-A590C53AFE01}"/>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BD5872AD-C43F-48DB-B6A2-70DCB7BD6F07}"/>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D0517252-3B75-45F2-BD51-26D3627F4D67}"/>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57557018-8F17-4B64-999F-09204E30D97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460" name="【市民会館】&#10;一人当たり面積平均値テキスト">
          <a:extLst>
            <a:ext uri="{FF2B5EF4-FFF2-40B4-BE49-F238E27FC236}">
              <a16:creationId xmlns:a16="http://schemas.microsoft.com/office/drawing/2014/main" id="{0330635B-04B6-4CB8-8404-5DABC726C0B0}"/>
            </a:ext>
          </a:extLst>
        </xdr:cNvPr>
        <xdr:cNvSpPr txBox="1"/>
      </xdr:nvSpPr>
      <xdr:spPr>
        <a:xfrm>
          <a:off x="10515600" y="1778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C55F6416-C127-4215-ABB9-240CCEBE9137}"/>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FDA54DFA-32AD-4DF7-8438-F10357729699}"/>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4871ACFE-DA77-43FA-B915-4D3E907BC40C}"/>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D67A7F6B-8769-4D15-BB64-B0169171F2D3}"/>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CC7992CF-571D-43B1-90B9-A100D718483B}"/>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8640223-7ECA-477E-B684-6D51F42806E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B8B94E7-7988-4C74-B44A-517771F56FA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C385F8D-CA73-4629-8D1A-FAE422A56A7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A804857-0861-4A4C-9683-33D5A393611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01E7754-7ECB-4D99-A26E-EB70BBEF920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154939</xdr:rowOff>
    </xdr:from>
    <xdr:to>
      <xdr:col>55</xdr:col>
      <xdr:colOff>50800</xdr:colOff>
      <xdr:row>106</xdr:row>
      <xdr:rowOff>85089</xdr:rowOff>
    </xdr:to>
    <xdr:sp macro="" textlink="">
      <xdr:nvSpPr>
        <xdr:cNvPr id="471" name="楕円 470">
          <a:extLst>
            <a:ext uri="{FF2B5EF4-FFF2-40B4-BE49-F238E27FC236}">
              <a16:creationId xmlns:a16="http://schemas.microsoft.com/office/drawing/2014/main" id="{A3049196-D3C5-470F-B35B-5ACDAEA0484F}"/>
            </a:ext>
          </a:extLst>
        </xdr:cNvPr>
        <xdr:cNvSpPr/>
      </xdr:nvSpPr>
      <xdr:spPr>
        <a:xfrm>
          <a:off x="104267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133366</xdr:rowOff>
    </xdr:from>
    <xdr:ext cx="469744" cy="259045"/>
    <xdr:sp macro="" textlink="">
      <xdr:nvSpPr>
        <xdr:cNvPr id="472" name="【市民会館】&#10;一人当たり面積該当値テキスト">
          <a:extLst>
            <a:ext uri="{FF2B5EF4-FFF2-40B4-BE49-F238E27FC236}">
              <a16:creationId xmlns:a16="http://schemas.microsoft.com/office/drawing/2014/main" id="{C00106D8-6567-45E8-8B94-30AAAF59478C}"/>
            </a:ext>
          </a:extLst>
        </xdr:cNvPr>
        <xdr:cNvSpPr txBox="1"/>
      </xdr:nvSpPr>
      <xdr:spPr>
        <a:xfrm>
          <a:off x="10515600" y="1813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154939</xdr:rowOff>
    </xdr:from>
    <xdr:to>
      <xdr:col>50</xdr:col>
      <xdr:colOff>165100</xdr:colOff>
      <xdr:row>106</xdr:row>
      <xdr:rowOff>85089</xdr:rowOff>
    </xdr:to>
    <xdr:sp macro="" textlink="">
      <xdr:nvSpPr>
        <xdr:cNvPr id="473" name="楕円 472">
          <a:extLst>
            <a:ext uri="{FF2B5EF4-FFF2-40B4-BE49-F238E27FC236}">
              <a16:creationId xmlns:a16="http://schemas.microsoft.com/office/drawing/2014/main" id="{3D3C4483-8A8F-49BC-A771-7B68D207991A}"/>
            </a:ext>
          </a:extLst>
        </xdr:cNvPr>
        <xdr:cNvSpPr/>
      </xdr:nvSpPr>
      <xdr:spPr>
        <a:xfrm>
          <a:off x="9588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34289</xdr:rowOff>
    </xdr:from>
    <xdr:to>
      <xdr:col>55</xdr:col>
      <xdr:colOff>0</xdr:colOff>
      <xdr:row>106</xdr:row>
      <xdr:rowOff>34289</xdr:rowOff>
    </xdr:to>
    <xdr:cxnSp macro="">
      <xdr:nvCxnSpPr>
        <xdr:cNvPr id="474" name="直線コネクタ 473">
          <a:extLst>
            <a:ext uri="{FF2B5EF4-FFF2-40B4-BE49-F238E27FC236}">
              <a16:creationId xmlns:a16="http://schemas.microsoft.com/office/drawing/2014/main" id="{5A88863B-E39C-4CC7-997D-6E55C3E1F5F3}"/>
            </a:ext>
          </a:extLst>
        </xdr:cNvPr>
        <xdr:cNvCxnSpPr/>
      </xdr:nvCxnSpPr>
      <xdr:spPr>
        <a:xfrm>
          <a:off x="9639300" y="182079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158750</xdr:rowOff>
    </xdr:from>
    <xdr:to>
      <xdr:col>46</xdr:col>
      <xdr:colOff>38100</xdr:colOff>
      <xdr:row>106</xdr:row>
      <xdr:rowOff>88900</xdr:rowOff>
    </xdr:to>
    <xdr:sp macro="" textlink="">
      <xdr:nvSpPr>
        <xdr:cNvPr id="475" name="楕円 474">
          <a:extLst>
            <a:ext uri="{FF2B5EF4-FFF2-40B4-BE49-F238E27FC236}">
              <a16:creationId xmlns:a16="http://schemas.microsoft.com/office/drawing/2014/main" id="{AC453567-1652-483B-9980-1AE60BAD3449}"/>
            </a:ext>
          </a:extLst>
        </xdr:cNvPr>
        <xdr:cNvSpPr/>
      </xdr:nvSpPr>
      <xdr:spPr>
        <a:xfrm>
          <a:off x="8699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34289</xdr:rowOff>
    </xdr:from>
    <xdr:to>
      <xdr:col>50</xdr:col>
      <xdr:colOff>114300</xdr:colOff>
      <xdr:row>106</xdr:row>
      <xdr:rowOff>38100</xdr:rowOff>
    </xdr:to>
    <xdr:cxnSp macro="">
      <xdr:nvCxnSpPr>
        <xdr:cNvPr id="476" name="直線コネクタ 475">
          <a:extLst>
            <a:ext uri="{FF2B5EF4-FFF2-40B4-BE49-F238E27FC236}">
              <a16:creationId xmlns:a16="http://schemas.microsoft.com/office/drawing/2014/main" id="{4F5A84C7-3B74-4F86-A42C-DF860D7DD821}"/>
            </a:ext>
          </a:extLst>
        </xdr:cNvPr>
        <xdr:cNvCxnSpPr/>
      </xdr:nvCxnSpPr>
      <xdr:spPr>
        <a:xfrm flipV="1">
          <a:off x="8750300" y="182079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162561</xdr:rowOff>
    </xdr:from>
    <xdr:to>
      <xdr:col>41</xdr:col>
      <xdr:colOff>101600</xdr:colOff>
      <xdr:row>106</xdr:row>
      <xdr:rowOff>92711</xdr:rowOff>
    </xdr:to>
    <xdr:sp macro="" textlink="">
      <xdr:nvSpPr>
        <xdr:cNvPr id="477" name="楕円 476">
          <a:extLst>
            <a:ext uri="{FF2B5EF4-FFF2-40B4-BE49-F238E27FC236}">
              <a16:creationId xmlns:a16="http://schemas.microsoft.com/office/drawing/2014/main" id="{2FB330BD-60AD-40E6-BCBB-66E51A6CD0C4}"/>
            </a:ext>
          </a:extLst>
        </xdr:cNvPr>
        <xdr:cNvSpPr/>
      </xdr:nvSpPr>
      <xdr:spPr>
        <a:xfrm>
          <a:off x="7810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38100</xdr:rowOff>
    </xdr:from>
    <xdr:to>
      <xdr:col>45</xdr:col>
      <xdr:colOff>177800</xdr:colOff>
      <xdr:row>106</xdr:row>
      <xdr:rowOff>41911</xdr:rowOff>
    </xdr:to>
    <xdr:cxnSp macro="">
      <xdr:nvCxnSpPr>
        <xdr:cNvPr id="478" name="直線コネクタ 477">
          <a:extLst>
            <a:ext uri="{FF2B5EF4-FFF2-40B4-BE49-F238E27FC236}">
              <a16:creationId xmlns:a16="http://schemas.microsoft.com/office/drawing/2014/main" id="{4F981980-98CB-4FEB-86F2-8BE91538E306}"/>
            </a:ext>
          </a:extLst>
        </xdr:cNvPr>
        <xdr:cNvCxnSpPr/>
      </xdr:nvCxnSpPr>
      <xdr:spPr>
        <a:xfrm flipV="1">
          <a:off x="7861300" y="18211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166370</xdr:rowOff>
    </xdr:from>
    <xdr:to>
      <xdr:col>36</xdr:col>
      <xdr:colOff>165100</xdr:colOff>
      <xdr:row>106</xdr:row>
      <xdr:rowOff>96520</xdr:rowOff>
    </xdr:to>
    <xdr:sp macro="" textlink="">
      <xdr:nvSpPr>
        <xdr:cNvPr id="479" name="楕円 478">
          <a:extLst>
            <a:ext uri="{FF2B5EF4-FFF2-40B4-BE49-F238E27FC236}">
              <a16:creationId xmlns:a16="http://schemas.microsoft.com/office/drawing/2014/main" id="{083CE00C-7599-4115-AAFF-D1BD05B740DD}"/>
            </a:ext>
          </a:extLst>
        </xdr:cNvPr>
        <xdr:cNvSpPr/>
      </xdr:nvSpPr>
      <xdr:spPr>
        <a:xfrm>
          <a:off x="692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41911</xdr:rowOff>
    </xdr:from>
    <xdr:to>
      <xdr:col>41</xdr:col>
      <xdr:colOff>50800</xdr:colOff>
      <xdr:row>106</xdr:row>
      <xdr:rowOff>45720</xdr:rowOff>
    </xdr:to>
    <xdr:cxnSp macro="">
      <xdr:nvCxnSpPr>
        <xdr:cNvPr id="480" name="直線コネクタ 479">
          <a:extLst>
            <a:ext uri="{FF2B5EF4-FFF2-40B4-BE49-F238E27FC236}">
              <a16:creationId xmlns:a16="http://schemas.microsoft.com/office/drawing/2014/main" id="{75818C8E-A3DA-4A28-8334-C5D2CB0C886E}"/>
            </a:ext>
          </a:extLst>
        </xdr:cNvPr>
        <xdr:cNvCxnSpPr/>
      </xdr:nvCxnSpPr>
      <xdr:spPr>
        <a:xfrm flipV="1">
          <a:off x="6972300" y="182156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481" name="n_1aveValue【市民会館】&#10;一人当たり面積">
          <a:extLst>
            <a:ext uri="{FF2B5EF4-FFF2-40B4-BE49-F238E27FC236}">
              <a16:creationId xmlns:a16="http://schemas.microsoft.com/office/drawing/2014/main" id="{16606D23-7A9A-463D-B8E1-485C932E3EC5}"/>
            </a:ext>
          </a:extLst>
        </xdr:cNvPr>
        <xdr:cNvSpPr txBox="1"/>
      </xdr:nvSpPr>
      <xdr:spPr>
        <a:xfrm>
          <a:off x="93917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82" name="n_2aveValue【市民会館】&#10;一人当たり面積">
          <a:extLst>
            <a:ext uri="{FF2B5EF4-FFF2-40B4-BE49-F238E27FC236}">
              <a16:creationId xmlns:a16="http://schemas.microsoft.com/office/drawing/2014/main" id="{3526A16E-2D38-40C2-BE0A-AB5B36615F2F}"/>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83" name="n_3aveValue【市民会館】&#10;一人当たり面積">
          <a:extLst>
            <a:ext uri="{FF2B5EF4-FFF2-40B4-BE49-F238E27FC236}">
              <a16:creationId xmlns:a16="http://schemas.microsoft.com/office/drawing/2014/main" id="{D475E92F-B396-4E1F-9866-E22A0CAF22E9}"/>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484" name="n_4aveValue【市民会館】&#10;一人当たり面積">
          <a:extLst>
            <a:ext uri="{FF2B5EF4-FFF2-40B4-BE49-F238E27FC236}">
              <a16:creationId xmlns:a16="http://schemas.microsoft.com/office/drawing/2014/main" id="{BC9CF6CA-09EE-412E-8140-8D983E44AD9C}"/>
            </a:ext>
          </a:extLst>
        </xdr:cNvPr>
        <xdr:cNvSpPr txBox="1"/>
      </xdr:nvSpPr>
      <xdr:spPr>
        <a:xfrm>
          <a:off x="6737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76216</xdr:rowOff>
    </xdr:from>
    <xdr:ext cx="469744" cy="259045"/>
    <xdr:sp macro="" textlink="">
      <xdr:nvSpPr>
        <xdr:cNvPr id="485" name="n_1mainValue【市民会館】&#10;一人当たり面積">
          <a:extLst>
            <a:ext uri="{FF2B5EF4-FFF2-40B4-BE49-F238E27FC236}">
              <a16:creationId xmlns:a16="http://schemas.microsoft.com/office/drawing/2014/main" id="{9DCB3CD6-993A-4E8F-A544-0F022511F93C}"/>
            </a:ext>
          </a:extLst>
        </xdr:cNvPr>
        <xdr:cNvSpPr txBox="1"/>
      </xdr:nvSpPr>
      <xdr:spPr>
        <a:xfrm>
          <a:off x="9391727" y="1824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80027</xdr:rowOff>
    </xdr:from>
    <xdr:ext cx="469744" cy="259045"/>
    <xdr:sp macro="" textlink="">
      <xdr:nvSpPr>
        <xdr:cNvPr id="486" name="n_2mainValue【市民会館】&#10;一人当たり面積">
          <a:extLst>
            <a:ext uri="{FF2B5EF4-FFF2-40B4-BE49-F238E27FC236}">
              <a16:creationId xmlns:a16="http://schemas.microsoft.com/office/drawing/2014/main" id="{461F5549-D755-4767-AD49-536BA5D4DC89}"/>
            </a:ext>
          </a:extLst>
        </xdr:cNvPr>
        <xdr:cNvSpPr txBox="1"/>
      </xdr:nvSpPr>
      <xdr:spPr>
        <a:xfrm>
          <a:off x="85154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7" name="n_3mainValue【市民会館】&#10;一人当たり面積">
          <a:extLst>
            <a:ext uri="{FF2B5EF4-FFF2-40B4-BE49-F238E27FC236}">
              <a16:creationId xmlns:a16="http://schemas.microsoft.com/office/drawing/2014/main" id="{5289DE01-81CC-4FE7-A910-EC69EF53CA51}"/>
            </a:ext>
          </a:extLst>
        </xdr:cNvPr>
        <xdr:cNvSpPr txBox="1"/>
      </xdr:nvSpPr>
      <xdr:spPr>
        <a:xfrm>
          <a:off x="7626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87647</xdr:rowOff>
    </xdr:from>
    <xdr:ext cx="469744" cy="259045"/>
    <xdr:sp macro="" textlink="">
      <xdr:nvSpPr>
        <xdr:cNvPr id="488" name="n_4mainValue【市民会館】&#10;一人当たり面積">
          <a:extLst>
            <a:ext uri="{FF2B5EF4-FFF2-40B4-BE49-F238E27FC236}">
              <a16:creationId xmlns:a16="http://schemas.microsoft.com/office/drawing/2014/main" id="{71662ADC-55C8-4D0E-AFF7-C18984475365}"/>
            </a:ext>
          </a:extLst>
        </xdr:cNvPr>
        <xdr:cNvSpPr txBox="1"/>
      </xdr:nvSpPr>
      <xdr:spPr>
        <a:xfrm>
          <a:off x="6737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F21E1924-2170-40CD-B8AD-4AF87E956CE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6203709C-0530-4B1F-869E-3CBBB163857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BDC267DF-139D-4E11-A7BF-3B8D3777058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6C68D8CB-3909-4178-8496-836E997EB44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69B12D88-F8DD-4352-B151-A529B769D75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103B806D-09CF-4300-B218-BE426A5E026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3F907F4F-B868-4CCC-BD9B-3E549FCC15C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601E1576-1EF0-4216-A13B-853E7B43799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D06D284F-29AC-4976-80B5-A018A583583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95D1DA70-C6F7-401D-B4DC-20A9A516AB6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8953DA9D-4CD4-4285-A464-49CD034D9F5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16771259-FFEF-42CD-99E9-E6F79E9F6A4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8B46678C-6F86-4AC8-9464-48B14E5EE14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05C456F9-EBFA-4576-B1D0-B5E86105142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942D04C1-1FCD-43D4-9A5E-204013FB9D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48C50215-A016-48F2-9CEE-C0E9EA4A2DF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D4233613-910A-42EC-AE28-2C960AC8C6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4617FAE1-D40C-434B-932B-B3782B7CD33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F65FA32D-2514-4CCC-9AF0-260713AC198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ACE6B01E-DB1F-4385-BE71-EDE83EE521F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71AF7D0F-D05B-4987-94B1-178685EF4CF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6D2633B0-9B3B-4CAA-AEB1-0A81DEC0CBF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CB07BB5C-04F0-47CD-A53B-DC9706A375E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91D56CA2-BA77-4FBA-B1FE-E17A25D73F0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12A200EE-6517-487A-B79B-160ABBF3138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14D1A685-CE6C-4740-BECF-DA7A38A73DB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AC0AFE07-608D-4BBA-97BC-7978F7BCAB9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6C666E92-58C5-4F86-9959-A74D6F8D6A1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83C443C7-8EBA-4053-A3D8-EB329C502DC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A57F323E-B0E3-4019-AD31-134EB81D1F2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A5F526A0-AE36-41DC-A12B-1A811E6BF75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E4DF50DD-0453-4E52-BE85-EF242D5ED4B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EC8E41C7-A4E3-4374-BEA2-4CD217C0DEE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14748767-8CFE-45FC-8CEE-3CA58C6C32D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DCFE9A3F-5E83-4275-9FB1-B0E4E7FC7D7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2446254B-18C0-4C3C-9E52-893B7CA4AD5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D999462E-46CE-4DEC-82A4-13B0D4120CA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AAF94EF3-E785-4298-8366-1B58CD33D90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E5850C77-2280-433A-BD36-CEAA132D443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9DB83A61-5073-406D-BA5C-84C61D50EEB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9" name="直線コネクタ 528">
          <a:extLst>
            <a:ext uri="{FF2B5EF4-FFF2-40B4-BE49-F238E27FC236}">
              <a16:creationId xmlns:a16="http://schemas.microsoft.com/office/drawing/2014/main" id="{C21019E0-2F0A-48DF-8E41-DF144CDE4C00}"/>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0" name="【保健センター・保健所】&#10;有形固定資産減価償却率最小値テキスト">
          <a:extLst>
            <a:ext uri="{FF2B5EF4-FFF2-40B4-BE49-F238E27FC236}">
              <a16:creationId xmlns:a16="http://schemas.microsoft.com/office/drawing/2014/main" id="{B82674B1-4DFA-4FDE-BBA1-9299143C8AA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1" name="直線コネクタ 530">
          <a:extLst>
            <a:ext uri="{FF2B5EF4-FFF2-40B4-BE49-F238E27FC236}">
              <a16:creationId xmlns:a16="http://schemas.microsoft.com/office/drawing/2014/main" id="{04017669-B64F-44AD-87C9-429F0C6C7F3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32" name="【保健センター・保健所】&#10;有形固定資産減価償却率最大値テキスト">
          <a:extLst>
            <a:ext uri="{FF2B5EF4-FFF2-40B4-BE49-F238E27FC236}">
              <a16:creationId xmlns:a16="http://schemas.microsoft.com/office/drawing/2014/main" id="{9E5BC6BE-7D87-489B-BF8B-599099DE3334}"/>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33" name="直線コネクタ 532">
          <a:extLst>
            <a:ext uri="{FF2B5EF4-FFF2-40B4-BE49-F238E27FC236}">
              <a16:creationId xmlns:a16="http://schemas.microsoft.com/office/drawing/2014/main" id="{A226A329-5C7A-4156-9947-A51F20937E08}"/>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4" name="【保健センター・保健所】&#10;有形固定資産減価償却率平均値テキスト">
          <a:extLst>
            <a:ext uri="{FF2B5EF4-FFF2-40B4-BE49-F238E27FC236}">
              <a16:creationId xmlns:a16="http://schemas.microsoft.com/office/drawing/2014/main" id="{B52A29F9-9B28-4D6C-B425-F7CB253B827F}"/>
            </a:ext>
          </a:extLst>
        </xdr:cNvPr>
        <xdr:cNvSpPr txBox="1"/>
      </xdr:nvSpPr>
      <xdr:spPr>
        <a:xfrm>
          <a:off x="16357600" y="1006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5" name="フローチャート: 判断 534">
          <a:extLst>
            <a:ext uri="{FF2B5EF4-FFF2-40B4-BE49-F238E27FC236}">
              <a16:creationId xmlns:a16="http://schemas.microsoft.com/office/drawing/2014/main" id="{E5555827-EB02-4036-9092-81FBD027B14E}"/>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6" name="フローチャート: 判断 535">
          <a:extLst>
            <a:ext uri="{FF2B5EF4-FFF2-40B4-BE49-F238E27FC236}">
              <a16:creationId xmlns:a16="http://schemas.microsoft.com/office/drawing/2014/main" id="{662312D9-E03B-49F8-9F3D-4B9934668562}"/>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7" name="フローチャート: 判断 536">
          <a:extLst>
            <a:ext uri="{FF2B5EF4-FFF2-40B4-BE49-F238E27FC236}">
              <a16:creationId xmlns:a16="http://schemas.microsoft.com/office/drawing/2014/main" id="{424EA405-AF5B-41E3-9FF6-D5BE181B4D84}"/>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8" name="フローチャート: 判断 537">
          <a:extLst>
            <a:ext uri="{FF2B5EF4-FFF2-40B4-BE49-F238E27FC236}">
              <a16:creationId xmlns:a16="http://schemas.microsoft.com/office/drawing/2014/main" id="{7249A082-D221-4A3B-8A39-D7BEBC1460E0}"/>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9" name="フローチャート: 判断 538">
          <a:extLst>
            <a:ext uri="{FF2B5EF4-FFF2-40B4-BE49-F238E27FC236}">
              <a16:creationId xmlns:a16="http://schemas.microsoft.com/office/drawing/2014/main" id="{BCC61566-FFAF-4901-AEFA-34CC7A06F4EC}"/>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B5E9612-F25C-4FA4-AA59-CBF21DC9E7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80BE55D-0BD7-450A-B299-C404F629E6F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EE395FD-8DE6-487E-BA86-A6A6123F0B7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849DAFB-D932-4FF6-A561-00BBE1AC90E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83D979C-36F5-4EF8-8128-53DB371CC88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82550</xdr:rowOff>
    </xdr:from>
    <xdr:to>
      <xdr:col>85</xdr:col>
      <xdr:colOff>177800</xdr:colOff>
      <xdr:row>62</xdr:row>
      <xdr:rowOff>12700</xdr:rowOff>
    </xdr:to>
    <xdr:sp macro="" textlink="">
      <xdr:nvSpPr>
        <xdr:cNvPr id="545" name="楕円 544">
          <a:extLst>
            <a:ext uri="{FF2B5EF4-FFF2-40B4-BE49-F238E27FC236}">
              <a16:creationId xmlns:a16="http://schemas.microsoft.com/office/drawing/2014/main" id="{88130138-52BD-45FC-ACB8-8E082B9D0D39}"/>
            </a:ext>
          </a:extLst>
        </xdr:cNvPr>
        <xdr:cNvSpPr/>
      </xdr:nvSpPr>
      <xdr:spPr>
        <a:xfrm>
          <a:off x="162687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60977</xdr:rowOff>
    </xdr:from>
    <xdr:ext cx="405111" cy="259045"/>
    <xdr:sp macro="" textlink="">
      <xdr:nvSpPr>
        <xdr:cNvPr id="546" name="【保健センター・保健所】&#10;有形固定資産減価償却率該当値テキスト">
          <a:extLst>
            <a:ext uri="{FF2B5EF4-FFF2-40B4-BE49-F238E27FC236}">
              <a16:creationId xmlns:a16="http://schemas.microsoft.com/office/drawing/2014/main" id="{9C511051-BF86-485C-B5F5-82DA73920420}"/>
            </a:ext>
          </a:extLst>
        </xdr:cNvPr>
        <xdr:cNvSpPr txBox="1"/>
      </xdr:nvSpPr>
      <xdr:spPr>
        <a:xfrm>
          <a:off x="16357600"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44450</xdr:rowOff>
    </xdr:from>
    <xdr:to>
      <xdr:col>81</xdr:col>
      <xdr:colOff>101600</xdr:colOff>
      <xdr:row>61</xdr:row>
      <xdr:rowOff>146050</xdr:rowOff>
    </xdr:to>
    <xdr:sp macro="" textlink="">
      <xdr:nvSpPr>
        <xdr:cNvPr id="547" name="楕円 546">
          <a:extLst>
            <a:ext uri="{FF2B5EF4-FFF2-40B4-BE49-F238E27FC236}">
              <a16:creationId xmlns:a16="http://schemas.microsoft.com/office/drawing/2014/main" id="{29C07B26-5CD2-4572-BD87-09F8DE477319}"/>
            </a:ext>
          </a:extLst>
        </xdr:cNvPr>
        <xdr:cNvSpPr/>
      </xdr:nvSpPr>
      <xdr:spPr>
        <a:xfrm>
          <a:off x="15430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95250</xdr:rowOff>
    </xdr:from>
    <xdr:to>
      <xdr:col>85</xdr:col>
      <xdr:colOff>127000</xdr:colOff>
      <xdr:row>61</xdr:row>
      <xdr:rowOff>133350</xdr:rowOff>
    </xdr:to>
    <xdr:cxnSp macro="">
      <xdr:nvCxnSpPr>
        <xdr:cNvPr id="548" name="直線コネクタ 547">
          <a:extLst>
            <a:ext uri="{FF2B5EF4-FFF2-40B4-BE49-F238E27FC236}">
              <a16:creationId xmlns:a16="http://schemas.microsoft.com/office/drawing/2014/main" id="{89ACB84F-9835-4252-877E-0EE833934311}"/>
            </a:ext>
          </a:extLst>
        </xdr:cNvPr>
        <xdr:cNvCxnSpPr/>
      </xdr:nvCxnSpPr>
      <xdr:spPr>
        <a:xfrm>
          <a:off x="15481300" y="10553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549" name="楕円 548">
          <a:extLst>
            <a:ext uri="{FF2B5EF4-FFF2-40B4-BE49-F238E27FC236}">
              <a16:creationId xmlns:a16="http://schemas.microsoft.com/office/drawing/2014/main" id="{FC1F673B-F8CC-4A05-AF1C-EF6D6CA2EFB5}"/>
            </a:ext>
          </a:extLst>
        </xdr:cNvPr>
        <xdr:cNvSpPr/>
      </xdr:nvSpPr>
      <xdr:spPr>
        <a:xfrm>
          <a:off x="1454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95250</xdr:rowOff>
    </xdr:to>
    <xdr:cxnSp macro="">
      <xdr:nvCxnSpPr>
        <xdr:cNvPr id="550" name="直線コネクタ 549">
          <a:extLst>
            <a:ext uri="{FF2B5EF4-FFF2-40B4-BE49-F238E27FC236}">
              <a16:creationId xmlns:a16="http://schemas.microsoft.com/office/drawing/2014/main" id="{CDEE44FD-26AA-4546-A182-DA1B4B11EB07}"/>
            </a:ext>
          </a:extLst>
        </xdr:cNvPr>
        <xdr:cNvCxnSpPr/>
      </xdr:nvCxnSpPr>
      <xdr:spPr>
        <a:xfrm>
          <a:off x="14592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551" name="楕円 550">
          <a:extLst>
            <a:ext uri="{FF2B5EF4-FFF2-40B4-BE49-F238E27FC236}">
              <a16:creationId xmlns:a16="http://schemas.microsoft.com/office/drawing/2014/main" id="{B7F5C891-D05C-41EC-B65D-B4ACE62D7441}"/>
            </a:ext>
          </a:extLst>
        </xdr:cNvPr>
        <xdr:cNvSpPr/>
      </xdr:nvSpPr>
      <xdr:spPr>
        <a:xfrm>
          <a:off x="1365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19050</xdr:rowOff>
    </xdr:from>
    <xdr:to>
      <xdr:col>76</xdr:col>
      <xdr:colOff>114300</xdr:colOff>
      <xdr:row>61</xdr:row>
      <xdr:rowOff>57150</xdr:rowOff>
    </xdr:to>
    <xdr:cxnSp macro="">
      <xdr:nvCxnSpPr>
        <xdr:cNvPr id="552" name="直線コネクタ 551">
          <a:extLst>
            <a:ext uri="{FF2B5EF4-FFF2-40B4-BE49-F238E27FC236}">
              <a16:creationId xmlns:a16="http://schemas.microsoft.com/office/drawing/2014/main" id="{4CC6E626-9B33-4F74-BC3A-96ED3E27727C}"/>
            </a:ext>
          </a:extLst>
        </xdr:cNvPr>
        <xdr:cNvCxnSpPr/>
      </xdr:nvCxnSpPr>
      <xdr:spPr>
        <a:xfrm>
          <a:off x="13703300" y="1047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101600</xdr:rowOff>
    </xdr:from>
    <xdr:to>
      <xdr:col>67</xdr:col>
      <xdr:colOff>101600</xdr:colOff>
      <xdr:row>61</xdr:row>
      <xdr:rowOff>31750</xdr:rowOff>
    </xdr:to>
    <xdr:sp macro="" textlink="">
      <xdr:nvSpPr>
        <xdr:cNvPr id="553" name="楕円 552">
          <a:extLst>
            <a:ext uri="{FF2B5EF4-FFF2-40B4-BE49-F238E27FC236}">
              <a16:creationId xmlns:a16="http://schemas.microsoft.com/office/drawing/2014/main" id="{5EF6D3C9-1D37-469F-82E1-580195C13DEB}"/>
            </a:ext>
          </a:extLst>
        </xdr:cNvPr>
        <xdr:cNvSpPr/>
      </xdr:nvSpPr>
      <xdr:spPr>
        <a:xfrm>
          <a:off x="12763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152400</xdr:rowOff>
    </xdr:from>
    <xdr:to>
      <xdr:col>71</xdr:col>
      <xdr:colOff>177800</xdr:colOff>
      <xdr:row>61</xdr:row>
      <xdr:rowOff>19050</xdr:rowOff>
    </xdr:to>
    <xdr:cxnSp macro="">
      <xdr:nvCxnSpPr>
        <xdr:cNvPr id="554" name="直線コネクタ 553">
          <a:extLst>
            <a:ext uri="{FF2B5EF4-FFF2-40B4-BE49-F238E27FC236}">
              <a16:creationId xmlns:a16="http://schemas.microsoft.com/office/drawing/2014/main" id="{F7C01374-3D11-41FF-88CC-39B1333573BA}"/>
            </a:ext>
          </a:extLst>
        </xdr:cNvPr>
        <xdr:cNvCxnSpPr/>
      </xdr:nvCxnSpPr>
      <xdr:spPr>
        <a:xfrm>
          <a:off x="12814300" y="1043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555" name="n_1aveValue【保健センター・保健所】&#10;有形固定資産減価償却率">
          <a:extLst>
            <a:ext uri="{FF2B5EF4-FFF2-40B4-BE49-F238E27FC236}">
              <a16:creationId xmlns:a16="http://schemas.microsoft.com/office/drawing/2014/main" id="{6AFBF4D7-699E-44CE-A40A-B7F280905A0C}"/>
            </a:ext>
          </a:extLst>
        </xdr:cNvPr>
        <xdr:cNvSpPr txBox="1"/>
      </xdr:nvSpPr>
      <xdr:spPr>
        <a:xfrm>
          <a:off x="15266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6" name="n_2aveValue【保健センター・保健所】&#10;有形固定資産減価償却率">
          <a:extLst>
            <a:ext uri="{FF2B5EF4-FFF2-40B4-BE49-F238E27FC236}">
              <a16:creationId xmlns:a16="http://schemas.microsoft.com/office/drawing/2014/main" id="{A02A39F0-C925-45F4-A2A0-AFFC2C6BD97F}"/>
            </a:ext>
          </a:extLst>
        </xdr:cNvPr>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7" name="n_3aveValue【保健センター・保健所】&#10;有形固定資産減価償却率">
          <a:extLst>
            <a:ext uri="{FF2B5EF4-FFF2-40B4-BE49-F238E27FC236}">
              <a16:creationId xmlns:a16="http://schemas.microsoft.com/office/drawing/2014/main" id="{2C48AD90-01DF-4EAE-AD6D-CB9C10E12E9E}"/>
            </a:ext>
          </a:extLst>
        </xdr:cNvPr>
        <xdr:cNvSpPr txBox="1"/>
      </xdr:nvSpPr>
      <xdr:spPr>
        <a:xfrm>
          <a:off x="13500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558" name="n_4aveValue【保健センター・保健所】&#10;有形固定資産減価償却率">
          <a:extLst>
            <a:ext uri="{FF2B5EF4-FFF2-40B4-BE49-F238E27FC236}">
              <a16:creationId xmlns:a16="http://schemas.microsoft.com/office/drawing/2014/main" id="{8091C92F-35E4-4DFB-B158-21E6CCEA4BCB}"/>
            </a:ext>
          </a:extLst>
        </xdr:cNvPr>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137177</xdr:rowOff>
    </xdr:from>
    <xdr:ext cx="405111" cy="259045"/>
    <xdr:sp macro="" textlink="">
      <xdr:nvSpPr>
        <xdr:cNvPr id="559" name="n_1mainValue【保健センター・保健所】&#10;有形固定資産減価償却率">
          <a:extLst>
            <a:ext uri="{FF2B5EF4-FFF2-40B4-BE49-F238E27FC236}">
              <a16:creationId xmlns:a16="http://schemas.microsoft.com/office/drawing/2014/main" id="{FB0FD6FC-D588-47AE-869A-142E2956AAB0}"/>
            </a:ext>
          </a:extLst>
        </xdr:cNvPr>
        <xdr:cNvSpPr txBox="1"/>
      </xdr:nvSpPr>
      <xdr:spPr>
        <a:xfrm>
          <a:off x="15266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560" name="n_2mainValue【保健センター・保健所】&#10;有形固定資産減価償却率">
          <a:extLst>
            <a:ext uri="{FF2B5EF4-FFF2-40B4-BE49-F238E27FC236}">
              <a16:creationId xmlns:a16="http://schemas.microsoft.com/office/drawing/2014/main" id="{2ACB2F37-867C-469E-8E2E-5A26BA10F30C}"/>
            </a:ext>
          </a:extLst>
        </xdr:cNvPr>
        <xdr:cNvSpPr txBox="1"/>
      </xdr:nvSpPr>
      <xdr:spPr>
        <a:xfrm>
          <a:off x="14389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561" name="n_3mainValue【保健センター・保健所】&#10;有形固定資産減価償却率">
          <a:extLst>
            <a:ext uri="{FF2B5EF4-FFF2-40B4-BE49-F238E27FC236}">
              <a16:creationId xmlns:a16="http://schemas.microsoft.com/office/drawing/2014/main" id="{A2F23255-CA8B-41FA-A159-1F03C5C4C1A4}"/>
            </a:ext>
          </a:extLst>
        </xdr:cNvPr>
        <xdr:cNvSpPr txBox="1"/>
      </xdr:nvSpPr>
      <xdr:spPr>
        <a:xfrm>
          <a:off x="13500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22877</xdr:rowOff>
    </xdr:from>
    <xdr:ext cx="405111" cy="259045"/>
    <xdr:sp macro="" textlink="">
      <xdr:nvSpPr>
        <xdr:cNvPr id="562" name="n_4mainValue【保健センター・保健所】&#10;有形固定資産減価償却率">
          <a:extLst>
            <a:ext uri="{FF2B5EF4-FFF2-40B4-BE49-F238E27FC236}">
              <a16:creationId xmlns:a16="http://schemas.microsoft.com/office/drawing/2014/main" id="{26D77B48-C11B-471A-A090-6A041B485346}"/>
            </a:ext>
          </a:extLst>
        </xdr:cNvPr>
        <xdr:cNvSpPr txBox="1"/>
      </xdr:nvSpPr>
      <xdr:spPr>
        <a:xfrm>
          <a:off x="12611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8C71C20C-C69E-40BA-849B-35D0ED03521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C18F55C-51ED-4479-A40A-28A554F16D9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39997ABE-0790-4484-883A-29545C59FA8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8635A6F5-9DBC-4605-A45E-F888DB29958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EEE6AEF0-94A1-4D95-8BDA-630B76C9982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6468230E-C708-41EA-9A54-5F29D406014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108FA462-7059-4524-B084-D322AFC1A2E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7BCC16BE-DA79-482B-9596-EEE1982E410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B1735784-C9BA-4204-A35A-486121B7F8A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CDBB308D-14F5-4F45-BE86-5328B55FAB1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70AD1B7B-AB79-4F35-A857-2E0FB895407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a:extLst>
            <a:ext uri="{FF2B5EF4-FFF2-40B4-BE49-F238E27FC236}">
              <a16:creationId xmlns:a16="http://schemas.microsoft.com/office/drawing/2014/main" id="{DF1708F5-485F-453E-8D1B-4ED1786642F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24127288-4108-4873-A614-5D49AEA0360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6" name="テキスト ボックス 575">
          <a:extLst>
            <a:ext uri="{FF2B5EF4-FFF2-40B4-BE49-F238E27FC236}">
              <a16:creationId xmlns:a16="http://schemas.microsoft.com/office/drawing/2014/main" id="{D84FFA22-37E3-453C-A3A0-F193A82D252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80E82966-FE33-4D2C-A50E-D825BC55A34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8" name="テキスト ボックス 577">
          <a:extLst>
            <a:ext uri="{FF2B5EF4-FFF2-40B4-BE49-F238E27FC236}">
              <a16:creationId xmlns:a16="http://schemas.microsoft.com/office/drawing/2014/main" id="{FDDC239E-D0AD-4367-84BE-629E0710AAB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AE126814-4D52-4EAB-80EB-58AE269133D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0" name="テキスト ボックス 579">
          <a:extLst>
            <a:ext uri="{FF2B5EF4-FFF2-40B4-BE49-F238E27FC236}">
              <a16:creationId xmlns:a16="http://schemas.microsoft.com/office/drawing/2014/main" id="{F0A61AA4-0C5A-46A0-B27D-BD33E1E4247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E46FD16C-8A62-4442-AFB9-50510CB5ECF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931C6AAC-ADFB-414F-8519-DD6507F44D6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70A229F4-2F17-4B23-9CF7-45F9F3B781A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4" name="直線コネクタ 583">
          <a:extLst>
            <a:ext uri="{FF2B5EF4-FFF2-40B4-BE49-F238E27FC236}">
              <a16:creationId xmlns:a16="http://schemas.microsoft.com/office/drawing/2014/main" id="{6F197DCE-DB9C-4AB9-AD6C-D901B3F1AC77}"/>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630E4F27-FDD0-4C9A-A072-29BC397A52D3}"/>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6" name="直線コネクタ 585">
          <a:extLst>
            <a:ext uri="{FF2B5EF4-FFF2-40B4-BE49-F238E27FC236}">
              <a16:creationId xmlns:a16="http://schemas.microsoft.com/office/drawing/2014/main" id="{DAB9DE95-5DC2-4F6D-A842-CAA92E4BB83B}"/>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9CF5B5B8-EC58-431B-9C93-B128CB054EDE}"/>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8" name="直線コネクタ 587">
          <a:extLst>
            <a:ext uri="{FF2B5EF4-FFF2-40B4-BE49-F238E27FC236}">
              <a16:creationId xmlns:a16="http://schemas.microsoft.com/office/drawing/2014/main" id="{2BF857FD-53FE-40C1-A102-ED2C7DAFF351}"/>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55BF4106-9DC0-481E-822B-546E2D08F0AD}"/>
            </a:ext>
          </a:extLst>
        </xdr:cNvPr>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90" name="フローチャート: 判断 589">
          <a:extLst>
            <a:ext uri="{FF2B5EF4-FFF2-40B4-BE49-F238E27FC236}">
              <a16:creationId xmlns:a16="http://schemas.microsoft.com/office/drawing/2014/main" id="{3C9E165E-C8FC-4CC8-A48D-53A364978DCE}"/>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91" name="フローチャート: 判断 590">
          <a:extLst>
            <a:ext uri="{FF2B5EF4-FFF2-40B4-BE49-F238E27FC236}">
              <a16:creationId xmlns:a16="http://schemas.microsoft.com/office/drawing/2014/main" id="{0EE3EF7F-2A3B-42CD-A3F5-FD6453765605}"/>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92" name="フローチャート: 判断 591">
          <a:extLst>
            <a:ext uri="{FF2B5EF4-FFF2-40B4-BE49-F238E27FC236}">
              <a16:creationId xmlns:a16="http://schemas.microsoft.com/office/drawing/2014/main" id="{D2C09029-0002-4BD2-939F-AA21E7C3C7C8}"/>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93" name="フローチャート: 判断 592">
          <a:extLst>
            <a:ext uri="{FF2B5EF4-FFF2-40B4-BE49-F238E27FC236}">
              <a16:creationId xmlns:a16="http://schemas.microsoft.com/office/drawing/2014/main" id="{1D1AD3ED-A398-47C0-8165-8460BB04206E}"/>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4" name="フローチャート: 判断 593">
          <a:extLst>
            <a:ext uri="{FF2B5EF4-FFF2-40B4-BE49-F238E27FC236}">
              <a16:creationId xmlns:a16="http://schemas.microsoft.com/office/drawing/2014/main" id="{C00B7C93-4359-4ABE-982F-BD9711D56F01}"/>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68CF4BF7-419A-40B1-A5D7-177B204528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E6BA1ABD-6051-4894-B6C5-818725236EF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9DB26D0-17DA-4E3B-9B3E-040A0CB7FCC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AC5955B-635B-493F-88DE-74086EEE523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9701C16-4F2A-4AB5-AA3F-80421969A20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00" name="楕円 599">
          <a:extLst>
            <a:ext uri="{FF2B5EF4-FFF2-40B4-BE49-F238E27FC236}">
              <a16:creationId xmlns:a16="http://schemas.microsoft.com/office/drawing/2014/main" id="{4EEFB157-2AE9-4219-8EFD-5F3B10AA80EB}"/>
            </a:ext>
          </a:extLst>
        </xdr:cNvPr>
        <xdr:cNvSpPr/>
      </xdr:nvSpPr>
      <xdr:spPr>
        <a:xfrm>
          <a:off x="22110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C769FDC2-16D1-4AD4-9599-C5E80C5367B5}"/>
            </a:ext>
          </a:extLst>
        </xdr:cNvPr>
        <xdr:cNvSpPr txBox="1"/>
      </xdr:nvSpPr>
      <xdr:spPr>
        <a:xfrm>
          <a:off x="22199600" y="107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02" name="楕円 601">
          <a:extLst>
            <a:ext uri="{FF2B5EF4-FFF2-40B4-BE49-F238E27FC236}">
              <a16:creationId xmlns:a16="http://schemas.microsoft.com/office/drawing/2014/main" id="{FE779BA3-8E05-41BD-AAD7-E9F348C91923}"/>
            </a:ext>
          </a:extLst>
        </xdr:cNvPr>
        <xdr:cNvSpPr/>
      </xdr:nvSpPr>
      <xdr:spPr>
        <a:xfrm>
          <a:off x="2127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03" name="直線コネクタ 602">
          <a:extLst>
            <a:ext uri="{FF2B5EF4-FFF2-40B4-BE49-F238E27FC236}">
              <a16:creationId xmlns:a16="http://schemas.microsoft.com/office/drawing/2014/main" id="{9B8E1B47-F415-4E1D-8347-8A8C17C9E260}"/>
            </a:ext>
          </a:extLst>
        </xdr:cNvPr>
        <xdr:cNvCxnSpPr/>
      </xdr:nvCxnSpPr>
      <xdr:spPr>
        <a:xfrm>
          <a:off x="21323300" y="1088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604" name="楕円 603">
          <a:extLst>
            <a:ext uri="{FF2B5EF4-FFF2-40B4-BE49-F238E27FC236}">
              <a16:creationId xmlns:a16="http://schemas.microsoft.com/office/drawing/2014/main" id="{7DAE4474-1363-46F1-A662-B5F7F0BD33C1}"/>
            </a:ext>
          </a:extLst>
        </xdr:cNvPr>
        <xdr:cNvSpPr/>
      </xdr:nvSpPr>
      <xdr:spPr>
        <a:xfrm>
          <a:off x="20383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84582</xdr:rowOff>
    </xdr:to>
    <xdr:cxnSp macro="">
      <xdr:nvCxnSpPr>
        <xdr:cNvPr id="605" name="直線コネクタ 604">
          <a:extLst>
            <a:ext uri="{FF2B5EF4-FFF2-40B4-BE49-F238E27FC236}">
              <a16:creationId xmlns:a16="http://schemas.microsoft.com/office/drawing/2014/main" id="{B36ED55D-4C7E-44E8-A2AD-8D386B7D4FAA}"/>
            </a:ext>
          </a:extLst>
        </xdr:cNvPr>
        <xdr:cNvCxnSpPr/>
      </xdr:nvCxnSpPr>
      <xdr:spPr>
        <a:xfrm flipV="1">
          <a:off x="20434300" y="108813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606" name="楕円 605">
          <a:extLst>
            <a:ext uri="{FF2B5EF4-FFF2-40B4-BE49-F238E27FC236}">
              <a16:creationId xmlns:a16="http://schemas.microsoft.com/office/drawing/2014/main" id="{FF5594DF-6470-468D-92A9-9BA31A988FB8}"/>
            </a:ext>
          </a:extLst>
        </xdr:cNvPr>
        <xdr:cNvSpPr/>
      </xdr:nvSpPr>
      <xdr:spPr>
        <a:xfrm>
          <a:off x="19494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607" name="直線コネクタ 606">
          <a:extLst>
            <a:ext uri="{FF2B5EF4-FFF2-40B4-BE49-F238E27FC236}">
              <a16:creationId xmlns:a16="http://schemas.microsoft.com/office/drawing/2014/main" id="{FB444234-54F3-4A8A-BEF7-2F9E6E8BB261}"/>
            </a:ext>
          </a:extLst>
        </xdr:cNvPr>
        <xdr:cNvCxnSpPr/>
      </xdr:nvCxnSpPr>
      <xdr:spPr>
        <a:xfrm>
          <a:off x="19545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33782</xdr:rowOff>
    </xdr:from>
    <xdr:to>
      <xdr:col>98</xdr:col>
      <xdr:colOff>38100</xdr:colOff>
      <xdr:row>63</xdr:row>
      <xdr:rowOff>135382</xdr:rowOff>
    </xdr:to>
    <xdr:sp macro="" textlink="">
      <xdr:nvSpPr>
        <xdr:cNvPr id="608" name="楕円 607">
          <a:extLst>
            <a:ext uri="{FF2B5EF4-FFF2-40B4-BE49-F238E27FC236}">
              <a16:creationId xmlns:a16="http://schemas.microsoft.com/office/drawing/2014/main" id="{50885B6D-591B-4E23-BB38-00FC80101201}"/>
            </a:ext>
          </a:extLst>
        </xdr:cNvPr>
        <xdr:cNvSpPr/>
      </xdr:nvSpPr>
      <xdr:spPr>
        <a:xfrm>
          <a:off x="18605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84582</xdr:rowOff>
    </xdr:to>
    <xdr:cxnSp macro="">
      <xdr:nvCxnSpPr>
        <xdr:cNvPr id="609" name="直線コネクタ 608">
          <a:extLst>
            <a:ext uri="{FF2B5EF4-FFF2-40B4-BE49-F238E27FC236}">
              <a16:creationId xmlns:a16="http://schemas.microsoft.com/office/drawing/2014/main" id="{F96248AC-2A8E-4FF4-8E00-B887B64B8199}"/>
            </a:ext>
          </a:extLst>
        </xdr:cNvPr>
        <xdr:cNvCxnSpPr/>
      </xdr:nvCxnSpPr>
      <xdr:spPr>
        <a:xfrm>
          <a:off x="18656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10" name="n_1aveValue【保健センター・保健所】&#10;一人当たり面積">
          <a:extLst>
            <a:ext uri="{FF2B5EF4-FFF2-40B4-BE49-F238E27FC236}">
              <a16:creationId xmlns:a16="http://schemas.microsoft.com/office/drawing/2014/main" id="{04553FE3-2A2C-4550-B778-1EF0FDE7810E}"/>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11" name="n_2aveValue【保健センター・保健所】&#10;一人当たり面積">
          <a:extLst>
            <a:ext uri="{FF2B5EF4-FFF2-40B4-BE49-F238E27FC236}">
              <a16:creationId xmlns:a16="http://schemas.microsoft.com/office/drawing/2014/main" id="{10D01C55-7E60-4306-8ECD-620042BEEC6B}"/>
            </a:ext>
          </a:extLst>
        </xdr:cNvPr>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12" name="n_3aveValue【保健センター・保健所】&#10;一人当たり面積">
          <a:extLst>
            <a:ext uri="{FF2B5EF4-FFF2-40B4-BE49-F238E27FC236}">
              <a16:creationId xmlns:a16="http://schemas.microsoft.com/office/drawing/2014/main" id="{05C3AD1E-3C84-450A-939C-55B0F71369A3}"/>
            </a:ext>
          </a:extLst>
        </xdr:cNvPr>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13" name="n_4aveValue【保健センター・保健所】&#10;一人当たり面積">
          <a:extLst>
            <a:ext uri="{FF2B5EF4-FFF2-40B4-BE49-F238E27FC236}">
              <a16:creationId xmlns:a16="http://schemas.microsoft.com/office/drawing/2014/main" id="{2BA53063-A42C-4BD4-9DCD-0B5E74CD2E6D}"/>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614" name="n_1mainValue【保健センター・保健所】&#10;一人当たり面積">
          <a:extLst>
            <a:ext uri="{FF2B5EF4-FFF2-40B4-BE49-F238E27FC236}">
              <a16:creationId xmlns:a16="http://schemas.microsoft.com/office/drawing/2014/main" id="{F412E6E2-106E-4F99-B89A-CAF53A271DEA}"/>
            </a:ext>
          </a:extLst>
        </xdr:cNvPr>
        <xdr:cNvSpPr txBox="1"/>
      </xdr:nvSpPr>
      <xdr:spPr>
        <a:xfrm>
          <a:off x="21075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615" name="n_2mainValue【保健センター・保健所】&#10;一人当たり面積">
          <a:extLst>
            <a:ext uri="{FF2B5EF4-FFF2-40B4-BE49-F238E27FC236}">
              <a16:creationId xmlns:a16="http://schemas.microsoft.com/office/drawing/2014/main" id="{9C3E2C66-4005-4D48-8A8C-C4FDCD4D21BD}"/>
            </a:ext>
          </a:extLst>
        </xdr:cNvPr>
        <xdr:cNvSpPr txBox="1"/>
      </xdr:nvSpPr>
      <xdr:spPr>
        <a:xfrm>
          <a:off x="20199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616" name="n_3mainValue【保健センター・保健所】&#10;一人当たり面積">
          <a:extLst>
            <a:ext uri="{FF2B5EF4-FFF2-40B4-BE49-F238E27FC236}">
              <a16:creationId xmlns:a16="http://schemas.microsoft.com/office/drawing/2014/main" id="{02481EB8-C74A-4E8D-9645-E6412273DFAA}"/>
            </a:ext>
          </a:extLst>
        </xdr:cNvPr>
        <xdr:cNvSpPr txBox="1"/>
      </xdr:nvSpPr>
      <xdr:spPr>
        <a:xfrm>
          <a:off x="19310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126509</xdr:rowOff>
    </xdr:from>
    <xdr:ext cx="469744" cy="259045"/>
    <xdr:sp macro="" textlink="">
      <xdr:nvSpPr>
        <xdr:cNvPr id="617" name="n_4mainValue【保健センター・保健所】&#10;一人当たり面積">
          <a:extLst>
            <a:ext uri="{FF2B5EF4-FFF2-40B4-BE49-F238E27FC236}">
              <a16:creationId xmlns:a16="http://schemas.microsoft.com/office/drawing/2014/main" id="{F6931849-226D-4764-A65D-7B941C55BB5C}"/>
            </a:ext>
          </a:extLst>
        </xdr:cNvPr>
        <xdr:cNvSpPr txBox="1"/>
      </xdr:nvSpPr>
      <xdr:spPr>
        <a:xfrm>
          <a:off x="18421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EDB0147C-ACBE-4CE5-9A08-F8A0B743F37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CCFD3E63-0C89-4C87-9EA2-729F4F87895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194172BA-28A8-481D-A0C2-E48EF89D8BB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1FADC5F1-6DF7-48BC-889B-87562FC94DF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2577945-5C37-4B1D-B49E-021CE9CBB53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7FAFE7FA-66F8-4C6E-83D5-39B711C22C6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3B173189-070F-48A2-B270-5B14C82F3A9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1A914AEF-C711-4700-B914-9730AC60DD9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B8AF6D07-950D-4D8D-A8A0-61DBEDAB9FD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CE224A88-1A70-4226-A152-51162B92EE9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A3498D18-0D39-4677-AEAF-0F6992A5A5B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D5A72DA9-D433-49B7-BDF6-0319A03205E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C9CB964B-1EE9-40E0-A5AF-A85D889241E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2ACE5D56-AF65-408F-BB42-DD508356CDB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99770688-476E-448A-B7B1-9847B2D96F5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7D73A569-9DE4-4943-BED1-99180F8CE06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C90BE18D-AFFA-4947-BE60-32F172BC4CF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CAEB372A-7244-4E5B-A676-559BAD439BA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23B40F83-1085-4F7B-9231-48F7338E8A9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47212903-287A-4063-9145-DCA37BDB688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9F1C5045-3E37-4111-B30C-9CF95D94301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FBCAE206-62EF-4E5F-A55F-E71870F6941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577287E8-24C6-4163-8D4C-72497C18198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13DC703B-D2C5-407E-9519-1E32B78181C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42" name="直線コネクタ 641">
          <a:extLst>
            <a:ext uri="{FF2B5EF4-FFF2-40B4-BE49-F238E27FC236}">
              <a16:creationId xmlns:a16="http://schemas.microsoft.com/office/drawing/2014/main" id="{49E2DFA1-B8A6-47DE-B9E7-E7969AC63989}"/>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B06D2B71-F885-4FBF-9DB3-A1428B5B942A}"/>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4" name="直線コネクタ 643">
          <a:extLst>
            <a:ext uri="{FF2B5EF4-FFF2-40B4-BE49-F238E27FC236}">
              <a16:creationId xmlns:a16="http://schemas.microsoft.com/office/drawing/2014/main" id="{E9299972-D98F-47D3-8E4A-52BE61145C59}"/>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4CE0B3CE-4C42-441D-BB81-91E7E6D0E6FC}"/>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6" name="直線コネクタ 645">
          <a:extLst>
            <a:ext uri="{FF2B5EF4-FFF2-40B4-BE49-F238E27FC236}">
              <a16:creationId xmlns:a16="http://schemas.microsoft.com/office/drawing/2014/main" id="{4A79A24C-D886-4CFC-8A95-ACBFF6FA5B9B}"/>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55443578-6894-4E9F-8B59-EF34CFF06C58}"/>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8" name="フローチャート: 判断 647">
          <a:extLst>
            <a:ext uri="{FF2B5EF4-FFF2-40B4-BE49-F238E27FC236}">
              <a16:creationId xmlns:a16="http://schemas.microsoft.com/office/drawing/2014/main" id="{280BCACB-16B9-446E-883C-66519DF008F2}"/>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9" name="フローチャート: 判断 648">
          <a:extLst>
            <a:ext uri="{FF2B5EF4-FFF2-40B4-BE49-F238E27FC236}">
              <a16:creationId xmlns:a16="http://schemas.microsoft.com/office/drawing/2014/main" id="{AD215A99-BCB2-461F-A02A-113F6B740998}"/>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50" name="フローチャート: 判断 649">
          <a:extLst>
            <a:ext uri="{FF2B5EF4-FFF2-40B4-BE49-F238E27FC236}">
              <a16:creationId xmlns:a16="http://schemas.microsoft.com/office/drawing/2014/main" id="{74152CD0-DB9B-466C-9364-FF8882727291}"/>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51" name="フローチャート: 判断 650">
          <a:extLst>
            <a:ext uri="{FF2B5EF4-FFF2-40B4-BE49-F238E27FC236}">
              <a16:creationId xmlns:a16="http://schemas.microsoft.com/office/drawing/2014/main" id="{BEF960FF-E126-4A3C-93E1-2355371F60A3}"/>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52" name="フローチャート: 判断 651">
          <a:extLst>
            <a:ext uri="{FF2B5EF4-FFF2-40B4-BE49-F238E27FC236}">
              <a16:creationId xmlns:a16="http://schemas.microsoft.com/office/drawing/2014/main" id="{299367B5-1D3E-4B87-AD04-0EB0F72D667B}"/>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2B1BC053-19F2-41E0-BBE4-57720F8D6FC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1D066C3-BD4A-435A-92AD-57A314F2B97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B171DDF-00EE-4365-BFAB-290AD434405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7A15C408-48D1-4F8B-B39C-7FD75349543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8831628-E042-4C30-828F-BEDC6D4A949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xdr:rowOff>
    </xdr:from>
    <xdr:to>
      <xdr:col>85</xdr:col>
      <xdr:colOff>177800</xdr:colOff>
      <xdr:row>86</xdr:row>
      <xdr:rowOff>106045</xdr:rowOff>
    </xdr:to>
    <xdr:sp macro="" textlink="">
      <xdr:nvSpPr>
        <xdr:cNvPr id="658" name="楕円 657">
          <a:extLst>
            <a:ext uri="{FF2B5EF4-FFF2-40B4-BE49-F238E27FC236}">
              <a16:creationId xmlns:a16="http://schemas.microsoft.com/office/drawing/2014/main" id="{FBD9BCE4-67C6-4F19-A887-E3AC48B047D2}"/>
            </a:ext>
          </a:extLst>
        </xdr:cNvPr>
        <xdr:cNvSpPr/>
      </xdr:nvSpPr>
      <xdr:spPr>
        <a:xfrm>
          <a:off x="162687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90822</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C50C12DA-93B0-433C-92C6-6E14DE4C2F44}"/>
            </a:ext>
          </a:extLst>
        </xdr:cNvPr>
        <xdr:cNvSpPr txBox="1"/>
      </xdr:nvSpPr>
      <xdr:spPr>
        <a:xfrm>
          <a:off x="16357600" y="1466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168275</xdr:rowOff>
    </xdr:from>
    <xdr:to>
      <xdr:col>81</xdr:col>
      <xdr:colOff>101600</xdr:colOff>
      <xdr:row>86</xdr:row>
      <xdr:rowOff>98425</xdr:rowOff>
    </xdr:to>
    <xdr:sp macro="" textlink="">
      <xdr:nvSpPr>
        <xdr:cNvPr id="660" name="楕円 659">
          <a:extLst>
            <a:ext uri="{FF2B5EF4-FFF2-40B4-BE49-F238E27FC236}">
              <a16:creationId xmlns:a16="http://schemas.microsoft.com/office/drawing/2014/main" id="{AAD2DBD4-6EF9-4DBE-B310-F89AE3F81803}"/>
            </a:ext>
          </a:extLst>
        </xdr:cNvPr>
        <xdr:cNvSpPr/>
      </xdr:nvSpPr>
      <xdr:spPr>
        <a:xfrm>
          <a:off x="15430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47625</xdr:rowOff>
    </xdr:from>
    <xdr:to>
      <xdr:col>85</xdr:col>
      <xdr:colOff>127000</xdr:colOff>
      <xdr:row>86</xdr:row>
      <xdr:rowOff>55245</xdr:rowOff>
    </xdr:to>
    <xdr:cxnSp macro="">
      <xdr:nvCxnSpPr>
        <xdr:cNvPr id="661" name="直線コネクタ 660">
          <a:extLst>
            <a:ext uri="{FF2B5EF4-FFF2-40B4-BE49-F238E27FC236}">
              <a16:creationId xmlns:a16="http://schemas.microsoft.com/office/drawing/2014/main" id="{87517947-1E52-44E5-A6E9-91E9C2F50617}"/>
            </a:ext>
          </a:extLst>
        </xdr:cNvPr>
        <xdr:cNvCxnSpPr/>
      </xdr:nvCxnSpPr>
      <xdr:spPr>
        <a:xfrm>
          <a:off x="15481300" y="1479232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162561</xdr:rowOff>
    </xdr:from>
    <xdr:to>
      <xdr:col>76</xdr:col>
      <xdr:colOff>165100</xdr:colOff>
      <xdr:row>86</xdr:row>
      <xdr:rowOff>92711</xdr:rowOff>
    </xdr:to>
    <xdr:sp macro="" textlink="">
      <xdr:nvSpPr>
        <xdr:cNvPr id="662" name="楕円 661">
          <a:extLst>
            <a:ext uri="{FF2B5EF4-FFF2-40B4-BE49-F238E27FC236}">
              <a16:creationId xmlns:a16="http://schemas.microsoft.com/office/drawing/2014/main" id="{81CE283D-5BCF-40A3-B63F-B7758FFA7F57}"/>
            </a:ext>
          </a:extLst>
        </xdr:cNvPr>
        <xdr:cNvSpPr/>
      </xdr:nvSpPr>
      <xdr:spPr>
        <a:xfrm>
          <a:off x="14541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41911</xdr:rowOff>
    </xdr:from>
    <xdr:to>
      <xdr:col>81</xdr:col>
      <xdr:colOff>50800</xdr:colOff>
      <xdr:row>86</xdr:row>
      <xdr:rowOff>47625</xdr:rowOff>
    </xdr:to>
    <xdr:cxnSp macro="">
      <xdr:nvCxnSpPr>
        <xdr:cNvPr id="663" name="直線コネクタ 662">
          <a:extLst>
            <a:ext uri="{FF2B5EF4-FFF2-40B4-BE49-F238E27FC236}">
              <a16:creationId xmlns:a16="http://schemas.microsoft.com/office/drawing/2014/main" id="{29950B80-4BDC-4405-B6F1-784D8E14321F}"/>
            </a:ext>
          </a:extLst>
        </xdr:cNvPr>
        <xdr:cNvCxnSpPr/>
      </xdr:nvCxnSpPr>
      <xdr:spPr>
        <a:xfrm>
          <a:off x="14592300" y="147866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64" name="楕円 663">
          <a:extLst>
            <a:ext uri="{FF2B5EF4-FFF2-40B4-BE49-F238E27FC236}">
              <a16:creationId xmlns:a16="http://schemas.microsoft.com/office/drawing/2014/main" id="{700BFB15-8AD4-449B-A3A7-6B79B7471D23}"/>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41911</xdr:rowOff>
    </xdr:from>
    <xdr:to>
      <xdr:col>76</xdr:col>
      <xdr:colOff>114300</xdr:colOff>
      <xdr:row>86</xdr:row>
      <xdr:rowOff>114300</xdr:rowOff>
    </xdr:to>
    <xdr:cxnSp macro="">
      <xdr:nvCxnSpPr>
        <xdr:cNvPr id="665" name="直線コネクタ 664">
          <a:extLst>
            <a:ext uri="{FF2B5EF4-FFF2-40B4-BE49-F238E27FC236}">
              <a16:creationId xmlns:a16="http://schemas.microsoft.com/office/drawing/2014/main" id="{F7EA688E-423C-4C11-A004-641C0C8BC8D8}"/>
            </a:ext>
          </a:extLst>
        </xdr:cNvPr>
        <xdr:cNvCxnSpPr/>
      </xdr:nvCxnSpPr>
      <xdr:spPr>
        <a:xfrm flipV="1">
          <a:off x="13703300" y="147866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66" name="楕円 665">
          <a:extLst>
            <a:ext uri="{FF2B5EF4-FFF2-40B4-BE49-F238E27FC236}">
              <a16:creationId xmlns:a16="http://schemas.microsoft.com/office/drawing/2014/main" id="{1E0137F9-3F18-4C8D-BBFF-B9867CCBEC5C}"/>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67" name="直線コネクタ 666">
          <a:extLst>
            <a:ext uri="{FF2B5EF4-FFF2-40B4-BE49-F238E27FC236}">
              <a16:creationId xmlns:a16="http://schemas.microsoft.com/office/drawing/2014/main" id="{95BBF5AC-725F-4219-B46A-7FDE5029A94E}"/>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668" name="n_1aveValue【消防施設】&#10;有形固定資産減価償却率">
          <a:extLst>
            <a:ext uri="{FF2B5EF4-FFF2-40B4-BE49-F238E27FC236}">
              <a16:creationId xmlns:a16="http://schemas.microsoft.com/office/drawing/2014/main" id="{CA24E2B8-149A-43AE-AA5F-7C43A348C538}"/>
            </a:ext>
          </a:extLst>
        </xdr:cNvPr>
        <xdr:cNvSpPr txBox="1"/>
      </xdr:nvSpPr>
      <xdr:spPr>
        <a:xfrm>
          <a:off x="152660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669" name="n_2aveValue【消防施設】&#10;有形固定資産減価償却率">
          <a:extLst>
            <a:ext uri="{FF2B5EF4-FFF2-40B4-BE49-F238E27FC236}">
              <a16:creationId xmlns:a16="http://schemas.microsoft.com/office/drawing/2014/main" id="{A3CF143A-986B-46BD-BBDD-CDB20058A498}"/>
            </a:ext>
          </a:extLst>
        </xdr:cNvPr>
        <xdr:cNvSpPr txBox="1"/>
      </xdr:nvSpPr>
      <xdr:spPr>
        <a:xfrm>
          <a:off x="14389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670" name="n_3aveValue【消防施設】&#10;有形固定資産減価償却率">
          <a:extLst>
            <a:ext uri="{FF2B5EF4-FFF2-40B4-BE49-F238E27FC236}">
              <a16:creationId xmlns:a16="http://schemas.microsoft.com/office/drawing/2014/main" id="{15560A62-5628-4FA9-BC0D-5EA3BB215A25}"/>
            </a:ext>
          </a:extLst>
        </xdr:cNvPr>
        <xdr:cNvSpPr txBox="1"/>
      </xdr:nvSpPr>
      <xdr:spPr>
        <a:xfrm>
          <a:off x="13500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671" name="n_4aveValue【消防施設】&#10;有形固定資産減価償却率">
          <a:extLst>
            <a:ext uri="{FF2B5EF4-FFF2-40B4-BE49-F238E27FC236}">
              <a16:creationId xmlns:a16="http://schemas.microsoft.com/office/drawing/2014/main" id="{4B6AD9C8-1069-4824-96C3-6E33236785BF}"/>
            </a:ext>
          </a:extLst>
        </xdr:cNvPr>
        <xdr:cNvSpPr txBox="1"/>
      </xdr:nvSpPr>
      <xdr:spPr>
        <a:xfrm>
          <a:off x="12611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89552</xdr:rowOff>
    </xdr:from>
    <xdr:ext cx="405111" cy="259045"/>
    <xdr:sp macro="" textlink="">
      <xdr:nvSpPr>
        <xdr:cNvPr id="672" name="n_1mainValue【消防施設】&#10;有形固定資産減価償却率">
          <a:extLst>
            <a:ext uri="{FF2B5EF4-FFF2-40B4-BE49-F238E27FC236}">
              <a16:creationId xmlns:a16="http://schemas.microsoft.com/office/drawing/2014/main" id="{CDC0FB01-12C4-4C0B-898E-3DB89C2642A4}"/>
            </a:ext>
          </a:extLst>
        </xdr:cNvPr>
        <xdr:cNvSpPr txBox="1"/>
      </xdr:nvSpPr>
      <xdr:spPr>
        <a:xfrm>
          <a:off x="15266044" y="1483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83838</xdr:rowOff>
    </xdr:from>
    <xdr:ext cx="405111" cy="259045"/>
    <xdr:sp macro="" textlink="">
      <xdr:nvSpPr>
        <xdr:cNvPr id="673" name="n_2mainValue【消防施設】&#10;有形固定資産減価償却率">
          <a:extLst>
            <a:ext uri="{FF2B5EF4-FFF2-40B4-BE49-F238E27FC236}">
              <a16:creationId xmlns:a16="http://schemas.microsoft.com/office/drawing/2014/main" id="{834F835A-9B09-478D-9F45-C380BB777A12}"/>
            </a:ext>
          </a:extLst>
        </xdr:cNvPr>
        <xdr:cNvSpPr txBox="1"/>
      </xdr:nvSpPr>
      <xdr:spPr>
        <a:xfrm>
          <a:off x="14389744" y="1482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74" name="n_3mainValue【消防施設】&#10;有形固定資産減価償却率">
          <a:extLst>
            <a:ext uri="{FF2B5EF4-FFF2-40B4-BE49-F238E27FC236}">
              <a16:creationId xmlns:a16="http://schemas.microsoft.com/office/drawing/2014/main" id="{3513A7B8-7F11-411C-8012-6F0D535C2D23}"/>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75" name="n_4mainValue【消防施設】&#10;有形固定資産減価償却率">
          <a:extLst>
            <a:ext uri="{FF2B5EF4-FFF2-40B4-BE49-F238E27FC236}">
              <a16:creationId xmlns:a16="http://schemas.microsoft.com/office/drawing/2014/main" id="{6E2DB646-5D42-4AD2-A5DD-4BF7E507D949}"/>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D996F7C3-6609-4B5E-91DC-88701B3641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562C066A-19ED-4AB1-9B3F-922456A921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A0C58EC1-8C35-4A9C-9A1B-69FE404412F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6663440F-DDB0-4FDA-8B02-9E6D17174E2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4BD9EBE5-A2A5-4C00-B75F-F461AB4864A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160F72A5-FA63-4FBD-BDA0-33119F84687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394BE214-3A8C-4DFE-9334-37863E0B3F6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17AD5667-8146-4D5F-8CDE-F5D7B424CF6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C16E22CE-4275-4E1A-8BCE-2571A8639BB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36A6D4F9-693C-4761-9599-050A1DD80DD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6" name="直線コネクタ 685">
          <a:extLst>
            <a:ext uri="{FF2B5EF4-FFF2-40B4-BE49-F238E27FC236}">
              <a16:creationId xmlns:a16="http://schemas.microsoft.com/office/drawing/2014/main" id="{C1785A89-E8CB-413A-BA69-A588A9DBD8F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7" name="テキスト ボックス 686">
          <a:extLst>
            <a:ext uri="{FF2B5EF4-FFF2-40B4-BE49-F238E27FC236}">
              <a16:creationId xmlns:a16="http://schemas.microsoft.com/office/drawing/2014/main" id="{C23AA7FF-DA25-4E45-9B63-94387149254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8" name="直線コネクタ 687">
          <a:extLst>
            <a:ext uri="{FF2B5EF4-FFF2-40B4-BE49-F238E27FC236}">
              <a16:creationId xmlns:a16="http://schemas.microsoft.com/office/drawing/2014/main" id="{2B9207DB-1212-44FC-BF54-8F5F23C2B44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9" name="テキスト ボックス 688">
          <a:extLst>
            <a:ext uri="{FF2B5EF4-FFF2-40B4-BE49-F238E27FC236}">
              <a16:creationId xmlns:a16="http://schemas.microsoft.com/office/drawing/2014/main" id="{48778BDB-1C72-42F8-9F87-3F2D8A49F23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0" name="直線コネクタ 689">
          <a:extLst>
            <a:ext uri="{FF2B5EF4-FFF2-40B4-BE49-F238E27FC236}">
              <a16:creationId xmlns:a16="http://schemas.microsoft.com/office/drawing/2014/main" id="{EC1B22DB-E265-417B-9D04-F599C7B9893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1" name="テキスト ボックス 690">
          <a:extLst>
            <a:ext uri="{FF2B5EF4-FFF2-40B4-BE49-F238E27FC236}">
              <a16:creationId xmlns:a16="http://schemas.microsoft.com/office/drawing/2014/main" id="{3A22DDD1-574B-4BFE-9349-66714EB55D8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2" name="直線コネクタ 691">
          <a:extLst>
            <a:ext uri="{FF2B5EF4-FFF2-40B4-BE49-F238E27FC236}">
              <a16:creationId xmlns:a16="http://schemas.microsoft.com/office/drawing/2014/main" id="{27E91C72-9109-4B03-8B72-86FFE1BC71E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3" name="テキスト ボックス 692">
          <a:extLst>
            <a:ext uri="{FF2B5EF4-FFF2-40B4-BE49-F238E27FC236}">
              <a16:creationId xmlns:a16="http://schemas.microsoft.com/office/drawing/2014/main" id="{7986F241-98AE-4BBB-BF69-6895CB7AAA7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7E297CE7-2FF5-4D7D-921E-3D2AB8DCE03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5DF447B5-856E-45F4-BD00-BC05C1B7D47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29D93B05-6DA0-4E8B-9A42-239A8BEC180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7" name="直線コネクタ 696">
          <a:extLst>
            <a:ext uri="{FF2B5EF4-FFF2-40B4-BE49-F238E27FC236}">
              <a16:creationId xmlns:a16="http://schemas.microsoft.com/office/drawing/2014/main" id="{7B742506-88F5-4B67-A383-BA61E21BCE39}"/>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8" name="【消防施設】&#10;一人当たり面積最小値テキスト">
          <a:extLst>
            <a:ext uri="{FF2B5EF4-FFF2-40B4-BE49-F238E27FC236}">
              <a16:creationId xmlns:a16="http://schemas.microsoft.com/office/drawing/2014/main" id="{9A2010D9-8A23-47FA-9D73-0E38DEF9BE28}"/>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9" name="直線コネクタ 698">
          <a:extLst>
            <a:ext uri="{FF2B5EF4-FFF2-40B4-BE49-F238E27FC236}">
              <a16:creationId xmlns:a16="http://schemas.microsoft.com/office/drawing/2014/main" id="{11B443E5-75F1-4180-808E-EBB14FF433F8}"/>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00" name="【消防施設】&#10;一人当たり面積最大値テキスト">
          <a:extLst>
            <a:ext uri="{FF2B5EF4-FFF2-40B4-BE49-F238E27FC236}">
              <a16:creationId xmlns:a16="http://schemas.microsoft.com/office/drawing/2014/main" id="{29423071-A9D2-406A-A98C-0D4CBF20B20F}"/>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01" name="直線コネクタ 700">
          <a:extLst>
            <a:ext uri="{FF2B5EF4-FFF2-40B4-BE49-F238E27FC236}">
              <a16:creationId xmlns:a16="http://schemas.microsoft.com/office/drawing/2014/main" id="{80E322F5-9BCD-4B5D-8583-647FBDC1A08C}"/>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02" name="【消防施設】&#10;一人当たり面積平均値テキスト">
          <a:extLst>
            <a:ext uri="{FF2B5EF4-FFF2-40B4-BE49-F238E27FC236}">
              <a16:creationId xmlns:a16="http://schemas.microsoft.com/office/drawing/2014/main" id="{B551C088-2BE8-4A5F-B3AB-AEA09448B5AD}"/>
            </a:ext>
          </a:extLst>
        </xdr:cNvPr>
        <xdr:cNvSpPr txBox="1"/>
      </xdr:nvSpPr>
      <xdr:spPr>
        <a:xfrm>
          <a:off x="22199600" y="1423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03" name="フローチャート: 判断 702">
          <a:extLst>
            <a:ext uri="{FF2B5EF4-FFF2-40B4-BE49-F238E27FC236}">
              <a16:creationId xmlns:a16="http://schemas.microsoft.com/office/drawing/2014/main" id="{7331AD2A-B589-419D-B268-66DF00CE557B}"/>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4" name="フローチャート: 判断 703">
          <a:extLst>
            <a:ext uri="{FF2B5EF4-FFF2-40B4-BE49-F238E27FC236}">
              <a16:creationId xmlns:a16="http://schemas.microsoft.com/office/drawing/2014/main" id="{26ED44B1-ABB2-4BA1-AF78-F14A8199F17E}"/>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5" name="フローチャート: 判断 704">
          <a:extLst>
            <a:ext uri="{FF2B5EF4-FFF2-40B4-BE49-F238E27FC236}">
              <a16:creationId xmlns:a16="http://schemas.microsoft.com/office/drawing/2014/main" id="{88FDD2CF-DE88-4797-AA5D-C598BDB64159}"/>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6" name="フローチャート: 判断 705">
          <a:extLst>
            <a:ext uri="{FF2B5EF4-FFF2-40B4-BE49-F238E27FC236}">
              <a16:creationId xmlns:a16="http://schemas.microsoft.com/office/drawing/2014/main" id="{BE3D9AFC-107B-42C1-A716-63E638FB33FD}"/>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7" name="フローチャート: 判断 706">
          <a:extLst>
            <a:ext uri="{FF2B5EF4-FFF2-40B4-BE49-F238E27FC236}">
              <a16:creationId xmlns:a16="http://schemas.microsoft.com/office/drawing/2014/main" id="{E541E439-D857-45B0-89FD-93DD2DC47AFB}"/>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72DFDA7E-4712-49F3-9F5F-2C0378F9675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A33153E-8C55-4F1F-B732-36F1E9E51AE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7D54F504-0EA8-40F8-99FB-9840E9AA7C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E914093-DCDE-4C7C-BE2F-7CAE2452962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03018E1-957F-4736-B142-D7480B25748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62737</xdr:rowOff>
    </xdr:from>
    <xdr:to>
      <xdr:col>116</xdr:col>
      <xdr:colOff>114300</xdr:colOff>
      <xdr:row>85</xdr:row>
      <xdr:rowOff>164337</xdr:rowOff>
    </xdr:to>
    <xdr:sp macro="" textlink="">
      <xdr:nvSpPr>
        <xdr:cNvPr id="713" name="楕円 712">
          <a:extLst>
            <a:ext uri="{FF2B5EF4-FFF2-40B4-BE49-F238E27FC236}">
              <a16:creationId xmlns:a16="http://schemas.microsoft.com/office/drawing/2014/main" id="{A9DF2A87-4914-4AC0-8B56-E912CDFF965D}"/>
            </a:ext>
          </a:extLst>
        </xdr:cNvPr>
        <xdr:cNvSpPr/>
      </xdr:nvSpPr>
      <xdr:spPr>
        <a:xfrm>
          <a:off x="221107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149114</xdr:rowOff>
    </xdr:from>
    <xdr:ext cx="469744" cy="259045"/>
    <xdr:sp macro="" textlink="">
      <xdr:nvSpPr>
        <xdr:cNvPr id="714" name="【消防施設】&#10;一人当たり面積該当値テキスト">
          <a:extLst>
            <a:ext uri="{FF2B5EF4-FFF2-40B4-BE49-F238E27FC236}">
              <a16:creationId xmlns:a16="http://schemas.microsoft.com/office/drawing/2014/main" id="{E490E6DF-A4CA-4AA3-9CDA-2624FC55E0BF}"/>
            </a:ext>
          </a:extLst>
        </xdr:cNvPr>
        <xdr:cNvSpPr txBox="1"/>
      </xdr:nvSpPr>
      <xdr:spPr>
        <a:xfrm>
          <a:off x="22199600" y="1455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62737</xdr:rowOff>
    </xdr:from>
    <xdr:to>
      <xdr:col>112</xdr:col>
      <xdr:colOff>38100</xdr:colOff>
      <xdr:row>85</xdr:row>
      <xdr:rowOff>164337</xdr:rowOff>
    </xdr:to>
    <xdr:sp macro="" textlink="">
      <xdr:nvSpPr>
        <xdr:cNvPr id="715" name="楕円 714">
          <a:extLst>
            <a:ext uri="{FF2B5EF4-FFF2-40B4-BE49-F238E27FC236}">
              <a16:creationId xmlns:a16="http://schemas.microsoft.com/office/drawing/2014/main" id="{5B344ECA-1CEE-4581-9373-FD4C3DC8D782}"/>
            </a:ext>
          </a:extLst>
        </xdr:cNvPr>
        <xdr:cNvSpPr/>
      </xdr:nvSpPr>
      <xdr:spPr>
        <a:xfrm>
          <a:off x="21272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113537</xdr:rowOff>
    </xdr:from>
    <xdr:to>
      <xdr:col>116</xdr:col>
      <xdr:colOff>63500</xdr:colOff>
      <xdr:row>85</xdr:row>
      <xdr:rowOff>113537</xdr:rowOff>
    </xdr:to>
    <xdr:cxnSp macro="">
      <xdr:nvCxnSpPr>
        <xdr:cNvPr id="716" name="直線コネクタ 715">
          <a:extLst>
            <a:ext uri="{FF2B5EF4-FFF2-40B4-BE49-F238E27FC236}">
              <a16:creationId xmlns:a16="http://schemas.microsoft.com/office/drawing/2014/main" id="{C89B3B7A-B419-4C44-A3A9-E827967DEA37}"/>
            </a:ext>
          </a:extLst>
        </xdr:cNvPr>
        <xdr:cNvCxnSpPr/>
      </xdr:nvCxnSpPr>
      <xdr:spPr>
        <a:xfrm>
          <a:off x="21323300" y="146867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62737</xdr:rowOff>
    </xdr:from>
    <xdr:to>
      <xdr:col>107</xdr:col>
      <xdr:colOff>101600</xdr:colOff>
      <xdr:row>85</xdr:row>
      <xdr:rowOff>164337</xdr:rowOff>
    </xdr:to>
    <xdr:sp macro="" textlink="">
      <xdr:nvSpPr>
        <xdr:cNvPr id="717" name="楕円 716">
          <a:extLst>
            <a:ext uri="{FF2B5EF4-FFF2-40B4-BE49-F238E27FC236}">
              <a16:creationId xmlns:a16="http://schemas.microsoft.com/office/drawing/2014/main" id="{28E8EBF0-FBBC-4A86-AF1F-4CBF03440479}"/>
            </a:ext>
          </a:extLst>
        </xdr:cNvPr>
        <xdr:cNvSpPr/>
      </xdr:nvSpPr>
      <xdr:spPr>
        <a:xfrm>
          <a:off x="20383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113537</xdr:rowOff>
    </xdr:from>
    <xdr:to>
      <xdr:col>111</xdr:col>
      <xdr:colOff>177800</xdr:colOff>
      <xdr:row>85</xdr:row>
      <xdr:rowOff>113537</xdr:rowOff>
    </xdr:to>
    <xdr:cxnSp macro="">
      <xdr:nvCxnSpPr>
        <xdr:cNvPr id="718" name="直線コネクタ 717">
          <a:extLst>
            <a:ext uri="{FF2B5EF4-FFF2-40B4-BE49-F238E27FC236}">
              <a16:creationId xmlns:a16="http://schemas.microsoft.com/office/drawing/2014/main" id="{9F3E0E66-B2B5-4B07-9BD8-582457F21624}"/>
            </a:ext>
          </a:extLst>
        </xdr:cNvPr>
        <xdr:cNvCxnSpPr/>
      </xdr:nvCxnSpPr>
      <xdr:spPr>
        <a:xfrm>
          <a:off x="20434300" y="14686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19" name="楕円 718">
          <a:extLst>
            <a:ext uri="{FF2B5EF4-FFF2-40B4-BE49-F238E27FC236}">
              <a16:creationId xmlns:a16="http://schemas.microsoft.com/office/drawing/2014/main" id="{5E28D1D0-537F-4839-B371-DC02D749D89D}"/>
            </a:ext>
          </a:extLst>
        </xdr:cNvPr>
        <xdr:cNvSpPr/>
      </xdr:nvSpPr>
      <xdr:spPr>
        <a:xfrm>
          <a:off x="19494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113537</xdr:rowOff>
    </xdr:from>
    <xdr:to>
      <xdr:col>107</xdr:col>
      <xdr:colOff>50800</xdr:colOff>
      <xdr:row>85</xdr:row>
      <xdr:rowOff>118111</xdr:rowOff>
    </xdr:to>
    <xdr:cxnSp macro="">
      <xdr:nvCxnSpPr>
        <xdr:cNvPr id="720" name="直線コネクタ 719">
          <a:extLst>
            <a:ext uri="{FF2B5EF4-FFF2-40B4-BE49-F238E27FC236}">
              <a16:creationId xmlns:a16="http://schemas.microsoft.com/office/drawing/2014/main" id="{6EC896C1-75C0-4BE7-A425-5829D3881130}"/>
            </a:ext>
          </a:extLst>
        </xdr:cNvPr>
        <xdr:cNvCxnSpPr/>
      </xdr:nvCxnSpPr>
      <xdr:spPr>
        <a:xfrm flipV="1">
          <a:off x="19545300" y="146867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21" name="楕円 720">
          <a:extLst>
            <a:ext uri="{FF2B5EF4-FFF2-40B4-BE49-F238E27FC236}">
              <a16:creationId xmlns:a16="http://schemas.microsoft.com/office/drawing/2014/main" id="{F9C517E5-D747-4C56-8535-611469E221D3}"/>
            </a:ext>
          </a:extLst>
        </xdr:cNvPr>
        <xdr:cNvSpPr/>
      </xdr:nvSpPr>
      <xdr:spPr>
        <a:xfrm>
          <a:off x="18605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722" name="直線コネクタ 721">
          <a:extLst>
            <a:ext uri="{FF2B5EF4-FFF2-40B4-BE49-F238E27FC236}">
              <a16:creationId xmlns:a16="http://schemas.microsoft.com/office/drawing/2014/main" id="{76467B81-913A-4528-8F01-1811388ED422}"/>
            </a:ext>
          </a:extLst>
        </xdr:cNvPr>
        <xdr:cNvCxnSpPr/>
      </xdr:nvCxnSpPr>
      <xdr:spPr>
        <a:xfrm>
          <a:off x="18656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723" name="n_1aveValue【消防施設】&#10;一人当たり面積">
          <a:extLst>
            <a:ext uri="{FF2B5EF4-FFF2-40B4-BE49-F238E27FC236}">
              <a16:creationId xmlns:a16="http://schemas.microsoft.com/office/drawing/2014/main" id="{93DC1B1E-28B4-40F4-9118-BA8AA0AC887B}"/>
            </a:ext>
          </a:extLst>
        </xdr:cNvPr>
        <xdr:cNvSpPr txBox="1"/>
      </xdr:nvSpPr>
      <xdr:spPr>
        <a:xfrm>
          <a:off x="21075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724" name="n_2aveValue【消防施設】&#10;一人当たり面積">
          <a:extLst>
            <a:ext uri="{FF2B5EF4-FFF2-40B4-BE49-F238E27FC236}">
              <a16:creationId xmlns:a16="http://schemas.microsoft.com/office/drawing/2014/main" id="{AA0B67AE-83D5-4982-8E76-9B99E7368875}"/>
            </a:ext>
          </a:extLst>
        </xdr:cNvPr>
        <xdr:cNvSpPr txBox="1"/>
      </xdr:nvSpPr>
      <xdr:spPr>
        <a:xfrm>
          <a:off x="20199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725" name="n_3aveValue【消防施設】&#10;一人当たり面積">
          <a:extLst>
            <a:ext uri="{FF2B5EF4-FFF2-40B4-BE49-F238E27FC236}">
              <a16:creationId xmlns:a16="http://schemas.microsoft.com/office/drawing/2014/main" id="{7C33AB30-E728-4E84-A260-2D0EAC0C4581}"/>
            </a:ext>
          </a:extLst>
        </xdr:cNvPr>
        <xdr:cNvSpPr txBox="1"/>
      </xdr:nvSpPr>
      <xdr:spPr>
        <a:xfrm>
          <a:off x="19310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726" name="n_4aveValue【消防施設】&#10;一人当たり面積">
          <a:extLst>
            <a:ext uri="{FF2B5EF4-FFF2-40B4-BE49-F238E27FC236}">
              <a16:creationId xmlns:a16="http://schemas.microsoft.com/office/drawing/2014/main" id="{3282B063-41BF-4E28-989C-826468345D3C}"/>
            </a:ext>
          </a:extLst>
        </xdr:cNvPr>
        <xdr:cNvSpPr txBox="1"/>
      </xdr:nvSpPr>
      <xdr:spPr>
        <a:xfrm>
          <a:off x="18421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155464</xdr:rowOff>
    </xdr:from>
    <xdr:ext cx="469744" cy="259045"/>
    <xdr:sp macro="" textlink="">
      <xdr:nvSpPr>
        <xdr:cNvPr id="727" name="n_1mainValue【消防施設】&#10;一人当たり面積">
          <a:extLst>
            <a:ext uri="{FF2B5EF4-FFF2-40B4-BE49-F238E27FC236}">
              <a16:creationId xmlns:a16="http://schemas.microsoft.com/office/drawing/2014/main" id="{35F88988-02B3-4520-92FB-0EF99699FB57}"/>
            </a:ext>
          </a:extLst>
        </xdr:cNvPr>
        <xdr:cNvSpPr txBox="1"/>
      </xdr:nvSpPr>
      <xdr:spPr>
        <a:xfrm>
          <a:off x="210757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155464</xdr:rowOff>
    </xdr:from>
    <xdr:ext cx="469744" cy="259045"/>
    <xdr:sp macro="" textlink="">
      <xdr:nvSpPr>
        <xdr:cNvPr id="728" name="n_2mainValue【消防施設】&#10;一人当たり面積">
          <a:extLst>
            <a:ext uri="{FF2B5EF4-FFF2-40B4-BE49-F238E27FC236}">
              <a16:creationId xmlns:a16="http://schemas.microsoft.com/office/drawing/2014/main" id="{FDBA31D6-1F57-4959-AFD7-FC4A500CFBBC}"/>
            </a:ext>
          </a:extLst>
        </xdr:cNvPr>
        <xdr:cNvSpPr txBox="1"/>
      </xdr:nvSpPr>
      <xdr:spPr>
        <a:xfrm>
          <a:off x="201994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29" name="n_3mainValue【消防施設】&#10;一人当たり面積">
          <a:extLst>
            <a:ext uri="{FF2B5EF4-FFF2-40B4-BE49-F238E27FC236}">
              <a16:creationId xmlns:a16="http://schemas.microsoft.com/office/drawing/2014/main" id="{380DAA1B-93B7-4245-92E3-0C3ACCD0F781}"/>
            </a:ext>
          </a:extLst>
        </xdr:cNvPr>
        <xdr:cNvSpPr txBox="1"/>
      </xdr:nvSpPr>
      <xdr:spPr>
        <a:xfrm>
          <a:off x="19310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0" name="n_4mainValue【消防施設】&#10;一人当たり面積">
          <a:extLst>
            <a:ext uri="{FF2B5EF4-FFF2-40B4-BE49-F238E27FC236}">
              <a16:creationId xmlns:a16="http://schemas.microsoft.com/office/drawing/2014/main" id="{C813BDD0-1CEB-491E-A804-3F9E063D05F3}"/>
            </a:ext>
          </a:extLst>
        </xdr:cNvPr>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32E959F3-434A-4A94-9E91-ABC0E847964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D9642E62-E538-4004-8F7E-C401593B6E9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C844C043-735C-4F88-A0C1-24E17D43D6E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4D24955D-05CA-4353-B3F5-3D7B94C58A1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1F161B84-6B0E-44D1-8AE1-5F6335B21C5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DF153117-5290-40B1-A658-1EFA0F5F5D9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371B121B-1B26-40F0-92CE-106275B40F8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2EC7179D-87BC-408D-AF75-C062AD4B961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18AECDAD-75FF-4E7C-ACF7-98C6C84E0BD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11FF504B-1FB5-4693-98AF-03AB6ACA436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1827CBF3-6197-4654-B8C2-2CCBC761D3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2" name="直線コネクタ 741">
          <a:extLst>
            <a:ext uri="{FF2B5EF4-FFF2-40B4-BE49-F238E27FC236}">
              <a16:creationId xmlns:a16="http://schemas.microsoft.com/office/drawing/2014/main" id="{4EBF802F-1973-45B4-8C87-FEB700AC9CD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3" name="テキスト ボックス 742">
          <a:extLst>
            <a:ext uri="{FF2B5EF4-FFF2-40B4-BE49-F238E27FC236}">
              <a16:creationId xmlns:a16="http://schemas.microsoft.com/office/drawing/2014/main" id="{A5192761-DC37-4D67-ACD4-1B9E85E77B3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4" name="直線コネクタ 743">
          <a:extLst>
            <a:ext uri="{FF2B5EF4-FFF2-40B4-BE49-F238E27FC236}">
              <a16:creationId xmlns:a16="http://schemas.microsoft.com/office/drawing/2014/main" id="{F1705156-8780-4596-95D2-2F84055DF09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5" name="テキスト ボックス 744">
          <a:extLst>
            <a:ext uri="{FF2B5EF4-FFF2-40B4-BE49-F238E27FC236}">
              <a16:creationId xmlns:a16="http://schemas.microsoft.com/office/drawing/2014/main" id="{554CAF0C-7E48-4B5C-9DF3-2FCC93D15A0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6" name="直線コネクタ 745">
          <a:extLst>
            <a:ext uri="{FF2B5EF4-FFF2-40B4-BE49-F238E27FC236}">
              <a16:creationId xmlns:a16="http://schemas.microsoft.com/office/drawing/2014/main" id="{B204E764-3815-441D-B54E-9DF273380F3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7" name="テキスト ボックス 746">
          <a:extLst>
            <a:ext uri="{FF2B5EF4-FFF2-40B4-BE49-F238E27FC236}">
              <a16:creationId xmlns:a16="http://schemas.microsoft.com/office/drawing/2014/main" id="{571B14E2-291A-4FD1-9952-0215A448519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8" name="直線コネクタ 747">
          <a:extLst>
            <a:ext uri="{FF2B5EF4-FFF2-40B4-BE49-F238E27FC236}">
              <a16:creationId xmlns:a16="http://schemas.microsoft.com/office/drawing/2014/main" id="{758B675E-CB28-41F0-B845-E426E054ABF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9" name="テキスト ボックス 748">
          <a:extLst>
            <a:ext uri="{FF2B5EF4-FFF2-40B4-BE49-F238E27FC236}">
              <a16:creationId xmlns:a16="http://schemas.microsoft.com/office/drawing/2014/main" id="{C643BA54-A994-4DC1-9794-4F78085AB33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0" name="直線コネクタ 749">
          <a:extLst>
            <a:ext uri="{FF2B5EF4-FFF2-40B4-BE49-F238E27FC236}">
              <a16:creationId xmlns:a16="http://schemas.microsoft.com/office/drawing/2014/main" id="{C827AE43-C097-4625-A4B4-E37274B712E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1" name="テキスト ボックス 750">
          <a:extLst>
            <a:ext uri="{FF2B5EF4-FFF2-40B4-BE49-F238E27FC236}">
              <a16:creationId xmlns:a16="http://schemas.microsoft.com/office/drawing/2014/main" id="{81D3066D-F6B0-4932-914B-11BB81256A2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2" name="直線コネクタ 751">
          <a:extLst>
            <a:ext uri="{FF2B5EF4-FFF2-40B4-BE49-F238E27FC236}">
              <a16:creationId xmlns:a16="http://schemas.microsoft.com/office/drawing/2014/main" id="{AF88DD3E-2E2E-444B-AF00-CDBD0ADDADF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3" name="テキスト ボックス 752">
          <a:extLst>
            <a:ext uri="{FF2B5EF4-FFF2-40B4-BE49-F238E27FC236}">
              <a16:creationId xmlns:a16="http://schemas.microsoft.com/office/drawing/2014/main" id="{518A461C-06A4-4608-B6D9-2A0B14E6C3A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8BD34B69-489E-4A04-BAAC-26536EDFD53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10E7D2E5-EC0A-473D-925B-7DE46CB617E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6" name="直線コネクタ 755">
          <a:extLst>
            <a:ext uri="{FF2B5EF4-FFF2-40B4-BE49-F238E27FC236}">
              <a16:creationId xmlns:a16="http://schemas.microsoft.com/office/drawing/2014/main" id="{8D82D9FF-8189-460B-BE03-9A9E3B24BBD6}"/>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7" name="【庁舎】&#10;有形固定資産減価償却率最小値テキスト">
          <a:extLst>
            <a:ext uri="{FF2B5EF4-FFF2-40B4-BE49-F238E27FC236}">
              <a16:creationId xmlns:a16="http://schemas.microsoft.com/office/drawing/2014/main" id="{18A134C7-EF39-483F-BC39-F52A9CC640C3}"/>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8" name="直線コネクタ 757">
          <a:extLst>
            <a:ext uri="{FF2B5EF4-FFF2-40B4-BE49-F238E27FC236}">
              <a16:creationId xmlns:a16="http://schemas.microsoft.com/office/drawing/2014/main" id="{0ADF94ED-3E8C-4795-AC71-9CB2F0C67703}"/>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9" name="【庁舎】&#10;有形固定資産減価償却率最大値テキスト">
          <a:extLst>
            <a:ext uri="{FF2B5EF4-FFF2-40B4-BE49-F238E27FC236}">
              <a16:creationId xmlns:a16="http://schemas.microsoft.com/office/drawing/2014/main" id="{B2E70543-3087-4B6F-968D-4089F6FDF631}"/>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60" name="直線コネクタ 759">
          <a:extLst>
            <a:ext uri="{FF2B5EF4-FFF2-40B4-BE49-F238E27FC236}">
              <a16:creationId xmlns:a16="http://schemas.microsoft.com/office/drawing/2014/main" id="{C73C59C2-A700-4D41-AC99-5A769F34B2D3}"/>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61" name="【庁舎】&#10;有形固定資産減価償却率平均値テキスト">
          <a:extLst>
            <a:ext uri="{FF2B5EF4-FFF2-40B4-BE49-F238E27FC236}">
              <a16:creationId xmlns:a16="http://schemas.microsoft.com/office/drawing/2014/main" id="{DBBEAD14-922C-4BBF-8903-832EFA73709F}"/>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2" name="フローチャート: 判断 761">
          <a:extLst>
            <a:ext uri="{FF2B5EF4-FFF2-40B4-BE49-F238E27FC236}">
              <a16:creationId xmlns:a16="http://schemas.microsoft.com/office/drawing/2014/main" id="{F82BCADC-7054-4BF9-A6A1-9C8A05BD157F}"/>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63" name="フローチャート: 判断 762">
          <a:extLst>
            <a:ext uri="{FF2B5EF4-FFF2-40B4-BE49-F238E27FC236}">
              <a16:creationId xmlns:a16="http://schemas.microsoft.com/office/drawing/2014/main" id="{9E7EF28B-31F4-4CC3-A128-FFAE3B9C6CE3}"/>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4" name="フローチャート: 判断 763">
          <a:extLst>
            <a:ext uri="{FF2B5EF4-FFF2-40B4-BE49-F238E27FC236}">
              <a16:creationId xmlns:a16="http://schemas.microsoft.com/office/drawing/2014/main" id="{01F5E4A2-6F29-46EE-BC4D-4AB80D0C66DE}"/>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5" name="フローチャート: 判断 764">
          <a:extLst>
            <a:ext uri="{FF2B5EF4-FFF2-40B4-BE49-F238E27FC236}">
              <a16:creationId xmlns:a16="http://schemas.microsoft.com/office/drawing/2014/main" id="{B5987E4B-E1F7-48C3-AF25-DAA80DA828CE}"/>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6" name="フローチャート: 判断 765">
          <a:extLst>
            <a:ext uri="{FF2B5EF4-FFF2-40B4-BE49-F238E27FC236}">
              <a16:creationId xmlns:a16="http://schemas.microsoft.com/office/drawing/2014/main" id="{5B35FC21-5358-4F1B-872E-EA630E45D6B9}"/>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AAB0797B-1A38-401C-858B-61FAD69FF6B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47FE30C3-55B1-4DCE-9B65-9ED1E77955F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EBC05A9-D086-4A5F-B57C-B2B0CB9469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A61E7E5B-671E-44AB-BCB8-D494F2F5801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F7DF22B6-9D9E-4F3E-8380-262E04FB80D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85816</xdr:rowOff>
    </xdr:from>
    <xdr:to>
      <xdr:col>85</xdr:col>
      <xdr:colOff>177800</xdr:colOff>
      <xdr:row>109</xdr:row>
      <xdr:rowOff>15966</xdr:rowOff>
    </xdr:to>
    <xdr:sp macro="" textlink="">
      <xdr:nvSpPr>
        <xdr:cNvPr id="772" name="楕円 771">
          <a:extLst>
            <a:ext uri="{FF2B5EF4-FFF2-40B4-BE49-F238E27FC236}">
              <a16:creationId xmlns:a16="http://schemas.microsoft.com/office/drawing/2014/main" id="{78C17B56-BF23-4E14-83FA-A06B7DF326F8}"/>
            </a:ext>
          </a:extLst>
        </xdr:cNvPr>
        <xdr:cNvSpPr/>
      </xdr:nvSpPr>
      <xdr:spPr>
        <a:xfrm>
          <a:off x="16268700" y="1860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743</xdr:rowOff>
    </xdr:from>
    <xdr:ext cx="405111" cy="259045"/>
    <xdr:sp macro="" textlink="">
      <xdr:nvSpPr>
        <xdr:cNvPr id="773" name="【庁舎】&#10;有形固定資産減価償却率該当値テキスト">
          <a:extLst>
            <a:ext uri="{FF2B5EF4-FFF2-40B4-BE49-F238E27FC236}">
              <a16:creationId xmlns:a16="http://schemas.microsoft.com/office/drawing/2014/main" id="{A1422FD0-BBEF-4E8D-BC4F-BB95F24D79E3}"/>
            </a:ext>
          </a:extLst>
        </xdr:cNvPr>
        <xdr:cNvSpPr txBox="1"/>
      </xdr:nvSpPr>
      <xdr:spPr>
        <a:xfrm>
          <a:off x="16357600" y="18517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64588</xdr:rowOff>
    </xdr:from>
    <xdr:to>
      <xdr:col>81</xdr:col>
      <xdr:colOff>101600</xdr:colOff>
      <xdr:row>108</xdr:row>
      <xdr:rowOff>166188</xdr:rowOff>
    </xdr:to>
    <xdr:sp macro="" textlink="">
      <xdr:nvSpPr>
        <xdr:cNvPr id="774" name="楕円 773">
          <a:extLst>
            <a:ext uri="{FF2B5EF4-FFF2-40B4-BE49-F238E27FC236}">
              <a16:creationId xmlns:a16="http://schemas.microsoft.com/office/drawing/2014/main" id="{29AF3353-2E0B-4DC1-8CC2-7C6347F1DC8B}"/>
            </a:ext>
          </a:extLst>
        </xdr:cNvPr>
        <xdr:cNvSpPr/>
      </xdr:nvSpPr>
      <xdr:spPr>
        <a:xfrm>
          <a:off x="15430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115388</xdr:rowOff>
    </xdr:from>
    <xdr:to>
      <xdr:col>85</xdr:col>
      <xdr:colOff>127000</xdr:colOff>
      <xdr:row>108</xdr:row>
      <xdr:rowOff>136616</xdr:rowOff>
    </xdr:to>
    <xdr:cxnSp macro="">
      <xdr:nvCxnSpPr>
        <xdr:cNvPr id="775" name="直線コネクタ 774">
          <a:extLst>
            <a:ext uri="{FF2B5EF4-FFF2-40B4-BE49-F238E27FC236}">
              <a16:creationId xmlns:a16="http://schemas.microsoft.com/office/drawing/2014/main" id="{7991D6D2-4594-434F-B79A-04C51B8EA9CF}"/>
            </a:ext>
          </a:extLst>
        </xdr:cNvPr>
        <xdr:cNvCxnSpPr/>
      </xdr:nvCxnSpPr>
      <xdr:spPr>
        <a:xfrm>
          <a:off x="15481300" y="1863198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43362</xdr:rowOff>
    </xdr:from>
    <xdr:to>
      <xdr:col>76</xdr:col>
      <xdr:colOff>165100</xdr:colOff>
      <xdr:row>108</xdr:row>
      <xdr:rowOff>144962</xdr:rowOff>
    </xdr:to>
    <xdr:sp macro="" textlink="">
      <xdr:nvSpPr>
        <xdr:cNvPr id="776" name="楕円 775">
          <a:extLst>
            <a:ext uri="{FF2B5EF4-FFF2-40B4-BE49-F238E27FC236}">
              <a16:creationId xmlns:a16="http://schemas.microsoft.com/office/drawing/2014/main" id="{4AD90E57-D56B-4944-862F-4B9965FC0893}"/>
            </a:ext>
          </a:extLst>
        </xdr:cNvPr>
        <xdr:cNvSpPr/>
      </xdr:nvSpPr>
      <xdr:spPr>
        <a:xfrm>
          <a:off x="145415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94162</xdr:rowOff>
    </xdr:from>
    <xdr:to>
      <xdr:col>81</xdr:col>
      <xdr:colOff>50800</xdr:colOff>
      <xdr:row>108</xdr:row>
      <xdr:rowOff>115388</xdr:rowOff>
    </xdr:to>
    <xdr:cxnSp macro="">
      <xdr:nvCxnSpPr>
        <xdr:cNvPr id="777" name="直線コネクタ 776">
          <a:extLst>
            <a:ext uri="{FF2B5EF4-FFF2-40B4-BE49-F238E27FC236}">
              <a16:creationId xmlns:a16="http://schemas.microsoft.com/office/drawing/2014/main" id="{2B5D4B22-1473-453C-9971-02FAFB1F361B}"/>
            </a:ext>
          </a:extLst>
        </xdr:cNvPr>
        <xdr:cNvCxnSpPr/>
      </xdr:nvCxnSpPr>
      <xdr:spPr>
        <a:xfrm>
          <a:off x="14592300" y="18610762"/>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25400</xdr:rowOff>
    </xdr:from>
    <xdr:to>
      <xdr:col>72</xdr:col>
      <xdr:colOff>38100</xdr:colOff>
      <xdr:row>108</xdr:row>
      <xdr:rowOff>127000</xdr:rowOff>
    </xdr:to>
    <xdr:sp macro="" textlink="">
      <xdr:nvSpPr>
        <xdr:cNvPr id="778" name="楕円 777">
          <a:extLst>
            <a:ext uri="{FF2B5EF4-FFF2-40B4-BE49-F238E27FC236}">
              <a16:creationId xmlns:a16="http://schemas.microsoft.com/office/drawing/2014/main" id="{5ABF9F13-05A7-4419-BCFD-B599298513F1}"/>
            </a:ext>
          </a:extLst>
        </xdr:cNvPr>
        <xdr:cNvSpPr/>
      </xdr:nvSpPr>
      <xdr:spPr>
        <a:xfrm>
          <a:off x="13652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76200</xdr:rowOff>
    </xdr:from>
    <xdr:to>
      <xdr:col>76</xdr:col>
      <xdr:colOff>114300</xdr:colOff>
      <xdr:row>108</xdr:row>
      <xdr:rowOff>94162</xdr:rowOff>
    </xdr:to>
    <xdr:cxnSp macro="">
      <xdr:nvCxnSpPr>
        <xdr:cNvPr id="779" name="直線コネクタ 778">
          <a:extLst>
            <a:ext uri="{FF2B5EF4-FFF2-40B4-BE49-F238E27FC236}">
              <a16:creationId xmlns:a16="http://schemas.microsoft.com/office/drawing/2014/main" id="{AB804BE1-DD72-460E-9D17-CC1633E7AFCF}"/>
            </a:ext>
          </a:extLst>
        </xdr:cNvPr>
        <xdr:cNvCxnSpPr/>
      </xdr:nvCxnSpPr>
      <xdr:spPr>
        <a:xfrm>
          <a:off x="13703300" y="1859280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5806</xdr:rowOff>
    </xdr:from>
    <xdr:to>
      <xdr:col>67</xdr:col>
      <xdr:colOff>101600</xdr:colOff>
      <xdr:row>108</xdr:row>
      <xdr:rowOff>107406</xdr:rowOff>
    </xdr:to>
    <xdr:sp macro="" textlink="">
      <xdr:nvSpPr>
        <xdr:cNvPr id="780" name="楕円 779">
          <a:extLst>
            <a:ext uri="{FF2B5EF4-FFF2-40B4-BE49-F238E27FC236}">
              <a16:creationId xmlns:a16="http://schemas.microsoft.com/office/drawing/2014/main" id="{6D52D11D-2ADC-4094-A1F5-48733714A36B}"/>
            </a:ext>
          </a:extLst>
        </xdr:cNvPr>
        <xdr:cNvSpPr/>
      </xdr:nvSpPr>
      <xdr:spPr>
        <a:xfrm>
          <a:off x="12763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56606</xdr:rowOff>
    </xdr:from>
    <xdr:to>
      <xdr:col>71</xdr:col>
      <xdr:colOff>177800</xdr:colOff>
      <xdr:row>108</xdr:row>
      <xdr:rowOff>76200</xdr:rowOff>
    </xdr:to>
    <xdr:cxnSp macro="">
      <xdr:nvCxnSpPr>
        <xdr:cNvPr id="781" name="直線コネクタ 780">
          <a:extLst>
            <a:ext uri="{FF2B5EF4-FFF2-40B4-BE49-F238E27FC236}">
              <a16:creationId xmlns:a16="http://schemas.microsoft.com/office/drawing/2014/main" id="{2FBBA606-EB78-4FDA-A3FC-273A313CDA89}"/>
            </a:ext>
          </a:extLst>
        </xdr:cNvPr>
        <xdr:cNvCxnSpPr/>
      </xdr:nvCxnSpPr>
      <xdr:spPr>
        <a:xfrm>
          <a:off x="12814300" y="185732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82" name="n_1aveValue【庁舎】&#10;有形固定資産減価償却率">
          <a:extLst>
            <a:ext uri="{FF2B5EF4-FFF2-40B4-BE49-F238E27FC236}">
              <a16:creationId xmlns:a16="http://schemas.microsoft.com/office/drawing/2014/main" id="{3C109707-AFB4-4656-9CB5-BA0D68164864}"/>
            </a:ext>
          </a:extLst>
        </xdr:cNvPr>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83" name="n_2aveValue【庁舎】&#10;有形固定資産減価償却率">
          <a:extLst>
            <a:ext uri="{FF2B5EF4-FFF2-40B4-BE49-F238E27FC236}">
              <a16:creationId xmlns:a16="http://schemas.microsoft.com/office/drawing/2014/main" id="{97B8B1B1-EC68-4CAC-BE28-92EF5A10452B}"/>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84" name="n_3aveValue【庁舎】&#10;有形固定資産減価償却率">
          <a:extLst>
            <a:ext uri="{FF2B5EF4-FFF2-40B4-BE49-F238E27FC236}">
              <a16:creationId xmlns:a16="http://schemas.microsoft.com/office/drawing/2014/main" id="{210D6EDB-2FC6-451F-B8F8-893816CFE9D4}"/>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85" name="n_4aveValue【庁舎】&#10;有形固定資産減価償却率">
          <a:extLst>
            <a:ext uri="{FF2B5EF4-FFF2-40B4-BE49-F238E27FC236}">
              <a16:creationId xmlns:a16="http://schemas.microsoft.com/office/drawing/2014/main" id="{0836D1C1-48FB-4DDA-9CAD-0C66A9887CA9}"/>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157315</xdr:rowOff>
    </xdr:from>
    <xdr:ext cx="405111" cy="259045"/>
    <xdr:sp macro="" textlink="">
      <xdr:nvSpPr>
        <xdr:cNvPr id="786" name="n_1mainValue【庁舎】&#10;有形固定資産減価償却率">
          <a:extLst>
            <a:ext uri="{FF2B5EF4-FFF2-40B4-BE49-F238E27FC236}">
              <a16:creationId xmlns:a16="http://schemas.microsoft.com/office/drawing/2014/main" id="{80BB2783-9D7B-4656-BAF7-AE8BE44C79A6}"/>
            </a:ext>
          </a:extLst>
        </xdr:cNvPr>
        <xdr:cNvSpPr txBox="1"/>
      </xdr:nvSpPr>
      <xdr:spPr>
        <a:xfrm>
          <a:off x="15266044" y="1867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136089</xdr:rowOff>
    </xdr:from>
    <xdr:ext cx="405111" cy="259045"/>
    <xdr:sp macro="" textlink="">
      <xdr:nvSpPr>
        <xdr:cNvPr id="787" name="n_2mainValue【庁舎】&#10;有形固定資産減価償却率">
          <a:extLst>
            <a:ext uri="{FF2B5EF4-FFF2-40B4-BE49-F238E27FC236}">
              <a16:creationId xmlns:a16="http://schemas.microsoft.com/office/drawing/2014/main" id="{64B951CA-556F-4814-9793-28CBF804E792}"/>
            </a:ext>
          </a:extLst>
        </xdr:cNvPr>
        <xdr:cNvSpPr txBox="1"/>
      </xdr:nvSpPr>
      <xdr:spPr>
        <a:xfrm>
          <a:off x="14389744" y="1865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118127</xdr:rowOff>
    </xdr:from>
    <xdr:ext cx="405111" cy="259045"/>
    <xdr:sp macro="" textlink="">
      <xdr:nvSpPr>
        <xdr:cNvPr id="788" name="n_3mainValue【庁舎】&#10;有形固定資産減価償却率">
          <a:extLst>
            <a:ext uri="{FF2B5EF4-FFF2-40B4-BE49-F238E27FC236}">
              <a16:creationId xmlns:a16="http://schemas.microsoft.com/office/drawing/2014/main" id="{7E8525F4-DB6E-4DC9-A5CC-EA60E953E7CE}"/>
            </a:ext>
          </a:extLst>
        </xdr:cNvPr>
        <xdr:cNvSpPr txBox="1"/>
      </xdr:nvSpPr>
      <xdr:spPr>
        <a:xfrm>
          <a:off x="13500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98533</xdr:rowOff>
    </xdr:from>
    <xdr:ext cx="405111" cy="259045"/>
    <xdr:sp macro="" textlink="">
      <xdr:nvSpPr>
        <xdr:cNvPr id="789" name="n_4mainValue【庁舎】&#10;有形固定資産減価償却率">
          <a:extLst>
            <a:ext uri="{FF2B5EF4-FFF2-40B4-BE49-F238E27FC236}">
              <a16:creationId xmlns:a16="http://schemas.microsoft.com/office/drawing/2014/main" id="{63816C92-1BE8-43FB-A526-A5034EEDE123}"/>
            </a:ext>
          </a:extLst>
        </xdr:cNvPr>
        <xdr:cNvSpPr txBox="1"/>
      </xdr:nvSpPr>
      <xdr:spPr>
        <a:xfrm>
          <a:off x="126117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7EB7493F-2322-4AE9-8E42-F50A0276D35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A4F8BD2A-B910-4AA0-A558-04973F49D5C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3DCB1336-C8CC-497B-8071-EA28764480C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27ABD0A7-8BA6-4B1E-A11F-7CC2DBD7F5D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2A25D170-CEA5-4114-A35F-FBDC870391F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65646BFC-4CC4-4CD4-B2DD-6460C406D04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4B261184-30C0-4992-8FDB-7697DAD9213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7310BC49-F699-4267-88ED-152D824D3DB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206F733C-D5F7-4209-8759-FC712C5393B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E69CC1F4-B54D-4413-855C-980658BBE1C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BE22A423-674B-4551-BBE4-26D3B2F773E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423FFCF3-BC7F-40E9-BA8E-C848E4B4619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B88158E3-DEAB-4208-A680-C4D15329A4C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E02CFAB0-C7E3-45DC-B027-50D33306FC4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C1106E81-4634-4694-A56D-5B10F689F3A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D036553F-6876-488B-BFB2-986B794BD12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B8474416-8113-43E6-8749-576CE617843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36143062-C7E3-42A8-B67A-1F6E17DAD2A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5A7888D8-1458-4145-96D3-BA0B3903747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6FA3E635-D426-4378-B38F-DF43F50E463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772207C5-ACBC-455A-92EB-2F35EDB91DF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3BF8A599-406D-4202-ABE5-ACBB720FF09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C7BC6420-A4DA-4A33-B19F-307828C1856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13" name="直線コネクタ 812">
          <a:extLst>
            <a:ext uri="{FF2B5EF4-FFF2-40B4-BE49-F238E27FC236}">
              <a16:creationId xmlns:a16="http://schemas.microsoft.com/office/drawing/2014/main" id="{641504D8-049E-4B26-8EC2-9B20AC70C90D}"/>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4" name="【庁舎】&#10;一人当たり面積最小値テキスト">
          <a:extLst>
            <a:ext uri="{FF2B5EF4-FFF2-40B4-BE49-F238E27FC236}">
              <a16:creationId xmlns:a16="http://schemas.microsoft.com/office/drawing/2014/main" id="{9F03F493-8161-4A10-8401-F355C981C02C}"/>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5" name="直線コネクタ 814">
          <a:extLst>
            <a:ext uri="{FF2B5EF4-FFF2-40B4-BE49-F238E27FC236}">
              <a16:creationId xmlns:a16="http://schemas.microsoft.com/office/drawing/2014/main" id="{7A1E78C0-66AB-4CC8-8B9A-929ED32F37CB}"/>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6" name="【庁舎】&#10;一人当たり面積最大値テキスト">
          <a:extLst>
            <a:ext uri="{FF2B5EF4-FFF2-40B4-BE49-F238E27FC236}">
              <a16:creationId xmlns:a16="http://schemas.microsoft.com/office/drawing/2014/main" id="{85A3F691-B642-4FA0-8571-097B6439EB66}"/>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7" name="直線コネクタ 816">
          <a:extLst>
            <a:ext uri="{FF2B5EF4-FFF2-40B4-BE49-F238E27FC236}">
              <a16:creationId xmlns:a16="http://schemas.microsoft.com/office/drawing/2014/main" id="{3AEC8AF8-58C6-42C9-901F-8910FA3FCCF5}"/>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18" name="【庁舎】&#10;一人当たり面積平均値テキスト">
          <a:extLst>
            <a:ext uri="{FF2B5EF4-FFF2-40B4-BE49-F238E27FC236}">
              <a16:creationId xmlns:a16="http://schemas.microsoft.com/office/drawing/2014/main" id="{6B6B2412-BA16-41C5-9B63-58BB5963C618}"/>
            </a:ext>
          </a:extLst>
        </xdr:cNvPr>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9" name="フローチャート: 判断 818">
          <a:extLst>
            <a:ext uri="{FF2B5EF4-FFF2-40B4-BE49-F238E27FC236}">
              <a16:creationId xmlns:a16="http://schemas.microsoft.com/office/drawing/2014/main" id="{5484EC61-40E5-4576-BA99-1015BC9EBA75}"/>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20" name="フローチャート: 判断 819">
          <a:extLst>
            <a:ext uri="{FF2B5EF4-FFF2-40B4-BE49-F238E27FC236}">
              <a16:creationId xmlns:a16="http://schemas.microsoft.com/office/drawing/2014/main" id="{5F4A830E-2043-45BF-91DA-2B9008B0F967}"/>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21" name="フローチャート: 判断 820">
          <a:extLst>
            <a:ext uri="{FF2B5EF4-FFF2-40B4-BE49-F238E27FC236}">
              <a16:creationId xmlns:a16="http://schemas.microsoft.com/office/drawing/2014/main" id="{325302AC-AFBC-4844-9ED7-5A441CAA421B}"/>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22" name="フローチャート: 判断 821">
          <a:extLst>
            <a:ext uri="{FF2B5EF4-FFF2-40B4-BE49-F238E27FC236}">
              <a16:creationId xmlns:a16="http://schemas.microsoft.com/office/drawing/2014/main" id="{AABBB866-4DE4-4B15-8FCD-6B33627104CA}"/>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23" name="フローチャート: 判断 822">
          <a:extLst>
            <a:ext uri="{FF2B5EF4-FFF2-40B4-BE49-F238E27FC236}">
              <a16:creationId xmlns:a16="http://schemas.microsoft.com/office/drawing/2014/main" id="{168EAD28-BD55-47B2-A2DD-ADE87549F0A5}"/>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5DC3A3B-3146-4101-B2D5-30516C93907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2661561-2F34-46CB-AC29-3AD40BD4711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2A1CBF04-E050-4E1D-902A-D4723BD73EE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83FD3821-D598-4E45-8613-62075154D9C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0096281-ECD8-441E-86C1-A535DFB7078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829" name="楕円 828">
          <a:extLst>
            <a:ext uri="{FF2B5EF4-FFF2-40B4-BE49-F238E27FC236}">
              <a16:creationId xmlns:a16="http://schemas.microsoft.com/office/drawing/2014/main" id="{96043DE8-31BE-4E36-8DAE-FE0A5E671C46}"/>
            </a:ext>
          </a:extLst>
        </xdr:cNvPr>
        <xdr:cNvSpPr/>
      </xdr:nvSpPr>
      <xdr:spPr>
        <a:xfrm>
          <a:off x="221107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146066</xdr:rowOff>
    </xdr:from>
    <xdr:ext cx="469744" cy="259045"/>
    <xdr:sp macro="" textlink="">
      <xdr:nvSpPr>
        <xdr:cNvPr id="830" name="【庁舎】&#10;一人当たり面積該当値テキスト">
          <a:extLst>
            <a:ext uri="{FF2B5EF4-FFF2-40B4-BE49-F238E27FC236}">
              <a16:creationId xmlns:a16="http://schemas.microsoft.com/office/drawing/2014/main" id="{73F9D332-78B0-4DB1-B4B9-AD8C99C1ED76}"/>
            </a:ext>
          </a:extLst>
        </xdr:cNvPr>
        <xdr:cNvSpPr txBox="1"/>
      </xdr:nvSpPr>
      <xdr:spPr>
        <a:xfrm>
          <a:off x="22199600" y="183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61595</xdr:rowOff>
    </xdr:from>
    <xdr:to>
      <xdr:col>112</xdr:col>
      <xdr:colOff>38100</xdr:colOff>
      <xdr:row>107</xdr:row>
      <xdr:rowOff>163195</xdr:rowOff>
    </xdr:to>
    <xdr:sp macro="" textlink="">
      <xdr:nvSpPr>
        <xdr:cNvPr id="831" name="楕円 830">
          <a:extLst>
            <a:ext uri="{FF2B5EF4-FFF2-40B4-BE49-F238E27FC236}">
              <a16:creationId xmlns:a16="http://schemas.microsoft.com/office/drawing/2014/main" id="{805EF07A-CDB9-4FE0-AFD7-FDAD8BFB4CE3}"/>
            </a:ext>
          </a:extLst>
        </xdr:cNvPr>
        <xdr:cNvSpPr/>
      </xdr:nvSpPr>
      <xdr:spPr>
        <a:xfrm>
          <a:off x="21272500" y="184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112395</xdr:rowOff>
    </xdr:to>
    <xdr:cxnSp macro="">
      <xdr:nvCxnSpPr>
        <xdr:cNvPr id="832" name="直線コネクタ 831">
          <a:extLst>
            <a:ext uri="{FF2B5EF4-FFF2-40B4-BE49-F238E27FC236}">
              <a16:creationId xmlns:a16="http://schemas.microsoft.com/office/drawing/2014/main" id="{FD4245BA-41C5-4446-A5BB-AD3FD8CE4D2E}"/>
            </a:ext>
          </a:extLst>
        </xdr:cNvPr>
        <xdr:cNvCxnSpPr/>
      </xdr:nvCxnSpPr>
      <xdr:spPr>
        <a:xfrm flipV="1">
          <a:off x="21323300" y="18455639"/>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63500</xdr:rowOff>
    </xdr:from>
    <xdr:to>
      <xdr:col>107</xdr:col>
      <xdr:colOff>101600</xdr:colOff>
      <xdr:row>107</xdr:row>
      <xdr:rowOff>165100</xdr:rowOff>
    </xdr:to>
    <xdr:sp macro="" textlink="">
      <xdr:nvSpPr>
        <xdr:cNvPr id="833" name="楕円 832">
          <a:extLst>
            <a:ext uri="{FF2B5EF4-FFF2-40B4-BE49-F238E27FC236}">
              <a16:creationId xmlns:a16="http://schemas.microsoft.com/office/drawing/2014/main" id="{6D573A61-6FFC-41F5-A959-AEFE1DFE4BB3}"/>
            </a:ext>
          </a:extLst>
        </xdr:cNvPr>
        <xdr:cNvSpPr/>
      </xdr:nvSpPr>
      <xdr:spPr>
        <a:xfrm>
          <a:off x="20383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112395</xdr:rowOff>
    </xdr:from>
    <xdr:to>
      <xdr:col>111</xdr:col>
      <xdr:colOff>177800</xdr:colOff>
      <xdr:row>107</xdr:row>
      <xdr:rowOff>114300</xdr:rowOff>
    </xdr:to>
    <xdr:cxnSp macro="">
      <xdr:nvCxnSpPr>
        <xdr:cNvPr id="834" name="直線コネクタ 833">
          <a:extLst>
            <a:ext uri="{FF2B5EF4-FFF2-40B4-BE49-F238E27FC236}">
              <a16:creationId xmlns:a16="http://schemas.microsoft.com/office/drawing/2014/main" id="{08CCC08F-4C01-4954-B976-F1B6628043BB}"/>
            </a:ext>
          </a:extLst>
        </xdr:cNvPr>
        <xdr:cNvCxnSpPr/>
      </xdr:nvCxnSpPr>
      <xdr:spPr>
        <a:xfrm flipV="1">
          <a:off x="20434300" y="184575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65405</xdr:rowOff>
    </xdr:from>
    <xdr:to>
      <xdr:col>102</xdr:col>
      <xdr:colOff>165100</xdr:colOff>
      <xdr:row>107</xdr:row>
      <xdr:rowOff>167005</xdr:rowOff>
    </xdr:to>
    <xdr:sp macro="" textlink="">
      <xdr:nvSpPr>
        <xdr:cNvPr id="835" name="楕円 834">
          <a:extLst>
            <a:ext uri="{FF2B5EF4-FFF2-40B4-BE49-F238E27FC236}">
              <a16:creationId xmlns:a16="http://schemas.microsoft.com/office/drawing/2014/main" id="{1754DD30-6906-4522-9F91-D6C9CD4315F0}"/>
            </a:ext>
          </a:extLst>
        </xdr:cNvPr>
        <xdr:cNvSpPr/>
      </xdr:nvSpPr>
      <xdr:spPr>
        <a:xfrm>
          <a:off x="19494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114300</xdr:rowOff>
    </xdr:from>
    <xdr:to>
      <xdr:col>107</xdr:col>
      <xdr:colOff>50800</xdr:colOff>
      <xdr:row>107</xdr:row>
      <xdr:rowOff>116205</xdr:rowOff>
    </xdr:to>
    <xdr:cxnSp macro="">
      <xdr:nvCxnSpPr>
        <xdr:cNvPr id="836" name="直線コネクタ 835">
          <a:extLst>
            <a:ext uri="{FF2B5EF4-FFF2-40B4-BE49-F238E27FC236}">
              <a16:creationId xmlns:a16="http://schemas.microsoft.com/office/drawing/2014/main" id="{CD07BE88-2AF6-43FB-952A-5F0C47D1DA4E}"/>
            </a:ext>
          </a:extLst>
        </xdr:cNvPr>
        <xdr:cNvCxnSpPr/>
      </xdr:nvCxnSpPr>
      <xdr:spPr>
        <a:xfrm flipV="1">
          <a:off x="19545300" y="184594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65405</xdr:rowOff>
    </xdr:from>
    <xdr:to>
      <xdr:col>98</xdr:col>
      <xdr:colOff>38100</xdr:colOff>
      <xdr:row>107</xdr:row>
      <xdr:rowOff>167005</xdr:rowOff>
    </xdr:to>
    <xdr:sp macro="" textlink="">
      <xdr:nvSpPr>
        <xdr:cNvPr id="837" name="楕円 836">
          <a:extLst>
            <a:ext uri="{FF2B5EF4-FFF2-40B4-BE49-F238E27FC236}">
              <a16:creationId xmlns:a16="http://schemas.microsoft.com/office/drawing/2014/main" id="{4EFA0054-23D6-4186-A73A-D591141D7C08}"/>
            </a:ext>
          </a:extLst>
        </xdr:cNvPr>
        <xdr:cNvSpPr/>
      </xdr:nvSpPr>
      <xdr:spPr>
        <a:xfrm>
          <a:off x="18605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116205</xdr:rowOff>
    </xdr:from>
    <xdr:to>
      <xdr:col>102</xdr:col>
      <xdr:colOff>114300</xdr:colOff>
      <xdr:row>107</xdr:row>
      <xdr:rowOff>116205</xdr:rowOff>
    </xdr:to>
    <xdr:cxnSp macro="">
      <xdr:nvCxnSpPr>
        <xdr:cNvPr id="838" name="直線コネクタ 837">
          <a:extLst>
            <a:ext uri="{FF2B5EF4-FFF2-40B4-BE49-F238E27FC236}">
              <a16:creationId xmlns:a16="http://schemas.microsoft.com/office/drawing/2014/main" id="{D7C29F0D-9A06-410F-9092-64C9D4748F02}"/>
            </a:ext>
          </a:extLst>
        </xdr:cNvPr>
        <xdr:cNvCxnSpPr/>
      </xdr:nvCxnSpPr>
      <xdr:spPr>
        <a:xfrm>
          <a:off x="18656300" y="184613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39" name="n_1aveValue【庁舎】&#10;一人当たり面積">
          <a:extLst>
            <a:ext uri="{FF2B5EF4-FFF2-40B4-BE49-F238E27FC236}">
              <a16:creationId xmlns:a16="http://schemas.microsoft.com/office/drawing/2014/main" id="{A57C7B58-7E6B-414F-B024-E8B1437E3966}"/>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40" name="n_2aveValue【庁舎】&#10;一人当たり面積">
          <a:extLst>
            <a:ext uri="{FF2B5EF4-FFF2-40B4-BE49-F238E27FC236}">
              <a16:creationId xmlns:a16="http://schemas.microsoft.com/office/drawing/2014/main" id="{F4A28586-5A56-4B59-9A53-C4F97EE1C89D}"/>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41" name="n_3aveValue【庁舎】&#10;一人当たり面積">
          <a:extLst>
            <a:ext uri="{FF2B5EF4-FFF2-40B4-BE49-F238E27FC236}">
              <a16:creationId xmlns:a16="http://schemas.microsoft.com/office/drawing/2014/main" id="{5FE9E5A8-7583-4C15-B953-AA276F9DA826}"/>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842" name="n_4aveValue【庁舎】&#10;一人当たり面積">
          <a:extLst>
            <a:ext uri="{FF2B5EF4-FFF2-40B4-BE49-F238E27FC236}">
              <a16:creationId xmlns:a16="http://schemas.microsoft.com/office/drawing/2014/main" id="{CAA397D5-F0FB-4F16-87C5-0F44B6CE73CB}"/>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154322</xdr:rowOff>
    </xdr:from>
    <xdr:ext cx="469744" cy="259045"/>
    <xdr:sp macro="" textlink="">
      <xdr:nvSpPr>
        <xdr:cNvPr id="843" name="n_1mainValue【庁舎】&#10;一人当たり面積">
          <a:extLst>
            <a:ext uri="{FF2B5EF4-FFF2-40B4-BE49-F238E27FC236}">
              <a16:creationId xmlns:a16="http://schemas.microsoft.com/office/drawing/2014/main" id="{EDD3166D-CEF4-436F-AE58-C9CD62C0BC9D}"/>
            </a:ext>
          </a:extLst>
        </xdr:cNvPr>
        <xdr:cNvSpPr txBox="1"/>
      </xdr:nvSpPr>
      <xdr:spPr>
        <a:xfrm>
          <a:off x="21075727" y="1849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156227</xdr:rowOff>
    </xdr:from>
    <xdr:ext cx="469744" cy="259045"/>
    <xdr:sp macro="" textlink="">
      <xdr:nvSpPr>
        <xdr:cNvPr id="844" name="n_2mainValue【庁舎】&#10;一人当たり面積">
          <a:extLst>
            <a:ext uri="{FF2B5EF4-FFF2-40B4-BE49-F238E27FC236}">
              <a16:creationId xmlns:a16="http://schemas.microsoft.com/office/drawing/2014/main" id="{E09E20C4-DAE5-4AB5-A4B3-EE040156207C}"/>
            </a:ext>
          </a:extLst>
        </xdr:cNvPr>
        <xdr:cNvSpPr txBox="1"/>
      </xdr:nvSpPr>
      <xdr:spPr>
        <a:xfrm>
          <a:off x="20199427"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158132</xdr:rowOff>
    </xdr:from>
    <xdr:ext cx="469744" cy="259045"/>
    <xdr:sp macro="" textlink="">
      <xdr:nvSpPr>
        <xdr:cNvPr id="845" name="n_3mainValue【庁舎】&#10;一人当たり面積">
          <a:extLst>
            <a:ext uri="{FF2B5EF4-FFF2-40B4-BE49-F238E27FC236}">
              <a16:creationId xmlns:a16="http://schemas.microsoft.com/office/drawing/2014/main" id="{3DCE1E87-986E-432C-B7E2-D3CFDD8B3945}"/>
            </a:ext>
          </a:extLst>
        </xdr:cNvPr>
        <xdr:cNvSpPr txBox="1"/>
      </xdr:nvSpPr>
      <xdr:spPr>
        <a:xfrm>
          <a:off x="19310427" y="1850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158132</xdr:rowOff>
    </xdr:from>
    <xdr:ext cx="469744" cy="259045"/>
    <xdr:sp macro="" textlink="">
      <xdr:nvSpPr>
        <xdr:cNvPr id="846" name="n_4mainValue【庁舎】&#10;一人当たり面積">
          <a:extLst>
            <a:ext uri="{FF2B5EF4-FFF2-40B4-BE49-F238E27FC236}">
              <a16:creationId xmlns:a16="http://schemas.microsoft.com/office/drawing/2014/main" id="{0027D78A-4E84-48A0-9A4A-C3622994206F}"/>
            </a:ext>
          </a:extLst>
        </xdr:cNvPr>
        <xdr:cNvSpPr txBox="1"/>
      </xdr:nvSpPr>
      <xdr:spPr>
        <a:xfrm>
          <a:off x="18421427" y="1850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65A115B2-495A-40A3-A3E2-53EDB38376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E500539D-75A0-48F4-A392-9FBB9FF497A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4E47FAD0-DBAC-48E1-A46B-9439EC08D42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ほとんどの類型において、有形固定資産減価償却率は類似団体と比較して高い傾向にあり、その中でも特に高い施設類型は「体育館・プール」「消防施設」「庁舎」となっている。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「庁舎」については、本庁舎第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庁舎が築</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年以上を経過していることから償却率が高いものの、新庁舎の整備（令和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年度開庁予定）により改善を図られ、また、新庁舎整備にあわせて、文化・スポーツ複合施設（令和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年度供用開始予定）の整備も進めてお</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り、これにより「体育館・プール」や「市民会館」等の償却率の改善が見込まれる。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「消防施設」については、消防団詰所兼車庫の多くが築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年以上経過している。消防団詰所は、消防ポンプ車両や資機材の収納場所、災害時等における消防団の活動拠点として重要な役割を果たしていることから、施設を適切に維持管理していく。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今後、公共施設の老朽化に伴う更新投資の増加は確実視されることから、将来の利用需要の分析や、施設の統廃合、さらには複合化なども視野に入れながら、より一層の適切な施設管理を図っていく。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11639906</v>
      </c>
      <c r="BO4" s="406"/>
      <c r="BP4" s="406"/>
      <c r="BQ4" s="406"/>
      <c r="BR4" s="406"/>
      <c r="BS4" s="406"/>
      <c r="BT4" s="406"/>
      <c r="BU4" s="407"/>
      <c r="BV4" s="405">
        <v>10926231</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5.8</v>
      </c>
      <c r="CU4" s="412"/>
      <c r="CV4" s="412"/>
      <c r="CW4" s="412"/>
      <c r="CX4" s="412"/>
      <c r="CY4" s="412"/>
      <c r="CZ4" s="412"/>
      <c r="DA4" s="413"/>
      <c r="DB4" s="411">
        <v>5.0999999999999996</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11055044</v>
      </c>
      <c r="BO5" s="443"/>
      <c r="BP5" s="443"/>
      <c r="BQ5" s="443"/>
      <c r="BR5" s="443"/>
      <c r="BS5" s="443"/>
      <c r="BT5" s="443"/>
      <c r="BU5" s="444"/>
      <c r="BV5" s="442">
        <v>10517655</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83.5</v>
      </c>
      <c r="CU5" s="440"/>
      <c r="CV5" s="440"/>
      <c r="CW5" s="440"/>
      <c r="CX5" s="440"/>
      <c r="CY5" s="440"/>
      <c r="CZ5" s="440"/>
      <c r="DA5" s="441"/>
      <c r="DB5" s="439">
        <v>83.3</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584862</v>
      </c>
      <c r="BO6" s="443"/>
      <c r="BP6" s="443"/>
      <c r="BQ6" s="443"/>
      <c r="BR6" s="443"/>
      <c r="BS6" s="443"/>
      <c r="BT6" s="443"/>
      <c r="BU6" s="444"/>
      <c r="BV6" s="442">
        <v>408576</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83.9</v>
      </c>
      <c r="CU6" s="480"/>
      <c r="CV6" s="480"/>
      <c r="CW6" s="480"/>
      <c r="CX6" s="480"/>
      <c r="CY6" s="480"/>
      <c r="CZ6" s="480"/>
      <c r="DA6" s="481"/>
      <c r="DB6" s="479">
        <v>84.2</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101</v>
      </c>
      <c r="AV7" s="475"/>
      <c r="AW7" s="475"/>
      <c r="AX7" s="475"/>
      <c r="AY7" s="476" t="s">
        <v>102</v>
      </c>
      <c r="AZ7" s="477"/>
      <c r="BA7" s="477"/>
      <c r="BB7" s="477"/>
      <c r="BC7" s="477"/>
      <c r="BD7" s="477"/>
      <c r="BE7" s="477"/>
      <c r="BF7" s="477"/>
      <c r="BG7" s="477"/>
      <c r="BH7" s="477"/>
      <c r="BI7" s="477"/>
      <c r="BJ7" s="477"/>
      <c r="BK7" s="477"/>
      <c r="BL7" s="477"/>
      <c r="BM7" s="478"/>
      <c r="BN7" s="442">
        <v>166130</v>
      </c>
      <c r="BO7" s="443"/>
      <c r="BP7" s="443"/>
      <c r="BQ7" s="443"/>
      <c r="BR7" s="443"/>
      <c r="BS7" s="443"/>
      <c r="BT7" s="443"/>
      <c r="BU7" s="444"/>
      <c r="BV7" s="442">
        <v>48542</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7225795</v>
      </c>
      <c r="CU7" s="443"/>
      <c r="CV7" s="443"/>
      <c r="CW7" s="443"/>
      <c r="CX7" s="443"/>
      <c r="CY7" s="443"/>
      <c r="CZ7" s="443"/>
      <c r="DA7" s="444"/>
      <c r="DB7" s="442">
        <v>6999708</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418732</v>
      </c>
      <c r="BO8" s="443"/>
      <c r="BP8" s="443"/>
      <c r="BQ8" s="443"/>
      <c r="BR8" s="443"/>
      <c r="BS8" s="443"/>
      <c r="BT8" s="443"/>
      <c r="BU8" s="444"/>
      <c r="BV8" s="442">
        <v>360034</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0.72</v>
      </c>
      <c r="CU8" s="483"/>
      <c r="CV8" s="483"/>
      <c r="CW8" s="483"/>
      <c r="CX8" s="483"/>
      <c r="CY8" s="483"/>
      <c r="CZ8" s="483"/>
      <c r="DA8" s="484"/>
      <c r="DB8" s="482">
        <v>0.74</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29229</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90</v>
      </c>
      <c r="AV9" s="475"/>
      <c r="AW9" s="475"/>
      <c r="AX9" s="475"/>
      <c r="AY9" s="476" t="s">
        <v>111</v>
      </c>
      <c r="AZ9" s="477"/>
      <c r="BA9" s="477"/>
      <c r="BB9" s="477"/>
      <c r="BC9" s="477"/>
      <c r="BD9" s="477"/>
      <c r="BE9" s="477"/>
      <c r="BF9" s="477"/>
      <c r="BG9" s="477"/>
      <c r="BH9" s="477"/>
      <c r="BI9" s="477"/>
      <c r="BJ9" s="477"/>
      <c r="BK9" s="477"/>
      <c r="BL9" s="477"/>
      <c r="BM9" s="478"/>
      <c r="BN9" s="442">
        <v>58698</v>
      </c>
      <c r="BO9" s="443"/>
      <c r="BP9" s="443"/>
      <c r="BQ9" s="443"/>
      <c r="BR9" s="443"/>
      <c r="BS9" s="443"/>
      <c r="BT9" s="443"/>
      <c r="BU9" s="444"/>
      <c r="BV9" s="442">
        <v>9836</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8.1999999999999993</v>
      </c>
      <c r="CU9" s="440"/>
      <c r="CV9" s="440"/>
      <c r="CW9" s="440"/>
      <c r="CX9" s="440"/>
      <c r="CY9" s="440"/>
      <c r="CZ9" s="440"/>
      <c r="DA9" s="441"/>
      <c r="DB9" s="439">
        <v>8.6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29639</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212585</v>
      </c>
      <c r="BO10" s="443"/>
      <c r="BP10" s="443"/>
      <c r="BQ10" s="443"/>
      <c r="BR10" s="443"/>
      <c r="BS10" s="443"/>
      <c r="BT10" s="443"/>
      <c r="BU10" s="444"/>
      <c r="BV10" s="442">
        <v>58</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28770</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28292</v>
      </c>
      <c r="S13" s="527"/>
      <c r="T13" s="527"/>
      <c r="U13" s="527"/>
      <c r="V13" s="528"/>
      <c r="W13" s="458" t="s">
        <v>131</v>
      </c>
      <c r="X13" s="459"/>
      <c r="Y13" s="459"/>
      <c r="Z13" s="459"/>
      <c r="AA13" s="459"/>
      <c r="AB13" s="449"/>
      <c r="AC13" s="493">
        <v>1170</v>
      </c>
      <c r="AD13" s="494"/>
      <c r="AE13" s="494"/>
      <c r="AF13" s="494"/>
      <c r="AG13" s="536"/>
      <c r="AH13" s="493">
        <v>1442</v>
      </c>
      <c r="AI13" s="494"/>
      <c r="AJ13" s="494"/>
      <c r="AK13" s="494"/>
      <c r="AL13" s="495"/>
      <c r="AM13" s="471" t="s">
        <v>132</v>
      </c>
      <c r="AN13" s="472"/>
      <c r="AO13" s="472"/>
      <c r="AP13" s="472"/>
      <c r="AQ13" s="472"/>
      <c r="AR13" s="472"/>
      <c r="AS13" s="472"/>
      <c r="AT13" s="473"/>
      <c r="AU13" s="474" t="s">
        <v>101</v>
      </c>
      <c r="AV13" s="475"/>
      <c r="AW13" s="475"/>
      <c r="AX13" s="475"/>
      <c r="AY13" s="476" t="s">
        <v>133</v>
      </c>
      <c r="AZ13" s="477"/>
      <c r="BA13" s="477"/>
      <c r="BB13" s="477"/>
      <c r="BC13" s="477"/>
      <c r="BD13" s="477"/>
      <c r="BE13" s="477"/>
      <c r="BF13" s="477"/>
      <c r="BG13" s="477"/>
      <c r="BH13" s="477"/>
      <c r="BI13" s="477"/>
      <c r="BJ13" s="477"/>
      <c r="BK13" s="477"/>
      <c r="BL13" s="477"/>
      <c r="BM13" s="478"/>
      <c r="BN13" s="442">
        <v>271283</v>
      </c>
      <c r="BO13" s="443"/>
      <c r="BP13" s="443"/>
      <c r="BQ13" s="443"/>
      <c r="BR13" s="443"/>
      <c r="BS13" s="443"/>
      <c r="BT13" s="443"/>
      <c r="BU13" s="444"/>
      <c r="BV13" s="442">
        <v>9894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3</v>
      </c>
      <c r="CU13" s="440"/>
      <c r="CV13" s="440"/>
      <c r="CW13" s="440"/>
      <c r="CX13" s="440"/>
      <c r="CY13" s="440"/>
      <c r="CZ13" s="440"/>
      <c r="DA13" s="441"/>
      <c r="DB13" s="439">
        <v>2.1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28803</v>
      </c>
      <c r="S14" s="527"/>
      <c r="T14" s="527"/>
      <c r="U14" s="527"/>
      <c r="V14" s="528"/>
      <c r="W14" s="432"/>
      <c r="X14" s="433"/>
      <c r="Y14" s="433"/>
      <c r="Z14" s="433"/>
      <c r="AA14" s="433"/>
      <c r="AB14" s="422"/>
      <c r="AC14" s="529">
        <v>8.1</v>
      </c>
      <c r="AD14" s="530"/>
      <c r="AE14" s="530"/>
      <c r="AF14" s="530"/>
      <c r="AG14" s="531"/>
      <c r="AH14" s="529">
        <v>9.6999999999999993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28372</v>
      </c>
      <c r="S15" s="527"/>
      <c r="T15" s="527"/>
      <c r="U15" s="527"/>
      <c r="V15" s="528"/>
      <c r="W15" s="458" t="s">
        <v>137</v>
      </c>
      <c r="X15" s="459"/>
      <c r="Y15" s="459"/>
      <c r="Z15" s="459"/>
      <c r="AA15" s="459"/>
      <c r="AB15" s="449"/>
      <c r="AC15" s="493">
        <v>4243</v>
      </c>
      <c r="AD15" s="494"/>
      <c r="AE15" s="494"/>
      <c r="AF15" s="494"/>
      <c r="AG15" s="536"/>
      <c r="AH15" s="493">
        <v>4383</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4228573</v>
      </c>
      <c r="BO15" s="406"/>
      <c r="BP15" s="406"/>
      <c r="BQ15" s="406"/>
      <c r="BR15" s="406"/>
      <c r="BS15" s="406"/>
      <c r="BT15" s="406"/>
      <c r="BU15" s="407"/>
      <c r="BV15" s="405">
        <v>4176769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29.5</v>
      </c>
      <c r="AD16" s="530"/>
      <c r="AE16" s="530"/>
      <c r="AF16" s="530"/>
      <c r="AG16" s="531"/>
      <c r="AH16" s="529">
        <v>29.6</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6065569</v>
      </c>
      <c r="BO16" s="443"/>
      <c r="BP16" s="443"/>
      <c r="BQ16" s="443"/>
      <c r="BR16" s="443"/>
      <c r="BS16" s="443"/>
      <c r="BT16" s="443"/>
      <c r="BU16" s="444"/>
      <c r="BV16" s="442">
        <v>5834522</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8949</v>
      </c>
      <c r="AD17" s="494"/>
      <c r="AE17" s="494"/>
      <c r="AF17" s="494"/>
      <c r="AG17" s="536"/>
      <c r="AH17" s="493">
        <v>8975</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5333895</v>
      </c>
      <c r="BO17" s="443"/>
      <c r="BP17" s="443"/>
      <c r="BQ17" s="443"/>
      <c r="BR17" s="443"/>
      <c r="BS17" s="443"/>
      <c r="BT17" s="443"/>
      <c r="BU17" s="444"/>
      <c r="BV17" s="442">
        <v>5261171</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70.87</v>
      </c>
      <c r="M18" s="566"/>
      <c r="N18" s="566"/>
      <c r="O18" s="566"/>
      <c r="P18" s="566"/>
      <c r="Q18" s="566"/>
      <c r="R18" s="567"/>
      <c r="S18" s="567"/>
      <c r="T18" s="567"/>
      <c r="U18" s="567"/>
      <c r="V18" s="568"/>
      <c r="W18" s="460"/>
      <c r="X18" s="461"/>
      <c r="Y18" s="461"/>
      <c r="Z18" s="461"/>
      <c r="AA18" s="461"/>
      <c r="AB18" s="452"/>
      <c r="AC18" s="569">
        <v>62.3</v>
      </c>
      <c r="AD18" s="570"/>
      <c r="AE18" s="570"/>
      <c r="AF18" s="570"/>
      <c r="AG18" s="571"/>
      <c r="AH18" s="569">
        <v>60.6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6325197</v>
      </c>
      <c r="BO18" s="443"/>
      <c r="BP18" s="443"/>
      <c r="BQ18" s="443"/>
      <c r="BR18" s="443"/>
      <c r="BS18" s="443"/>
      <c r="BT18" s="443"/>
      <c r="BU18" s="444"/>
      <c r="BV18" s="442">
        <v>5956738</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412</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8584284</v>
      </c>
      <c r="BO19" s="443"/>
      <c r="BP19" s="443"/>
      <c r="BQ19" s="443"/>
      <c r="BR19" s="443"/>
      <c r="BS19" s="443"/>
      <c r="BT19" s="443"/>
      <c r="BU19" s="444"/>
      <c r="BV19" s="442">
        <v>8050826</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12205</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6693739</v>
      </c>
      <c r="BO22" s="406"/>
      <c r="BP22" s="406"/>
      <c r="BQ22" s="406"/>
      <c r="BR22" s="406"/>
      <c r="BS22" s="406"/>
      <c r="BT22" s="406"/>
      <c r="BU22" s="407"/>
      <c r="BV22" s="405">
        <v>7326559</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6020525</v>
      </c>
      <c r="BO23" s="443"/>
      <c r="BP23" s="443"/>
      <c r="BQ23" s="443"/>
      <c r="BR23" s="443"/>
      <c r="BS23" s="443"/>
      <c r="BT23" s="443"/>
      <c r="BU23" s="444"/>
      <c r="BV23" s="442">
        <v>6514433</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7800</v>
      </c>
      <c r="R24" s="494"/>
      <c r="S24" s="494"/>
      <c r="T24" s="494"/>
      <c r="U24" s="494"/>
      <c r="V24" s="536"/>
      <c r="W24" s="588"/>
      <c r="X24" s="589"/>
      <c r="Y24" s="590"/>
      <c r="Z24" s="492" t="s">
        <v>162</v>
      </c>
      <c r="AA24" s="472"/>
      <c r="AB24" s="472"/>
      <c r="AC24" s="472"/>
      <c r="AD24" s="472"/>
      <c r="AE24" s="472"/>
      <c r="AF24" s="472"/>
      <c r="AG24" s="473"/>
      <c r="AH24" s="493">
        <v>179</v>
      </c>
      <c r="AI24" s="494"/>
      <c r="AJ24" s="494"/>
      <c r="AK24" s="494"/>
      <c r="AL24" s="536"/>
      <c r="AM24" s="493">
        <v>544876</v>
      </c>
      <c r="AN24" s="494"/>
      <c r="AO24" s="494"/>
      <c r="AP24" s="494"/>
      <c r="AQ24" s="494"/>
      <c r="AR24" s="536"/>
      <c r="AS24" s="493">
        <v>3044</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2503331</v>
      </c>
      <c r="BO24" s="443"/>
      <c r="BP24" s="443"/>
      <c r="BQ24" s="443"/>
      <c r="BR24" s="443"/>
      <c r="BS24" s="443"/>
      <c r="BT24" s="443"/>
      <c r="BU24" s="444"/>
      <c r="BV24" s="442">
        <v>2764045</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6300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2201485</v>
      </c>
      <c r="BO25" s="406"/>
      <c r="BP25" s="406"/>
      <c r="BQ25" s="406"/>
      <c r="BR25" s="406"/>
      <c r="BS25" s="406"/>
      <c r="BT25" s="406"/>
      <c r="BU25" s="407"/>
      <c r="BV25" s="405">
        <v>1966500</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5800</v>
      </c>
      <c r="R26" s="494"/>
      <c r="S26" s="494"/>
      <c r="T26" s="494"/>
      <c r="U26" s="494"/>
      <c r="V26" s="536"/>
      <c r="W26" s="588"/>
      <c r="X26" s="589"/>
      <c r="Y26" s="590"/>
      <c r="Z26" s="492" t="s">
        <v>168</v>
      </c>
      <c r="AA26" s="594"/>
      <c r="AB26" s="594"/>
      <c r="AC26" s="594"/>
      <c r="AD26" s="594"/>
      <c r="AE26" s="594"/>
      <c r="AF26" s="594"/>
      <c r="AG26" s="595"/>
      <c r="AH26" s="493">
        <v>1</v>
      </c>
      <c r="AI26" s="494"/>
      <c r="AJ26" s="494"/>
      <c r="AK26" s="494"/>
      <c r="AL26" s="536"/>
      <c r="AM26" s="493" t="s">
        <v>169</v>
      </c>
      <c r="AN26" s="494"/>
      <c r="AO26" s="494"/>
      <c r="AP26" s="494"/>
      <c r="AQ26" s="494"/>
      <c r="AR26" s="536"/>
      <c r="AS26" s="493" t="s">
        <v>169</v>
      </c>
      <c r="AT26" s="494"/>
      <c r="AU26" s="494"/>
      <c r="AV26" s="494"/>
      <c r="AW26" s="494"/>
      <c r="AX26" s="495"/>
      <c r="AY26" s="445" t="s">
        <v>170</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171</v>
      </c>
      <c r="F27" s="472"/>
      <c r="G27" s="472"/>
      <c r="H27" s="472"/>
      <c r="I27" s="472"/>
      <c r="J27" s="472"/>
      <c r="K27" s="473"/>
      <c r="L27" s="493">
        <v>1</v>
      </c>
      <c r="M27" s="494"/>
      <c r="N27" s="494"/>
      <c r="O27" s="494"/>
      <c r="P27" s="536"/>
      <c r="Q27" s="493">
        <v>3600</v>
      </c>
      <c r="R27" s="494"/>
      <c r="S27" s="494"/>
      <c r="T27" s="494"/>
      <c r="U27" s="494"/>
      <c r="V27" s="536"/>
      <c r="W27" s="588"/>
      <c r="X27" s="589"/>
      <c r="Y27" s="590"/>
      <c r="Z27" s="492" t="s">
        <v>172</v>
      </c>
      <c r="AA27" s="472"/>
      <c r="AB27" s="472"/>
      <c r="AC27" s="472"/>
      <c r="AD27" s="472"/>
      <c r="AE27" s="472"/>
      <c r="AF27" s="472"/>
      <c r="AG27" s="473"/>
      <c r="AH27" s="493">
        <v>3</v>
      </c>
      <c r="AI27" s="494"/>
      <c r="AJ27" s="494"/>
      <c r="AK27" s="494"/>
      <c r="AL27" s="536"/>
      <c r="AM27" s="493">
        <v>11511</v>
      </c>
      <c r="AN27" s="494"/>
      <c r="AO27" s="494"/>
      <c r="AP27" s="494"/>
      <c r="AQ27" s="494"/>
      <c r="AR27" s="536"/>
      <c r="AS27" s="493">
        <v>3837</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174</v>
      </c>
      <c r="F28" s="472"/>
      <c r="G28" s="472"/>
      <c r="H28" s="472"/>
      <c r="I28" s="472"/>
      <c r="J28" s="472"/>
      <c r="K28" s="473"/>
      <c r="L28" s="493">
        <v>1</v>
      </c>
      <c r="M28" s="494"/>
      <c r="N28" s="494"/>
      <c r="O28" s="494"/>
      <c r="P28" s="536"/>
      <c r="Q28" s="493">
        <v>2900</v>
      </c>
      <c r="R28" s="494"/>
      <c r="S28" s="494"/>
      <c r="T28" s="494"/>
      <c r="U28" s="494"/>
      <c r="V28" s="536"/>
      <c r="W28" s="588"/>
      <c r="X28" s="589"/>
      <c r="Y28" s="590"/>
      <c r="Z28" s="492" t="s">
        <v>175</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1522051</v>
      </c>
      <c r="BO28" s="406"/>
      <c r="BP28" s="406"/>
      <c r="BQ28" s="406"/>
      <c r="BR28" s="406"/>
      <c r="BS28" s="406"/>
      <c r="BT28" s="406"/>
      <c r="BU28" s="407"/>
      <c r="BV28" s="405">
        <v>1309466</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177</v>
      </c>
      <c r="F29" s="472"/>
      <c r="G29" s="472"/>
      <c r="H29" s="472"/>
      <c r="I29" s="472"/>
      <c r="J29" s="472"/>
      <c r="K29" s="473"/>
      <c r="L29" s="493">
        <v>11</v>
      </c>
      <c r="M29" s="494"/>
      <c r="N29" s="494"/>
      <c r="O29" s="494"/>
      <c r="P29" s="536"/>
      <c r="Q29" s="493">
        <v>2600</v>
      </c>
      <c r="R29" s="494"/>
      <c r="S29" s="494"/>
      <c r="T29" s="494"/>
      <c r="U29" s="494"/>
      <c r="V29" s="536"/>
      <c r="W29" s="591"/>
      <c r="X29" s="592"/>
      <c r="Y29" s="593"/>
      <c r="Z29" s="492" t="s">
        <v>178</v>
      </c>
      <c r="AA29" s="472"/>
      <c r="AB29" s="472"/>
      <c r="AC29" s="472"/>
      <c r="AD29" s="472"/>
      <c r="AE29" s="472"/>
      <c r="AF29" s="472"/>
      <c r="AG29" s="473"/>
      <c r="AH29" s="493">
        <v>182</v>
      </c>
      <c r="AI29" s="494"/>
      <c r="AJ29" s="494"/>
      <c r="AK29" s="494"/>
      <c r="AL29" s="536"/>
      <c r="AM29" s="493">
        <v>556387</v>
      </c>
      <c r="AN29" s="494"/>
      <c r="AO29" s="494"/>
      <c r="AP29" s="494"/>
      <c r="AQ29" s="494"/>
      <c r="AR29" s="536"/>
      <c r="AS29" s="493">
        <v>3057</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v>822943</v>
      </c>
      <c r="BO29" s="443"/>
      <c r="BP29" s="443"/>
      <c r="BQ29" s="443"/>
      <c r="BR29" s="443"/>
      <c r="BS29" s="443"/>
      <c r="BT29" s="443"/>
      <c r="BU29" s="444"/>
      <c r="BV29" s="442">
        <v>772231</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96.5</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4261889</v>
      </c>
      <c r="BO30" s="562"/>
      <c r="BP30" s="562"/>
      <c r="BQ30" s="562"/>
      <c r="BR30" s="562"/>
      <c r="BS30" s="562"/>
      <c r="BT30" s="562"/>
      <c r="BU30" s="563"/>
      <c r="BV30" s="561">
        <v>4294949</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187</v>
      </c>
      <c r="D33" s="466"/>
      <c r="E33" s="431" t="s">
        <v>188</v>
      </c>
      <c r="F33" s="431"/>
      <c r="G33" s="431"/>
      <c r="H33" s="431"/>
      <c r="I33" s="431"/>
      <c r="J33" s="431"/>
      <c r="K33" s="431"/>
      <c r="L33" s="431"/>
      <c r="M33" s="431"/>
      <c r="N33" s="431"/>
      <c r="O33" s="431"/>
      <c r="P33" s="431"/>
      <c r="Q33" s="431"/>
      <c r="R33" s="431"/>
      <c r="S33" s="431"/>
      <c r="T33" s="167"/>
      <c r="U33" s="466" t="s">
        <v>187</v>
      </c>
      <c r="V33" s="466"/>
      <c r="W33" s="431" t="s">
        <v>188</v>
      </c>
      <c r="X33" s="431"/>
      <c r="Y33" s="431"/>
      <c r="Z33" s="431"/>
      <c r="AA33" s="431"/>
      <c r="AB33" s="431"/>
      <c r="AC33" s="431"/>
      <c r="AD33" s="431"/>
      <c r="AE33" s="431"/>
      <c r="AF33" s="431"/>
      <c r="AG33" s="431"/>
      <c r="AH33" s="431"/>
      <c r="AI33" s="431"/>
      <c r="AJ33" s="431"/>
      <c r="AK33" s="431"/>
      <c r="AL33" s="167"/>
      <c r="AM33" s="466" t="s">
        <v>187</v>
      </c>
      <c r="AN33" s="466"/>
      <c r="AO33" s="431" t="s">
        <v>188</v>
      </c>
      <c r="AP33" s="431"/>
      <c r="AQ33" s="431"/>
      <c r="AR33" s="431"/>
      <c r="AS33" s="431"/>
      <c r="AT33" s="431"/>
      <c r="AU33" s="431"/>
      <c r="AV33" s="431"/>
      <c r="AW33" s="431"/>
      <c r="AX33" s="431"/>
      <c r="AY33" s="431"/>
      <c r="AZ33" s="431"/>
      <c r="BA33" s="431"/>
      <c r="BB33" s="431"/>
      <c r="BC33" s="431"/>
      <c r="BD33" s="173"/>
      <c r="BE33" s="431" t="s">
        <v>189</v>
      </c>
      <c r="BF33" s="431"/>
      <c r="BG33" s="431" t="s">
        <v>190</v>
      </c>
      <c r="BH33" s="431"/>
      <c r="BI33" s="431"/>
      <c r="BJ33" s="431"/>
      <c r="BK33" s="431"/>
      <c r="BL33" s="431"/>
      <c r="BM33" s="431"/>
      <c r="BN33" s="431"/>
      <c r="BO33" s="431"/>
      <c r="BP33" s="431"/>
      <c r="BQ33" s="431"/>
      <c r="BR33" s="431"/>
      <c r="BS33" s="431"/>
      <c r="BT33" s="431"/>
      <c r="BU33" s="431"/>
      <c r="BV33" s="173"/>
      <c r="BW33" s="466" t="s">
        <v>189</v>
      </c>
      <c r="BX33" s="466"/>
      <c r="BY33" s="431" t="s">
        <v>191</v>
      </c>
      <c r="BZ33" s="431"/>
      <c r="CA33" s="431"/>
      <c r="CB33" s="431"/>
      <c r="CC33" s="431"/>
      <c r="CD33" s="431"/>
      <c r="CE33" s="431"/>
      <c r="CF33" s="431"/>
      <c r="CG33" s="431"/>
      <c r="CH33" s="431"/>
      <c r="CI33" s="431"/>
      <c r="CJ33" s="431"/>
      <c r="CK33" s="431"/>
      <c r="CL33" s="431"/>
      <c r="CM33" s="431"/>
      <c r="CN33" s="167"/>
      <c r="CO33" s="466" t="s">
        <v>187</v>
      </c>
      <c r="CP33" s="466"/>
      <c r="CQ33" s="431" t="s">
        <v>192</v>
      </c>
      <c r="CR33" s="431"/>
      <c r="CS33" s="431"/>
      <c r="CT33" s="431"/>
      <c r="CU33" s="431"/>
      <c r="CV33" s="431"/>
      <c r="CW33" s="431"/>
      <c r="CX33" s="431"/>
      <c r="CY33" s="431"/>
      <c r="CZ33" s="431"/>
      <c r="DA33" s="431"/>
      <c r="DB33" s="431"/>
      <c r="DC33" s="431"/>
      <c r="DD33" s="431"/>
      <c r="DE33" s="431"/>
      <c r="DF33" s="167"/>
      <c r="DG33" s="631" t="s">
        <v>193</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高根沢町国民健康保険特別会計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高根沢町水道事業会計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塩谷広域行政組合</v>
      </c>
      <c r="BZ34" s="633"/>
      <c r="CA34" s="633"/>
      <c r="CB34" s="633"/>
      <c r="CC34" s="633"/>
      <c r="CD34" s="633"/>
      <c r="CE34" s="633"/>
      <c r="CF34" s="633"/>
      <c r="CG34" s="633"/>
      <c r="CH34" s="633"/>
      <c r="CI34" s="633"/>
      <c r="CJ34" s="633"/>
      <c r="CK34" s="633"/>
      <c r="CL34" s="633"/>
      <c r="CM34" s="633"/>
      <c r="CN34" s="163"/>
      <c r="CO34" s="632">
        <f>IF(CQ34="","",MAX(C34:D43,U34:V43,AM34:AN43,BE34:BF43,BW34:BX43)+1)</f>
        <v>13</v>
      </c>
      <c r="CP34" s="632"/>
      <c r="CQ34" s="633" t="str">
        <f>IF('各会計、関係団体の財政状況及び健全化判断比率'!BS7="","",'各会計、関係団体の財政状況及び健全化判断比率'!BS7)</f>
        <v>株式会社元気あっぷ</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高根沢町介護保険特別会計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高根沢町下水道事業会計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塩谷地方ふるさと市町村圏基金特別会計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高根沢町後期高齢者医療特別会計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栃木県市町村総合事務組合（一般会計）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栃木県市町村総合事務組合（特別会計）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栃木県後期高齢者医療広域連合（一般会計）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12</v>
      </c>
      <c r="BX39" s="632"/>
      <c r="BY39" s="633" t="str">
        <f>IF('各会計、関係団体の財政状況及び健全化判断比率'!B73="","",'各会計、関係団体の財政状況及び健全化判断比率'!B73)</f>
        <v>栃木県後期高齢者医療広域連合（特別会計）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OxaWT46Q8Ir30FXbPVRxbiKtfDrl5z54EF/tM1X7H86faaAmT1H9+Tn5yes7J4el3iGyb6SY+u2asp3PPOUOnw==" saltValue="lhE+dL980tiQc3c1WbX5E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216</v>
      </c>
      <c r="C5" s="645"/>
      <c r="D5" s="645"/>
      <c r="E5" s="645"/>
      <c r="F5" s="645"/>
      <c r="G5" s="645"/>
      <c r="H5" s="645"/>
      <c r="I5" s="645"/>
      <c r="J5" s="645"/>
      <c r="K5" s="645"/>
      <c r="L5" s="645"/>
      <c r="M5" s="645"/>
      <c r="N5" s="645"/>
      <c r="O5" s="645"/>
      <c r="P5" s="645"/>
      <c r="Q5" s="646"/>
      <c r="R5" s="647">
        <v>4416150</v>
      </c>
      <c r="S5" s="648"/>
      <c r="T5" s="648"/>
      <c r="U5" s="648"/>
      <c r="V5" s="648"/>
      <c r="W5" s="648"/>
      <c r="X5" s="648"/>
      <c r="Y5" s="649"/>
      <c r="Z5" s="650">
        <v>37.9</v>
      </c>
      <c r="AA5" s="650"/>
      <c r="AB5" s="650"/>
      <c r="AC5" s="650"/>
      <c r="AD5" s="651">
        <v>4415983</v>
      </c>
      <c r="AE5" s="651"/>
      <c r="AF5" s="651"/>
      <c r="AG5" s="651"/>
      <c r="AH5" s="651"/>
      <c r="AI5" s="651"/>
      <c r="AJ5" s="651"/>
      <c r="AK5" s="651"/>
      <c r="AL5" s="652">
        <v>58.6</v>
      </c>
      <c r="AM5" s="653"/>
      <c r="AN5" s="653"/>
      <c r="AO5" s="654"/>
      <c r="AP5" s="644" t="s">
        <v>217</v>
      </c>
      <c r="AQ5" s="645"/>
      <c r="AR5" s="645"/>
      <c r="AS5" s="645"/>
      <c r="AT5" s="645"/>
      <c r="AU5" s="645"/>
      <c r="AV5" s="645"/>
      <c r="AW5" s="645"/>
      <c r="AX5" s="645"/>
      <c r="AY5" s="645"/>
      <c r="AZ5" s="645"/>
      <c r="BA5" s="645"/>
      <c r="BB5" s="645"/>
      <c r="BC5" s="645"/>
      <c r="BD5" s="645"/>
      <c r="BE5" s="645"/>
      <c r="BF5" s="646"/>
      <c r="BG5" s="658">
        <v>4405484</v>
      </c>
      <c r="BH5" s="659"/>
      <c r="BI5" s="659"/>
      <c r="BJ5" s="659"/>
      <c r="BK5" s="659"/>
      <c r="BL5" s="659"/>
      <c r="BM5" s="659"/>
      <c r="BN5" s="660"/>
      <c r="BO5" s="661">
        <v>99.8</v>
      </c>
      <c r="BP5" s="661"/>
      <c r="BQ5" s="661"/>
      <c r="BR5" s="661"/>
      <c r="BS5" s="662">
        <v>73629</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
      <c r="B6" s="655" t="s">
        <v>221</v>
      </c>
      <c r="C6" s="656"/>
      <c r="D6" s="656"/>
      <c r="E6" s="656"/>
      <c r="F6" s="656"/>
      <c r="G6" s="656"/>
      <c r="H6" s="656"/>
      <c r="I6" s="656"/>
      <c r="J6" s="656"/>
      <c r="K6" s="656"/>
      <c r="L6" s="656"/>
      <c r="M6" s="656"/>
      <c r="N6" s="656"/>
      <c r="O6" s="656"/>
      <c r="P6" s="656"/>
      <c r="Q6" s="657"/>
      <c r="R6" s="658">
        <v>145251</v>
      </c>
      <c r="S6" s="659"/>
      <c r="T6" s="659"/>
      <c r="U6" s="659"/>
      <c r="V6" s="659"/>
      <c r="W6" s="659"/>
      <c r="X6" s="659"/>
      <c r="Y6" s="660"/>
      <c r="Z6" s="661">
        <v>1.2</v>
      </c>
      <c r="AA6" s="661"/>
      <c r="AB6" s="661"/>
      <c r="AC6" s="661"/>
      <c r="AD6" s="662">
        <v>145251</v>
      </c>
      <c r="AE6" s="662"/>
      <c r="AF6" s="662"/>
      <c r="AG6" s="662"/>
      <c r="AH6" s="662"/>
      <c r="AI6" s="662"/>
      <c r="AJ6" s="662"/>
      <c r="AK6" s="662"/>
      <c r="AL6" s="663">
        <v>1.9</v>
      </c>
      <c r="AM6" s="664"/>
      <c r="AN6" s="664"/>
      <c r="AO6" s="665"/>
      <c r="AP6" s="655" t="s">
        <v>222</v>
      </c>
      <c r="AQ6" s="656"/>
      <c r="AR6" s="656"/>
      <c r="AS6" s="656"/>
      <c r="AT6" s="656"/>
      <c r="AU6" s="656"/>
      <c r="AV6" s="656"/>
      <c r="AW6" s="656"/>
      <c r="AX6" s="656"/>
      <c r="AY6" s="656"/>
      <c r="AZ6" s="656"/>
      <c r="BA6" s="656"/>
      <c r="BB6" s="656"/>
      <c r="BC6" s="656"/>
      <c r="BD6" s="656"/>
      <c r="BE6" s="656"/>
      <c r="BF6" s="657"/>
      <c r="BG6" s="658">
        <v>4405484</v>
      </c>
      <c r="BH6" s="659"/>
      <c r="BI6" s="659"/>
      <c r="BJ6" s="659"/>
      <c r="BK6" s="659"/>
      <c r="BL6" s="659"/>
      <c r="BM6" s="659"/>
      <c r="BN6" s="660"/>
      <c r="BO6" s="661">
        <v>99.8</v>
      </c>
      <c r="BP6" s="661"/>
      <c r="BQ6" s="661"/>
      <c r="BR6" s="661"/>
      <c r="BS6" s="662">
        <v>73629</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92595</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92595</v>
      </c>
      <c r="DR6" s="659"/>
      <c r="DS6" s="659"/>
      <c r="DT6" s="659"/>
      <c r="DU6" s="659"/>
      <c r="DV6" s="659"/>
      <c r="DW6" s="659"/>
      <c r="DX6" s="659"/>
      <c r="DY6" s="659"/>
      <c r="DZ6" s="659"/>
      <c r="EA6" s="659"/>
      <c r="EB6" s="659"/>
      <c r="EC6" s="668"/>
    </row>
    <row r="7" spans="2:143" ht="11.25" customHeight="1" x14ac:dyDescent="0.2">
      <c r="B7" s="655" t="s">
        <v>224</v>
      </c>
      <c r="C7" s="656"/>
      <c r="D7" s="656"/>
      <c r="E7" s="656"/>
      <c r="F7" s="656"/>
      <c r="G7" s="656"/>
      <c r="H7" s="656"/>
      <c r="I7" s="656"/>
      <c r="J7" s="656"/>
      <c r="K7" s="656"/>
      <c r="L7" s="656"/>
      <c r="M7" s="656"/>
      <c r="N7" s="656"/>
      <c r="O7" s="656"/>
      <c r="P7" s="656"/>
      <c r="Q7" s="657"/>
      <c r="R7" s="658">
        <v>1787</v>
      </c>
      <c r="S7" s="659"/>
      <c r="T7" s="659"/>
      <c r="U7" s="659"/>
      <c r="V7" s="659"/>
      <c r="W7" s="659"/>
      <c r="X7" s="659"/>
      <c r="Y7" s="660"/>
      <c r="Z7" s="661">
        <v>0</v>
      </c>
      <c r="AA7" s="661"/>
      <c r="AB7" s="661"/>
      <c r="AC7" s="661"/>
      <c r="AD7" s="662">
        <v>1787</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2048639</v>
      </c>
      <c r="BH7" s="659"/>
      <c r="BI7" s="659"/>
      <c r="BJ7" s="659"/>
      <c r="BK7" s="659"/>
      <c r="BL7" s="659"/>
      <c r="BM7" s="659"/>
      <c r="BN7" s="660"/>
      <c r="BO7" s="661">
        <v>46.4</v>
      </c>
      <c r="BP7" s="661"/>
      <c r="BQ7" s="661"/>
      <c r="BR7" s="661"/>
      <c r="BS7" s="662">
        <v>73629</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1573910</v>
      </c>
      <c r="CS7" s="659"/>
      <c r="CT7" s="659"/>
      <c r="CU7" s="659"/>
      <c r="CV7" s="659"/>
      <c r="CW7" s="659"/>
      <c r="CX7" s="659"/>
      <c r="CY7" s="660"/>
      <c r="CZ7" s="661">
        <v>14.2</v>
      </c>
      <c r="DA7" s="661"/>
      <c r="DB7" s="661"/>
      <c r="DC7" s="661"/>
      <c r="DD7" s="667">
        <v>23830</v>
      </c>
      <c r="DE7" s="659"/>
      <c r="DF7" s="659"/>
      <c r="DG7" s="659"/>
      <c r="DH7" s="659"/>
      <c r="DI7" s="659"/>
      <c r="DJ7" s="659"/>
      <c r="DK7" s="659"/>
      <c r="DL7" s="659"/>
      <c r="DM7" s="659"/>
      <c r="DN7" s="659"/>
      <c r="DO7" s="659"/>
      <c r="DP7" s="660"/>
      <c r="DQ7" s="667">
        <v>1392771</v>
      </c>
      <c r="DR7" s="659"/>
      <c r="DS7" s="659"/>
      <c r="DT7" s="659"/>
      <c r="DU7" s="659"/>
      <c r="DV7" s="659"/>
      <c r="DW7" s="659"/>
      <c r="DX7" s="659"/>
      <c r="DY7" s="659"/>
      <c r="DZ7" s="659"/>
      <c r="EA7" s="659"/>
      <c r="EB7" s="659"/>
      <c r="EC7" s="668"/>
    </row>
    <row r="8" spans="2:143" ht="11.25" customHeight="1" x14ac:dyDescent="0.2">
      <c r="B8" s="655" t="s">
        <v>227</v>
      </c>
      <c r="C8" s="656"/>
      <c r="D8" s="656"/>
      <c r="E8" s="656"/>
      <c r="F8" s="656"/>
      <c r="G8" s="656"/>
      <c r="H8" s="656"/>
      <c r="I8" s="656"/>
      <c r="J8" s="656"/>
      <c r="K8" s="656"/>
      <c r="L8" s="656"/>
      <c r="M8" s="656"/>
      <c r="N8" s="656"/>
      <c r="O8" s="656"/>
      <c r="P8" s="656"/>
      <c r="Q8" s="657"/>
      <c r="R8" s="658">
        <v>35973</v>
      </c>
      <c r="S8" s="659"/>
      <c r="T8" s="659"/>
      <c r="U8" s="659"/>
      <c r="V8" s="659"/>
      <c r="W8" s="659"/>
      <c r="X8" s="659"/>
      <c r="Y8" s="660"/>
      <c r="Z8" s="661">
        <v>0.3</v>
      </c>
      <c r="AA8" s="661"/>
      <c r="AB8" s="661"/>
      <c r="AC8" s="661"/>
      <c r="AD8" s="662">
        <v>35973</v>
      </c>
      <c r="AE8" s="662"/>
      <c r="AF8" s="662"/>
      <c r="AG8" s="662"/>
      <c r="AH8" s="662"/>
      <c r="AI8" s="662"/>
      <c r="AJ8" s="662"/>
      <c r="AK8" s="662"/>
      <c r="AL8" s="663">
        <v>0.5</v>
      </c>
      <c r="AM8" s="664"/>
      <c r="AN8" s="664"/>
      <c r="AO8" s="665"/>
      <c r="AP8" s="655" t="s">
        <v>228</v>
      </c>
      <c r="AQ8" s="656"/>
      <c r="AR8" s="656"/>
      <c r="AS8" s="656"/>
      <c r="AT8" s="656"/>
      <c r="AU8" s="656"/>
      <c r="AV8" s="656"/>
      <c r="AW8" s="656"/>
      <c r="AX8" s="656"/>
      <c r="AY8" s="656"/>
      <c r="AZ8" s="656"/>
      <c r="BA8" s="656"/>
      <c r="BB8" s="656"/>
      <c r="BC8" s="656"/>
      <c r="BD8" s="656"/>
      <c r="BE8" s="656"/>
      <c r="BF8" s="657"/>
      <c r="BG8" s="658">
        <v>49007</v>
      </c>
      <c r="BH8" s="659"/>
      <c r="BI8" s="659"/>
      <c r="BJ8" s="659"/>
      <c r="BK8" s="659"/>
      <c r="BL8" s="659"/>
      <c r="BM8" s="659"/>
      <c r="BN8" s="660"/>
      <c r="BO8" s="661">
        <v>1.1000000000000001</v>
      </c>
      <c r="BP8" s="661"/>
      <c r="BQ8" s="661"/>
      <c r="BR8" s="661"/>
      <c r="BS8" s="662" t="s">
        <v>122</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4648746</v>
      </c>
      <c r="CS8" s="659"/>
      <c r="CT8" s="659"/>
      <c r="CU8" s="659"/>
      <c r="CV8" s="659"/>
      <c r="CW8" s="659"/>
      <c r="CX8" s="659"/>
      <c r="CY8" s="660"/>
      <c r="CZ8" s="661">
        <v>42.1</v>
      </c>
      <c r="DA8" s="661"/>
      <c r="DB8" s="661"/>
      <c r="DC8" s="661"/>
      <c r="DD8" s="667">
        <v>152038</v>
      </c>
      <c r="DE8" s="659"/>
      <c r="DF8" s="659"/>
      <c r="DG8" s="659"/>
      <c r="DH8" s="659"/>
      <c r="DI8" s="659"/>
      <c r="DJ8" s="659"/>
      <c r="DK8" s="659"/>
      <c r="DL8" s="659"/>
      <c r="DM8" s="659"/>
      <c r="DN8" s="659"/>
      <c r="DO8" s="659"/>
      <c r="DP8" s="660"/>
      <c r="DQ8" s="667">
        <v>2419885</v>
      </c>
      <c r="DR8" s="659"/>
      <c r="DS8" s="659"/>
      <c r="DT8" s="659"/>
      <c r="DU8" s="659"/>
      <c r="DV8" s="659"/>
      <c r="DW8" s="659"/>
      <c r="DX8" s="659"/>
      <c r="DY8" s="659"/>
      <c r="DZ8" s="659"/>
      <c r="EA8" s="659"/>
      <c r="EB8" s="659"/>
      <c r="EC8" s="668"/>
    </row>
    <row r="9" spans="2:143" ht="11.25" customHeight="1" x14ac:dyDescent="0.2">
      <c r="B9" s="655" t="s">
        <v>230</v>
      </c>
      <c r="C9" s="656"/>
      <c r="D9" s="656"/>
      <c r="E9" s="656"/>
      <c r="F9" s="656"/>
      <c r="G9" s="656"/>
      <c r="H9" s="656"/>
      <c r="I9" s="656"/>
      <c r="J9" s="656"/>
      <c r="K9" s="656"/>
      <c r="L9" s="656"/>
      <c r="M9" s="656"/>
      <c r="N9" s="656"/>
      <c r="O9" s="656"/>
      <c r="P9" s="656"/>
      <c r="Q9" s="657"/>
      <c r="R9" s="658">
        <v>51048</v>
      </c>
      <c r="S9" s="659"/>
      <c r="T9" s="659"/>
      <c r="U9" s="659"/>
      <c r="V9" s="659"/>
      <c r="W9" s="659"/>
      <c r="X9" s="659"/>
      <c r="Y9" s="660"/>
      <c r="Z9" s="661">
        <v>0.4</v>
      </c>
      <c r="AA9" s="661"/>
      <c r="AB9" s="661"/>
      <c r="AC9" s="661"/>
      <c r="AD9" s="662">
        <v>51048</v>
      </c>
      <c r="AE9" s="662"/>
      <c r="AF9" s="662"/>
      <c r="AG9" s="662"/>
      <c r="AH9" s="662"/>
      <c r="AI9" s="662"/>
      <c r="AJ9" s="662"/>
      <c r="AK9" s="662"/>
      <c r="AL9" s="663">
        <v>0.7</v>
      </c>
      <c r="AM9" s="664"/>
      <c r="AN9" s="664"/>
      <c r="AO9" s="665"/>
      <c r="AP9" s="655" t="s">
        <v>231</v>
      </c>
      <c r="AQ9" s="656"/>
      <c r="AR9" s="656"/>
      <c r="AS9" s="656"/>
      <c r="AT9" s="656"/>
      <c r="AU9" s="656"/>
      <c r="AV9" s="656"/>
      <c r="AW9" s="656"/>
      <c r="AX9" s="656"/>
      <c r="AY9" s="656"/>
      <c r="AZ9" s="656"/>
      <c r="BA9" s="656"/>
      <c r="BB9" s="656"/>
      <c r="BC9" s="656"/>
      <c r="BD9" s="656"/>
      <c r="BE9" s="656"/>
      <c r="BF9" s="657"/>
      <c r="BG9" s="658">
        <v>1701252</v>
      </c>
      <c r="BH9" s="659"/>
      <c r="BI9" s="659"/>
      <c r="BJ9" s="659"/>
      <c r="BK9" s="659"/>
      <c r="BL9" s="659"/>
      <c r="BM9" s="659"/>
      <c r="BN9" s="660"/>
      <c r="BO9" s="661">
        <v>38.5</v>
      </c>
      <c r="BP9" s="661"/>
      <c r="BQ9" s="661"/>
      <c r="BR9" s="661"/>
      <c r="BS9" s="662" t="s">
        <v>122</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787297</v>
      </c>
      <c r="CS9" s="659"/>
      <c r="CT9" s="659"/>
      <c r="CU9" s="659"/>
      <c r="CV9" s="659"/>
      <c r="CW9" s="659"/>
      <c r="CX9" s="659"/>
      <c r="CY9" s="660"/>
      <c r="CZ9" s="661">
        <v>7.1</v>
      </c>
      <c r="DA9" s="661"/>
      <c r="DB9" s="661"/>
      <c r="DC9" s="661"/>
      <c r="DD9" s="667">
        <v>18994</v>
      </c>
      <c r="DE9" s="659"/>
      <c r="DF9" s="659"/>
      <c r="DG9" s="659"/>
      <c r="DH9" s="659"/>
      <c r="DI9" s="659"/>
      <c r="DJ9" s="659"/>
      <c r="DK9" s="659"/>
      <c r="DL9" s="659"/>
      <c r="DM9" s="659"/>
      <c r="DN9" s="659"/>
      <c r="DO9" s="659"/>
      <c r="DP9" s="660"/>
      <c r="DQ9" s="667">
        <v>694113</v>
      </c>
      <c r="DR9" s="659"/>
      <c r="DS9" s="659"/>
      <c r="DT9" s="659"/>
      <c r="DU9" s="659"/>
      <c r="DV9" s="659"/>
      <c r="DW9" s="659"/>
      <c r="DX9" s="659"/>
      <c r="DY9" s="659"/>
      <c r="DZ9" s="659"/>
      <c r="EA9" s="659"/>
      <c r="EB9" s="659"/>
      <c r="EC9" s="668"/>
    </row>
    <row r="10" spans="2:143" ht="11.25" customHeight="1" x14ac:dyDescent="0.2">
      <c r="B10" s="655" t="s">
        <v>233</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91822</v>
      </c>
      <c r="BH10" s="659"/>
      <c r="BI10" s="659"/>
      <c r="BJ10" s="659"/>
      <c r="BK10" s="659"/>
      <c r="BL10" s="659"/>
      <c r="BM10" s="659"/>
      <c r="BN10" s="660"/>
      <c r="BO10" s="661">
        <v>2.1</v>
      </c>
      <c r="BP10" s="661"/>
      <c r="BQ10" s="661"/>
      <c r="BR10" s="661"/>
      <c r="BS10" s="662">
        <v>15260</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2">
      <c r="B11" s="655" t="s">
        <v>236</v>
      </c>
      <c r="C11" s="656"/>
      <c r="D11" s="656"/>
      <c r="E11" s="656"/>
      <c r="F11" s="656"/>
      <c r="G11" s="656"/>
      <c r="H11" s="656"/>
      <c r="I11" s="656"/>
      <c r="J11" s="656"/>
      <c r="K11" s="656"/>
      <c r="L11" s="656"/>
      <c r="M11" s="656"/>
      <c r="N11" s="656"/>
      <c r="O11" s="656"/>
      <c r="P11" s="656"/>
      <c r="Q11" s="657"/>
      <c r="R11" s="658">
        <v>737423</v>
      </c>
      <c r="S11" s="659"/>
      <c r="T11" s="659"/>
      <c r="U11" s="659"/>
      <c r="V11" s="659"/>
      <c r="W11" s="659"/>
      <c r="X11" s="659"/>
      <c r="Y11" s="660"/>
      <c r="Z11" s="663">
        <v>6.3</v>
      </c>
      <c r="AA11" s="664"/>
      <c r="AB11" s="664"/>
      <c r="AC11" s="670"/>
      <c r="AD11" s="667">
        <v>737423</v>
      </c>
      <c r="AE11" s="659"/>
      <c r="AF11" s="659"/>
      <c r="AG11" s="659"/>
      <c r="AH11" s="659"/>
      <c r="AI11" s="659"/>
      <c r="AJ11" s="659"/>
      <c r="AK11" s="660"/>
      <c r="AL11" s="663">
        <v>9.8000000000000007</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206558</v>
      </c>
      <c r="BH11" s="659"/>
      <c r="BI11" s="659"/>
      <c r="BJ11" s="659"/>
      <c r="BK11" s="659"/>
      <c r="BL11" s="659"/>
      <c r="BM11" s="659"/>
      <c r="BN11" s="660"/>
      <c r="BO11" s="661">
        <v>4.7</v>
      </c>
      <c r="BP11" s="661"/>
      <c r="BQ11" s="661"/>
      <c r="BR11" s="661"/>
      <c r="BS11" s="662">
        <v>58369</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338170</v>
      </c>
      <c r="CS11" s="659"/>
      <c r="CT11" s="659"/>
      <c r="CU11" s="659"/>
      <c r="CV11" s="659"/>
      <c r="CW11" s="659"/>
      <c r="CX11" s="659"/>
      <c r="CY11" s="660"/>
      <c r="CZ11" s="661">
        <v>3.1</v>
      </c>
      <c r="DA11" s="661"/>
      <c r="DB11" s="661"/>
      <c r="DC11" s="661"/>
      <c r="DD11" s="667">
        <v>32090</v>
      </c>
      <c r="DE11" s="659"/>
      <c r="DF11" s="659"/>
      <c r="DG11" s="659"/>
      <c r="DH11" s="659"/>
      <c r="DI11" s="659"/>
      <c r="DJ11" s="659"/>
      <c r="DK11" s="659"/>
      <c r="DL11" s="659"/>
      <c r="DM11" s="659"/>
      <c r="DN11" s="659"/>
      <c r="DO11" s="659"/>
      <c r="DP11" s="660"/>
      <c r="DQ11" s="667">
        <v>302580</v>
      </c>
      <c r="DR11" s="659"/>
      <c r="DS11" s="659"/>
      <c r="DT11" s="659"/>
      <c r="DU11" s="659"/>
      <c r="DV11" s="659"/>
      <c r="DW11" s="659"/>
      <c r="DX11" s="659"/>
      <c r="DY11" s="659"/>
      <c r="DZ11" s="659"/>
      <c r="EA11" s="659"/>
      <c r="EB11" s="659"/>
      <c r="EC11" s="668"/>
    </row>
    <row r="12" spans="2:143" ht="11.25" customHeight="1" x14ac:dyDescent="0.2">
      <c r="B12" s="655" t="s">
        <v>239</v>
      </c>
      <c r="C12" s="656"/>
      <c r="D12" s="656"/>
      <c r="E12" s="656"/>
      <c r="F12" s="656"/>
      <c r="G12" s="656"/>
      <c r="H12" s="656"/>
      <c r="I12" s="656"/>
      <c r="J12" s="656"/>
      <c r="K12" s="656"/>
      <c r="L12" s="656"/>
      <c r="M12" s="656"/>
      <c r="N12" s="656"/>
      <c r="O12" s="656"/>
      <c r="P12" s="656"/>
      <c r="Q12" s="657"/>
      <c r="R12" s="658">
        <v>26953</v>
      </c>
      <c r="S12" s="659"/>
      <c r="T12" s="659"/>
      <c r="U12" s="659"/>
      <c r="V12" s="659"/>
      <c r="W12" s="659"/>
      <c r="X12" s="659"/>
      <c r="Y12" s="660"/>
      <c r="Z12" s="661">
        <v>0.2</v>
      </c>
      <c r="AA12" s="661"/>
      <c r="AB12" s="661"/>
      <c r="AC12" s="661"/>
      <c r="AD12" s="662">
        <v>26953</v>
      </c>
      <c r="AE12" s="662"/>
      <c r="AF12" s="662"/>
      <c r="AG12" s="662"/>
      <c r="AH12" s="662"/>
      <c r="AI12" s="662"/>
      <c r="AJ12" s="662"/>
      <c r="AK12" s="662"/>
      <c r="AL12" s="663">
        <v>0.4</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2042087</v>
      </c>
      <c r="BH12" s="659"/>
      <c r="BI12" s="659"/>
      <c r="BJ12" s="659"/>
      <c r="BK12" s="659"/>
      <c r="BL12" s="659"/>
      <c r="BM12" s="659"/>
      <c r="BN12" s="660"/>
      <c r="BO12" s="661">
        <v>46.2</v>
      </c>
      <c r="BP12" s="661"/>
      <c r="BQ12" s="661"/>
      <c r="BR12" s="661"/>
      <c r="BS12" s="662" t="s">
        <v>122</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387473</v>
      </c>
      <c r="CS12" s="659"/>
      <c r="CT12" s="659"/>
      <c r="CU12" s="659"/>
      <c r="CV12" s="659"/>
      <c r="CW12" s="659"/>
      <c r="CX12" s="659"/>
      <c r="CY12" s="660"/>
      <c r="CZ12" s="661">
        <v>3.5</v>
      </c>
      <c r="DA12" s="661"/>
      <c r="DB12" s="661"/>
      <c r="DC12" s="661"/>
      <c r="DD12" s="667">
        <v>11704</v>
      </c>
      <c r="DE12" s="659"/>
      <c r="DF12" s="659"/>
      <c r="DG12" s="659"/>
      <c r="DH12" s="659"/>
      <c r="DI12" s="659"/>
      <c r="DJ12" s="659"/>
      <c r="DK12" s="659"/>
      <c r="DL12" s="659"/>
      <c r="DM12" s="659"/>
      <c r="DN12" s="659"/>
      <c r="DO12" s="659"/>
      <c r="DP12" s="660"/>
      <c r="DQ12" s="667">
        <v>183237</v>
      </c>
      <c r="DR12" s="659"/>
      <c r="DS12" s="659"/>
      <c r="DT12" s="659"/>
      <c r="DU12" s="659"/>
      <c r="DV12" s="659"/>
      <c r="DW12" s="659"/>
      <c r="DX12" s="659"/>
      <c r="DY12" s="659"/>
      <c r="DZ12" s="659"/>
      <c r="EA12" s="659"/>
      <c r="EB12" s="659"/>
      <c r="EC12" s="668"/>
    </row>
    <row r="13" spans="2:143" ht="11.25" customHeight="1" x14ac:dyDescent="0.2">
      <c r="B13" s="655" t="s">
        <v>242</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2032437</v>
      </c>
      <c r="BH13" s="659"/>
      <c r="BI13" s="659"/>
      <c r="BJ13" s="659"/>
      <c r="BK13" s="659"/>
      <c r="BL13" s="659"/>
      <c r="BM13" s="659"/>
      <c r="BN13" s="660"/>
      <c r="BO13" s="661">
        <v>46</v>
      </c>
      <c r="BP13" s="661"/>
      <c r="BQ13" s="661"/>
      <c r="BR13" s="661"/>
      <c r="BS13" s="662" t="s">
        <v>122</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789290</v>
      </c>
      <c r="CS13" s="659"/>
      <c r="CT13" s="659"/>
      <c r="CU13" s="659"/>
      <c r="CV13" s="659"/>
      <c r="CW13" s="659"/>
      <c r="CX13" s="659"/>
      <c r="CY13" s="660"/>
      <c r="CZ13" s="661">
        <v>7.1</v>
      </c>
      <c r="DA13" s="661"/>
      <c r="DB13" s="661"/>
      <c r="DC13" s="661"/>
      <c r="DD13" s="667">
        <v>252905</v>
      </c>
      <c r="DE13" s="659"/>
      <c r="DF13" s="659"/>
      <c r="DG13" s="659"/>
      <c r="DH13" s="659"/>
      <c r="DI13" s="659"/>
      <c r="DJ13" s="659"/>
      <c r="DK13" s="659"/>
      <c r="DL13" s="659"/>
      <c r="DM13" s="659"/>
      <c r="DN13" s="659"/>
      <c r="DO13" s="659"/>
      <c r="DP13" s="660"/>
      <c r="DQ13" s="667">
        <v>608073</v>
      </c>
      <c r="DR13" s="659"/>
      <c r="DS13" s="659"/>
      <c r="DT13" s="659"/>
      <c r="DU13" s="659"/>
      <c r="DV13" s="659"/>
      <c r="DW13" s="659"/>
      <c r="DX13" s="659"/>
      <c r="DY13" s="659"/>
      <c r="DZ13" s="659"/>
      <c r="EA13" s="659"/>
      <c r="EB13" s="659"/>
      <c r="EC13" s="668"/>
    </row>
    <row r="14" spans="2:143" ht="11.25" customHeight="1" x14ac:dyDescent="0.2">
      <c r="B14" s="655" t="s">
        <v>245</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105790</v>
      </c>
      <c r="BH14" s="659"/>
      <c r="BI14" s="659"/>
      <c r="BJ14" s="659"/>
      <c r="BK14" s="659"/>
      <c r="BL14" s="659"/>
      <c r="BM14" s="659"/>
      <c r="BN14" s="660"/>
      <c r="BO14" s="661">
        <v>2.4</v>
      </c>
      <c r="BP14" s="661"/>
      <c r="BQ14" s="661"/>
      <c r="BR14" s="661"/>
      <c r="BS14" s="662" t="s">
        <v>122</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512016</v>
      </c>
      <c r="CS14" s="659"/>
      <c r="CT14" s="659"/>
      <c r="CU14" s="659"/>
      <c r="CV14" s="659"/>
      <c r="CW14" s="659"/>
      <c r="CX14" s="659"/>
      <c r="CY14" s="660"/>
      <c r="CZ14" s="661">
        <v>4.5999999999999996</v>
      </c>
      <c r="DA14" s="661"/>
      <c r="DB14" s="661"/>
      <c r="DC14" s="661"/>
      <c r="DD14" s="667">
        <v>825</v>
      </c>
      <c r="DE14" s="659"/>
      <c r="DF14" s="659"/>
      <c r="DG14" s="659"/>
      <c r="DH14" s="659"/>
      <c r="DI14" s="659"/>
      <c r="DJ14" s="659"/>
      <c r="DK14" s="659"/>
      <c r="DL14" s="659"/>
      <c r="DM14" s="659"/>
      <c r="DN14" s="659"/>
      <c r="DO14" s="659"/>
      <c r="DP14" s="660"/>
      <c r="DQ14" s="667">
        <v>510628</v>
      </c>
      <c r="DR14" s="659"/>
      <c r="DS14" s="659"/>
      <c r="DT14" s="659"/>
      <c r="DU14" s="659"/>
      <c r="DV14" s="659"/>
      <c r="DW14" s="659"/>
      <c r="DX14" s="659"/>
      <c r="DY14" s="659"/>
      <c r="DZ14" s="659"/>
      <c r="EA14" s="659"/>
      <c r="EB14" s="659"/>
      <c r="EC14" s="668"/>
    </row>
    <row r="15" spans="2:143" ht="11.25" customHeight="1" x14ac:dyDescent="0.2">
      <c r="B15" s="655" t="s">
        <v>248</v>
      </c>
      <c r="C15" s="656"/>
      <c r="D15" s="656"/>
      <c r="E15" s="656"/>
      <c r="F15" s="656"/>
      <c r="G15" s="656"/>
      <c r="H15" s="656"/>
      <c r="I15" s="656"/>
      <c r="J15" s="656"/>
      <c r="K15" s="656"/>
      <c r="L15" s="656"/>
      <c r="M15" s="656"/>
      <c r="N15" s="656"/>
      <c r="O15" s="656"/>
      <c r="P15" s="656"/>
      <c r="Q15" s="657"/>
      <c r="R15" s="658">
        <v>20398</v>
      </c>
      <c r="S15" s="659"/>
      <c r="T15" s="659"/>
      <c r="U15" s="659"/>
      <c r="V15" s="659"/>
      <c r="W15" s="659"/>
      <c r="X15" s="659"/>
      <c r="Y15" s="660"/>
      <c r="Z15" s="661">
        <v>0.2</v>
      </c>
      <c r="AA15" s="661"/>
      <c r="AB15" s="661"/>
      <c r="AC15" s="661"/>
      <c r="AD15" s="662">
        <v>20398</v>
      </c>
      <c r="AE15" s="662"/>
      <c r="AF15" s="662"/>
      <c r="AG15" s="662"/>
      <c r="AH15" s="662"/>
      <c r="AI15" s="662"/>
      <c r="AJ15" s="662"/>
      <c r="AK15" s="662"/>
      <c r="AL15" s="663">
        <v>0.3</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208968</v>
      </c>
      <c r="BH15" s="659"/>
      <c r="BI15" s="659"/>
      <c r="BJ15" s="659"/>
      <c r="BK15" s="659"/>
      <c r="BL15" s="659"/>
      <c r="BM15" s="659"/>
      <c r="BN15" s="660"/>
      <c r="BO15" s="661">
        <v>4.7</v>
      </c>
      <c r="BP15" s="661"/>
      <c r="BQ15" s="661"/>
      <c r="BR15" s="661"/>
      <c r="BS15" s="662" t="s">
        <v>122</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1223515</v>
      </c>
      <c r="CS15" s="659"/>
      <c r="CT15" s="659"/>
      <c r="CU15" s="659"/>
      <c r="CV15" s="659"/>
      <c r="CW15" s="659"/>
      <c r="CX15" s="659"/>
      <c r="CY15" s="660"/>
      <c r="CZ15" s="661">
        <v>11.1</v>
      </c>
      <c r="DA15" s="661"/>
      <c r="DB15" s="661"/>
      <c r="DC15" s="661"/>
      <c r="DD15" s="667">
        <v>75439</v>
      </c>
      <c r="DE15" s="659"/>
      <c r="DF15" s="659"/>
      <c r="DG15" s="659"/>
      <c r="DH15" s="659"/>
      <c r="DI15" s="659"/>
      <c r="DJ15" s="659"/>
      <c r="DK15" s="659"/>
      <c r="DL15" s="659"/>
      <c r="DM15" s="659"/>
      <c r="DN15" s="659"/>
      <c r="DO15" s="659"/>
      <c r="DP15" s="660"/>
      <c r="DQ15" s="667">
        <v>1093837</v>
      </c>
      <c r="DR15" s="659"/>
      <c r="DS15" s="659"/>
      <c r="DT15" s="659"/>
      <c r="DU15" s="659"/>
      <c r="DV15" s="659"/>
      <c r="DW15" s="659"/>
      <c r="DX15" s="659"/>
      <c r="DY15" s="659"/>
      <c r="DZ15" s="659"/>
      <c r="EA15" s="659"/>
      <c r="EB15" s="659"/>
      <c r="EC15" s="668"/>
    </row>
    <row r="16" spans="2:143" ht="11.25" customHeight="1" x14ac:dyDescent="0.2">
      <c r="B16" s="655" t="s">
        <v>251</v>
      </c>
      <c r="C16" s="656"/>
      <c r="D16" s="656"/>
      <c r="E16" s="656"/>
      <c r="F16" s="656"/>
      <c r="G16" s="656"/>
      <c r="H16" s="656"/>
      <c r="I16" s="656"/>
      <c r="J16" s="656"/>
      <c r="K16" s="656"/>
      <c r="L16" s="656"/>
      <c r="M16" s="656"/>
      <c r="N16" s="656"/>
      <c r="O16" s="656"/>
      <c r="P16" s="656"/>
      <c r="Q16" s="657"/>
      <c r="R16" s="658">
        <v>58249</v>
      </c>
      <c r="S16" s="659"/>
      <c r="T16" s="659"/>
      <c r="U16" s="659"/>
      <c r="V16" s="659"/>
      <c r="W16" s="659"/>
      <c r="X16" s="659"/>
      <c r="Y16" s="660"/>
      <c r="Z16" s="661">
        <v>0.5</v>
      </c>
      <c r="AA16" s="661"/>
      <c r="AB16" s="661"/>
      <c r="AC16" s="661"/>
      <c r="AD16" s="662">
        <v>58249</v>
      </c>
      <c r="AE16" s="662"/>
      <c r="AF16" s="662"/>
      <c r="AG16" s="662"/>
      <c r="AH16" s="662"/>
      <c r="AI16" s="662"/>
      <c r="AJ16" s="662"/>
      <c r="AK16" s="662"/>
      <c r="AL16" s="663">
        <v>0.8</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254</v>
      </c>
      <c r="C17" s="656"/>
      <c r="D17" s="656"/>
      <c r="E17" s="656"/>
      <c r="F17" s="656"/>
      <c r="G17" s="656"/>
      <c r="H17" s="656"/>
      <c r="I17" s="656"/>
      <c r="J17" s="656"/>
      <c r="K17" s="656"/>
      <c r="L17" s="656"/>
      <c r="M17" s="656"/>
      <c r="N17" s="656"/>
      <c r="O17" s="656"/>
      <c r="P17" s="656"/>
      <c r="Q17" s="657"/>
      <c r="R17" s="658">
        <v>172628</v>
      </c>
      <c r="S17" s="659"/>
      <c r="T17" s="659"/>
      <c r="U17" s="659"/>
      <c r="V17" s="659"/>
      <c r="W17" s="659"/>
      <c r="X17" s="659"/>
      <c r="Y17" s="660"/>
      <c r="Z17" s="661">
        <v>1.5</v>
      </c>
      <c r="AA17" s="661"/>
      <c r="AB17" s="661"/>
      <c r="AC17" s="661"/>
      <c r="AD17" s="662">
        <v>172628</v>
      </c>
      <c r="AE17" s="662"/>
      <c r="AF17" s="662"/>
      <c r="AG17" s="662"/>
      <c r="AH17" s="662"/>
      <c r="AI17" s="662"/>
      <c r="AJ17" s="662"/>
      <c r="AK17" s="662"/>
      <c r="AL17" s="663">
        <v>2.2999999999999998</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702032</v>
      </c>
      <c r="CS17" s="659"/>
      <c r="CT17" s="659"/>
      <c r="CU17" s="659"/>
      <c r="CV17" s="659"/>
      <c r="CW17" s="659"/>
      <c r="CX17" s="659"/>
      <c r="CY17" s="660"/>
      <c r="CZ17" s="661">
        <v>6.4</v>
      </c>
      <c r="DA17" s="661"/>
      <c r="DB17" s="661"/>
      <c r="DC17" s="661"/>
      <c r="DD17" s="667" t="s">
        <v>122</v>
      </c>
      <c r="DE17" s="659"/>
      <c r="DF17" s="659"/>
      <c r="DG17" s="659"/>
      <c r="DH17" s="659"/>
      <c r="DI17" s="659"/>
      <c r="DJ17" s="659"/>
      <c r="DK17" s="659"/>
      <c r="DL17" s="659"/>
      <c r="DM17" s="659"/>
      <c r="DN17" s="659"/>
      <c r="DO17" s="659"/>
      <c r="DP17" s="660"/>
      <c r="DQ17" s="667">
        <v>701703</v>
      </c>
      <c r="DR17" s="659"/>
      <c r="DS17" s="659"/>
      <c r="DT17" s="659"/>
      <c r="DU17" s="659"/>
      <c r="DV17" s="659"/>
      <c r="DW17" s="659"/>
      <c r="DX17" s="659"/>
      <c r="DY17" s="659"/>
      <c r="DZ17" s="659"/>
      <c r="EA17" s="659"/>
      <c r="EB17" s="659"/>
      <c r="EC17" s="668"/>
    </row>
    <row r="18" spans="2:133" ht="11.25" customHeight="1" x14ac:dyDescent="0.2">
      <c r="B18" s="655" t="s">
        <v>257</v>
      </c>
      <c r="C18" s="656"/>
      <c r="D18" s="656"/>
      <c r="E18" s="656"/>
      <c r="F18" s="656"/>
      <c r="G18" s="656"/>
      <c r="H18" s="656"/>
      <c r="I18" s="656"/>
      <c r="J18" s="656"/>
      <c r="K18" s="656"/>
      <c r="L18" s="656"/>
      <c r="M18" s="656"/>
      <c r="N18" s="656"/>
      <c r="O18" s="656"/>
      <c r="P18" s="656"/>
      <c r="Q18" s="657"/>
      <c r="R18" s="658">
        <v>25884</v>
      </c>
      <c r="S18" s="659"/>
      <c r="T18" s="659"/>
      <c r="U18" s="659"/>
      <c r="V18" s="659"/>
      <c r="W18" s="659"/>
      <c r="X18" s="659"/>
      <c r="Y18" s="660"/>
      <c r="Z18" s="661">
        <v>0.2</v>
      </c>
      <c r="AA18" s="661"/>
      <c r="AB18" s="661"/>
      <c r="AC18" s="661"/>
      <c r="AD18" s="662">
        <v>25884</v>
      </c>
      <c r="AE18" s="662"/>
      <c r="AF18" s="662"/>
      <c r="AG18" s="662"/>
      <c r="AH18" s="662"/>
      <c r="AI18" s="662"/>
      <c r="AJ18" s="662"/>
      <c r="AK18" s="662"/>
      <c r="AL18" s="663">
        <v>0.3</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260</v>
      </c>
      <c r="C19" s="656"/>
      <c r="D19" s="656"/>
      <c r="E19" s="656"/>
      <c r="F19" s="656"/>
      <c r="G19" s="656"/>
      <c r="H19" s="656"/>
      <c r="I19" s="656"/>
      <c r="J19" s="656"/>
      <c r="K19" s="656"/>
      <c r="L19" s="656"/>
      <c r="M19" s="656"/>
      <c r="N19" s="656"/>
      <c r="O19" s="656"/>
      <c r="P19" s="656"/>
      <c r="Q19" s="657"/>
      <c r="R19" s="658">
        <v>137310</v>
      </c>
      <c r="S19" s="659"/>
      <c r="T19" s="659"/>
      <c r="U19" s="659"/>
      <c r="V19" s="659"/>
      <c r="W19" s="659"/>
      <c r="X19" s="659"/>
      <c r="Y19" s="660"/>
      <c r="Z19" s="661">
        <v>1.2</v>
      </c>
      <c r="AA19" s="661"/>
      <c r="AB19" s="661"/>
      <c r="AC19" s="661"/>
      <c r="AD19" s="662">
        <v>137310</v>
      </c>
      <c r="AE19" s="662"/>
      <c r="AF19" s="662"/>
      <c r="AG19" s="662"/>
      <c r="AH19" s="662"/>
      <c r="AI19" s="662"/>
      <c r="AJ19" s="662"/>
      <c r="AK19" s="662"/>
      <c r="AL19" s="663">
        <v>1.8</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v>10666</v>
      </c>
      <c r="BH19" s="659"/>
      <c r="BI19" s="659"/>
      <c r="BJ19" s="659"/>
      <c r="BK19" s="659"/>
      <c r="BL19" s="659"/>
      <c r="BM19" s="659"/>
      <c r="BN19" s="660"/>
      <c r="BO19" s="661">
        <v>0.2</v>
      </c>
      <c r="BP19" s="661"/>
      <c r="BQ19" s="661"/>
      <c r="BR19" s="661"/>
      <c r="BS19" s="662" t="s">
        <v>122</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263</v>
      </c>
      <c r="C20" s="672"/>
      <c r="D20" s="672"/>
      <c r="E20" s="672"/>
      <c r="F20" s="672"/>
      <c r="G20" s="672"/>
      <c r="H20" s="672"/>
      <c r="I20" s="672"/>
      <c r="J20" s="672"/>
      <c r="K20" s="672"/>
      <c r="L20" s="672"/>
      <c r="M20" s="672"/>
      <c r="N20" s="672"/>
      <c r="O20" s="672"/>
      <c r="P20" s="672"/>
      <c r="Q20" s="673"/>
      <c r="R20" s="658">
        <v>9434</v>
      </c>
      <c r="S20" s="659"/>
      <c r="T20" s="659"/>
      <c r="U20" s="659"/>
      <c r="V20" s="659"/>
      <c r="W20" s="659"/>
      <c r="X20" s="659"/>
      <c r="Y20" s="660"/>
      <c r="Z20" s="661">
        <v>0.1</v>
      </c>
      <c r="AA20" s="661"/>
      <c r="AB20" s="661"/>
      <c r="AC20" s="661"/>
      <c r="AD20" s="662">
        <v>9434</v>
      </c>
      <c r="AE20" s="662"/>
      <c r="AF20" s="662"/>
      <c r="AG20" s="662"/>
      <c r="AH20" s="662"/>
      <c r="AI20" s="662"/>
      <c r="AJ20" s="662"/>
      <c r="AK20" s="662"/>
      <c r="AL20" s="663">
        <v>0.1</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v>10666</v>
      </c>
      <c r="BH20" s="659"/>
      <c r="BI20" s="659"/>
      <c r="BJ20" s="659"/>
      <c r="BK20" s="659"/>
      <c r="BL20" s="659"/>
      <c r="BM20" s="659"/>
      <c r="BN20" s="660"/>
      <c r="BO20" s="661">
        <v>0.2</v>
      </c>
      <c r="BP20" s="661"/>
      <c r="BQ20" s="661"/>
      <c r="BR20" s="661"/>
      <c r="BS20" s="662" t="s">
        <v>122</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11055044</v>
      </c>
      <c r="CS20" s="659"/>
      <c r="CT20" s="659"/>
      <c r="CU20" s="659"/>
      <c r="CV20" s="659"/>
      <c r="CW20" s="659"/>
      <c r="CX20" s="659"/>
      <c r="CY20" s="660"/>
      <c r="CZ20" s="661">
        <v>100</v>
      </c>
      <c r="DA20" s="661"/>
      <c r="DB20" s="661"/>
      <c r="DC20" s="661"/>
      <c r="DD20" s="667">
        <v>567825</v>
      </c>
      <c r="DE20" s="659"/>
      <c r="DF20" s="659"/>
      <c r="DG20" s="659"/>
      <c r="DH20" s="659"/>
      <c r="DI20" s="659"/>
      <c r="DJ20" s="659"/>
      <c r="DK20" s="659"/>
      <c r="DL20" s="659"/>
      <c r="DM20" s="659"/>
      <c r="DN20" s="659"/>
      <c r="DO20" s="659"/>
      <c r="DP20" s="660"/>
      <c r="DQ20" s="667">
        <v>7999422</v>
      </c>
      <c r="DR20" s="659"/>
      <c r="DS20" s="659"/>
      <c r="DT20" s="659"/>
      <c r="DU20" s="659"/>
      <c r="DV20" s="659"/>
      <c r="DW20" s="659"/>
      <c r="DX20" s="659"/>
      <c r="DY20" s="659"/>
      <c r="DZ20" s="659"/>
      <c r="EA20" s="659"/>
      <c r="EB20" s="659"/>
      <c r="EC20" s="668"/>
    </row>
    <row r="21" spans="2:133" ht="11.25" customHeight="1" x14ac:dyDescent="0.2">
      <c r="B21" s="655" t="s">
        <v>266</v>
      </c>
      <c r="C21" s="656"/>
      <c r="D21" s="656"/>
      <c r="E21" s="656"/>
      <c r="F21" s="656"/>
      <c r="G21" s="656"/>
      <c r="H21" s="656"/>
      <c r="I21" s="656"/>
      <c r="J21" s="656"/>
      <c r="K21" s="656"/>
      <c r="L21" s="656"/>
      <c r="M21" s="656"/>
      <c r="N21" s="656"/>
      <c r="O21" s="656"/>
      <c r="P21" s="656"/>
      <c r="Q21" s="657"/>
      <c r="R21" s="658">
        <v>1986302</v>
      </c>
      <c r="S21" s="659"/>
      <c r="T21" s="659"/>
      <c r="U21" s="659"/>
      <c r="V21" s="659"/>
      <c r="W21" s="659"/>
      <c r="X21" s="659"/>
      <c r="Y21" s="660"/>
      <c r="Z21" s="661">
        <v>17.100000000000001</v>
      </c>
      <c r="AA21" s="661"/>
      <c r="AB21" s="661"/>
      <c r="AC21" s="661"/>
      <c r="AD21" s="662">
        <v>1854818</v>
      </c>
      <c r="AE21" s="662"/>
      <c r="AF21" s="662"/>
      <c r="AG21" s="662"/>
      <c r="AH21" s="662"/>
      <c r="AI21" s="662"/>
      <c r="AJ21" s="662"/>
      <c r="AK21" s="662"/>
      <c r="AL21" s="663">
        <v>24.6</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v>10499</v>
      </c>
      <c r="BH21" s="659"/>
      <c r="BI21" s="659"/>
      <c r="BJ21" s="659"/>
      <c r="BK21" s="659"/>
      <c r="BL21" s="659"/>
      <c r="BM21" s="659"/>
      <c r="BN21" s="660"/>
      <c r="BO21" s="661">
        <v>0.2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268</v>
      </c>
      <c r="C22" s="656"/>
      <c r="D22" s="656"/>
      <c r="E22" s="656"/>
      <c r="F22" s="656"/>
      <c r="G22" s="656"/>
      <c r="H22" s="656"/>
      <c r="I22" s="656"/>
      <c r="J22" s="656"/>
      <c r="K22" s="656"/>
      <c r="L22" s="656"/>
      <c r="M22" s="656"/>
      <c r="N22" s="656"/>
      <c r="O22" s="656"/>
      <c r="P22" s="656"/>
      <c r="Q22" s="657"/>
      <c r="R22" s="658">
        <v>1854818</v>
      </c>
      <c r="S22" s="659"/>
      <c r="T22" s="659"/>
      <c r="U22" s="659"/>
      <c r="V22" s="659"/>
      <c r="W22" s="659"/>
      <c r="X22" s="659"/>
      <c r="Y22" s="660"/>
      <c r="Z22" s="661">
        <v>15.9</v>
      </c>
      <c r="AA22" s="661"/>
      <c r="AB22" s="661"/>
      <c r="AC22" s="661"/>
      <c r="AD22" s="662">
        <v>1854818</v>
      </c>
      <c r="AE22" s="662"/>
      <c r="AF22" s="662"/>
      <c r="AG22" s="662"/>
      <c r="AH22" s="662"/>
      <c r="AI22" s="662"/>
      <c r="AJ22" s="662"/>
      <c r="AK22" s="662"/>
      <c r="AL22" s="663">
        <v>24.6</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271</v>
      </c>
      <c r="C23" s="656"/>
      <c r="D23" s="656"/>
      <c r="E23" s="656"/>
      <c r="F23" s="656"/>
      <c r="G23" s="656"/>
      <c r="H23" s="656"/>
      <c r="I23" s="656"/>
      <c r="J23" s="656"/>
      <c r="K23" s="656"/>
      <c r="L23" s="656"/>
      <c r="M23" s="656"/>
      <c r="N23" s="656"/>
      <c r="O23" s="656"/>
      <c r="P23" s="656"/>
      <c r="Q23" s="657"/>
      <c r="R23" s="658">
        <v>131252</v>
      </c>
      <c r="S23" s="659"/>
      <c r="T23" s="659"/>
      <c r="U23" s="659"/>
      <c r="V23" s="659"/>
      <c r="W23" s="659"/>
      <c r="X23" s="659"/>
      <c r="Y23" s="660"/>
      <c r="Z23" s="661">
        <v>1.1000000000000001</v>
      </c>
      <c r="AA23" s="661"/>
      <c r="AB23" s="661"/>
      <c r="AC23" s="661"/>
      <c r="AD23" s="662" t="s">
        <v>122</v>
      </c>
      <c r="AE23" s="662"/>
      <c r="AF23" s="662"/>
      <c r="AG23" s="662"/>
      <c r="AH23" s="662"/>
      <c r="AI23" s="662"/>
      <c r="AJ23" s="662"/>
      <c r="AK23" s="662"/>
      <c r="AL23" s="663" t="s">
        <v>122</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v>167</v>
      </c>
      <c r="BH23" s="659"/>
      <c r="BI23" s="659"/>
      <c r="BJ23" s="659"/>
      <c r="BK23" s="659"/>
      <c r="BL23" s="659"/>
      <c r="BM23" s="659"/>
      <c r="BN23" s="660"/>
      <c r="BO23" s="661">
        <v>0</v>
      </c>
      <c r="BP23" s="661"/>
      <c r="BQ23" s="661"/>
      <c r="BR23" s="661"/>
      <c r="BS23" s="662" t="s">
        <v>122</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5" t="s">
        <v>276</v>
      </c>
      <c r="DM23" s="686"/>
      <c r="DN23" s="686"/>
      <c r="DO23" s="686"/>
      <c r="DP23" s="686"/>
      <c r="DQ23" s="686"/>
      <c r="DR23" s="686"/>
      <c r="DS23" s="686"/>
      <c r="DT23" s="686"/>
      <c r="DU23" s="686"/>
      <c r="DV23" s="687"/>
      <c r="DW23" s="640" t="s">
        <v>277</v>
      </c>
      <c r="DX23" s="641"/>
      <c r="DY23" s="641"/>
      <c r="DZ23" s="641"/>
      <c r="EA23" s="641"/>
      <c r="EB23" s="641"/>
      <c r="EC23" s="642"/>
    </row>
    <row r="24" spans="2:133" ht="11.25" customHeight="1" x14ac:dyDescent="0.2">
      <c r="B24" s="655" t="s">
        <v>278</v>
      </c>
      <c r="C24" s="656"/>
      <c r="D24" s="656"/>
      <c r="E24" s="656"/>
      <c r="F24" s="656"/>
      <c r="G24" s="656"/>
      <c r="H24" s="656"/>
      <c r="I24" s="656"/>
      <c r="J24" s="656"/>
      <c r="K24" s="656"/>
      <c r="L24" s="656"/>
      <c r="M24" s="656"/>
      <c r="N24" s="656"/>
      <c r="O24" s="656"/>
      <c r="P24" s="656"/>
      <c r="Q24" s="657"/>
      <c r="R24" s="658">
        <v>232</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4597691</v>
      </c>
      <c r="CS24" s="648"/>
      <c r="CT24" s="648"/>
      <c r="CU24" s="648"/>
      <c r="CV24" s="648"/>
      <c r="CW24" s="648"/>
      <c r="CX24" s="648"/>
      <c r="CY24" s="649"/>
      <c r="CZ24" s="652">
        <v>41.6</v>
      </c>
      <c r="DA24" s="653"/>
      <c r="DB24" s="653"/>
      <c r="DC24" s="669"/>
      <c r="DD24" s="693">
        <v>3327570</v>
      </c>
      <c r="DE24" s="648"/>
      <c r="DF24" s="648"/>
      <c r="DG24" s="648"/>
      <c r="DH24" s="648"/>
      <c r="DI24" s="648"/>
      <c r="DJ24" s="648"/>
      <c r="DK24" s="649"/>
      <c r="DL24" s="693">
        <v>3021481</v>
      </c>
      <c r="DM24" s="648"/>
      <c r="DN24" s="648"/>
      <c r="DO24" s="648"/>
      <c r="DP24" s="648"/>
      <c r="DQ24" s="648"/>
      <c r="DR24" s="648"/>
      <c r="DS24" s="648"/>
      <c r="DT24" s="648"/>
      <c r="DU24" s="648"/>
      <c r="DV24" s="649"/>
      <c r="DW24" s="652">
        <v>39.9</v>
      </c>
      <c r="DX24" s="653"/>
      <c r="DY24" s="653"/>
      <c r="DZ24" s="653"/>
      <c r="EA24" s="653"/>
      <c r="EB24" s="653"/>
      <c r="EC24" s="654"/>
    </row>
    <row r="25" spans="2:133" ht="11.25" customHeight="1" x14ac:dyDescent="0.2">
      <c r="B25" s="655" t="s">
        <v>281</v>
      </c>
      <c r="C25" s="656"/>
      <c r="D25" s="656"/>
      <c r="E25" s="656"/>
      <c r="F25" s="656"/>
      <c r="G25" s="656"/>
      <c r="H25" s="656"/>
      <c r="I25" s="656"/>
      <c r="J25" s="656"/>
      <c r="K25" s="656"/>
      <c r="L25" s="656"/>
      <c r="M25" s="656"/>
      <c r="N25" s="656"/>
      <c r="O25" s="656"/>
      <c r="P25" s="656"/>
      <c r="Q25" s="657"/>
      <c r="R25" s="658">
        <v>7652162</v>
      </c>
      <c r="S25" s="659"/>
      <c r="T25" s="659"/>
      <c r="U25" s="659"/>
      <c r="V25" s="659"/>
      <c r="W25" s="659"/>
      <c r="X25" s="659"/>
      <c r="Y25" s="660"/>
      <c r="Z25" s="661">
        <v>65.7</v>
      </c>
      <c r="AA25" s="661"/>
      <c r="AB25" s="661"/>
      <c r="AC25" s="661"/>
      <c r="AD25" s="662">
        <v>7520511</v>
      </c>
      <c r="AE25" s="662"/>
      <c r="AF25" s="662"/>
      <c r="AG25" s="662"/>
      <c r="AH25" s="662"/>
      <c r="AI25" s="662"/>
      <c r="AJ25" s="662"/>
      <c r="AK25" s="662"/>
      <c r="AL25" s="663">
        <v>99.7</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1853234</v>
      </c>
      <c r="CS25" s="690"/>
      <c r="CT25" s="690"/>
      <c r="CU25" s="690"/>
      <c r="CV25" s="690"/>
      <c r="CW25" s="690"/>
      <c r="CX25" s="690"/>
      <c r="CY25" s="691"/>
      <c r="CZ25" s="663">
        <v>16.8</v>
      </c>
      <c r="DA25" s="688"/>
      <c r="DB25" s="688"/>
      <c r="DC25" s="692"/>
      <c r="DD25" s="667">
        <v>1731477</v>
      </c>
      <c r="DE25" s="690"/>
      <c r="DF25" s="690"/>
      <c r="DG25" s="690"/>
      <c r="DH25" s="690"/>
      <c r="DI25" s="690"/>
      <c r="DJ25" s="690"/>
      <c r="DK25" s="691"/>
      <c r="DL25" s="667">
        <v>1718968</v>
      </c>
      <c r="DM25" s="690"/>
      <c r="DN25" s="690"/>
      <c r="DO25" s="690"/>
      <c r="DP25" s="690"/>
      <c r="DQ25" s="690"/>
      <c r="DR25" s="690"/>
      <c r="DS25" s="690"/>
      <c r="DT25" s="690"/>
      <c r="DU25" s="690"/>
      <c r="DV25" s="691"/>
      <c r="DW25" s="663">
        <v>22.7</v>
      </c>
      <c r="DX25" s="688"/>
      <c r="DY25" s="688"/>
      <c r="DZ25" s="688"/>
      <c r="EA25" s="688"/>
      <c r="EB25" s="688"/>
      <c r="EC25" s="689"/>
    </row>
    <row r="26" spans="2:133" ht="11.25" customHeight="1" x14ac:dyDescent="0.2">
      <c r="B26" s="655" t="s">
        <v>284</v>
      </c>
      <c r="C26" s="656"/>
      <c r="D26" s="656"/>
      <c r="E26" s="656"/>
      <c r="F26" s="656"/>
      <c r="G26" s="656"/>
      <c r="H26" s="656"/>
      <c r="I26" s="656"/>
      <c r="J26" s="656"/>
      <c r="K26" s="656"/>
      <c r="L26" s="656"/>
      <c r="M26" s="656"/>
      <c r="N26" s="656"/>
      <c r="O26" s="656"/>
      <c r="P26" s="656"/>
      <c r="Q26" s="657"/>
      <c r="R26" s="658">
        <v>3817</v>
      </c>
      <c r="S26" s="659"/>
      <c r="T26" s="659"/>
      <c r="U26" s="659"/>
      <c r="V26" s="659"/>
      <c r="W26" s="659"/>
      <c r="X26" s="659"/>
      <c r="Y26" s="660"/>
      <c r="Z26" s="661">
        <v>0</v>
      </c>
      <c r="AA26" s="661"/>
      <c r="AB26" s="661"/>
      <c r="AC26" s="661"/>
      <c r="AD26" s="662">
        <v>3817</v>
      </c>
      <c r="AE26" s="662"/>
      <c r="AF26" s="662"/>
      <c r="AG26" s="662"/>
      <c r="AH26" s="662"/>
      <c r="AI26" s="662"/>
      <c r="AJ26" s="662"/>
      <c r="AK26" s="662"/>
      <c r="AL26" s="663">
        <v>0.1</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1181279</v>
      </c>
      <c r="CS26" s="659"/>
      <c r="CT26" s="659"/>
      <c r="CU26" s="659"/>
      <c r="CV26" s="659"/>
      <c r="CW26" s="659"/>
      <c r="CX26" s="659"/>
      <c r="CY26" s="660"/>
      <c r="CZ26" s="663">
        <v>10.7</v>
      </c>
      <c r="DA26" s="688"/>
      <c r="DB26" s="688"/>
      <c r="DC26" s="692"/>
      <c r="DD26" s="667">
        <v>1072810</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287</v>
      </c>
      <c r="C27" s="656"/>
      <c r="D27" s="656"/>
      <c r="E27" s="656"/>
      <c r="F27" s="656"/>
      <c r="G27" s="656"/>
      <c r="H27" s="656"/>
      <c r="I27" s="656"/>
      <c r="J27" s="656"/>
      <c r="K27" s="656"/>
      <c r="L27" s="656"/>
      <c r="M27" s="656"/>
      <c r="N27" s="656"/>
      <c r="O27" s="656"/>
      <c r="P27" s="656"/>
      <c r="Q27" s="657"/>
      <c r="R27" s="658">
        <v>32852</v>
      </c>
      <c r="S27" s="659"/>
      <c r="T27" s="659"/>
      <c r="U27" s="659"/>
      <c r="V27" s="659"/>
      <c r="W27" s="659"/>
      <c r="X27" s="659"/>
      <c r="Y27" s="660"/>
      <c r="Z27" s="661">
        <v>0.3</v>
      </c>
      <c r="AA27" s="661"/>
      <c r="AB27" s="661"/>
      <c r="AC27" s="661"/>
      <c r="AD27" s="662" t="s">
        <v>122</v>
      </c>
      <c r="AE27" s="662"/>
      <c r="AF27" s="662"/>
      <c r="AG27" s="662"/>
      <c r="AH27" s="662"/>
      <c r="AI27" s="662"/>
      <c r="AJ27" s="662"/>
      <c r="AK27" s="662"/>
      <c r="AL27" s="663" t="s">
        <v>122</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4416150</v>
      </c>
      <c r="BH27" s="659"/>
      <c r="BI27" s="659"/>
      <c r="BJ27" s="659"/>
      <c r="BK27" s="659"/>
      <c r="BL27" s="659"/>
      <c r="BM27" s="659"/>
      <c r="BN27" s="660"/>
      <c r="BO27" s="661">
        <v>100</v>
      </c>
      <c r="BP27" s="661"/>
      <c r="BQ27" s="661"/>
      <c r="BR27" s="661"/>
      <c r="BS27" s="662">
        <v>73629</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2042425</v>
      </c>
      <c r="CS27" s="690"/>
      <c r="CT27" s="690"/>
      <c r="CU27" s="690"/>
      <c r="CV27" s="690"/>
      <c r="CW27" s="690"/>
      <c r="CX27" s="690"/>
      <c r="CY27" s="691"/>
      <c r="CZ27" s="663">
        <v>18.5</v>
      </c>
      <c r="DA27" s="688"/>
      <c r="DB27" s="688"/>
      <c r="DC27" s="692"/>
      <c r="DD27" s="667">
        <v>894390</v>
      </c>
      <c r="DE27" s="690"/>
      <c r="DF27" s="690"/>
      <c r="DG27" s="690"/>
      <c r="DH27" s="690"/>
      <c r="DI27" s="690"/>
      <c r="DJ27" s="690"/>
      <c r="DK27" s="691"/>
      <c r="DL27" s="667">
        <v>600810</v>
      </c>
      <c r="DM27" s="690"/>
      <c r="DN27" s="690"/>
      <c r="DO27" s="690"/>
      <c r="DP27" s="690"/>
      <c r="DQ27" s="690"/>
      <c r="DR27" s="690"/>
      <c r="DS27" s="690"/>
      <c r="DT27" s="690"/>
      <c r="DU27" s="690"/>
      <c r="DV27" s="691"/>
      <c r="DW27" s="663">
        <v>7.9</v>
      </c>
      <c r="DX27" s="688"/>
      <c r="DY27" s="688"/>
      <c r="DZ27" s="688"/>
      <c r="EA27" s="688"/>
      <c r="EB27" s="688"/>
      <c r="EC27" s="689"/>
    </row>
    <row r="28" spans="2:133" ht="11.25" customHeight="1" x14ac:dyDescent="0.2">
      <c r="B28" s="655" t="s">
        <v>290</v>
      </c>
      <c r="C28" s="656"/>
      <c r="D28" s="656"/>
      <c r="E28" s="656"/>
      <c r="F28" s="656"/>
      <c r="G28" s="656"/>
      <c r="H28" s="656"/>
      <c r="I28" s="656"/>
      <c r="J28" s="656"/>
      <c r="K28" s="656"/>
      <c r="L28" s="656"/>
      <c r="M28" s="656"/>
      <c r="N28" s="656"/>
      <c r="O28" s="656"/>
      <c r="P28" s="656"/>
      <c r="Q28" s="657"/>
      <c r="R28" s="658">
        <v>54565</v>
      </c>
      <c r="S28" s="659"/>
      <c r="T28" s="659"/>
      <c r="U28" s="659"/>
      <c r="V28" s="659"/>
      <c r="W28" s="659"/>
      <c r="X28" s="659"/>
      <c r="Y28" s="660"/>
      <c r="Z28" s="661">
        <v>0.5</v>
      </c>
      <c r="AA28" s="661"/>
      <c r="AB28" s="661"/>
      <c r="AC28" s="661"/>
      <c r="AD28" s="662">
        <v>10676</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702032</v>
      </c>
      <c r="CS28" s="659"/>
      <c r="CT28" s="659"/>
      <c r="CU28" s="659"/>
      <c r="CV28" s="659"/>
      <c r="CW28" s="659"/>
      <c r="CX28" s="659"/>
      <c r="CY28" s="660"/>
      <c r="CZ28" s="663">
        <v>6.4</v>
      </c>
      <c r="DA28" s="688"/>
      <c r="DB28" s="688"/>
      <c r="DC28" s="692"/>
      <c r="DD28" s="667">
        <v>701703</v>
      </c>
      <c r="DE28" s="659"/>
      <c r="DF28" s="659"/>
      <c r="DG28" s="659"/>
      <c r="DH28" s="659"/>
      <c r="DI28" s="659"/>
      <c r="DJ28" s="659"/>
      <c r="DK28" s="660"/>
      <c r="DL28" s="667">
        <v>701703</v>
      </c>
      <c r="DM28" s="659"/>
      <c r="DN28" s="659"/>
      <c r="DO28" s="659"/>
      <c r="DP28" s="659"/>
      <c r="DQ28" s="659"/>
      <c r="DR28" s="659"/>
      <c r="DS28" s="659"/>
      <c r="DT28" s="659"/>
      <c r="DU28" s="659"/>
      <c r="DV28" s="660"/>
      <c r="DW28" s="663">
        <v>9.3000000000000007</v>
      </c>
      <c r="DX28" s="688"/>
      <c r="DY28" s="688"/>
      <c r="DZ28" s="688"/>
      <c r="EA28" s="688"/>
      <c r="EB28" s="688"/>
      <c r="EC28" s="689"/>
    </row>
    <row r="29" spans="2:133" ht="11.25" customHeight="1" x14ac:dyDescent="0.2">
      <c r="B29" s="655" t="s">
        <v>292</v>
      </c>
      <c r="C29" s="656"/>
      <c r="D29" s="656"/>
      <c r="E29" s="656"/>
      <c r="F29" s="656"/>
      <c r="G29" s="656"/>
      <c r="H29" s="656"/>
      <c r="I29" s="656"/>
      <c r="J29" s="656"/>
      <c r="K29" s="656"/>
      <c r="L29" s="656"/>
      <c r="M29" s="656"/>
      <c r="N29" s="656"/>
      <c r="O29" s="656"/>
      <c r="P29" s="656"/>
      <c r="Q29" s="657"/>
      <c r="R29" s="658">
        <v>53209</v>
      </c>
      <c r="S29" s="659"/>
      <c r="T29" s="659"/>
      <c r="U29" s="659"/>
      <c r="V29" s="659"/>
      <c r="W29" s="659"/>
      <c r="X29" s="659"/>
      <c r="Y29" s="660"/>
      <c r="Z29" s="661">
        <v>0.5</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293</v>
      </c>
      <c r="CE29" s="695"/>
      <c r="CF29" s="655" t="s">
        <v>66</v>
      </c>
      <c r="CG29" s="656"/>
      <c r="CH29" s="656"/>
      <c r="CI29" s="656"/>
      <c r="CJ29" s="656"/>
      <c r="CK29" s="656"/>
      <c r="CL29" s="656"/>
      <c r="CM29" s="656"/>
      <c r="CN29" s="656"/>
      <c r="CO29" s="656"/>
      <c r="CP29" s="656"/>
      <c r="CQ29" s="657"/>
      <c r="CR29" s="658">
        <v>702032</v>
      </c>
      <c r="CS29" s="690"/>
      <c r="CT29" s="690"/>
      <c r="CU29" s="690"/>
      <c r="CV29" s="690"/>
      <c r="CW29" s="690"/>
      <c r="CX29" s="690"/>
      <c r="CY29" s="691"/>
      <c r="CZ29" s="663">
        <v>6.4</v>
      </c>
      <c r="DA29" s="688"/>
      <c r="DB29" s="688"/>
      <c r="DC29" s="692"/>
      <c r="DD29" s="667">
        <v>701703</v>
      </c>
      <c r="DE29" s="690"/>
      <c r="DF29" s="690"/>
      <c r="DG29" s="690"/>
      <c r="DH29" s="690"/>
      <c r="DI29" s="690"/>
      <c r="DJ29" s="690"/>
      <c r="DK29" s="691"/>
      <c r="DL29" s="667">
        <v>701703</v>
      </c>
      <c r="DM29" s="690"/>
      <c r="DN29" s="690"/>
      <c r="DO29" s="690"/>
      <c r="DP29" s="690"/>
      <c r="DQ29" s="690"/>
      <c r="DR29" s="690"/>
      <c r="DS29" s="690"/>
      <c r="DT29" s="690"/>
      <c r="DU29" s="690"/>
      <c r="DV29" s="691"/>
      <c r="DW29" s="663">
        <v>9.3000000000000007</v>
      </c>
      <c r="DX29" s="688"/>
      <c r="DY29" s="688"/>
      <c r="DZ29" s="688"/>
      <c r="EA29" s="688"/>
      <c r="EB29" s="688"/>
      <c r="EC29" s="689"/>
    </row>
    <row r="30" spans="2:133" ht="11.25" customHeight="1" x14ac:dyDescent="0.2">
      <c r="B30" s="655" t="s">
        <v>294</v>
      </c>
      <c r="C30" s="656"/>
      <c r="D30" s="656"/>
      <c r="E30" s="656"/>
      <c r="F30" s="656"/>
      <c r="G30" s="656"/>
      <c r="H30" s="656"/>
      <c r="I30" s="656"/>
      <c r="J30" s="656"/>
      <c r="K30" s="656"/>
      <c r="L30" s="656"/>
      <c r="M30" s="656"/>
      <c r="N30" s="656"/>
      <c r="O30" s="656"/>
      <c r="P30" s="656"/>
      <c r="Q30" s="657"/>
      <c r="R30" s="658">
        <v>1850416</v>
      </c>
      <c r="S30" s="659"/>
      <c r="T30" s="659"/>
      <c r="U30" s="659"/>
      <c r="V30" s="659"/>
      <c r="W30" s="659"/>
      <c r="X30" s="659"/>
      <c r="Y30" s="660"/>
      <c r="Z30" s="661">
        <v>15.9</v>
      </c>
      <c r="AA30" s="661"/>
      <c r="AB30" s="661"/>
      <c r="AC30" s="661"/>
      <c r="AD30" s="662" t="s">
        <v>122</v>
      </c>
      <c r="AE30" s="662"/>
      <c r="AF30" s="662"/>
      <c r="AG30" s="662"/>
      <c r="AH30" s="662"/>
      <c r="AI30" s="662"/>
      <c r="AJ30" s="662"/>
      <c r="AK30" s="662"/>
      <c r="AL30" s="663" t="s">
        <v>122</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700"/>
      <c r="BI30" s="700"/>
      <c r="BJ30" s="700"/>
      <c r="BK30" s="700"/>
      <c r="BL30" s="700"/>
      <c r="BM30" s="700"/>
      <c r="BN30" s="700"/>
      <c r="BO30" s="700"/>
      <c r="BP30" s="700"/>
      <c r="BQ30" s="701"/>
      <c r="BR30" s="640" t="s">
        <v>296</v>
      </c>
      <c r="BS30" s="700"/>
      <c r="BT30" s="700"/>
      <c r="BU30" s="700"/>
      <c r="BV30" s="700"/>
      <c r="BW30" s="700"/>
      <c r="BX30" s="700"/>
      <c r="BY30" s="700"/>
      <c r="BZ30" s="700"/>
      <c r="CA30" s="700"/>
      <c r="CB30" s="701"/>
      <c r="CD30" s="696"/>
      <c r="CE30" s="697"/>
      <c r="CF30" s="655" t="s">
        <v>297</v>
      </c>
      <c r="CG30" s="656"/>
      <c r="CH30" s="656"/>
      <c r="CI30" s="656"/>
      <c r="CJ30" s="656"/>
      <c r="CK30" s="656"/>
      <c r="CL30" s="656"/>
      <c r="CM30" s="656"/>
      <c r="CN30" s="656"/>
      <c r="CO30" s="656"/>
      <c r="CP30" s="656"/>
      <c r="CQ30" s="657"/>
      <c r="CR30" s="658">
        <v>682887</v>
      </c>
      <c r="CS30" s="659"/>
      <c r="CT30" s="659"/>
      <c r="CU30" s="659"/>
      <c r="CV30" s="659"/>
      <c r="CW30" s="659"/>
      <c r="CX30" s="659"/>
      <c r="CY30" s="660"/>
      <c r="CZ30" s="663">
        <v>6.2</v>
      </c>
      <c r="DA30" s="688"/>
      <c r="DB30" s="688"/>
      <c r="DC30" s="692"/>
      <c r="DD30" s="667">
        <v>682558</v>
      </c>
      <c r="DE30" s="659"/>
      <c r="DF30" s="659"/>
      <c r="DG30" s="659"/>
      <c r="DH30" s="659"/>
      <c r="DI30" s="659"/>
      <c r="DJ30" s="659"/>
      <c r="DK30" s="660"/>
      <c r="DL30" s="667">
        <v>682558</v>
      </c>
      <c r="DM30" s="659"/>
      <c r="DN30" s="659"/>
      <c r="DO30" s="659"/>
      <c r="DP30" s="659"/>
      <c r="DQ30" s="659"/>
      <c r="DR30" s="659"/>
      <c r="DS30" s="659"/>
      <c r="DT30" s="659"/>
      <c r="DU30" s="659"/>
      <c r="DV30" s="660"/>
      <c r="DW30" s="663">
        <v>9</v>
      </c>
      <c r="DX30" s="688"/>
      <c r="DY30" s="688"/>
      <c r="DZ30" s="688"/>
      <c r="EA30" s="688"/>
      <c r="EB30" s="688"/>
      <c r="EC30" s="689"/>
    </row>
    <row r="31" spans="2:133" ht="11.25" customHeight="1" x14ac:dyDescent="0.2">
      <c r="B31" s="671" t="s">
        <v>298</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299</v>
      </c>
      <c r="AQ31" s="705"/>
      <c r="AR31" s="705"/>
      <c r="AS31" s="705"/>
      <c r="AT31" s="710" t="s">
        <v>300</v>
      </c>
      <c r="AU31" s="200"/>
      <c r="AV31" s="200"/>
      <c r="AW31" s="200"/>
      <c r="AX31" s="644" t="s">
        <v>178</v>
      </c>
      <c r="AY31" s="645"/>
      <c r="AZ31" s="645"/>
      <c r="BA31" s="645"/>
      <c r="BB31" s="645"/>
      <c r="BC31" s="645"/>
      <c r="BD31" s="645"/>
      <c r="BE31" s="645"/>
      <c r="BF31" s="646"/>
      <c r="BG31" s="714">
        <v>99.4</v>
      </c>
      <c r="BH31" s="702"/>
      <c r="BI31" s="702"/>
      <c r="BJ31" s="702"/>
      <c r="BK31" s="702"/>
      <c r="BL31" s="702"/>
      <c r="BM31" s="653">
        <v>98.2</v>
      </c>
      <c r="BN31" s="702"/>
      <c r="BO31" s="702"/>
      <c r="BP31" s="702"/>
      <c r="BQ31" s="703"/>
      <c r="BR31" s="714">
        <v>99.4</v>
      </c>
      <c r="BS31" s="702"/>
      <c r="BT31" s="702"/>
      <c r="BU31" s="702"/>
      <c r="BV31" s="702"/>
      <c r="BW31" s="702"/>
      <c r="BX31" s="653">
        <v>98.2</v>
      </c>
      <c r="BY31" s="702"/>
      <c r="BZ31" s="702"/>
      <c r="CA31" s="702"/>
      <c r="CB31" s="703"/>
      <c r="CD31" s="696"/>
      <c r="CE31" s="697"/>
      <c r="CF31" s="655" t="s">
        <v>301</v>
      </c>
      <c r="CG31" s="656"/>
      <c r="CH31" s="656"/>
      <c r="CI31" s="656"/>
      <c r="CJ31" s="656"/>
      <c r="CK31" s="656"/>
      <c r="CL31" s="656"/>
      <c r="CM31" s="656"/>
      <c r="CN31" s="656"/>
      <c r="CO31" s="656"/>
      <c r="CP31" s="656"/>
      <c r="CQ31" s="657"/>
      <c r="CR31" s="658">
        <v>19145</v>
      </c>
      <c r="CS31" s="690"/>
      <c r="CT31" s="690"/>
      <c r="CU31" s="690"/>
      <c r="CV31" s="690"/>
      <c r="CW31" s="690"/>
      <c r="CX31" s="690"/>
      <c r="CY31" s="691"/>
      <c r="CZ31" s="663">
        <v>0.2</v>
      </c>
      <c r="DA31" s="688"/>
      <c r="DB31" s="688"/>
      <c r="DC31" s="692"/>
      <c r="DD31" s="667">
        <v>19145</v>
      </c>
      <c r="DE31" s="690"/>
      <c r="DF31" s="690"/>
      <c r="DG31" s="690"/>
      <c r="DH31" s="690"/>
      <c r="DI31" s="690"/>
      <c r="DJ31" s="690"/>
      <c r="DK31" s="691"/>
      <c r="DL31" s="667">
        <v>19145</v>
      </c>
      <c r="DM31" s="690"/>
      <c r="DN31" s="690"/>
      <c r="DO31" s="690"/>
      <c r="DP31" s="690"/>
      <c r="DQ31" s="690"/>
      <c r="DR31" s="690"/>
      <c r="DS31" s="690"/>
      <c r="DT31" s="690"/>
      <c r="DU31" s="690"/>
      <c r="DV31" s="691"/>
      <c r="DW31" s="663">
        <v>0.3</v>
      </c>
      <c r="DX31" s="688"/>
      <c r="DY31" s="688"/>
      <c r="DZ31" s="688"/>
      <c r="EA31" s="688"/>
      <c r="EB31" s="688"/>
      <c r="EC31" s="689"/>
    </row>
    <row r="32" spans="2:133" ht="11.25" customHeight="1" x14ac:dyDescent="0.2">
      <c r="B32" s="655" t="s">
        <v>302</v>
      </c>
      <c r="C32" s="656"/>
      <c r="D32" s="656"/>
      <c r="E32" s="656"/>
      <c r="F32" s="656"/>
      <c r="G32" s="656"/>
      <c r="H32" s="656"/>
      <c r="I32" s="656"/>
      <c r="J32" s="656"/>
      <c r="K32" s="656"/>
      <c r="L32" s="656"/>
      <c r="M32" s="656"/>
      <c r="N32" s="656"/>
      <c r="O32" s="656"/>
      <c r="P32" s="656"/>
      <c r="Q32" s="657"/>
      <c r="R32" s="658">
        <v>868870</v>
      </c>
      <c r="S32" s="659"/>
      <c r="T32" s="659"/>
      <c r="U32" s="659"/>
      <c r="V32" s="659"/>
      <c r="W32" s="659"/>
      <c r="X32" s="659"/>
      <c r="Y32" s="660"/>
      <c r="Z32" s="661">
        <v>7.5</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303</v>
      </c>
      <c r="AX32" s="655" t="s">
        <v>304</v>
      </c>
      <c r="AY32" s="656"/>
      <c r="AZ32" s="656"/>
      <c r="BA32" s="656"/>
      <c r="BB32" s="656"/>
      <c r="BC32" s="656"/>
      <c r="BD32" s="656"/>
      <c r="BE32" s="656"/>
      <c r="BF32" s="657"/>
      <c r="BG32" s="715">
        <v>99.4</v>
      </c>
      <c r="BH32" s="690"/>
      <c r="BI32" s="690"/>
      <c r="BJ32" s="690"/>
      <c r="BK32" s="690"/>
      <c r="BL32" s="690"/>
      <c r="BM32" s="664">
        <v>98.2</v>
      </c>
      <c r="BN32" s="690"/>
      <c r="BO32" s="690"/>
      <c r="BP32" s="690"/>
      <c r="BQ32" s="713"/>
      <c r="BR32" s="715">
        <v>99.4</v>
      </c>
      <c r="BS32" s="690"/>
      <c r="BT32" s="690"/>
      <c r="BU32" s="690"/>
      <c r="BV32" s="690"/>
      <c r="BW32" s="690"/>
      <c r="BX32" s="664">
        <v>98.3</v>
      </c>
      <c r="BY32" s="690"/>
      <c r="BZ32" s="690"/>
      <c r="CA32" s="690"/>
      <c r="CB32" s="713"/>
      <c r="CD32" s="698"/>
      <c r="CE32" s="699"/>
      <c r="CF32" s="655" t="s">
        <v>305</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306</v>
      </c>
      <c r="C33" s="656"/>
      <c r="D33" s="656"/>
      <c r="E33" s="656"/>
      <c r="F33" s="656"/>
      <c r="G33" s="656"/>
      <c r="H33" s="656"/>
      <c r="I33" s="656"/>
      <c r="J33" s="656"/>
      <c r="K33" s="656"/>
      <c r="L33" s="656"/>
      <c r="M33" s="656"/>
      <c r="N33" s="656"/>
      <c r="O33" s="656"/>
      <c r="P33" s="656"/>
      <c r="Q33" s="657"/>
      <c r="R33" s="658">
        <v>17529</v>
      </c>
      <c r="S33" s="659"/>
      <c r="T33" s="659"/>
      <c r="U33" s="659"/>
      <c r="V33" s="659"/>
      <c r="W33" s="659"/>
      <c r="X33" s="659"/>
      <c r="Y33" s="660"/>
      <c r="Z33" s="661">
        <v>0.2</v>
      </c>
      <c r="AA33" s="661"/>
      <c r="AB33" s="661"/>
      <c r="AC33" s="661"/>
      <c r="AD33" s="662">
        <v>5016</v>
      </c>
      <c r="AE33" s="662"/>
      <c r="AF33" s="662"/>
      <c r="AG33" s="662"/>
      <c r="AH33" s="662"/>
      <c r="AI33" s="662"/>
      <c r="AJ33" s="662"/>
      <c r="AK33" s="662"/>
      <c r="AL33" s="663">
        <v>0.1</v>
      </c>
      <c r="AM33" s="664"/>
      <c r="AN33" s="664"/>
      <c r="AO33" s="665"/>
      <c r="AP33" s="708"/>
      <c r="AQ33" s="709"/>
      <c r="AR33" s="709"/>
      <c r="AS33" s="709"/>
      <c r="AT33" s="712"/>
      <c r="AU33" s="201"/>
      <c r="AV33" s="201"/>
      <c r="AW33" s="201"/>
      <c r="AX33" s="679" t="s">
        <v>307</v>
      </c>
      <c r="AY33" s="680"/>
      <c r="AZ33" s="680"/>
      <c r="BA33" s="680"/>
      <c r="BB33" s="680"/>
      <c r="BC33" s="680"/>
      <c r="BD33" s="680"/>
      <c r="BE33" s="680"/>
      <c r="BF33" s="681"/>
      <c r="BG33" s="716">
        <v>99.4</v>
      </c>
      <c r="BH33" s="717"/>
      <c r="BI33" s="717"/>
      <c r="BJ33" s="717"/>
      <c r="BK33" s="717"/>
      <c r="BL33" s="717"/>
      <c r="BM33" s="718">
        <v>98</v>
      </c>
      <c r="BN33" s="717"/>
      <c r="BO33" s="717"/>
      <c r="BP33" s="717"/>
      <c r="BQ33" s="719"/>
      <c r="BR33" s="716">
        <v>99.4</v>
      </c>
      <c r="BS33" s="717"/>
      <c r="BT33" s="717"/>
      <c r="BU33" s="717"/>
      <c r="BV33" s="717"/>
      <c r="BW33" s="717"/>
      <c r="BX33" s="718">
        <v>98</v>
      </c>
      <c r="BY33" s="717"/>
      <c r="BZ33" s="717"/>
      <c r="CA33" s="717"/>
      <c r="CB33" s="719"/>
      <c r="CD33" s="655" t="s">
        <v>308</v>
      </c>
      <c r="CE33" s="656"/>
      <c r="CF33" s="656"/>
      <c r="CG33" s="656"/>
      <c r="CH33" s="656"/>
      <c r="CI33" s="656"/>
      <c r="CJ33" s="656"/>
      <c r="CK33" s="656"/>
      <c r="CL33" s="656"/>
      <c r="CM33" s="656"/>
      <c r="CN33" s="656"/>
      <c r="CO33" s="656"/>
      <c r="CP33" s="656"/>
      <c r="CQ33" s="657"/>
      <c r="CR33" s="658">
        <v>5889528</v>
      </c>
      <c r="CS33" s="690"/>
      <c r="CT33" s="690"/>
      <c r="CU33" s="690"/>
      <c r="CV33" s="690"/>
      <c r="CW33" s="690"/>
      <c r="CX33" s="690"/>
      <c r="CY33" s="691"/>
      <c r="CZ33" s="663">
        <v>53.3</v>
      </c>
      <c r="DA33" s="688"/>
      <c r="DB33" s="688"/>
      <c r="DC33" s="692"/>
      <c r="DD33" s="667">
        <v>4383881</v>
      </c>
      <c r="DE33" s="690"/>
      <c r="DF33" s="690"/>
      <c r="DG33" s="690"/>
      <c r="DH33" s="690"/>
      <c r="DI33" s="690"/>
      <c r="DJ33" s="690"/>
      <c r="DK33" s="691"/>
      <c r="DL33" s="667">
        <v>3303716</v>
      </c>
      <c r="DM33" s="690"/>
      <c r="DN33" s="690"/>
      <c r="DO33" s="690"/>
      <c r="DP33" s="690"/>
      <c r="DQ33" s="690"/>
      <c r="DR33" s="690"/>
      <c r="DS33" s="690"/>
      <c r="DT33" s="690"/>
      <c r="DU33" s="690"/>
      <c r="DV33" s="691"/>
      <c r="DW33" s="663">
        <v>43.6</v>
      </c>
      <c r="DX33" s="688"/>
      <c r="DY33" s="688"/>
      <c r="DZ33" s="688"/>
      <c r="EA33" s="688"/>
      <c r="EB33" s="688"/>
      <c r="EC33" s="689"/>
    </row>
    <row r="34" spans="2:133" ht="11.25" customHeight="1" x14ac:dyDescent="0.2">
      <c r="B34" s="655" t="s">
        <v>309</v>
      </c>
      <c r="C34" s="656"/>
      <c r="D34" s="656"/>
      <c r="E34" s="656"/>
      <c r="F34" s="656"/>
      <c r="G34" s="656"/>
      <c r="H34" s="656"/>
      <c r="I34" s="656"/>
      <c r="J34" s="656"/>
      <c r="K34" s="656"/>
      <c r="L34" s="656"/>
      <c r="M34" s="656"/>
      <c r="N34" s="656"/>
      <c r="O34" s="656"/>
      <c r="P34" s="656"/>
      <c r="Q34" s="657"/>
      <c r="R34" s="658">
        <v>46924</v>
      </c>
      <c r="S34" s="659"/>
      <c r="T34" s="659"/>
      <c r="U34" s="659"/>
      <c r="V34" s="659"/>
      <c r="W34" s="659"/>
      <c r="X34" s="659"/>
      <c r="Y34" s="660"/>
      <c r="Z34" s="661">
        <v>0.4</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310</v>
      </c>
      <c r="CE34" s="656"/>
      <c r="CF34" s="656"/>
      <c r="CG34" s="656"/>
      <c r="CH34" s="656"/>
      <c r="CI34" s="656"/>
      <c r="CJ34" s="656"/>
      <c r="CK34" s="656"/>
      <c r="CL34" s="656"/>
      <c r="CM34" s="656"/>
      <c r="CN34" s="656"/>
      <c r="CO34" s="656"/>
      <c r="CP34" s="656"/>
      <c r="CQ34" s="657"/>
      <c r="CR34" s="658">
        <v>2785704</v>
      </c>
      <c r="CS34" s="659"/>
      <c r="CT34" s="659"/>
      <c r="CU34" s="659"/>
      <c r="CV34" s="659"/>
      <c r="CW34" s="659"/>
      <c r="CX34" s="659"/>
      <c r="CY34" s="660"/>
      <c r="CZ34" s="663">
        <v>25.2</v>
      </c>
      <c r="DA34" s="688"/>
      <c r="DB34" s="688"/>
      <c r="DC34" s="692"/>
      <c r="DD34" s="667">
        <v>1753962</v>
      </c>
      <c r="DE34" s="659"/>
      <c r="DF34" s="659"/>
      <c r="DG34" s="659"/>
      <c r="DH34" s="659"/>
      <c r="DI34" s="659"/>
      <c r="DJ34" s="659"/>
      <c r="DK34" s="660"/>
      <c r="DL34" s="667">
        <v>1592469</v>
      </c>
      <c r="DM34" s="659"/>
      <c r="DN34" s="659"/>
      <c r="DO34" s="659"/>
      <c r="DP34" s="659"/>
      <c r="DQ34" s="659"/>
      <c r="DR34" s="659"/>
      <c r="DS34" s="659"/>
      <c r="DT34" s="659"/>
      <c r="DU34" s="659"/>
      <c r="DV34" s="660"/>
      <c r="DW34" s="663">
        <v>21</v>
      </c>
      <c r="DX34" s="688"/>
      <c r="DY34" s="688"/>
      <c r="DZ34" s="688"/>
      <c r="EA34" s="688"/>
      <c r="EB34" s="688"/>
      <c r="EC34" s="689"/>
    </row>
    <row r="35" spans="2:133" ht="11.25" customHeight="1" x14ac:dyDescent="0.2">
      <c r="B35" s="655" t="s">
        <v>311</v>
      </c>
      <c r="C35" s="656"/>
      <c r="D35" s="656"/>
      <c r="E35" s="656"/>
      <c r="F35" s="656"/>
      <c r="G35" s="656"/>
      <c r="H35" s="656"/>
      <c r="I35" s="656"/>
      <c r="J35" s="656"/>
      <c r="K35" s="656"/>
      <c r="L35" s="656"/>
      <c r="M35" s="656"/>
      <c r="N35" s="656"/>
      <c r="O35" s="656"/>
      <c r="P35" s="656"/>
      <c r="Q35" s="657"/>
      <c r="R35" s="658">
        <v>234614</v>
      </c>
      <c r="S35" s="659"/>
      <c r="T35" s="659"/>
      <c r="U35" s="659"/>
      <c r="V35" s="659"/>
      <c r="W35" s="659"/>
      <c r="X35" s="659"/>
      <c r="Y35" s="660"/>
      <c r="Z35" s="661">
        <v>2</v>
      </c>
      <c r="AA35" s="661"/>
      <c r="AB35" s="661"/>
      <c r="AC35" s="661"/>
      <c r="AD35" s="662" t="s">
        <v>122</v>
      </c>
      <c r="AE35" s="662"/>
      <c r="AF35" s="662"/>
      <c r="AG35" s="662"/>
      <c r="AH35" s="662"/>
      <c r="AI35" s="662"/>
      <c r="AJ35" s="662"/>
      <c r="AK35" s="662"/>
      <c r="AL35" s="663" t="s">
        <v>122</v>
      </c>
      <c r="AM35" s="664"/>
      <c r="AN35" s="664"/>
      <c r="AO35" s="665"/>
      <c r="AP35" s="206"/>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22485</v>
      </c>
      <c r="CS35" s="690"/>
      <c r="CT35" s="690"/>
      <c r="CU35" s="690"/>
      <c r="CV35" s="690"/>
      <c r="CW35" s="690"/>
      <c r="CX35" s="690"/>
      <c r="CY35" s="691"/>
      <c r="CZ35" s="663">
        <v>0.2</v>
      </c>
      <c r="DA35" s="688"/>
      <c r="DB35" s="688"/>
      <c r="DC35" s="692"/>
      <c r="DD35" s="667">
        <v>16409</v>
      </c>
      <c r="DE35" s="690"/>
      <c r="DF35" s="690"/>
      <c r="DG35" s="690"/>
      <c r="DH35" s="690"/>
      <c r="DI35" s="690"/>
      <c r="DJ35" s="690"/>
      <c r="DK35" s="691"/>
      <c r="DL35" s="667">
        <v>16409</v>
      </c>
      <c r="DM35" s="690"/>
      <c r="DN35" s="690"/>
      <c r="DO35" s="690"/>
      <c r="DP35" s="690"/>
      <c r="DQ35" s="690"/>
      <c r="DR35" s="690"/>
      <c r="DS35" s="690"/>
      <c r="DT35" s="690"/>
      <c r="DU35" s="690"/>
      <c r="DV35" s="691"/>
      <c r="DW35" s="663">
        <v>0.2</v>
      </c>
      <c r="DX35" s="688"/>
      <c r="DY35" s="688"/>
      <c r="DZ35" s="688"/>
      <c r="EA35" s="688"/>
      <c r="EB35" s="688"/>
      <c r="EC35" s="689"/>
    </row>
    <row r="36" spans="2:133" ht="11.25" customHeight="1" x14ac:dyDescent="0.2">
      <c r="B36" s="655" t="s">
        <v>315</v>
      </c>
      <c r="C36" s="656"/>
      <c r="D36" s="656"/>
      <c r="E36" s="656"/>
      <c r="F36" s="656"/>
      <c r="G36" s="656"/>
      <c r="H36" s="656"/>
      <c r="I36" s="656"/>
      <c r="J36" s="656"/>
      <c r="K36" s="656"/>
      <c r="L36" s="656"/>
      <c r="M36" s="656"/>
      <c r="N36" s="656"/>
      <c r="O36" s="656"/>
      <c r="P36" s="656"/>
      <c r="Q36" s="657"/>
      <c r="R36" s="658">
        <v>408576</v>
      </c>
      <c r="S36" s="659"/>
      <c r="T36" s="659"/>
      <c r="U36" s="659"/>
      <c r="V36" s="659"/>
      <c r="W36" s="659"/>
      <c r="X36" s="659"/>
      <c r="Y36" s="660"/>
      <c r="Z36" s="661">
        <v>3.5</v>
      </c>
      <c r="AA36" s="661"/>
      <c r="AB36" s="661"/>
      <c r="AC36" s="661"/>
      <c r="AD36" s="662" t="s">
        <v>122</v>
      </c>
      <c r="AE36" s="662"/>
      <c r="AF36" s="662"/>
      <c r="AG36" s="662"/>
      <c r="AH36" s="662"/>
      <c r="AI36" s="662"/>
      <c r="AJ36" s="662"/>
      <c r="AK36" s="662"/>
      <c r="AL36" s="663" t="s">
        <v>122</v>
      </c>
      <c r="AM36" s="664"/>
      <c r="AN36" s="664"/>
      <c r="AO36" s="665"/>
      <c r="AP36" s="206"/>
      <c r="AQ36" s="724" t="s">
        <v>316</v>
      </c>
      <c r="AR36" s="725"/>
      <c r="AS36" s="725"/>
      <c r="AT36" s="725"/>
      <c r="AU36" s="725"/>
      <c r="AV36" s="725"/>
      <c r="AW36" s="725"/>
      <c r="AX36" s="725"/>
      <c r="AY36" s="726"/>
      <c r="AZ36" s="647">
        <v>1303152</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43967</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1363604</v>
      </c>
      <c r="CS36" s="659"/>
      <c r="CT36" s="659"/>
      <c r="CU36" s="659"/>
      <c r="CV36" s="659"/>
      <c r="CW36" s="659"/>
      <c r="CX36" s="659"/>
      <c r="CY36" s="660"/>
      <c r="CZ36" s="663">
        <v>12.3</v>
      </c>
      <c r="DA36" s="688"/>
      <c r="DB36" s="688"/>
      <c r="DC36" s="692"/>
      <c r="DD36" s="667">
        <v>1270669</v>
      </c>
      <c r="DE36" s="659"/>
      <c r="DF36" s="659"/>
      <c r="DG36" s="659"/>
      <c r="DH36" s="659"/>
      <c r="DI36" s="659"/>
      <c r="DJ36" s="659"/>
      <c r="DK36" s="660"/>
      <c r="DL36" s="667">
        <v>988980</v>
      </c>
      <c r="DM36" s="659"/>
      <c r="DN36" s="659"/>
      <c r="DO36" s="659"/>
      <c r="DP36" s="659"/>
      <c r="DQ36" s="659"/>
      <c r="DR36" s="659"/>
      <c r="DS36" s="659"/>
      <c r="DT36" s="659"/>
      <c r="DU36" s="659"/>
      <c r="DV36" s="660"/>
      <c r="DW36" s="663">
        <v>13.1</v>
      </c>
      <c r="DX36" s="688"/>
      <c r="DY36" s="688"/>
      <c r="DZ36" s="688"/>
      <c r="EA36" s="688"/>
      <c r="EB36" s="688"/>
      <c r="EC36" s="689"/>
    </row>
    <row r="37" spans="2:133" ht="11.25" customHeight="1" x14ac:dyDescent="0.2">
      <c r="B37" s="655" t="s">
        <v>319</v>
      </c>
      <c r="C37" s="656"/>
      <c r="D37" s="656"/>
      <c r="E37" s="656"/>
      <c r="F37" s="656"/>
      <c r="G37" s="656"/>
      <c r="H37" s="656"/>
      <c r="I37" s="656"/>
      <c r="J37" s="656"/>
      <c r="K37" s="656"/>
      <c r="L37" s="656"/>
      <c r="M37" s="656"/>
      <c r="N37" s="656"/>
      <c r="O37" s="656"/>
      <c r="P37" s="656"/>
      <c r="Q37" s="657"/>
      <c r="R37" s="658">
        <v>365372</v>
      </c>
      <c r="S37" s="659"/>
      <c r="T37" s="659"/>
      <c r="U37" s="659"/>
      <c r="V37" s="659"/>
      <c r="W37" s="659"/>
      <c r="X37" s="659"/>
      <c r="Y37" s="660"/>
      <c r="Z37" s="661">
        <v>3.1</v>
      </c>
      <c r="AA37" s="661"/>
      <c r="AB37" s="661"/>
      <c r="AC37" s="661"/>
      <c r="AD37" s="662">
        <v>812</v>
      </c>
      <c r="AE37" s="662"/>
      <c r="AF37" s="662"/>
      <c r="AG37" s="662"/>
      <c r="AH37" s="662"/>
      <c r="AI37" s="662"/>
      <c r="AJ37" s="662"/>
      <c r="AK37" s="662"/>
      <c r="AL37" s="663">
        <v>0</v>
      </c>
      <c r="AM37" s="664"/>
      <c r="AN37" s="664"/>
      <c r="AO37" s="665"/>
      <c r="AQ37" s="721" t="s">
        <v>320</v>
      </c>
      <c r="AR37" s="722"/>
      <c r="AS37" s="722"/>
      <c r="AT37" s="722"/>
      <c r="AU37" s="722"/>
      <c r="AV37" s="722"/>
      <c r="AW37" s="722"/>
      <c r="AX37" s="722"/>
      <c r="AY37" s="723"/>
      <c r="AZ37" s="658">
        <v>419200</v>
      </c>
      <c r="BA37" s="659"/>
      <c r="BB37" s="659"/>
      <c r="BC37" s="659"/>
      <c r="BD37" s="690"/>
      <c r="BE37" s="690"/>
      <c r="BF37" s="713"/>
      <c r="BG37" s="655" t="s">
        <v>321</v>
      </c>
      <c r="BH37" s="656"/>
      <c r="BI37" s="656"/>
      <c r="BJ37" s="656"/>
      <c r="BK37" s="656"/>
      <c r="BL37" s="656"/>
      <c r="BM37" s="656"/>
      <c r="BN37" s="656"/>
      <c r="BO37" s="656"/>
      <c r="BP37" s="656"/>
      <c r="BQ37" s="656"/>
      <c r="BR37" s="656"/>
      <c r="BS37" s="656"/>
      <c r="BT37" s="656"/>
      <c r="BU37" s="657"/>
      <c r="BV37" s="658">
        <v>27067</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772320</v>
      </c>
      <c r="CS37" s="690"/>
      <c r="CT37" s="690"/>
      <c r="CU37" s="690"/>
      <c r="CV37" s="690"/>
      <c r="CW37" s="690"/>
      <c r="CX37" s="690"/>
      <c r="CY37" s="691"/>
      <c r="CZ37" s="663">
        <v>7</v>
      </c>
      <c r="DA37" s="688"/>
      <c r="DB37" s="688"/>
      <c r="DC37" s="692"/>
      <c r="DD37" s="667">
        <v>772320</v>
      </c>
      <c r="DE37" s="690"/>
      <c r="DF37" s="690"/>
      <c r="DG37" s="690"/>
      <c r="DH37" s="690"/>
      <c r="DI37" s="690"/>
      <c r="DJ37" s="690"/>
      <c r="DK37" s="691"/>
      <c r="DL37" s="667">
        <v>772320</v>
      </c>
      <c r="DM37" s="690"/>
      <c r="DN37" s="690"/>
      <c r="DO37" s="690"/>
      <c r="DP37" s="690"/>
      <c r="DQ37" s="690"/>
      <c r="DR37" s="690"/>
      <c r="DS37" s="690"/>
      <c r="DT37" s="690"/>
      <c r="DU37" s="690"/>
      <c r="DV37" s="691"/>
      <c r="DW37" s="663">
        <v>10.199999999999999</v>
      </c>
      <c r="DX37" s="688"/>
      <c r="DY37" s="688"/>
      <c r="DZ37" s="688"/>
      <c r="EA37" s="688"/>
      <c r="EB37" s="688"/>
      <c r="EC37" s="689"/>
    </row>
    <row r="38" spans="2:133" ht="11.25" customHeight="1" x14ac:dyDescent="0.2">
      <c r="B38" s="655" t="s">
        <v>323</v>
      </c>
      <c r="C38" s="656"/>
      <c r="D38" s="656"/>
      <c r="E38" s="656"/>
      <c r="F38" s="656"/>
      <c r="G38" s="656"/>
      <c r="H38" s="656"/>
      <c r="I38" s="656"/>
      <c r="J38" s="656"/>
      <c r="K38" s="656"/>
      <c r="L38" s="656"/>
      <c r="M38" s="656"/>
      <c r="N38" s="656"/>
      <c r="O38" s="656"/>
      <c r="P38" s="656"/>
      <c r="Q38" s="657"/>
      <c r="R38" s="658">
        <v>51000</v>
      </c>
      <c r="S38" s="659"/>
      <c r="T38" s="659"/>
      <c r="U38" s="659"/>
      <c r="V38" s="659"/>
      <c r="W38" s="659"/>
      <c r="X38" s="659"/>
      <c r="Y38" s="660"/>
      <c r="Z38" s="661">
        <v>0.4</v>
      </c>
      <c r="AA38" s="661"/>
      <c r="AB38" s="661"/>
      <c r="AC38" s="661"/>
      <c r="AD38" s="662" t="s">
        <v>122</v>
      </c>
      <c r="AE38" s="662"/>
      <c r="AF38" s="662"/>
      <c r="AG38" s="662"/>
      <c r="AH38" s="662"/>
      <c r="AI38" s="662"/>
      <c r="AJ38" s="662"/>
      <c r="AK38" s="662"/>
      <c r="AL38" s="663" t="s">
        <v>122</v>
      </c>
      <c r="AM38" s="664"/>
      <c r="AN38" s="664"/>
      <c r="AO38" s="665"/>
      <c r="AQ38" s="721" t="s">
        <v>324</v>
      </c>
      <c r="AR38" s="722"/>
      <c r="AS38" s="722"/>
      <c r="AT38" s="722"/>
      <c r="AU38" s="722"/>
      <c r="AV38" s="722"/>
      <c r="AW38" s="722"/>
      <c r="AX38" s="722"/>
      <c r="AY38" s="723"/>
      <c r="AZ38" s="658">
        <v>3707</v>
      </c>
      <c r="BA38" s="659"/>
      <c r="BB38" s="659"/>
      <c r="BC38" s="659"/>
      <c r="BD38" s="690"/>
      <c r="BE38" s="690"/>
      <c r="BF38" s="713"/>
      <c r="BG38" s="655" t="s">
        <v>325</v>
      </c>
      <c r="BH38" s="656"/>
      <c r="BI38" s="656"/>
      <c r="BJ38" s="656"/>
      <c r="BK38" s="656"/>
      <c r="BL38" s="656"/>
      <c r="BM38" s="656"/>
      <c r="BN38" s="656"/>
      <c r="BO38" s="656"/>
      <c r="BP38" s="656"/>
      <c r="BQ38" s="656"/>
      <c r="BR38" s="656"/>
      <c r="BS38" s="656"/>
      <c r="BT38" s="656"/>
      <c r="BU38" s="657"/>
      <c r="BV38" s="658">
        <v>3248</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880245</v>
      </c>
      <c r="CS38" s="659"/>
      <c r="CT38" s="659"/>
      <c r="CU38" s="659"/>
      <c r="CV38" s="659"/>
      <c r="CW38" s="659"/>
      <c r="CX38" s="659"/>
      <c r="CY38" s="660"/>
      <c r="CZ38" s="663">
        <v>8</v>
      </c>
      <c r="DA38" s="688"/>
      <c r="DB38" s="688"/>
      <c r="DC38" s="692"/>
      <c r="DD38" s="667">
        <v>707525</v>
      </c>
      <c r="DE38" s="659"/>
      <c r="DF38" s="659"/>
      <c r="DG38" s="659"/>
      <c r="DH38" s="659"/>
      <c r="DI38" s="659"/>
      <c r="DJ38" s="659"/>
      <c r="DK38" s="660"/>
      <c r="DL38" s="667">
        <v>705858</v>
      </c>
      <c r="DM38" s="659"/>
      <c r="DN38" s="659"/>
      <c r="DO38" s="659"/>
      <c r="DP38" s="659"/>
      <c r="DQ38" s="659"/>
      <c r="DR38" s="659"/>
      <c r="DS38" s="659"/>
      <c r="DT38" s="659"/>
      <c r="DU38" s="659"/>
      <c r="DV38" s="660"/>
      <c r="DW38" s="663">
        <v>9.3000000000000007</v>
      </c>
      <c r="DX38" s="688"/>
      <c r="DY38" s="688"/>
      <c r="DZ38" s="688"/>
      <c r="EA38" s="688"/>
      <c r="EB38" s="688"/>
      <c r="EC38" s="689"/>
    </row>
    <row r="39" spans="2:133" ht="11.25" customHeight="1" x14ac:dyDescent="0.2">
      <c r="B39" s="655" t="s">
        <v>327</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328</v>
      </c>
      <c r="AR39" s="722"/>
      <c r="AS39" s="722"/>
      <c r="AT39" s="722"/>
      <c r="AU39" s="722"/>
      <c r="AV39" s="722"/>
      <c r="AW39" s="722"/>
      <c r="AX39" s="722"/>
      <c r="AY39" s="723"/>
      <c r="AZ39" s="658" t="s">
        <v>122</v>
      </c>
      <c r="BA39" s="659"/>
      <c r="BB39" s="659"/>
      <c r="BC39" s="659"/>
      <c r="BD39" s="690"/>
      <c r="BE39" s="690"/>
      <c r="BF39" s="713"/>
      <c r="BG39" s="655" t="s">
        <v>329</v>
      </c>
      <c r="BH39" s="656"/>
      <c r="BI39" s="656"/>
      <c r="BJ39" s="656"/>
      <c r="BK39" s="656"/>
      <c r="BL39" s="656"/>
      <c r="BM39" s="656"/>
      <c r="BN39" s="656"/>
      <c r="BO39" s="656"/>
      <c r="BP39" s="656"/>
      <c r="BQ39" s="656"/>
      <c r="BR39" s="656"/>
      <c r="BS39" s="656"/>
      <c r="BT39" s="656"/>
      <c r="BU39" s="657"/>
      <c r="BV39" s="658">
        <v>4952</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421072</v>
      </c>
      <c r="CS39" s="690"/>
      <c r="CT39" s="690"/>
      <c r="CU39" s="690"/>
      <c r="CV39" s="690"/>
      <c r="CW39" s="690"/>
      <c r="CX39" s="690"/>
      <c r="CY39" s="691"/>
      <c r="CZ39" s="663">
        <v>3.8</v>
      </c>
      <c r="DA39" s="688"/>
      <c r="DB39" s="688"/>
      <c r="DC39" s="692"/>
      <c r="DD39" s="667">
        <v>418898</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331</v>
      </c>
      <c r="C40" s="656"/>
      <c r="D40" s="656"/>
      <c r="E40" s="656"/>
      <c r="F40" s="656"/>
      <c r="G40" s="656"/>
      <c r="H40" s="656"/>
      <c r="I40" s="656"/>
      <c r="J40" s="656"/>
      <c r="K40" s="656"/>
      <c r="L40" s="656"/>
      <c r="M40" s="656"/>
      <c r="N40" s="656"/>
      <c r="O40" s="656"/>
      <c r="P40" s="656"/>
      <c r="Q40" s="657"/>
      <c r="R40" s="658">
        <v>36000</v>
      </c>
      <c r="S40" s="659"/>
      <c r="T40" s="659"/>
      <c r="U40" s="659"/>
      <c r="V40" s="659"/>
      <c r="W40" s="659"/>
      <c r="X40" s="659"/>
      <c r="Y40" s="660"/>
      <c r="Z40" s="661">
        <v>0.3</v>
      </c>
      <c r="AA40" s="661"/>
      <c r="AB40" s="661"/>
      <c r="AC40" s="661"/>
      <c r="AD40" s="662" t="s">
        <v>122</v>
      </c>
      <c r="AE40" s="662"/>
      <c r="AF40" s="662"/>
      <c r="AG40" s="662"/>
      <c r="AH40" s="662"/>
      <c r="AI40" s="662"/>
      <c r="AJ40" s="662"/>
      <c r="AK40" s="662"/>
      <c r="AL40" s="663" t="s">
        <v>122</v>
      </c>
      <c r="AM40" s="664"/>
      <c r="AN40" s="664"/>
      <c r="AO40" s="665"/>
      <c r="AQ40" s="721" t="s">
        <v>332</v>
      </c>
      <c r="AR40" s="722"/>
      <c r="AS40" s="722"/>
      <c r="AT40" s="722"/>
      <c r="AU40" s="722"/>
      <c r="AV40" s="722"/>
      <c r="AW40" s="722"/>
      <c r="AX40" s="722"/>
      <c r="AY40" s="723"/>
      <c r="AZ40" s="658" t="s">
        <v>122</v>
      </c>
      <c r="BA40" s="659"/>
      <c r="BB40" s="659"/>
      <c r="BC40" s="659"/>
      <c r="BD40" s="690"/>
      <c r="BE40" s="690"/>
      <c r="BF40" s="713"/>
      <c r="BG40" s="706" t="s">
        <v>333</v>
      </c>
      <c r="BH40" s="707"/>
      <c r="BI40" s="707"/>
      <c r="BJ40" s="707"/>
      <c r="BK40" s="707"/>
      <c r="BL40" s="202"/>
      <c r="BM40" s="656" t="s">
        <v>334</v>
      </c>
      <c r="BN40" s="656"/>
      <c r="BO40" s="656"/>
      <c r="BP40" s="656"/>
      <c r="BQ40" s="656"/>
      <c r="BR40" s="656"/>
      <c r="BS40" s="656"/>
      <c r="BT40" s="656"/>
      <c r="BU40" s="657"/>
      <c r="BV40" s="658">
        <v>123</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416418</v>
      </c>
      <c r="CS40" s="659"/>
      <c r="CT40" s="659"/>
      <c r="CU40" s="659"/>
      <c r="CV40" s="659"/>
      <c r="CW40" s="659"/>
      <c r="CX40" s="659"/>
      <c r="CY40" s="660"/>
      <c r="CZ40" s="663">
        <v>3.8</v>
      </c>
      <c r="DA40" s="688"/>
      <c r="DB40" s="688"/>
      <c r="DC40" s="692"/>
      <c r="DD40" s="667">
        <v>216418</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336</v>
      </c>
      <c r="C41" s="680"/>
      <c r="D41" s="680"/>
      <c r="E41" s="680"/>
      <c r="F41" s="680"/>
      <c r="G41" s="680"/>
      <c r="H41" s="680"/>
      <c r="I41" s="680"/>
      <c r="J41" s="680"/>
      <c r="K41" s="680"/>
      <c r="L41" s="680"/>
      <c r="M41" s="680"/>
      <c r="N41" s="680"/>
      <c r="O41" s="680"/>
      <c r="P41" s="680"/>
      <c r="Q41" s="681"/>
      <c r="R41" s="730">
        <v>11639906</v>
      </c>
      <c r="S41" s="731"/>
      <c r="T41" s="731"/>
      <c r="U41" s="731"/>
      <c r="V41" s="731"/>
      <c r="W41" s="731"/>
      <c r="X41" s="731"/>
      <c r="Y41" s="735"/>
      <c r="Z41" s="736">
        <v>100</v>
      </c>
      <c r="AA41" s="736"/>
      <c r="AB41" s="736"/>
      <c r="AC41" s="736"/>
      <c r="AD41" s="737">
        <v>7540832</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179569</v>
      </c>
      <c r="BA41" s="659"/>
      <c r="BB41" s="659"/>
      <c r="BC41" s="659"/>
      <c r="BD41" s="690"/>
      <c r="BE41" s="690"/>
      <c r="BF41" s="713"/>
      <c r="BG41" s="706"/>
      <c r="BH41" s="707"/>
      <c r="BI41" s="707"/>
      <c r="BJ41" s="707"/>
      <c r="BK41" s="707"/>
      <c r="BL41" s="202"/>
      <c r="BM41" s="656" t="s">
        <v>338</v>
      </c>
      <c r="BN41" s="656"/>
      <c r="BO41" s="656"/>
      <c r="BP41" s="656"/>
      <c r="BQ41" s="656"/>
      <c r="BR41" s="656"/>
      <c r="BS41" s="656"/>
      <c r="BT41" s="656"/>
      <c r="BU41" s="657"/>
      <c r="BV41" s="658">
        <v>1</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340</v>
      </c>
      <c r="AR42" s="728"/>
      <c r="AS42" s="728"/>
      <c r="AT42" s="728"/>
      <c r="AU42" s="728"/>
      <c r="AV42" s="728"/>
      <c r="AW42" s="728"/>
      <c r="AX42" s="728"/>
      <c r="AY42" s="729"/>
      <c r="AZ42" s="730">
        <v>700676</v>
      </c>
      <c r="BA42" s="731"/>
      <c r="BB42" s="731"/>
      <c r="BC42" s="731"/>
      <c r="BD42" s="717"/>
      <c r="BE42" s="717"/>
      <c r="BF42" s="719"/>
      <c r="BG42" s="708"/>
      <c r="BH42" s="709"/>
      <c r="BI42" s="709"/>
      <c r="BJ42" s="709"/>
      <c r="BK42" s="709"/>
      <c r="BL42" s="203"/>
      <c r="BM42" s="680" t="s">
        <v>341</v>
      </c>
      <c r="BN42" s="680"/>
      <c r="BO42" s="680"/>
      <c r="BP42" s="680"/>
      <c r="BQ42" s="680"/>
      <c r="BR42" s="680"/>
      <c r="BS42" s="680"/>
      <c r="BT42" s="680"/>
      <c r="BU42" s="681"/>
      <c r="BV42" s="730">
        <v>332</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567825</v>
      </c>
      <c r="CS42" s="690"/>
      <c r="CT42" s="690"/>
      <c r="CU42" s="690"/>
      <c r="CV42" s="690"/>
      <c r="CW42" s="690"/>
      <c r="CX42" s="690"/>
      <c r="CY42" s="691"/>
      <c r="CZ42" s="663">
        <v>5.0999999999999996</v>
      </c>
      <c r="DA42" s="688"/>
      <c r="DB42" s="688"/>
      <c r="DC42" s="692"/>
      <c r="DD42" s="667">
        <v>287971</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343</v>
      </c>
      <c r="CD43" s="655" t="s">
        <v>344</v>
      </c>
      <c r="CE43" s="656"/>
      <c r="CF43" s="656"/>
      <c r="CG43" s="656"/>
      <c r="CH43" s="656"/>
      <c r="CI43" s="656"/>
      <c r="CJ43" s="656"/>
      <c r="CK43" s="656"/>
      <c r="CL43" s="656"/>
      <c r="CM43" s="656"/>
      <c r="CN43" s="656"/>
      <c r="CO43" s="656"/>
      <c r="CP43" s="656"/>
      <c r="CQ43" s="657"/>
      <c r="CR43" s="658">
        <v>16026</v>
      </c>
      <c r="CS43" s="690"/>
      <c r="CT43" s="690"/>
      <c r="CU43" s="690"/>
      <c r="CV43" s="690"/>
      <c r="CW43" s="690"/>
      <c r="CX43" s="690"/>
      <c r="CY43" s="691"/>
      <c r="CZ43" s="663">
        <v>0.1</v>
      </c>
      <c r="DA43" s="688"/>
      <c r="DB43" s="688"/>
      <c r="DC43" s="692"/>
      <c r="DD43" s="667">
        <v>16026</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293</v>
      </c>
      <c r="CE44" s="695"/>
      <c r="CF44" s="655" t="s">
        <v>346</v>
      </c>
      <c r="CG44" s="656"/>
      <c r="CH44" s="656"/>
      <c r="CI44" s="656"/>
      <c r="CJ44" s="656"/>
      <c r="CK44" s="656"/>
      <c r="CL44" s="656"/>
      <c r="CM44" s="656"/>
      <c r="CN44" s="656"/>
      <c r="CO44" s="656"/>
      <c r="CP44" s="656"/>
      <c r="CQ44" s="657"/>
      <c r="CR44" s="658">
        <v>567825</v>
      </c>
      <c r="CS44" s="659"/>
      <c r="CT44" s="659"/>
      <c r="CU44" s="659"/>
      <c r="CV44" s="659"/>
      <c r="CW44" s="659"/>
      <c r="CX44" s="659"/>
      <c r="CY44" s="660"/>
      <c r="CZ44" s="663">
        <v>5.0999999999999996</v>
      </c>
      <c r="DA44" s="664"/>
      <c r="DB44" s="664"/>
      <c r="DC44" s="670"/>
      <c r="DD44" s="667">
        <v>287971</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348</v>
      </c>
      <c r="CG45" s="656"/>
      <c r="CH45" s="656"/>
      <c r="CI45" s="656"/>
      <c r="CJ45" s="656"/>
      <c r="CK45" s="656"/>
      <c r="CL45" s="656"/>
      <c r="CM45" s="656"/>
      <c r="CN45" s="656"/>
      <c r="CO45" s="656"/>
      <c r="CP45" s="656"/>
      <c r="CQ45" s="657"/>
      <c r="CR45" s="658">
        <v>257933</v>
      </c>
      <c r="CS45" s="690"/>
      <c r="CT45" s="690"/>
      <c r="CU45" s="690"/>
      <c r="CV45" s="690"/>
      <c r="CW45" s="690"/>
      <c r="CX45" s="690"/>
      <c r="CY45" s="691"/>
      <c r="CZ45" s="663">
        <v>2.2999999999999998</v>
      </c>
      <c r="DA45" s="688"/>
      <c r="DB45" s="688"/>
      <c r="DC45" s="692"/>
      <c r="DD45" s="667">
        <v>75811</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349</v>
      </c>
      <c r="CG46" s="656"/>
      <c r="CH46" s="656"/>
      <c r="CI46" s="656"/>
      <c r="CJ46" s="656"/>
      <c r="CK46" s="656"/>
      <c r="CL46" s="656"/>
      <c r="CM46" s="656"/>
      <c r="CN46" s="656"/>
      <c r="CO46" s="656"/>
      <c r="CP46" s="656"/>
      <c r="CQ46" s="657"/>
      <c r="CR46" s="658">
        <v>309892</v>
      </c>
      <c r="CS46" s="659"/>
      <c r="CT46" s="659"/>
      <c r="CU46" s="659"/>
      <c r="CV46" s="659"/>
      <c r="CW46" s="659"/>
      <c r="CX46" s="659"/>
      <c r="CY46" s="660"/>
      <c r="CZ46" s="663">
        <v>2.8</v>
      </c>
      <c r="DA46" s="664"/>
      <c r="DB46" s="664"/>
      <c r="DC46" s="670"/>
      <c r="DD46" s="667">
        <v>212160</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350</v>
      </c>
      <c r="CG47" s="656"/>
      <c r="CH47" s="656"/>
      <c r="CI47" s="656"/>
      <c r="CJ47" s="656"/>
      <c r="CK47" s="656"/>
      <c r="CL47" s="656"/>
      <c r="CM47" s="656"/>
      <c r="CN47" s="656"/>
      <c r="CO47" s="656"/>
      <c r="CP47" s="656"/>
      <c r="CQ47" s="657"/>
      <c r="CR47" s="658" t="s">
        <v>122</v>
      </c>
      <c r="CS47" s="690"/>
      <c r="CT47" s="690"/>
      <c r="CU47" s="690"/>
      <c r="CV47" s="690"/>
      <c r="CW47" s="690"/>
      <c r="CX47" s="690"/>
      <c r="CY47" s="691"/>
      <c r="CZ47" s="663" t="s">
        <v>122</v>
      </c>
      <c r="DA47" s="688"/>
      <c r="DB47" s="688"/>
      <c r="DC47" s="692"/>
      <c r="DD47" s="667" t="s">
        <v>122</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351</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352</v>
      </c>
      <c r="CE49" s="680"/>
      <c r="CF49" s="680"/>
      <c r="CG49" s="680"/>
      <c r="CH49" s="680"/>
      <c r="CI49" s="680"/>
      <c r="CJ49" s="680"/>
      <c r="CK49" s="680"/>
      <c r="CL49" s="680"/>
      <c r="CM49" s="680"/>
      <c r="CN49" s="680"/>
      <c r="CO49" s="680"/>
      <c r="CP49" s="680"/>
      <c r="CQ49" s="681"/>
      <c r="CR49" s="730">
        <v>11055044</v>
      </c>
      <c r="CS49" s="717"/>
      <c r="CT49" s="717"/>
      <c r="CU49" s="717"/>
      <c r="CV49" s="717"/>
      <c r="CW49" s="717"/>
      <c r="CX49" s="717"/>
      <c r="CY49" s="746"/>
      <c r="CZ49" s="738">
        <v>100</v>
      </c>
      <c r="DA49" s="747"/>
      <c r="DB49" s="747"/>
      <c r="DC49" s="748"/>
      <c r="DD49" s="749">
        <v>7999422</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Jbtw+TZ03hPCaEbusPAtC8KdbRv8lxW9W4y0PDzl/LTMX3JVtA93XRGVjb3U7ha4dLizXXZWrO3f5n6QtWYCXg==" saltValue="Tik74etzJCxHNyh06EMYS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375</v>
      </c>
      <c r="C7" s="785"/>
      <c r="D7" s="785"/>
      <c r="E7" s="785"/>
      <c r="F7" s="785"/>
      <c r="G7" s="785"/>
      <c r="H7" s="785"/>
      <c r="I7" s="785"/>
      <c r="J7" s="785"/>
      <c r="K7" s="785"/>
      <c r="L7" s="785"/>
      <c r="M7" s="785"/>
      <c r="N7" s="785"/>
      <c r="O7" s="785"/>
      <c r="P7" s="786"/>
      <c r="Q7" s="787">
        <v>11640</v>
      </c>
      <c r="R7" s="788"/>
      <c r="S7" s="788"/>
      <c r="T7" s="788"/>
      <c r="U7" s="788"/>
      <c r="V7" s="788">
        <v>11055</v>
      </c>
      <c r="W7" s="788"/>
      <c r="X7" s="788"/>
      <c r="Y7" s="788"/>
      <c r="Z7" s="788"/>
      <c r="AA7" s="788">
        <v>585</v>
      </c>
      <c r="AB7" s="788"/>
      <c r="AC7" s="788"/>
      <c r="AD7" s="788"/>
      <c r="AE7" s="789"/>
      <c r="AF7" s="790">
        <v>419</v>
      </c>
      <c r="AG7" s="791"/>
      <c r="AH7" s="791"/>
      <c r="AI7" s="791"/>
      <c r="AJ7" s="792"/>
      <c r="AK7" s="793">
        <v>235</v>
      </c>
      <c r="AL7" s="794"/>
      <c r="AM7" s="794"/>
      <c r="AN7" s="794"/>
      <c r="AO7" s="794"/>
      <c r="AP7" s="794">
        <v>6694</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557</v>
      </c>
      <c r="BT7" s="782"/>
      <c r="BU7" s="782"/>
      <c r="BV7" s="782"/>
      <c r="BW7" s="782"/>
      <c r="BX7" s="782"/>
      <c r="BY7" s="782"/>
      <c r="BZ7" s="782"/>
      <c r="CA7" s="782"/>
      <c r="CB7" s="782"/>
      <c r="CC7" s="782"/>
      <c r="CD7" s="782"/>
      <c r="CE7" s="782"/>
      <c r="CF7" s="782"/>
      <c r="CG7" s="797"/>
      <c r="CH7" s="778">
        <v>-5</v>
      </c>
      <c r="CI7" s="779"/>
      <c r="CJ7" s="779"/>
      <c r="CK7" s="779"/>
      <c r="CL7" s="780"/>
      <c r="CM7" s="778">
        <v>45</v>
      </c>
      <c r="CN7" s="779"/>
      <c r="CO7" s="779"/>
      <c r="CP7" s="779"/>
      <c r="CQ7" s="780"/>
      <c r="CR7" s="778">
        <v>50</v>
      </c>
      <c r="CS7" s="779"/>
      <c r="CT7" s="779"/>
      <c r="CU7" s="779"/>
      <c r="CV7" s="780"/>
      <c r="CW7" s="778">
        <v>0</v>
      </c>
      <c r="CX7" s="779"/>
      <c r="CY7" s="779"/>
      <c r="CZ7" s="779"/>
      <c r="DA7" s="780"/>
      <c r="DB7" s="778">
        <v>0</v>
      </c>
      <c r="DC7" s="779"/>
      <c r="DD7" s="779"/>
      <c r="DE7" s="779"/>
      <c r="DF7" s="780"/>
      <c r="DG7" s="778">
        <v>0</v>
      </c>
      <c r="DH7" s="779"/>
      <c r="DI7" s="779"/>
      <c r="DJ7" s="779"/>
      <c r="DK7" s="780"/>
      <c r="DL7" s="778">
        <v>0</v>
      </c>
      <c r="DM7" s="779"/>
      <c r="DN7" s="779"/>
      <c r="DO7" s="779"/>
      <c r="DP7" s="780"/>
      <c r="DQ7" s="778" t="s">
        <v>556</v>
      </c>
      <c r="DR7" s="779"/>
      <c r="DS7" s="779"/>
      <c r="DT7" s="779"/>
      <c r="DU7" s="780"/>
      <c r="DV7" s="781"/>
      <c r="DW7" s="782"/>
      <c r="DX7" s="782"/>
      <c r="DY7" s="782"/>
      <c r="DZ7" s="783"/>
      <c r="EA7" s="217"/>
    </row>
    <row r="8" spans="1:131" s="218" customFormat="1" ht="26.25" customHeight="1" x14ac:dyDescent="0.2">
      <c r="A8" s="22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377</v>
      </c>
      <c r="B23" s="824" t="s">
        <v>378</v>
      </c>
      <c r="C23" s="825"/>
      <c r="D23" s="825"/>
      <c r="E23" s="825"/>
      <c r="F23" s="825"/>
      <c r="G23" s="825"/>
      <c r="H23" s="825"/>
      <c r="I23" s="825"/>
      <c r="J23" s="825"/>
      <c r="K23" s="825"/>
      <c r="L23" s="825"/>
      <c r="M23" s="825"/>
      <c r="N23" s="825"/>
      <c r="O23" s="825"/>
      <c r="P23" s="826"/>
      <c r="Q23" s="827">
        <v>11640</v>
      </c>
      <c r="R23" s="828"/>
      <c r="S23" s="828"/>
      <c r="T23" s="828"/>
      <c r="U23" s="828"/>
      <c r="V23" s="828">
        <v>11055</v>
      </c>
      <c r="W23" s="828"/>
      <c r="X23" s="828"/>
      <c r="Y23" s="828"/>
      <c r="Z23" s="828"/>
      <c r="AA23" s="828">
        <v>585</v>
      </c>
      <c r="AB23" s="828"/>
      <c r="AC23" s="828"/>
      <c r="AD23" s="828"/>
      <c r="AE23" s="829"/>
      <c r="AF23" s="830">
        <v>419</v>
      </c>
      <c r="AG23" s="828"/>
      <c r="AH23" s="828"/>
      <c r="AI23" s="828"/>
      <c r="AJ23" s="831"/>
      <c r="AK23" s="832"/>
      <c r="AL23" s="833"/>
      <c r="AM23" s="833"/>
      <c r="AN23" s="833"/>
      <c r="AO23" s="833"/>
      <c r="AP23" s="828">
        <v>6694</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358</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365</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389</v>
      </c>
      <c r="C28" s="785"/>
      <c r="D28" s="785"/>
      <c r="E28" s="785"/>
      <c r="F28" s="785"/>
      <c r="G28" s="785"/>
      <c r="H28" s="785"/>
      <c r="I28" s="785"/>
      <c r="J28" s="785"/>
      <c r="K28" s="785"/>
      <c r="L28" s="785"/>
      <c r="M28" s="785"/>
      <c r="N28" s="785"/>
      <c r="O28" s="785"/>
      <c r="P28" s="786"/>
      <c r="Q28" s="857">
        <v>2549</v>
      </c>
      <c r="R28" s="858"/>
      <c r="S28" s="858"/>
      <c r="T28" s="858"/>
      <c r="U28" s="858"/>
      <c r="V28" s="858">
        <v>2505</v>
      </c>
      <c r="W28" s="858"/>
      <c r="X28" s="858"/>
      <c r="Y28" s="858"/>
      <c r="Z28" s="858"/>
      <c r="AA28" s="858">
        <v>44</v>
      </c>
      <c r="AB28" s="858"/>
      <c r="AC28" s="858"/>
      <c r="AD28" s="858"/>
      <c r="AE28" s="859"/>
      <c r="AF28" s="860">
        <v>44</v>
      </c>
      <c r="AG28" s="858"/>
      <c r="AH28" s="858"/>
      <c r="AI28" s="858"/>
      <c r="AJ28" s="861"/>
      <c r="AK28" s="862">
        <v>151</v>
      </c>
      <c r="AL28" s="863"/>
      <c r="AM28" s="863"/>
      <c r="AN28" s="863"/>
      <c r="AO28" s="863"/>
      <c r="AP28" s="863" t="s">
        <v>556</v>
      </c>
      <c r="AQ28" s="863"/>
      <c r="AR28" s="863"/>
      <c r="AS28" s="863"/>
      <c r="AT28" s="863"/>
      <c r="AU28" s="863" t="s">
        <v>556</v>
      </c>
      <c r="AV28" s="863"/>
      <c r="AW28" s="863"/>
      <c r="AX28" s="863"/>
      <c r="AY28" s="863"/>
      <c r="AZ28" s="864" t="s">
        <v>556</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390</v>
      </c>
      <c r="C29" s="816"/>
      <c r="D29" s="816"/>
      <c r="E29" s="816"/>
      <c r="F29" s="816"/>
      <c r="G29" s="816"/>
      <c r="H29" s="816"/>
      <c r="I29" s="816"/>
      <c r="J29" s="816"/>
      <c r="K29" s="816"/>
      <c r="L29" s="816"/>
      <c r="M29" s="816"/>
      <c r="N29" s="816"/>
      <c r="O29" s="816"/>
      <c r="P29" s="817"/>
      <c r="Q29" s="818">
        <v>2379</v>
      </c>
      <c r="R29" s="819"/>
      <c r="S29" s="819"/>
      <c r="T29" s="819"/>
      <c r="U29" s="819"/>
      <c r="V29" s="819">
        <v>2330</v>
      </c>
      <c r="W29" s="819"/>
      <c r="X29" s="819"/>
      <c r="Y29" s="819"/>
      <c r="Z29" s="819"/>
      <c r="AA29" s="819">
        <v>49</v>
      </c>
      <c r="AB29" s="819"/>
      <c r="AC29" s="819"/>
      <c r="AD29" s="819"/>
      <c r="AE29" s="820"/>
      <c r="AF29" s="821">
        <v>49</v>
      </c>
      <c r="AG29" s="822"/>
      <c r="AH29" s="822"/>
      <c r="AI29" s="822"/>
      <c r="AJ29" s="823"/>
      <c r="AK29" s="869">
        <v>354</v>
      </c>
      <c r="AL29" s="865"/>
      <c r="AM29" s="865"/>
      <c r="AN29" s="865"/>
      <c r="AO29" s="865"/>
      <c r="AP29" s="865" t="s">
        <v>556</v>
      </c>
      <c r="AQ29" s="865"/>
      <c r="AR29" s="865"/>
      <c r="AS29" s="865"/>
      <c r="AT29" s="865"/>
      <c r="AU29" s="865" t="s">
        <v>556</v>
      </c>
      <c r="AV29" s="865"/>
      <c r="AW29" s="865"/>
      <c r="AX29" s="865"/>
      <c r="AY29" s="865"/>
      <c r="AZ29" s="866" t="s">
        <v>556</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391</v>
      </c>
      <c r="C30" s="816"/>
      <c r="D30" s="816"/>
      <c r="E30" s="816"/>
      <c r="F30" s="816"/>
      <c r="G30" s="816"/>
      <c r="H30" s="816"/>
      <c r="I30" s="816"/>
      <c r="J30" s="816"/>
      <c r="K30" s="816"/>
      <c r="L30" s="816"/>
      <c r="M30" s="816"/>
      <c r="N30" s="816"/>
      <c r="O30" s="816"/>
      <c r="P30" s="817"/>
      <c r="Q30" s="818">
        <v>364</v>
      </c>
      <c r="R30" s="819"/>
      <c r="S30" s="819"/>
      <c r="T30" s="819"/>
      <c r="U30" s="819"/>
      <c r="V30" s="819">
        <v>360</v>
      </c>
      <c r="W30" s="819"/>
      <c r="X30" s="819"/>
      <c r="Y30" s="819"/>
      <c r="Z30" s="819"/>
      <c r="AA30" s="819">
        <v>4</v>
      </c>
      <c r="AB30" s="819"/>
      <c r="AC30" s="819"/>
      <c r="AD30" s="819"/>
      <c r="AE30" s="820"/>
      <c r="AF30" s="821">
        <v>4</v>
      </c>
      <c r="AG30" s="822"/>
      <c r="AH30" s="822"/>
      <c r="AI30" s="822"/>
      <c r="AJ30" s="823"/>
      <c r="AK30" s="869">
        <v>71</v>
      </c>
      <c r="AL30" s="865"/>
      <c r="AM30" s="865"/>
      <c r="AN30" s="865"/>
      <c r="AO30" s="865"/>
      <c r="AP30" s="865" t="s">
        <v>556</v>
      </c>
      <c r="AQ30" s="865"/>
      <c r="AR30" s="865"/>
      <c r="AS30" s="865"/>
      <c r="AT30" s="865"/>
      <c r="AU30" s="865" t="s">
        <v>556</v>
      </c>
      <c r="AV30" s="865"/>
      <c r="AW30" s="865"/>
      <c r="AX30" s="865"/>
      <c r="AY30" s="865"/>
      <c r="AZ30" s="866" t="s">
        <v>556</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392</v>
      </c>
      <c r="C31" s="816"/>
      <c r="D31" s="816"/>
      <c r="E31" s="816"/>
      <c r="F31" s="816"/>
      <c r="G31" s="816"/>
      <c r="H31" s="816"/>
      <c r="I31" s="816"/>
      <c r="J31" s="816"/>
      <c r="K31" s="816"/>
      <c r="L31" s="816"/>
      <c r="M31" s="816"/>
      <c r="N31" s="816"/>
      <c r="O31" s="816"/>
      <c r="P31" s="817"/>
      <c r="Q31" s="818">
        <v>547</v>
      </c>
      <c r="R31" s="819"/>
      <c r="S31" s="819"/>
      <c r="T31" s="819"/>
      <c r="U31" s="819"/>
      <c r="V31" s="819">
        <v>498</v>
      </c>
      <c r="W31" s="819"/>
      <c r="X31" s="819"/>
      <c r="Y31" s="819"/>
      <c r="Z31" s="819"/>
      <c r="AA31" s="819">
        <v>49</v>
      </c>
      <c r="AB31" s="819"/>
      <c r="AC31" s="819"/>
      <c r="AD31" s="819"/>
      <c r="AE31" s="820"/>
      <c r="AF31" s="821">
        <v>1476</v>
      </c>
      <c r="AG31" s="822"/>
      <c r="AH31" s="822"/>
      <c r="AI31" s="822"/>
      <c r="AJ31" s="823"/>
      <c r="AK31" s="869">
        <v>4</v>
      </c>
      <c r="AL31" s="865"/>
      <c r="AM31" s="865"/>
      <c r="AN31" s="865"/>
      <c r="AO31" s="865"/>
      <c r="AP31" s="865">
        <v>276</v>
      </c>
      <c r="AQ31" s="865"/>
      <c r="AR31" s="865"/>
      <c r="AS31" s="865"/>
      <c r="AT31" s="865"/>
      <c r="AU31" s="865">
        <v>0</v>
      </c>
      <c r="AV31" s="865"/>
      <c r="AW31" s="865"/>
      <c r="AX31" s="865"/>
      <c r="AY31" s="865"/>
      <c r="AZ31" s="866" t="s">
        <v>556</v>
      </c>
      <c r="BA31" s="866"/>
      <c r="BB31" s="866"/>
      <c r="BC31" s="866"/>
      <c r="BD31" s="866"/>
      <c r="BE31" s="867" t="s">
        <v>393</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394</v>
      </c>
      <c r="C32" s="816"/>
      <c r="D32" s="816"/>
      <c r="E32" s="816"/>
      <c r="F32" s="816"/>
      <c r="G32" s="816"/>
      <c r="H32" s="816"/>
      <c r="I32" s="816"/>
      <c r="J32" s="816"/>
      <c r="K32" s="816"/>
      <c r="L32" s="816"/>
      <c r="M32" s="816"/>
      <c r="N32" s="816"/>
      <c r="O32" s="816"/>
      <c r="P32" s="817"/>
      <c r="Q32" s="818">
        <v>695</v>
      </c>
      <c r="R32" s="819"/>
      <c r="S32" s="819"/>
      <c r="T32" s="819"/>
      <c r="U32" s="819"/>
      <c r="V32" s="819">
        <v>664</v>
      </c>
      <c r="W32" s="819"/>
      <c r="X32" s="819"/>
      <c r="Y32" s="819"/>
      <c r="Z32" s="819"/>
      <c r="AA32" s="819">
        <v>31</v>
      </c>
      <c r="AB32" s="819"/>
      <c r="AC32" s="819"/>
      <c r="AD32" s="819"/>
      <c r="AE32" s="820"/>
      <c r="AF32" s="821">
        <v>166</v>
      </c>
      <c r="AG32" s="822"/>
      <c r="AH32" s="822"/>
      <c r="AI32" s="822"/>
      <c r="AJ32" s="823"/>
      <c r="AK32" s="869">
        <v>419</v>
      </c>
      <c r="AL32" s="865"/>
      <c r="AM32" s="865"/>
      <c r="AN32" s="865"/>
      <c r="AO32" s="865"/>
      <c r="AP32" s="865">
        <v>3866</v>
      </c>
      <c r="AQ32" s="865"/>
      <c r="AR32" s="865"/>
      <c r="AS32" s="865"/>
      <c r="AT32" s="865"/>
      <c r="AU32" s="865">
        <v>2304</v>
      </c>
      <c r="AV32" s="865"/>
      <c r="AW32" s="865"/>
      <c r="AX32" s="865"/>
      <c r="AY32" s="865"/>
      <c r="AZ32" s="866" t="s">
        <v>556</v>
      </c>
      <c r="BA32" s="866"/>
      <c r="BB32" s="866"/>
      <c r="BC32" s="866"/>
      <c r="BD32" s="866"/>
      <c r="BE32" s="867" t="s">
        <v>393</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377</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1739</v>
      </c>
      <c r="AG63" s="879"/>
      <c r="AH63" s="879"/>
      <c r="AI63" s="879"/>
      <c r="AJ63" s="880"/>
      <c r="AK63" s="881"/>
      <c r="AL63" s="876"/>
      <c r="AM63" s="876"/>
      <c r="AN63" s="876"/>
      <c r="AO63" s="876"/>
      <c r="AP63" s="879">
        <v>4142</v>
      </c>
      <c r="AQ63" s="879"/>
      <c r="AR63" s="879"/>
      <c r="AS63" s="879"/>
      <c r="AT63" s="879"/>
      <c r="AU63" s="879">
        <v>2304</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398</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399</v>
      </c>
      <c r="AV66" s="769"/>
      <c r="AW66" s="769"/>
      <c r="AX66" s="769"/>
      <c r="AY66" s="770"/>
      <c r="AZ66" s="768" t="s">
        <v>365</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550</v>
      </c>
      <c r="C68" s="905"/>
      <c r="D68" s="905"/>
      <c r="E68" s="905"/>
      <c r="F68" s="905"/>
      <c r="G68" s="905"/>
      <c r="H68" s="905"/>
      <c r="I68" s="905"/>
      <c r="J68" s="905"/>
      <c r="K68" s="905"/>
      <c r="L68" s="905"/>
      <c r="M68" s="905"/>
      <c r="N68" s="905"/>
      <c r="O68" s="905"/>
      <c r="P68" s="906"/>
      <c r="Q68" s="907">
        <v>3761</v>
      </c>
      <c r="R68" s="901"/>
      <c r="S68" s="901"/>
      <c r="T68" s="901"/>
      <c r="U68" s="901"/>
      <c r="V68" s="901">
        <v>3670</v>
      </c>
      <c r="W68" s="901"/>
      <c r="X68" s="901"/>
      <c r="Y68" s="901"/>
      <c r="Z68" s="901"/>
      <c r="AA68" s="901">
        <v>91</v>
      </c>
      <c r="AB68" s="901"/>
      <c r="AC68" s="901"/>
      <c r="AD68" s="901"/>
      <c r="AE68" s="901"/>
      <c r="AF68" s="901">
        <v>89</v>
      </c>
      <c r="AG68" s="901"/>
      <c r="AH68" s="901"/>
      <c r="AI68" s="901"/>
      <c r="AJ68" s="901"/>
      <c r="AK68" s="901">
        <v>143</v>
      </c>
      <c r="AL68" s="901"/>
      <c r="AM68" s="901"/>
      <c r="AN68" s="901"/>
      <c r="AO68" s="901"/>
      <c r="AP68" s="901">
        <v>2409</v>
      </c>
      <c r="AQ68" s="901"/>
      <c r="AR68" s="901"/>
      <c r="AS68" s="901"/>
      <c r="AT68" s="901"/>
      <c r="AU68" s="901">
        <v>573</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551</v>
      </c>
      <c r="C69" s="909"/>
      <c r="D69" s="909"/>
      <c r="E69" s="909"/>
      <c r="F69" s="909"/>
      <c r="G69" s="909"/>
      <c r="H69" s="909"/>
      <c r="I69" s="909"/>
      <c r="J69" s="909"/>
      <c r="K69" s="909"/>
      <c r="L69" s="909"/>
      <c r="M69" s="909"/>
      <c r="N69" s="909"/>
      <c r="O69" s="909"/>
      <c r="P69" s="910"/>
      <c r="Q69" s="911">
        <v>3</v>
      </c>
      <c r="R69" s="865"/>
      <c r="S69" s="865"/>
      <c r="T69" s="865"/>
      <c r="U69" s="865"/>
      <c r="V69" s="865">
        <v>3</v>
      </c>
      <c r="W69" s="865"/>
      <c r="X69" s="865"/>
      <c r="Y69" s="865"/>
      <c r="Z69" s="865"/>
      <c r="AA69" s="865">
        <v>0</v>
      </c>
      <c r="AB69" s="865"/>
      <c r="AC69" s="865"/>
      <c r="AD69" s="865"/>
      <c r="AE69" s="865"/>
      <c r="AF69" s="865">
        <v>0</v>
      </c>
      <c r="AG69" s="865"/>
      <c r="AH69" s="865"/>
      <c r="AI69" s="865"/>
      <c r="AJ69" s="865"/>
      <c r="AK69" s="865">
        <v>0</v>
      </c>
      <c r="AL69" s="865"/>
      <c r="AM69" s="865"/>
      <c r="AN69" s="865"/>
      <c r="AO69" s="865"/>
      <c r="AP69" s="865" t="s">
        <v>556</v>
      </c>
      <c r="AQ69" s="865"/>
      <c r="AR69" s="865"/>
      <c r="AS69" s="865"/>
      <c r="AT69" s="865"/>
      <c r="AU69" s="865" t="s">
        <v>556</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552</v>
      </c>
      <c r="C70" s="909"/>
      <c r="D70" s="909"/>
      <c r="E70" s="909"/>
      <c r="F70" s="909"/>
      <c r="G70" s="909"/>
      <c r="H70" s="909"/>
      <c r="I70" s="909"/>
      <c r="J70" s="909"/>
      <c r="K70" s="909"/>
      <c r="L70" s="909"/>
      <c r="M70" s="909"/>
      <c r="N70" s="909"/>
      <c r="O70" s="909"/>
      <c r="P70" s="910"/>
      <c r="Q70" s="911">
        <v>9298</v>
      </c>
      <c r="R70" s="865"/>
      <c r="S70" s="865"/>
      <c r="T70" s="865"/>
      <c r="U70" s="865"/>
      <c r="V70" s="865">
        <v>9234</v>
      </c>
      <c r="W70" s="865"/>
      <c r="X70" s="865"/>
      <c r="Y70" s="865"/>
      <c r="Z70" s="865"/>
      <c r="AA70" s="865">
        <v>65</v>
      </c>
      <c r="AB70" s="865"/>
      <c r="AC70" s="865"/>
      <c r="AD70" s="865"/>
      <c r="AE70" s="865"/>
      <c r="AF70" s="865">
        <v>65</v>
      </c>
      <c r="AG70" s="865"/>
      <c r="AH70" s="865"/>
      <c r="AI70" s="865"/>
      <c r="AJ70" s="865"/>
      <c r="AK70" s="865">
        <v>11</v>
      </c>
      <c r="AL70" s="865"/>
      <c r="AM70" s="865"/>
      <c r="AN70" s="865"/>
      <c r="AO70" s="865"/>
      <c r="AP70" s="865">
        <v>0</v>
      </c>
      <c r="AQ70" s="865"/>
      <c r="AR70" s="865"/>
      <c r="AS70" s="865"/>
      <c r="AT70" s="865"/>
      <c r="AU70" s="865" t="s">
        <v>556</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553</v>
      </c>
      <c r="C71" s="909"/>
      <c r="D71" s="909"/>
      <c r="E71" s="909"/>
      <c r="F71" s="909"/>
      <c r="G71" s="909"/>
      <c r="H71" s="909"/>
      <c r="I71" s="909"/>
      <c r="J71" s="909"/>
      <c r="K71" s="909"/>
      <c r="L71" s="909"/>
      <c r="M71" s="909"/>
      <c r="N71" s="909"/>
      <c r="O71" s="909"/>
      <c r="P71" s="910"/>
      <c r="Q71" s="911">
        <v>872</v>
      </c>
      <c r="R71" s="865"/>
      <c r="S71" s="865"/>
      <c r="T71" s="865"/>
      <c r="U71" s="865"/>
      <c r="V71" s="865">
        <v>861</v>
      </c>
      <c r="W71" s="865"/>
      <c r="X71" s="865"/>
      <c r="Y71" s="865"/>
      <c r="Z71" s="865"/>
      <c r="AA71" s="865">
        <v>11</v>
      </c>
      <c r="AB71" s="865"/>
      <c r="AC71" s="865"/>
      <c r="AD71" s="865"/>
      <c r="AE71" s="865"/>
      <c r="AF71" s="865">
        <v>11</v>
      </c>
      <c r="AG71" s="865"/>
      <c r="AH71" s="865"/>
      <c r="AI71" s="865"/>
      <c r="AJ71" s="865"/>
      <c r="AK71" s="865">
        <v>2</v>
      </c>
      <c r="AL71" s="865"/>
      <c r="AM71" s="865"/>
      <c r="AN71" s="865"/>
      <c r="AO71" s="865"/>
      <c r="AP71" s="865">
        <v>0</v>
      </c>
      <c r="AQ71" s="865"/>
      <c r="AR71" s="865"/>
      <c r="AS71" s="865"/>
      <c r="AT71" s="865"/>
      <c r="AU71" s="865" t="s">
        <v>556</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554</v>
      </c>
      <c r="C72" s="909"/>
      <c r="D72" s="909"/>
      <c r="E72" s="909"/>
      <c r="F72" s="909"/>
      <c r="G72" s="909"/>
      <c r="H72" s="909"/>
      <c r="I72" s="909"/>
      <c r="J72" s="909"/>
      <c r="K72" s="909"/>
      <c r="L72" s="909"/>
      <c r="M72" s="909"/>
      <c r="N72" s="909"/>
      <c r="O72" s="909"/>
      <c r="P72" s="910"/>
      <c r="Q72" s="911">
        <v>652</v>
      </c>
      <c r="R72" s="865"/>
      <c r="S72" s="865"/>
      <c r="T72" s="865"/>
      <c r="U72" s="865"/>
      <c r="V72" s="865">
        <v>625</v>
      </c>
      <c r="W72" s="865"/>
      <c r="X72" s="865"/>
      <c r="Y72" s="865"/>
      <c r="Z72" s="865"/>
      <c r="AA72" s="865">
        <v>27</v>
      </c>
      <c r="AB72" s="865"/>
      <c r="AC72" s="865"/>
      <c r="AD72" s="865"/>
      <c r="AE72" s="865"/>
      <c r="AF72" s="865">
        <v>27</v>
      </c>
      <c r="AG72" s="865"/>
      <c r="AH72" s="865"/>
      <c r="AI72" s="865"/>
      <c r="AJ72" s="865"/>
      <c r="AK72" s="865">
        <v>499</v>
      </c>
      <c r="AL72" s="865"/>
      <c r="AM72" s="865"/>
      <c r="AN72" s="865"/>
      <c r="AO72" s="865"/>
      <c r="AP72" s="865">
        <v>0</v>
      </c>
      <c r="AQ72" s="865"/>
      <c r="AR72" s="865"/>
      <c r="AS72" s="865"/>
      <c r="AT72" s="865"/>
      <c r="AU72" s="865" t="s">
        <v>556</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555</v>
      </c>
      <c r="C73" s="909"/>
      <c r="D73" s="909"/>
      <c r="E73" s="909"/>
      <c r="F73" s="909"/>
      <c r="G73" s="909"/>
      <c r="H73" s="909"/>
      <c r="I73" s="909"/>
      <c r="J73" s="909"/>
      <c r="K73" s="909"/>
      <c r="L73" s="909"/>
      <c r="M73" s="909"/>
      <c r="N73" s="909"/>
      <c r="O73" s="909"/>
      <c r="P73" s="910"/>
      <c r="Q73" s="911">
        <v>251491</v>
      </c>
      <c r="R73" s="865"/>
      <c r="S73" s="865"/>
      <c r="T73" s="865"/>
      <c r="U73" s="865"/>
      <c r="V73" s="865">
        <v>246681</v>
      </c>
      <c r="W73" s="865"/>
      <c r="X73" s="865"/>
      <c r="Y73" s="865"/>
      <c r="Z73" s="865"/>
      <c r="AA73" s="865">
        <v>4810</v>
      </c>
      <c r="AB73" s="865"/>
      <c r="AC73" s="865"/>
      <c r="AD73" s="865"/>
      <c r="AE73" s="865"/>
      <c r="AF73" s="865">
        <v>4810</v>
      </c>
      <c r="AG73" s="865"/>
      <c r="AH73" s="865"/>
      <c r="AI73" s="865"/>
      <c r="AJ73" s="865"/>
      <c r="AK73" s="865">
        <v>2194</v>
      </c>
      <c r="AL73" s="865"/>
      <c r="AM73" s="865"/>
      <c r="AN73" s="865"/>
      <c r="AO73" s="865"/>
      <c r="AP73" s="865">
        <v>0</v>
      </c>
      <c r="AQ73" s="865"/>
      <c r="AR73" s="865"/>
      <c r="AS73" s="865"/>
      <c r="AT73" s="865"/>
      <c r="AU73" s="865" t="s">
        <v>556</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377</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5002</v>
      </c>
      <c r="AG88" s="879"/>
      <c r="AH88" s="879"/>
      <c r="AI88" s="879"/>
      <c r="AJ88" s="879"/>
      <c r="AK88" s="876"/>
      <c r="AL88" s="876"/>
      <c r="AM88" s="876"/>
      <c r="AN88" s="876"/>
      <c r="AO88" s="876"/>
      <c r="AP88" s="879">
        <v>2409</v>
      </c>
      <c r="AQ88" s="879"/>
      <c r="AR88" s="879"/>
      <c r="AS88" s="879"/>
      <c r="AT88" s="879"/>
      <c r="AU88" s="879">
        <v>573</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50</v>
      </c>
      <c r="CS102" s="887"/>
      <c r="CT102" s="887"/>
      <c r="CU102" s="887"/>
      <c r="CV102" s="926"/>
      <c r="CW102" s="925">
        <v>0</v>
      </c>
      <c r="CX102" s="887"/>
      <c r="CY102" s="887"/>
      <c r="CZ102" s="887"/>
      <c r="DA102" s="926"/>
      <c r="DB102" s="925">
        <v>0</v>
      </c>
      <c r="DC102" s="887"/>
      <c r="DD102" s="887"/>
      <c r="DE102" s="887"/>
      <c r="DF102" s="926"/>
      <c r="DG102" s="925">
        <v>0</v>
      </c>
      <c r="DH102" s="887"/>
      <c r="DI102" s="887"/>
      <c r="DJ102" s="887"/>
      <c r="DK102" s="926"/>
      <c r="DL102" s="925">
        <v>0</v>
      </c>
      <c r="DM102" s="887"/>
      <c r="DN102" s="887"/>
      <c r="DO102" s="887"/>
      <c r="DP102" s="926"/>
      <c r="DQ102" s="925" t="s">
        <v>558</v>
      </c>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295</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295</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295</v>
      </c>
      <c r="DR109" s="928"/>
      <c r="DS109" s="928"/>
      <c r="DT109" s="928"/>
      <c r="DU109" s="929"/>
      <c r="DV109" s="927" t="s">
        <v>411</v>
      </c>
      <c r="DW109" s="928"/>
      <c r="DX109" s="928"/>
      <c r="DY109" s="928"/>
      <c r="DZ109" s="930"/>
    </row>
    <row r="110" spans="1:131" s="212" customFormat="1" ht="26.25" customHeight="1" x14ac:dyDescent="0.2">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682031</v>
      </c>
      <c r="AB110" s="935"/>
      <c r="AC110" s="935"/>
      <c r="AD110" s="935"/>
      <c r="AE110" s="936"/>
      <c r="AF110" s="937">
        <v>701257</v>
      </c>
      <c r="AG110" s="935"/>
      <c r="AH110" s="935"/>
      <c r="AI110" s="935"/>
      <c r="AJ110" s="936"/>
      <c r="AK110" s="937">
        <v>702032</v>
      </c>
      <c r="AL110" s="935"/>
      <c r="AM110" s="935"/>
      <c r="AN110" s="935"/>
      <c r="AO110" s="936"/>
      <c r="AP110" s="938">
        <v>10.9</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7870480</v>
      </c>
      <c r="BR110" s="966"/>
      <c r="BS110" s="966"/>
      <c r="BT110" s="966"/>
      <c r="BU110" s="966"/>
      <c r="BV110" s="966">
        <v>7326559</v>
      </c>
      <c r="BW110" s="966"/>
      <c r="BX110" s="966"/>
      <c r="BY110" s="966"/>
      <c r="BZ110" s="966"/>
      <c r="CA110" s="966">
        <v>6693739</v>
      </c>
      <c r="CB110" s="966"/>
      <c r="CC110" s="966"/>
      <c r="CD110" s="966"/>
      <c r="CE110" s="966"/>
      <c r="CF110" s="979">
        <v>104.1</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2801633</v>
      </c>
      <c r="BR112" s="961"/>
      <c r="BS112" s="961"/>
      <c r="BT112" s="961"/>
      <c r="BU112" s="961"/>
      <c r="BV112" s="961">
        <v>2440339</v>
      </c>
      <c r="BW112" s="961"/>
      <c r="BX112" s="961"/>
      <c r="BY112" s="961"/>
      <c r="BZ112" s="961"/>
      <c r="CA112" s="961">
        <v>2304225</v>
      </c>
      <c r="CB112" s="961"/>
      <c r="CC112" s="961"/>
      <c r="CD112" s="961"/>
      <c r="CE112" s="961"/>
      <c r="CF112" s="955">
        <v>35.799999999999997</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249571</v>
      </c>
      <c r="AB113" s="973"/>
      <c r="AC113" s="973"/>
      <c r="AD113" s="973"/>
      <c r="AE113" s="974"/>
      <c r="AF113" s="975">
        <v>224155</v>
      </c>
      <c r="AG113" s="973"/>
      <c r="AH113" s="973"/>
      <c r="AI113" s="973"/>
      <c r="AJ113" s="974"/>
      <c r="AK113" s="975">
        <v>224191</v>
      </c>
      <c r="AL113" s="973"/>
      <c r="AM113" s="973"/>
      <c r="AN113" s="973"/>
      <c r="AO113" s="974"/>
      <c r="AP113" s="976">
        <v>3.5</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693279</v>
      </c>
      <c r="BR113" s="961"/>
      <c r="BS113" s="961"/>
      <c r="BT113" s="961"/>
      <c r="BU113" s="961"/>
      <c r="BV113" s="961">
        <v>634363</v>
      </c>
      <c r="BW113" s="961"/>
      <c r="BX113" s="961"/>
      <c r="BY113" s="961"/>
      <c r="BZ113" s="961"/>
      <c r="CA113" s="961">
        <v>573284</v>
      </c>
      <c r="CB113" s="961"/>
      <c r="CC113" s="961"/>
      <c r="CD113" s="961"/>
      <c r="CE113" s="961"/>
      <c r="CF113" s="955">
        <v>8.9</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55281</v>
      </c>
      <c r="AB114" s="994"/>
      <c r="AC114" s="994"/>
      <c r="AD114" s="994"/>
      <c r="AE114" s="995"/>
      <c r="AF114" s="996">
        <v>82065</v>
      </c>
      <c r="AG114" s="994"/>
      <c r="AH114" s="994"/>
      <c r="AI114" s="994"/>
      <c r="AJ114" s="995"/>
      <c r="AK114" s="996">
        <v>69403</v>
      </c>
      <c r="AL114" s="994"/>
      <c r="AM114" s="994"/>
      <c r="AN114" s="994"/>
      <c r="AO114" s="995"/>
      <c r="AP114" s="997">
        <v>1.1000000000000001</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978560</v>
      </c>
      <c r="BR114" s="961"/>
      <c r="BS114" s="961"/>
      <c r="BT114" s="961"/>
      <c r="BU114" s="961"/>
      <c r="BV114" s="961">
        <v>1015750</v>
      </c>
      <c r="BW114" s="961"/>
      <c r="BX114" s="961"/>
      <c r="BY114" s="961"/>
      <c r="BZ114" s="961"/>
      <c r="CA114" s="961">
        <v>1293121</v>
      </c>
      <c r="CB114" s="961"/>
      <c r="CC114" s="961"/>
      <c r="CD114" s="961"/>
      <c r="CE114" s="961"/>
      <c r="CF114" s="955">
        <v>20.100000000000001</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113</v>
      </c>
      <c r="AB115" s="973"/>
      <c r="AC115" s="973"/>
      <c r="AD115" s="973"/>
      <c r="AE115" s="974"/>
      <c r="AF115" s="975">
        <v>112</v>
      </c>
      <c r="AG115" s="973"/>
      <c r="AH115" s="973"/>
      <c r="AI115" s="973"/>
      <c r="AJ115" s="974"/>
      <c r="AK115" s="975">
        <v>615</v>
      </c>
      <c r="AL115" s="973"/>
      <c r="AM115" s="973"/>
      <c r="AN115" s="973"/>
      <c r="AO115" s="974"/>
      <c r="AP115" s="976">
        <v>0</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986996</v>
      </c>
      <c r="AB117" s="1014"/>
      <c r="AC117" s="1014"/>
      <c r="AD117" s="1014"/>
      <c r="AE117" s="1015"/>
      <c r="AF117" s="1016">
        <v>1007589</v>
      </c>
      <c r="AG117" s="1014"/>
      <c r="AH117" s="1014"/>
      <c r="AI117" s="1014"/>
      <c r="AJ117" s="1015"/>
      <c r="AK117" s="1016">
        <v>996241</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295</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178</v>
      </c>
      <c r="BA119" s="235"/>
      <c r="BB119" s="235"/>
      <c r="BC119" s="235"/>
      <c r="BD119" s="235"/>
      <c r="BE119" s="235"/>
      <c r="BF119" s="235"/>
      <c r="BG119" s="235"/>
      <c r="BH119" s="235"/>
      <c r="BI119" s="235"/>
      <c r="BJ119" s="235"/>
      <c r="BK119" s="235"/>
      <c r="BL119" s="235"/>
      <c r="BM119" s="235"/>
      <c r="BN119" s="235"/>
      <c r="BO119" s="1012" t="s">
        <v>441</v>
      </c>
      <c r="BP119" s="1040"/>
      <c r="BQ119" s="1034">
        <v>12343952</v>
      </c>
      <c r="BR119" s="1035"/>
      <c r="BS119" s="1035"/>
      <c r="BT119" s="1035"/>
      <c r="BU119" s="1035"/>
      <c r="BV119" s="1035">
        <v>11417011</v>
      </c>
      <c r="BW119" s="1035"/>
      <c r="BX119" s="1035"/>
      <c r="BY119" s="1035"/>
      <c r="BZ119" s="1035"/>
      <c r="CA119" s="1035">
        <v>10864369</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6702905</v>
      </c>
      <c r="BR120" s="966"/>
      <c r="BS120" s="966"/>
      <c r="BT120" s="966"/>
      <c r="BU120" s="966"/>
      <c r="BV120" s="966">
        <v>7413707</v>
      </c>
      <c r="BW120" s="966"/>
      <c r="BX120" s="966"/>
      <c r="BY120" s="966"/>
      <c r="BZ120" s="966"/>
      <c r="CA120" s="966">
        <v>7785505</v>
      </c>
      <c r="CB120" s="966"/>
      <c r="CC120" s="966"/>
      <c r="CD120" s="966"/>
      <c r="CE120" s="966"/>
      <c r="CF120" s="979">
        <v>121</v>
      </c>
      <c r="CG120" s="980"/>
      <c r="CH120" s="980"/>
      <c r="CI120" s="980"/>
      <c r="CJ120" s="980"/>
      <c r="CK120" s="1041" t="s">
        <v>445</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v>2800636</v>
      </c>
      <c r="DH120" s="966"/>
      <c r="DI120" s="966"/>
      <c r="DJ120" s="966"/>
      <c r="DK120" s="966"/>
      <c r="DL120" s="966">
        <v>2439566</v>
      </c>
      <c r="DM120" s="966"/>
      <c r="DN120" s="966"/>
      <c r="DO120" s="966"/>
      <c r="DP120" s="966"/>
      <c r="DQ120" s="966">
        <v>2303949</v>
      </c>
      <c r="DR120" s="966"/>
      <c r="DS120" s="966"/>
      <c r="DT120" s="966"/>
      <c r="DU120" s="966"/>
      <c r="DV120" s="967">
        <v>35.799999999999997</v>
      </c>
      <c r="DW120" s="967"/>
      <c r="DX120" s="967"/>
      <c r="DY120" s="967"/>
      <c r="DZ120" s="968"/>
    </row>
    <row r="121" spans="1:130" s="212" customFormat="1" ht="26.25" customHeight="1" x14ac:dyDescent="0.2">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517908</v>
      </c>
      <c r="BR121" s="961"/>
      <c r="BS121" s="961"/>
      <c r="BT121" s="961"/>
      <c r="BU121" s="961"/>
      <c r="BV121" s="961">
        <v>261070</v>
      </c>
      <c r="BW121" s="961"/>
      <c r="BX121" s="961"/>
      <c r="BY121" s="961"/>
      <c r="BZ121" s="961"/>
      <c r="CA121" s="961">
        <v>2263</v>
      </c>
      <c r="CB121" s="961"/>
      <c r="CC121" s="961"/>
      <c r="CD121" s="961"/>
      <c r="CE121" s="961"/>
      <c r="CF121" s="955">
        <v>0</v>
      </c>
      <c r="CG121" s="956"/>
      <c r="CH121" s="956"/>
      <c r="CI121" s="956"/>
      <c r="CJ121" s="956"/>
      <c r="CK121" s="1044"/>
      <c r="CL121" s="1045"/>
      <c r="CM121" s="1045"/>
      <c r="CN121" s="1045"/>
      <c r="CO121" s="1046"/>
      <c r="CP121" s="1054" t="s">
        <v>392</v>
      </c>
      <c r="CQ121" s="1055"/>
      <c r="CR121" s="1055"/>
      <c r="CS121" s="1055"/>
      <c r="CT121" s="1055"/>
      <c r="CU121" s="1055"/>
      <c r="CV121" s="1055"/>
      <c r="CW121" s="1055"/>
      <c r="CX121" s="1055"/>
      <c r="CY121" s="1055"/>
      <c r="CZ121" s="1055"/>
      <c r="DA121" s="1055"/>
      <c r="DB121" s="1055"/>
      <c r="DC121" s="1055"/>
      <c r="DD121" s="1055"/>
      <c r="DE121" s="1055"/>
      <c r="DF121" s="1056"/>
      <c r="DG121" s="960">
        <v>997</v>
      </c>
      <c r="DH121" s="961"/>
      <c r="DI121" s="961"/>
      <c r="DJ121" s="961"/>
      <c r="DK121" s="961"/>
      <c r="DL121" s="961">
        <v>773</v>
      </c>
      <c r="DM121" s="961"/>
      <c r="DN121" s="961"/>
      <c r="DO121" s="961"/>
      <c r="DP121" s="961"/>
      <c r="DQ121" s="961">
        <v>276</v>
      </c>
      <c r="DR121" s="961"/>
      <c r="DS121" s="961"/>
      <c r="DT121" s="961"/>
      <c r="DU121" s="961"/>
      <c r="DV121" s="962">
        <v>0</v>
      </c>
      <c r="DW121" s="962"/>
      <c r="DX121" s="962"/>
      <c r="DY121" s="962"/>
      <c r="DZ121" s="963"/>
    </row>
    <row r="122" spans="1:130" s="212" customFormat="1" ht="26.25" customHeight="1" x14ac:dyDescent="0.2">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9055891</v>
      </c>
      <c r="BR122" s="1035"/>
      <c r="BS122" s="1035"/>
      <c r="BT122" s="1035"/>
      <c r="BU122" s="1035"/>
      <c r="BV122" s="1035">
        <v>8431357</v>
      </c>
      <c r="BW122" s="1035"/>
      <c r="BX122" s="1035"/>
      <c r="BY122" s="1035"/>
      <c r="BZ122" s="1035"/>
      <c r="CA122" s="1035">
        <v>7715960</v>
      </c>
      <c r="CB122" s="1035"/>
      <c r="CC122" s="1035"/>
      <c r="CD122" s="1035"/>
      <c r="CE122" s="1035"/>
      <c r="CF122" s="1052">
        <v>120</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178</v>
      </c>
      <c r="BA123" s="235"/>
      <c r="BB123" s="235"/>
      <c r="BC123" s="235"/>
      <c r="BD123" s="235"/>
      <c r="BE123" s="235"/>
      <c r="BF123" s="235"/>
      <c r="BG123" s="235"/>
      <c r="BH123" s="235"/>
      <c r="BI123" s="235"/>
      <c r="BJ123" s="235"/>
      <c r="BK123" s="235"/>
      <c r="BL123" s="235"/>
      <c r="BM123" s="235"/>
      <c r="BN123" s="235"/>
      <c r="BO123" s="1012" t="s">
        <v>449</v>
      </c>
      <c r="BP123" s="1040"/>
      <c r="BQ123" s="1098">
        <v>16276704</v>
      </c>
      <c r="BR123" s="1099"/>
      <c r="BS123" s="1099"/>
      <c r="BT123" s="1099"/>
      <c r="BU123" s="1099"/>
      <c r="BV123" s="1099">
        <v>16106134</v>
      </c>
      <c r="BW123" s="1099"/>
      <c r="BX123" s="1099"/>
      <c r="BY123" s="1099"/>
      <c r="BZ123" s="1099"/>
      <c r="CA123" s="1099">
        <v>15503728</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113</v>
      </c>
      <c r="AB127" s="994"/>
      <c r="AC127" s="994"/>
      <c r="AD127" s="994"/>
      <c r="AE127" s="995"/>
      <c r="AF127" s="996">
        <v>112</v>
      </c>
      <c r="AG127" s="994"/>
      <c r="AH127" s="994"/>
      <c r="AI127" s="994"/>
      <c r="AJ127" s="995"/>
      <c r="AK127" s="996">
        <v>615</v>
      </c>
      <c r="AL127" s="994"/>
      <c r="AM127" s="994"/>
      <c r="AN127" s="994"/>
      <c r="AO127" s="995"/>
      <c r="AP127" s="997">
        <v>0</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11596</v>
      </c>
      <c r="AB128" s="1081"/>
      <c r="AC128" s="1081"/>
      <c r="AD128" s="1081"/>
      <c r="AE128" s="1082"/>
      <c r="AF128" s="1083">
        <v>7459</v>
      </c>
      <c r="AG128" s="1081"/>
      <c r="AH128" s="1081"/>
      <c r="AI128" s="1081"/>
      <c r="AJ128" s="1082"/>
      <c r="AK128" s="1083">
        <v>801</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13.97</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6885564</v>
      </c>
      <c r="AB129" s="994"/>
      <c r="AC129" s="994"/>
      <c r="AD129" s="994"/>
      <c r="AE129" s="995"/>
      <c r="AF129" s="996">
        <v>6999708</v>
      </c>
      <c r="AG129" s="994"/>
      <c r="AH129" s="994"/>
      <c r="AI129" s="994"/>
      <c r="AJ129" s="995"/>
      <c r="AK129" s="996">
        <v>7225795</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18.97</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801399</v>
      </c>
      <c r="AB130" s="994"/>
      <c r="AC130" s="994"/>
      <c r="AD130" s="994"/>
      <c r="AE130" s="995"/>
      <c r="AF130" s="996">
        <v>810943</v>
      </c>
      <c r="AG130" s="994"/>
      <c r="AH130" s="994"/>
      <c r="AI130" s="994"/>
      <c r="AJ130" s="995"/>
      <c r="AK130" s="996">
        <v>793444</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3</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6084165</v>
      </c>
      <c r="AB131" s="1021"/>
      <c r="AC131" s="1021"/>
      <c r="AD131" s="1021"/>
      <c r="AE131" s="1022"/>
      <c r="AF131" s="1020">
        <v>6188765</v>
      </c>
      <c r="AG131" s="1021"/>
      <c r="AH131" s="1021"/>
      <c r="AI131" s="1021"/>
      <c r="AJ131" s="1022"/>
      <c r="AK131" s="1020">
        <v>6432351</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2.8599013969999998</v>
      </c>
      <c r="AB132" s="1132"/>
      <c r="AC132" s="1132"/>
      <c r="AD132" s="1132"/>
      <c r="AE132" s="1133"/>
      <c r="AF132" s="1134">
        <v>3.0569444990000001</v>
      </c>
      <c r="AG132" s="1132"/>
      <c r="AH132" s="1132"/>
      <c r="AI132" s="1132"/>
      <c r="AJ132" s="1133"/>
      <c r="AK132" s="1134">
        <v>3.1403064139999999</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1.4</v>
      </c>
      <c r="AB133" s="1115"/>
      <c r="AC133" s="1115"/>
      <c r="AD133" s="1115"/>
      <c r="AE133" s="1116"/>
      <c r="AF133" s="1114">
        <v>2.1</v>
      </c>
      <c r="AG133" s="1115"/>
      <c r="AH133" s="1115"/>
      <c r="AI133" s="1115"/>
      <c r="AJ133" s="1116"/>
      <c r="AK133" s="1114">
        <v>3</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cgmKstCceDA6kbk0/BoZaAhO7i7gf/+iKS9stzOzQwaQW+pSwk+aumO9evGYJU2y3gjTRpQQn3HtULKLb+fuw==" saltValue="0CiQvy3VpfpU22mkfO5yl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l1K5+Qdmea2uiWkBxqs3EvdfkjUKW+6/rBNcHtLXcepgsMuCCpdXspxeBNB3LlWShY9nh9pHFNKAjlTV6qxoQ==" saltValue="oW/g8I3WogWnhClz72RQq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pQ9IM6vpxhJxwq+kX3jd3ryq0yp2aYtebt3Kii99LGhAr3WNrVAth+Si+3ZsUzn1nEE6RGGkfRSG9gUCIhgtA==" saltValue="4W0YFJjb4QRPdxQnkXE49g=="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49" t="s">
        <v>478</v>
      </c>
      <c r="AP7" s="253"/>
      <c r="AQ7" s="254" t="s">
        <v>479</v>
      </c>
      <c r="AR7" s="255"/>
    </row>
    <row r="8" spans="1:46" ht="13" x14ac:dyDescent="0.2">
      <c r="A8" s="247"/>
      <c r="AK8" s="256"/>
      <c r="AL8" s="257"/>
      <c r="AM8" s="257"/>
      <c r="AN8" s="258"/>
      <c r="AO8" s="1150"/>
      <c r="AP8" s="259" t="s">
        <v>480</v>
      </c>
      <c r="AQ8" s="260" t="s">
        <v>481</v>
      </c>
      <c r="AR8" s="261" t="s">
        <v>482</v>
      </c>
    </row>
    <row r="9" spans="1:46" ht="13" x14ac:dyDescent="0.2">
      <c r="A9" s="247"/>
      <c r="AK9" s="1151" t="s">
        <v>483</v>
      </c>
      <c r="AL9" s="1152"/>
      <c r="AM9" s="1152"/>
      <c r="AN9" s="1153"/>
      <c r="AO9" s="262">
        <v>1853234</v>
      </c>
      <c r="AP9" s="262">
        <v>64416</v>
      </c>
      <c r="AQ9" s="263">
        <v>83961</v>
      </c>
      <c r="AR9" s="264">
        <v>-23.3</v>
      </c>
    </row>
    <row r="10" spans="1:46" ht="13.5" customHeight="1" x14ac:dyDescent="0.2">
      <c r="A10" s="247"/>
      <c r="AK10" s="1151" t="s">
        <v>484</v>
      </c>
      <c r="AL10" s="1152"/>
      <c r="AM10" s="1152"/>
      <c r="AN10" s="1153"/>
      <c r="AO10" s="265">
        <v>367375</v>
      </c>
      <c r="AP10" s="265">
        <v>12769</v>
      </c>
      <c r="AQ10" s="266">
        <v>9090</v>
      </c>
      <c r="AR10" s="267">
        <v>40.5</v>
      </c>
    </row>
    <row r="11" spans="1:46" ht="13.5" customHeight="1" x14ac:dyDescent="0.2">
      <c r="A11" s="247"/>
      <c r="AK11" s="1151" t="s">
        <v>485</v>
      </c>
      <c r="AL11" s="1152"/>
      <c r="AM11" s="1152"/>
      <c r="AN11" s="1153"/>
      <c r="AO11" s="265" t="s">
        <v>486</v>
      </c>
      <c r="AP11" s="265" t="s">
        <v>486</v>
      </c>
      <c r="AQ11" s="266">
        <v>842</v>
      </c>
      <c r="AR11" s="267" t="s">
        <v>486</v>
      </c>
    </row>
    <row r="12" spans="1:46" ht="13.5" customHeight="1" x14ac:dyDescent="0.2">
      <c r="A12" s="247"/>
      <c r="AK12" s="1151" t="s">
        <v>487</v>
      </c>
      <c r="AL12" s="1152"/>
      <c r="AM12" s="1152"/>
      <c r="AN12" s="1153"/>
      <c r="AO12" s="265" t="s">
        <v>486</v>
      </c>
      <c r="AP12" s="265" t="s">
        <v>486</v>
      </c>
      <c r="AQ12" s="266">
        <v>5</v>
      </c>
      <c r="AR12" s="267" t="s">
        <v>486</v>
      </c>
    </row>
    <row r="13" spans="1:46" ht="13.5" customHeight="1" x14ac:dyDescent="0.2">
      <c r="A13" s="247"/>
      <c r="AK13" s="1151" t="s">
        <v>488</v>
      </c>
      <c r="AL13" s="1152"/>
      <c r="AM13" s="1152"/>
      <c r="AN13" s="1153"/>
      <c r="AO13" s="265">
        <v>60206</v>
      </c>
      <c r="AP13" s="265">
        <v>2093</v>
      </c>
      <c r="AQ13" s="266">
        <v>2396</v>
      </c>
      <c r="AR13" s="267">
        <v>-12.6</v>
      </c>
    </row>
    <row r="14" spans="1:46" ht="13.5" customHeight="1" x14ac:dyDescent="0.2">
      <c r="A14" s="247"/>
      <c r="AK14" s="1151" t="s">
        <v>489</v>
      </c>
      <c r="AL14" s="1152"/>
      <c r="AM14" s="1152"/>
      <c r="AN14" s="1153"/>
      <c r="AO14" s="265">
        <v>16026</v>
      </c>
      <c r="AP14" s="265">
        <v>557</v>
      </c>
      <c r="AQ14" s="266">
        <v>1197</v>
      </c>
      <c r="AR14" s="267">
        <v>-53.5</v>
      </c>
    </row>
    <row r="15" spans="1:46" ht="13.5" customHeight="1" x14ac:dyDescent="0.2">
      <c r="A15" s="247"/>
      <c r="AK15" s="1154" t="s">
        <v>490</v>
      </c>
      <c r="AL15" s="1155"/>
      <c r="AM15" s="1155"/>
      <c r="AN15" s="1156"/>
      <c r="AO15" s="265">
        <v>-123072</v>
      </c>
      <c r="AP15" s="265">
        <v>-4278</v>
      </c>
      <c r="AQ15" s="266">
        <v>-4989</v>
      </c>
      <c r="AR15" s="267">
        <v>-14.3</v>
      </c>
    </row>
    <row r="16" spans="1:46" ht="13" x14ac:dyDescent="0.2">
      <c r="A16" s="247"/>
      <c r="AK16" s="1154" t="s">
        <v>178</v>
      </c>
      <c r="AL16" s="1155"/>
      <c r="AM16" s="1155"/>
      <c r="AN16" s="1156"/>
      <c r="AO16" s="265">
        <v>2173769</v>
      </c>
      <c r="AP16" s="265">
        <v>75557</v>
      </c>
      <c r="AQ16" s="266">
        <v>92501</v>
      </c>
      <c r="AR16" s="267">
        <v>-18.3</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57" t="s">
        <v>495</v>
      </c>
      <c r="AL21" s="1158"/>
      <c r="AM21" s="1158"/>
      <c r="AN21" s="1159"/>
      <c r="AO21" s="277">
        <v>6.33</v>
      </c>
      <c r="AP21" s="278">
        <v>7.91</v>
      </c>
      <c r="AQ21" s="279">
        <v>-1.58</v>
      </c>
      <c r="AS21" s="280"/>
      <c r="AT21" s="276"/>
    </row>
    <row r="22" spans="1:46" s="248" customFormat="1" ht="13" x14ac:dyDescent="0.2">
      <c r="A22" s="276"/>
      <c r="AK22" s="1157" t="s">
        <v>496</v>
      </c>
      <c r="AL22" s="1158"/>
      <c r="AM22" s="1158"/>
      <c r="AN22" s="1159"/>
      <c r="AO22" s="281">
        <v>96.5</v>
      </c>
      <c r="AP22" s="282">
        <v>97.2</v>
      </c>
      <c r="AQ22" s="283">
        <v>-0.7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49" t="s">
        <v>478</v>
      </c>
      <c r="AP30" s="253"/>
      <c r="AQ30" s="254" t="s">
        <v>479</v>
      </c>
      <c r="AR30" s="255"/>
    </row>
    <row r="31" spans="1:46" ht="13" x14ac:dyDescent="0.2">
      <c r="A31" s="247"/>
      <c r="AK31" s="256"/>
      <c r="AL31" s="257"/>
      <c r="AM31" s="257"/>
      <c r="AN31" s="258"/>
      <c r="AO31" s="1150"/>
      <c r="AP31" s="259" t="s">
        <v>480</v>
      </c>
      <c r="AQ31" s="260" t="s">
        <v>481</v>
      </c>
      <c r="AR31" s="261" t="s">
        <v>482</v>
      </c>
    </row>
    <row r="32" spans="1:46" ht="27" customHeight="1" x14ac:dyDescent="0.2">
      <c r="A32" s="247"/>
      <c r="AK32" s="1165" t="s">
        <v>500</v>
      </c>
      <c r="AL32" s="1166"/>
      <c r="AM32" s="1166"/>
      <c r="AN32" s="1167"/>
      <c r="AO32" s="291">
        <v>702032</v>
      </c>
      <c r="AP32" s="291">
        <v>24402</v>
      </c>
      <c r="AQ32" s="292">
        <v>33492</v>
      </c>
      <c r="AR32" s="293">
        <v>-27.1</v>
      </c>
    </row>
    <row r="33" spans="1:46" ht="13.5" customHeight="1" x14ac:dyDescent="0.2">
      <c r="A33" s="247"/>
      <c r="AK33" s="1165" t="s">
        <v>501</v>
      </c>
      <c r="AL33" s="1166"/>
      <c r="AM33" s="1166"/>
      <c r="AN33" s="1167"/>
      <c r="AO33" s="291" t="s">
        <v>486</v>
      </c>
      <c r="AP33" s="291" t="s">
        <v>486</v>
      </c>
      <c r="AQ33" s="292" t="s">
        <v>486</v>
      </c>
      <c r="AR33" s="293" t="s">
        <v>486</v>
      </c>
    </row>
    <row r="34" spans="1:46" ht="27" customHeight="1" x14ac:dyDescent="0.2">
      <c r="A34" s="247"/>
      <c r="AK34" s="1165" t="s">
        <v>502</v>
      </c>
      <c r="AL34" s="1166"/>
      <c r="AM34" s="1166"/>
      <c r="AN34" s="1167"/>
      <c r="AO34" s="291" t="s">
        <v>486</v>
      </c>
      <c r="AP34" s="291" t="s">
        <v>486</v>
      </c>
      <c r="AQ34" s="292" t="s">
        <v>486</v>
      </c>
      <c r="AR34" s="293" t="s">
        <v>486</v>
      </c>
    </row>
    <row r="35" spans="1:46" ht="27" customHeight="1" x14ac:dyDescent="0.2">
      <c r="A35" s="247"/>
      <c r="AK35" s="1165" t="s">
        <v>503</v>
      </c>
      <c r="AL35" s="1166"/>
      <c r="AM35" s="1166"/>
      <c r="AN35" s="1167"/>
      <c r="AO35" s="291">
        <v>224191</v>
      </c>
      <c r="AP35" s="291">
        <v>7793</v>
      </c>
      <c r="AQ35" s="292">
        <v>10423</v>
      </c>
      <c r="AR35" s="293">
        <v>-25.2</v>
      </c>
    </row>
    <row r="36" spans="1:46" ht="27" customHeight="1" x14ac:dyDescent="0.2">
      <c r="A36" s="247"/>
      <c r="AK36" s="1165" t="s">
        <v>504</v>
      </c>
      <c r="AL36" s="1166"/>
      <c r="AM36" s="1166"/>
      <c r="AN36" s="1167"/>
      <c r="AO36" s="291">
        <v>69403</v>
      </c>
      <c r="AP36" s="291">
        <v>2412</v>
      </c>
      <c r="AQ36" s="292">
        <v>3289</v>
      </c>
      <c r="AR36" s="293">
        <v>-26.7</v>
      </c>
    </row>
    <row r="37" spans="1:46" ht="13.5" customHeight="1" x14ac:dyDescent="0.2">
      <c r="A37" s="247"/>
      <c r="AK37" s="1165" t="s">
        <v>505</v>
      </c>
      <c r="AL37" s="1166"/>
      <c r="AM37" s="1166"/>
      <c r="AN37" s="1167"/>
      <c r="AO37" s="291">
        <v>615</v>
      </c>
      <c r="AP37" s="291">
        <v>21</v>
      </c>
      <c r="AQ37" s="292">
        <v>152</v>
      </c>
      <c r="AR37" s="293">
        <v>-86.2</v>
      </c>
    </row>
    <row r="38" spans="1:46" ht="27" customHeight="1" x14ac:dyDescent="0.2">
      <c r="A38" s="247"/>
      <c r="AK38" s="1168" t="s">
        <v>506</v>
      </c>
      <c r="AL38" s="1169"/>
      <c r="AM38" s="1169"/>
      <c r="AN38" s="1170"/>
      <c r="AO38" s="294" t="s">
        <v>486</v>
      </c>
      <c r="AP38" s="294" t="s">
        <v>486</v>
      </c>
      <c r="AQ38" s="295">
        <v>2</v>
      </c>
      <c r="AR38" s="283" t="s">
        <v>486</v>
      </c>
      <c r="AS38" s="290"/>
    </row>
    <row r="39" spans="1:46" ht="13" x14ac:dyDescent="0.2">
      <c r="A39" s="247"/>
      <c r="AK39" s="1168" t="s">
        <v>507</v>
      </c>
      <c r="AL39" s="1169"/>
      <c r="AM39" s="1169"/>
      <c r="AN39" s="1170"/>
      <c r="AO39" s="291">
        <v>-801</v>
      </c>
      <c r="AP39" s="291">
        <v>-28</v>
      </c>
      <c r="AQ39" s="292">
        <v>-2605</v>
      </c>
      <c r="AR39" s="293">
        <v>-98.9</v>
      </c>
      <c r="AS39" s="290"/>
    </row>
    <row r="40" spans="1:46" ht="27" customHeight="1" x14ac:dyDescent="0.2">
      <c r="A40" s="247"/>
      <c r="AK40" s="1165" t="s">
        <v>508</v>
      </c>
      <c r="AL40" s="1166"/>
      <c r="AM40" s="1166"/>
      <c r="AN40" s="1167"/>
      <c r="AO40" s="291">
        <v>-793444</v>
      </c>
      <c r="AP40" s="291">
        <v>-27579</v>
      </c>
      <c r="AQ40" s="292">
        <v>-28956</v>
      </c>
      <c r="AR40" s="293">
        <v>-4.8</v>
      </c>
      <c r="AS40" s="290"/>
    </row>
    <row r="41" spans="1:46" ht="13" x14ac:dyDescent="0.2">
      <c r="A41" s="247"/>
      <c r="AK41" s="1171" t="s">
        <v>288</v>
      </c>
      <c r="AL41" s="1172"/>
      <c r="AM41" s="1172"/>
      <c r="AN41" s="1173"/>
      <c r="AO41" s="291">
        <v>201996</v>
      </c>
      <c r="AP41" s="291">
        <v>7021</v>
      </c>
      <c r="AQ41" s="292">
        <v>15797</v>
      </c>
      <c r="AR41" s="293">
        <v>-55.6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60" t="s">
        <v>478</v>
      </c>
      <c r="AN49" s="1162" t="s">
        <v>511</v>
      </c>
      <c r="AO49" s="1163"/>
      <c r="AP49" s="1163"/>
      <c r="AQ49" s="1163"/>
      <c r="AR49" s="1164"/>
    </row>
    <row r="50" spans="1:44" ht="13" x14ac:dyDescent="0.2">
      <c r="A50" s="247"/>
      <c r="AK50" s="305"/>
      <c r="AL50" s="306"/>
      <c r="AM50" s="1161"/>
      <c r="AN50" s="307" t="s">
        <v>512</v>
      </c>
      <c r="AO50" s="308" t="s">
        <v>513</v>
      </c>
      <c r="AP50" s="309" t="s">
        <v>514</v>
      </c>
      <c r="AQ50" s="310" t="s">
        <v>515</v>
      </c>
      <c r="AR50" s="311" t="s">
        <v>516</v>
      </c>
    </row>
    <row r="51" spans="1:44" ht="13" x14ac:dyDescent="0.2">
      <c r="A51" s="247"/>
      <c r="AK51" s="303" t="s">
        <v>517</v>
      </c>
      <c r="AL51" s="304"/>
      <c r="AM51" s="312">
        <v>1488122</v>
      </c>
      <c r="AN51" s="313">
        <v>50575</v>
      </c>
      <c r="AO51" s="314">
        <v>-7.6</v>
      </c>
      <c r="AP51" s="315">
        <v>53895</v>
      </c>
      <c r="AQ51" s="316">
        <v>-8.8000000000000007</v>
      </c>
      <c r="AR51" s="317">
        <v>1.2</v>
      </c>
    </row>
    <row r="52" spans="1:44" ht="13" x14ac:dyDescent="0.2">
      <c r="A52" s="247"/>
      <c r="AK52" s="318"/>
      <c r="AL52" s="319" t="s">
        <v>518</v>
      </c>
      <c r="AM52" s="320">
        <v>1097045</v>
      </c>
      <c r="AN52" s="321">
        <v>37284</v>
      </c>
      <c r="AO52" s="322">
        <v>74.5</v>
      </c>
      <c r="AP52" s="323">
        <v>31224</v>
      </c>
      <c r="AQ52" s="324">
        <v>4.4000000000000004</v>
      </c>
      <c r="AR52" s="325">
        <v>70.099999999999994</v>
      </c>
    </row>
    <row r="53" spans="1:44" ht="13" x14ac:dyDescent="0.2">
      <c r="A53" s="247"/>
      <c r="AK53" s="303" t="s">
        <v>519</v>
      </c>
      <c r="AL53" s="304"/>
      <c r="AM53" s="312">
        <v>1546085</v>
      </c>
      <c r="AN53" s="313">
        <v>52678</v>
      </c>
      <c r="AO53" s="314">
        <v>4.2</v>
      </c>
      <c r="AP53" s="315">
        <v>56181</v>
      </c>
      <c r="AQ53" s="316">
        <v>4.2</v>
      </c>
      <c r="AR53" s="317">
        <v>0</v>
      </c>
    </row>
    <row r="54" spans="1:44" ht="13" x14ac:dyDescent="0.2">
      <c r="A54" s="247"/>
      <c r="AK54" s="318"/>
      <c r="AL54" s="319" t="s">
        <v>518</v>
      </c>
      <c r="AM54" s="320">
        <v>905158</v>
      </c>
      <c r="AN54" s="321">
        <v>30840</v>
      </c>
      <c r="AO54" s="322">
        <v>-17.3</v>
      </c>
      <c r="AP54" s="323">
        <v>32039</v>
      </c>
      <c r="AQ54" s="324">
        <v>2.6</v>
      </c>
      <c r="AR54" s="325">
        <v>-19.899999999999999</v>
      </c>
    </row>
    <row r="55" spans="1:44" ht="13" x14ac:dyDescent="0.2">
      <c r="A55" s="247"/>
      <c r="AK55" s="303" t="s">
        <v>520</v>
      </c>
      <c r="AL55" s="304"/>
      <c r="AM55" s="312">
        <v>681148</v>
      </c>
      <c r="AN55" s="313">
        <v>23428</v>
      </c>
      <c r="AO55" s="314">
        <v>-55.5</v>
      </c>
      <c r="AP55" s="315">
        <v>47730</v>
      </c>
      <c r="AQ55" s="316">
        <v>-15</v>
      </c>
      <c r="AR55" s="317">
        <v>-40.5</v>
      </c>
    </row>
    <row r="56" spans="1:44" ht="13" x14ac:dyDescent="0.2">
      <c r="A56" s="247"/>
      <c r="AK56" s="318"/>
      <c r="AL56" s="319" t="s">
        <v>518</v>
      </c>
      <c r="AM56" s="320">
        <v>347545</v>
      </c>
      <c r="AN56" s="321">
        <v>11954</v>
      </c>
      <c r="AO56" s="322">
        <v>-61.2</v>
      </c>
      <c r="AP56" s="323">
        <v>26378</v>
      </c>
      <c r="AQ56" s="324">
        <v>-17.7</v>
      </c>
      <c r="AR56" s="325">
        <v>-43.5</v>
      </c>
    </row>
    <row r="57" spans="1:44" ht="13" x14ac:dyDescent="0.2">
      <c r="A57" s="247"/>
      <c r="AK57" s="303" t="s">
        <v>521</v>
      </c>
      <c r="AL57" s="304"/>
      <c r="AM57" s="312">
        <v>642988</v>
      </c>
      <c r="AN57" s="313">
        <v>22324</v>
      </c>
      <c r="AO57" s="314">
        <v>-4.7</v>
      </c>
      <c r="AP57" s="315">
        <v>61921</v>
      </c>
      <c r="AQ57" s="316">
        <v>29.7</v>
      </c>
      <c r="AR57" s="317">
        <v>-34.4</v>
      </c>
    </row>
    <row r="58" spans="1:44" ht="13" x14ac:dyDescent="0.2">
      <c r="A58" s="247"/>
      <c r="AK58" s="318"/>
      <c r="AL58" s="319" t="s">
        <v>518</v>
      </c>
      <c r="AM58" s="320">
        <v>271522</v>
      </c>
      <c r="AN58" s="321">
        <v>9427</v>
      </c>
      <c r="AO58" s="322">
        <v>-21.1</v>
      </c>
      <c r="AP58" s="323">
        <v>34719</v>
      </c>
      <c r="AQ58" s="324">
        <v>31.6</v>
      </c>
      <c r="AR58" s="325">
        <v>-52.7</v>
      </c>
    </row>
    <row r="59" spans="1:44" ht="13" x14ac:dyDescent="0.2">
      <c r="A59" s="247"/>
      <c r="AK59" s="303" t="s">
        <v>522</v>
      </c>
      <c r="AL59" s="304"/>
      <c r="AM59" s="312">
        <v>567825</v>
      </c>
      <c r="AN59" s="313">
        <v>19737</v>
      </c>
      <c r="AO59" s="314">
        <v>-11.6</v>
      </c>
      <c r="AP59" s="315">
        <v>62764</v>
      </c>
      <c r="AQ59" s="316">
        <v>1.4</v>
      </c>
      <c r="AR59" s="317">
        <v>-13</v>
      </c>
    </row>
    <row r="60" spans="1:44" ht="13" x14ac:dyDescent="0.2">
      <c r="A60" s="247"/>
      <c r="AK60" s="318"/>
      <c r="AL60" s="319" t="s">
        <v>518</v>
      </c>
      <c r="AM60" s="320">
        <v>309892</v>
      </c>
      <c r="AN60" s="321">
        <v>10771</v>
      </c>
      <c r="AO60" s="322">
        <v>14.3</v>
      </c>
      <c r="AP60" s="323">
        <v>36476</v>
      </c>
      <c r="AQ60" s="324">
        <v>5.0999999999999996</v>
      </c>
      <c r="AR60" s="325">
        <v>9.1999999999999993</v>
      </c>
    </row>
    <row r="61" spans="1:44" ht="13" x14ac:dyDescent="0.2">
      <c r="A61" s="247"/>
      <c r="AK61" s="303" t="s">
        <v>523</v>
      </c>
      <c r="AL61" s="326"/>
      <c r="AM61" s="312">
        <v>985234</v>
      </c>
      <c r="AN61" s="313">
        <v>33748</v>
      </c>
      <c r="AO61" s="314">
        <v>-15</v>
      </c>
      <c r="AP61" s="315">
        <v>56498</v>
      </c>
      <c r="AQ61" s="327">
        <v>2.2999999999999998</v>
      </c>
      <c r="AR61" s="317">
        <v>-17.3</v>
      </c>
    </row>
    <row r="62" spans="1:44" ht="13" x14ac:dyDescent="0.2">
      <c r="A62" s="247"/>
      <c r="AK62" s="318"/>
      <c r="AL62" s="319" t="s">
        <v>518</v>
      </c>
      <c r="AM62" s="320">
        <v>586232</v>
      </c>
      <c r="AN62" s="321">
        <v>20055</v>
      </c>
      <c r="AO62" s="322">
        <v>-2.2000000000000002</v>
      </c>
      <c r="AP62" s="323">
        <v>32167</v>
      </c>
      <c r="AQ62" s="324">
        <v>5.2</v>
      </c>
      <c r="AR62" s="325">
        <v>-7.4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cDtZ0j0+xpAXMajD125SkreH5nj3lBEqUTZ1xa43gzyI4snMXM0FUsc9kApJrVrhtcJmgkLqMbZoRfNSP3ePg==" saltValue="zcbe/wc4+LuX/+YH0vA2y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37/J9p9CXaW+MguK0In1Ya6ASRu0cCjSKQVp1YuHQOUDWp8hTAzsIgkFbO6MNKJ+bhmSMdFTi3Elq4nkAMyZaQ==" saltValue="epi5bwbSwxlXcY3uQCPMp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6otKkxF83qaDE69Bs3dE3IA1YdqWgQjMcCgdFv5qTZx+1ibW2G382PG82SPVIyzoj92KVNVosziVtFBJzpmUGQ==" saltValue="MhXW7AYTh3lRGZWzEmR1M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16.52</v>
      </c>
      <c r="G47" s="12">
        <v>18.350000000000001</v>
      </c>
      <c r="H47" s="12">
        <v>19.02</v>
      </c>
      <c r="I47" s="12">
        <v>18.71</v>
      </c>
      <c r="J47" s="13">
        <v>21.06</v>
      </c>
    </row>
    <row r="48" spans="2:10" ht="57.75" customHeight="1" x14ac:dyDescent="0.2">
      <c r="B48" s="14"/>
      <c r="C48" s="1176" t="s">
        <v>4</v>
      </c>
      <c r="D48" s="1176"/>
      <c r="E48" s="1177"/>
      <c r="F48" s="15">
        <v>8.17</v>
      </c>
      <c r="G48" s="16">
        <v>6.48</v>
      </c>
      <c r="H48" s="16">
        <v>5.09</v>
      </c>
      <c r="I48" s="16">
        <v>5.14</v>
      </c>
      <c r="J48" s="17">
        <v>5.79</v>
      </c>
    </row>
    <row r="49" spans="2:10" ht="57.75" customHeight="1" thickBot="1" x14ac:dyDescent="0.25">
      <c r="B49" s="18"/>
      <c r="C49" s="1178" t="s">
        <v>5</v>
      </c>
      <c r="D49" s="1178"/>
      <c r="E49" s="1179"/>
      <c r="F49" s="19" t="s">
        <v>530</v>
      </c>
      <c r="G49" s="20">
        <v>1.6</v>
      </c>
      <c r="H49" s="20" t="s">
        <v>531</v>
      </c>
      <c r="I49" s="20">
        <v>0.14000000000000001</v>
      </c>
      <c r="J49" s="21">
        <v>3.75</v>
      </c>
    </row>
    <row r="50" spans="2:10" ht="13" x14ac:dyDescent="0.2"/>
  </sheetData>
  <sheetProtection algorithmName="SHA-512" hashValue="vKbf3Uz02j4SVmta2MG+cJ0bbQpQHBDOnUteaMH84E7MZNEK5edyZH1dSNG4PeuaQI/J1VVeQ0/Vr9BhLAFcuA==" saltValue="57f1EhH37gvDjbr/lHbC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532</v>
      </c>
      <c r="D34" s="1184"/>
      <c r="E34" s="1185"/>
      <c r="F34" s="32">
        <v>18.79</v>
      </c>
      <c r="G34" s="33">
        <v>19</v>
      </c>
      <c r="H34" s="33">
        <v>20.65</v>
      </c>
      <c r="I34" s="33">
        <v>20.72</v>
      </c>
      <c r="J34" s="34">
        <v>20.43</v>
      </c>
      <c r="K34" s="22"/>
      <c r="L34" s="22"/>
      <c r="M34" s="22"/>
      <c r="N34" s="22"/>
      <c r="O34" s="22"/>
      <c r="P34" s="22"/>
    </row>
    <row r="35" spans="1:16" ht="39" customHeight="1" x14ac:dyDescent="0.2">
      <c r="A35" s="22"/>
      <c r="B35" s="35"/>
      <c r="C35" s="1180" t="s">
        <v>533</v>
      </c>
      <c r="D35" s="1180"/>
      <c r="E35" s="1181"/>
      <c r="F35" s="36">
        <v>8.16</v>
      </c>
      <c r="G35" s="37">
        <v>6.44</v>
      </c>
      <c r="H35" s="37">
        <v>5.04</v>
      </c>
      <c r="I35" s="37">
        <v>5.14</v>
      </c>
      <c r="J35" s="38">
        <v>5.79</v>
      </c>
      <c r="K35" s="22"/>
      <c r="L35" s="22"/>
      <c r="M35" s="22"/>
      <c r="N35" s="22"/>
      <c r="O35" s="22"/>
      <c r="P35" s="22"/>
    </row>
    <row r="36" spans="1:16" ht="39" customHeight="1" x14ac:dyDescent="0.2">
      <c r="A36" s="22"/>
      <c r="B36" s="35"/>
      <c r="C36" s="1180" t="s">
        <v>534</v>
      </c>
      <c r="D36" s="1180"/>
      <c r="E36" s="1181"/>
      <c r="F36" s="36">
        <v>2.2999999999999998</v>
      </c>
      <c r="G36" s="37">
        <v>2.08</v>
      </c>
      <c r="H36" s="37">
        <v>2.19</v>
      </c>
      <c r="I36" s="37">
        <v>2.19</v>
      </c>
      <c r="J36" s="38">
        <v>2.29</v>
      </c>
      <c r="K36" s="22"/>
      <c r="L36" s="22"/>
      <c r="M36" s="22"/>
      <c r="N36" s="22"/>
      <c r="O36" s="22"/>
      <c r="P36" s="22"/>
    </row>
    <row r="37" spans="1:16" ht="39" customHeight="1" x14ac:dyDescent="0.2">
      <c r="A37" s="22"/>
      <c r="B37" s="35"/>
      <c r="C37" s="1180" t="s">
        <v>535</v>
      </c>
      <c r="D37" s="1180"/>
      <c r="E37" s="1181"/>
      <c r="F37" s="36">
        <v>1.26</v>
      </c>
      <c r="G37" s="37">
        <v>0.68</v>
      </c>
      <c r="H37" s="37">
        <v>0.53</v>
      </c>
      <c r="I37" s="37">
        <v>0.57999999999999996</v>
      </c>
      <c r="J37" s="38">
        <v>0.67</v>
      </c>
      <c r="K37" s="22"/>
      <c r="L37" s="22"/>
      <c r="M37" s="22"/>
      <c r="N37" s="22"/>
      <c r="O37" s="22"/>
      <c r="P37" s="22"/>
    </row>
    <row r="38" spans="1:16" ht="39" customHeight="1" x14ac:dyDescent="0.2">
      <c r="A38" s="22"/>
      <c r="B38" s="35"/>
      <c r="C38" s="1180" t="s">
        <v>536</v>
      </c>
      <c r="D38" s="1180"/>
      <c r="E38" s="1181"/>
      <c r="F38" s="36">
        <v>0.95</v>
      </c>
      <c r="G38" s="37">
        <v>0.95</v>
      </c>
      <c r="H38" s="37">
        <v>0.8</v>
      </c>
      <c r="I38" s="37">
        <v>0.89</v>
      </c>
      <c r="J38" s="38">
        <v>0.6</v>
      </c>
      <c r="K38" s="22"/>
      <c r="L38" s="22"/>
      <c r="M38" s="22"/>
      <c r="N38" s="22"/>
      <c r="O38" s="22"/>
      <c r="P38" s="22"/>
    </row>
    <row r="39" spans="1:16" ht="39" customHeight="1" x14ac:dyDescent="0.2">
      <c r="A39" s="22"/>
      <c r="B39" s="35"/>
      <c r="C39" s="1180" t="s">
        <v>537</v>
      </c>
      <c r="D39" s="1180"/>
      <c r="E39" s="1181"/>
      <c r="F39" s="36">
        <v>0.03</v>
      </c>
      <c r="G39" s="37">
        <v>0.03</v>
      </c>
      <c r="H39" s="37">
        <v>0.04</v>
      </c>
      <c r="I39" s="37">
        <v>0.03</v>
      </c>
      <c r="J39" s="38">
        <v>0.05</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538</v>
      </c>
      <c r="D42" s="1180"/>
      <c r="E42" s="1181"/>
      <c r="F42" s="36" t="s">
        <v>486</v>
      </c>
      <c r="G42" s="37" t="s">
        <v>486</v>
      </c>
      <c r="H42" s="37" t="s">
        <v>486</v>
      </c>
      <c r="I42" s="37" t="s">
        <v>486</v>
      </c>
      <c r="J42" s="38" t="s">
        <v>486</v>
      </c>
      <c r="K42" s="22"/>
      <c r="L42" s="22"/>
      <c r="M42" s="22"/>
      <c r="N42" s="22"/>
      <c r="O42" s="22"/>
      <c r="P42" s="22"/>
    </row>
    <row r="43" spans="1:16" ht="39" customHeight="1" thickBot="1" x14ac:dyDescent="0.25">
      <c r="A43" s="22"/>
      <c r="B43" s="40"/>
      <c r="C43" s="1182" t="s">
        <v>539</v>
      </c>
      <c r="D43" s="1182"/>
      <c r="E43" s="1183"/>
      <c r="F43" s="41">
        <v>0</v>
      </c>
      <c r="G43" s="42">
        <v>0.03</v>
      </c>
      <c r="H43" s="42">
        <v>0.03</v>
      </c>
      <c r="I43" s="42">
        <v>0</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V1WvfXfYnMkgsRsro/FRc3mUdN/6h8Gy3egiWLjySMgU+ehiLlWjX8g4nxqVlsBrUKFgmmt3dLJBcg5yQHpvA==" saltValue="UOdl+zDp3CweVLcCTASD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598</v>
      </c>
      <c r="L45" s="58">
        <v>639</v>
      </c>
      <c r="M45" s="58">
        <v>682</v>
      </c>
      <c r="N45" s="58">
        <v>701</v>
      </c>
      <c r="O45" s="59">
        <v>702</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486</v>
      </c>
      <c r="L46" s="62" t="s">
        <v>486</v>
      </c>
      <c r="M46" s="62" t="s">
        <v>486</v>
      </c>
      <c r="N46" s="62" t="s">
        <v>486</v>
      </c>
      <c r="O46" s="63" t="s">
        <v>486</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486</v>
      </c>
      <c r="L47" s="62" t="s">
        <v>486</v>
      </c>
      <c r="M47" s="62" t="s">
        <v>486</v>
      </c>
      <c r="N47" s="62" t="s">
        <v>486</v>
      </c>
      <c r="O47" s="63" t="s">
        <v>486</v>
      </c>
      <c r="P47" s="46"/>
      <c r="Q47" s="46"/>
      <c r="R47" s="46"/>
      <c r="S47" s="46"/>
      <c r="T47" s="46"/>
      <c r="U47" s="46"/>
    </row>
    <row r="48" spans="1:21" ht="30.75" customHeight="1" x14ac:dyDescent="0.2">
      <c r="A48" s="46"/>
      <c r="B48" s="1188"/>
      <c r="C48" s="1189"/>
      <c r="D48" s="60"/>
      <c r="E48" s="1194" t="s">
        <v>13</v>
      </c>
      <c r="F48" s="1194"/>
      <c r="G48" s="1194"/>
      <c r="H48" s="1194"/>
      <c r="I48" s="1194"/>
      <c r="J48" s="1195"/>
      <c r="K48" s="61">
        <v>268</v>
      </c>
      <c r="L48" s="62">
        <v>242</v>
      </c>
      <c r="M48" s="62">
        <v>250</v>
      </c>
      <c r="N48" s="62">
        <v>224</v>
      </c>
      <c r="O48" s="63">
        <v>224</v>
      </c>
      <c r="P48" s="46"/>
      <c r="Q48" s="46"/>
      <c r="R48" s="46"/>
      <c r="S48" s="46"/>
      <c r="T48" s="46"/>
      <c r="U48" s="46"/>
    </row>
    <row r="49" spans="1:21" ht="30.75" customHeight="1" x14ac:dyDescent="0.2">
      <c r="A49" s="46"/>
      <c r="B49" s="1188"/>
      <c r="C49" s="1189"/>
      <c r="D49" s="60"/>
      <c r="E49" s="1194" t="s">
        <v>14</v>
      </c>
      <c r="F49" s="1194"/>
      <c r="G49" s="1194"/>
      <c r="H49" s="1194"/>
      <c r="I49" s="1194"/>
      <c r="J49" s="1195"/>
      <c r="K49" s="61">
        <v>35</v>
      </c>
      <c r="L49" s="62">
        <v>37</v>
      </c>
      <c r="M49" s="62">
        <v>55</v>
      </c>
      <c r="N49" s="62">
        <v>82</v>
      </c>
      <c r="O49" s="63">
        <v>69</v>
      </c>
      <c r="P49" s="46"/>
      <c r="Q49" s="46"/>
      <c r="R49" s="46"/>
      <c r="S49" s="46"/>
      <c r="T49" s="46"/>
      <c r="U49" s="46"/>
    </row>
    <row r="50" spans="1:21" ht="30.75" customHeight="1" x14ac:dyDescent="0.2">
      <c r="A50" s="46"/>
      <c r="B50" s="1188"/>
      <c r="C50" s="1189"/>
      <c r="D50" s="60"/>
      <c r="E50" s="1194" t="s">
        <v>15</v>
      </c>
      <c r="F50" s="1194"/>
      <c r="G50" s="1194"/>
      <c r="H50" s="1194"/>
      <c r="I50" s="1194"/>
      <c r="J50" s="1195"/>
      <c r="K50" s="61">
        <v>0</v>
      </c>
      <c r="L50" s="62">
        <v>0</v>
      </c>
      <c r="M50" s="62">
        <v>0</v>
      </c>
      <c r="N50" s="62">
        <v>0</v>
      </c>
      <c r="O50" s="63">
        <v>1</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486</v>
      </c>
      <c r="L51" s="62" t="s">
        <v>486</v>
      </c>
      <c r="M51" s="62" t="s">
        <v>486</v>
      </c>
      <c r="N51" s="62" t="s">
        <v>486</v>
      </c>
      <c r="O51" s="63" t="s">
        <v>486</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857</v>
      </c>
      <c r="L52" s="62">
        <v>877</v>
      </c>
      <c r="M52" s="62">
        <v>813</v>
      </c>
      <c r="N52" s="62">
        <v>818</v>
      </c>
      <c r="O52" s="63">
        <v>795</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44</v>
      </c>
      <c r="L53" s="67">
        <v>41</v>
      </c>
      <c r="M53" s="67">
        <v>174</v>
      </c>
      <c r="N53" s="67">
        <v>189</v>
      </c>
      <c r="O53" s="68">
        <v>201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NOl+cUpdCBvRP5vu3FVVCfz6TTOE8pUYBGeW836TgN54Yysg/e940L8dD3DG8u5vRgaLc1z8n6V3SsEtCY2rA==" saltValue="gg3dx0A0A4ZgmOT76zfcd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7" t="s">
        <v>30</v>
      </c>
      <c r="C41" s="1218"/>
      <c r="D41" s="103"/>
      <c r="E41" s="1223" t="s">
        <v>31</v>
      </c>
      <c r="F41" s="1223"/>
      <c r="G41" s="1223"/>
      <c r="H41" s="1224"/>
      <c r="I41" s="330">
        <v>7973</v>
      </c>
      <c r="J41" s="331">
        <v>8266</v>
      </c>
      <c r="K41" s="331">
        <v>7870</v>
      </c>
      <c r="L41" s="331">
        <v>7327</v>
      </c>
      <c r="M41" s="332">
        <v>6694</v>
      </c>
    </row>
    <row r="42" spans="2:13" ht="27.75" customHeight="1" x14ac:dyDescent="0.2">
      <c r="B42" s="1219"/>
      <c r="C42" s="1220"/>
      <c r="D42" s="104"/>
      <c r="E42" s="1225" t="s">
        <v>32</v>
      </c>
      <c r="F42" s="1225"/>
      <c r="G42" s="1225"/>
      <c r="H42" s="1226"/>
      <c r="I42" s="333" t="s">
        <v>486</v>
      </c>
      <c r="J42" s="334" t="s">
        <v>486</v>
      </c>
      <c r="K42" s="334" t="s">
        <v>486</v>
      </c>
      <c r="L42" s="334" t="s">
        <v>486</v>
      </c>
      <c r="M42" s="335" t="s">
        <v>486</v>
      </c>
    </row>
    <row r="43" spans="2:13" ht="27.75" customHeight="1" x14ac:dyDescent="0.2">
      <c r="B43" s="1219"/>
      <c r="C43" s="1220"/>
      <c r="D43" s="104"/>
      <c r="E43" s="1225" t="s">
        <v>33</v>
      </c>
      <c r="F43" s="1225"/>
      <c r="G43" s="1225"/>
      <c r="H43" s="1226"/>
      <c r="I43" s="333">
        <v>3125</v>
      </c>
      <c r="J43" s="334">
        <v>2927</v>
      </c>
      <c r="K43" s="334">
        <v>2802</v>
      </c>
      <c r="L43" s="334">
        <v>2440</v>
      </c>
      <c r="M43" s="335">
        <v>2304</v>
      </c>
    </row>
    <row r="44" spans="2:13" ht="27.75" customHeight="1" x14ac:dyDescent="0.2">
      <c r="B44" s="1219"/>
      <c r="C44" s="1220"/>
      <c r="D44" s="104"/>
      <c r="E44" s="1225" t="s">
        <v>34</v>
      </c>
      <c r="F44" s="1225"/>
      <c r="G44" s="1225"/>
      <c r="H44" s="1226"/>
      <c r="I44" s="333">
        <v>654</v>
      </c>
      <c r="J44" s="334">
        <v>751</v>
      </c>
      <c r="K44" s="334">
        <v>693</v>
      </c>
      <c r="L44" s="334">
        <v>634</v>
      </c>
      <c r="M44" s="335">
        <v>573</v>
      </c>
    </row>
    <row r="45" spans="2:13" ht="27.75" customHeight="1" x14ac:dyDescent="0.2">
      <c r="B45" s="1219"/>
      <c r="C45" s="1220"/>
      <c r="D45" s="104"/>
      <c r="E45" s="1225" t="s">
        <v>35</v>
      </c>
      <c r="F45" s="1225"/>
      <c r="G45" s="1225"/>
      <c r="H45" s="1226"/>
      <c r="I45" s="333">
        <v>1027</v>
      </c>
      <c r="J45" s="334">
        <v>1013</v>
      </c>
      <c r="K45" s="334">
        <v>979</v>
      </c>
      <c r="L45" s="334">
        <v>1016</v>
      </c>
      <c r="M45" s="335">
        <v>1293</v>
      </c>
    </row>
    <row r="46" spans="2:13" ht="27.75" customHeight="1" x14ac:dyDescent="0.2">
      <c r="B46" s="1219"/>
      <c r="C46" s="1220"/>
      <c r="D46" s="105"/>
      <c r="E46" s="1225" t="s">
        <v>36</v>
      </c>
      <c r="F46" s="1225"/>
      <c r="G46" s="1225"/>
      <c r="H46" s="1226"/>
      <c r="I46" s="333" t="s">
        <v>486</v>
      </c>
      <c r="J46" s="334" t="s">
        <v>486</v>
      </c>
      <c r="K46" s="334" t="s">
        <v>486</v>
      </c>
      <c r="L46" s="334" t="s">
        <v>486</v>
      </c>
      <c r="M46" s="335" t="s">
        <v>486</v>
      </c>
    </row>
    <row r="47" spans="2:13" ht="27.75" customHeight="1" x14ac:dyDescent="0.2">
      <c r="B47" s="1219"/>
      <c r="C47" s="1220"/>
      <c r="D47" s="106"/>
      <c r="E47" s="1227" t="s">
        <v>37</v>
      </c>
      <c r="F47" s="1228"/>
      <c r="G47" s="1228"/>
      <c r="H47" s="1229"/>
      <c r="I47" s="333" t="s">
        <v>486</v>
      </c>
      <c r="J47" s="334" t="s">
        <v>486</v>
      </c>
      <c r="K47" s="334" t="s">
        <v>486</v>
      </c>
      <c r="L47" s="334" t="s">
        <v>486</v>
      </c>
      <c r="M47" s="335" t="s">
        <v>486</v>
      </c>
    </row>
    <row r="48" spans="2:13" ht="27.75" customHeight="1" x14ac:dyDescent="0.2">
      <c r="B48" s="1219"/>
      <c r="C48" s="1220"/>
      <c r="D48" s="104"/>
      <c r="E48" s="1225" t="s">
        <v>38</v>
      </c>
      <c r="F48" s="1225"/>
      <c r="G48" s="1225"/>
      <c r="H48" s="1226"/>
      <c r="I48" s="333" t="s">
        <v>486</v>
      </c>
      <c r="J48" s="334" t="s">
        <v>486</v>
      </c>
      <c r="K48" s="334" t="s">
        <v>486</v>
      </c>
      <c r="L48" s="334" t="s">
        <v>486</v>
      </c>
      <c r="M48" s="335" t="s">
        <v>486</v>
      </c>
    </row>
    <row r="49" spans="2:13" ht="27.75" customHeight="1" x14ac:dyDescent="0.2">
      <c r="B49" s="1221"/>
      <c r="C49" s="1222"/>
      <c r="D49" s="104"/>
      <c r="E49" s="1225" t="s">
        <v>39</v>
      </c>
      <c r="F49" s="1225"/>
      <c r="G49" s="1225"/>
      <c r="H49" s="1226"/>
      <c r="I49" s="333" t="s">
        <v>486</v>
      </c>
      <c r="J49" s="334" t="s">
        <v>486</v>
      </c>
      <c r="K49" s="334" t="s">
        <v>486</v>
      </c>
      <c r="L49" s="334" t="s">
        <v>486</v>
      </c>
      <c r="M49" s="335" t="s">
        <v>486</v>
      </c>
    </row>
    <row r="50" spans="2:13" ht="27.75" customHeight="1" x14ac:dyDescent="0.2">
      <c r="B50" s="1230" t="s">
        <v>40</v>
      </c>
      <c r="C50" s="1231"/>
      <c r="D50" s="107"/>
      <c r="E50" s="1225" t="s">
        <v>41</v>
      </c>
      <c r="F50" s="1225"/>
      <c r="G50" s="1225"/>
      <c r="H50" s="1226"/>
      <c r="I50" s="333">
        <v>4689</v>
      </c>
      <c r="J50" s="334">
        <v>6154</v>
      </c>
      <c r="K50" s="334">
        <v>6703</v>
      </c>
      <c r="L50" s="334">
        <v>7414</v>
      </c>
      <c r="M50" s="335">
        <v>7786</v>
      </c>
    </row>
    <row r="51" spans="2:13" ht="27.75" customHeight="1" x14ac:dyDescent="0.2">
      <c r="B51" s="1219"/>
      <c r="C51" s="1220"/>
      <c r="D51" s="104"/>
      <c r="E51" s="1225" t="s">
        <v>42</v>
      </c>
      <c r="F51" s="1225"/>
      <c r="G51" s="1225"/>
      <c r="H51" s="1226"/>
      <c r="I51" s="333">
        <v>885</v>
      </c>
      <c r="J51" s="334">
        <v>802</v>
      </c>
      <c r="K51" s="334">
        <v>518</v>
      </c>
      <c r="L51" s="334">
        <v>261</v>
      </c>
      <c r="M51" s="335">
        <v>2</v>
      </c>
    </row>
    <row r="52" spans="2:13" ht="27.75" customHeight="1" x14ac:dyDescent="0.2">
      <c r="B52" s="1221"/>
      <c r="C52" s="1222"/>
      <c r="D52" s="104"/>
      <c r="E52" s="1225" t="s">
        <v>43</v>
      </c>
      <c r="F52" s="1225"/>
      <c r="G52" s="1225"/>
      <c r="H52" s="1226"/>
      <c r="I52" s="333">
        <v>9642</v>
      </c>
      <c r="J52" s="334">
        <v>9534</v>
      </c>
      <c r="K52" s="334">
        <v>9056</v>
      </c>
      <c r="L52" s="334">
        <v>8431</v>
      </c>
      <c r="M52" s="335">
        <v>7716</v>
      </c>
    </row>
    <row r="53" spans="2:13" ht="27.75" customHeight="1" thickBot="1" x14ac:dyDescent="0.25">
      <c r="B53" s="1232" t="s">
        <v>19</v>
      </c>
      <c r="C53" s="1233"/>
      <c r="D53" s="108"/>
      <c r="E53" s="1234" t="s">
        <v>44</v>
      </c>
      <c r="F53" s="1234"/>
      <c r="G53" s="1234"/>
      <c r="H53" s="1235"/>
      <c r="I53" s="336">
        <v>-2437</v>
      </c>
      <c r="J53" s="337">
        <v>-3532</v>
      </c>
      <c r="K53" s="337">
        <v>-3933</v>
      </c>
      <c r="L53" s="337">
        <v>-4689</v>
      </c>
      <c r="M53" s="338">
        <v>-4639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1xSTgRbV6eUIHkCFF5mZSifJiY4iqaRHw+BwjSz9Jm2qCbD01PKUORIJc2UXY351wPK8tHhRo2XLY6ZbgPrfiQ==" saltValue="K8LxxbafWvpo7jKNzFP13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4" t="s">
        <v>46</v>
      </c>
      <c r="D55" s="1244"/>
      <c r="E55" s="1245"/>
      <c r="F55" s="339">
        <v>1309</v>
      </c>
      <c r="G55" s="339">
        <v>1309</v>
      </c>
      <c r="H55" s="340">
        <v>1522</v>
      </c>
    </row>
    <row r="56" spans="2:8" ht="52.5" customHeight="1" x14ac:dyDescent="0.2">
      <c r="B56" s="120"/>
      <c r="C56" s="1246" t="s">
        <v>47</v>
      </c>
      <c r="D56" s="1246"/>
      <c r="E56" s="1247"/>
      <c r="F56" s="341">
        <v>734</v>
      </c>
      <c r="G56" s="341">
        <v>772</v>
      </c>
      <c r="H56" s="342">
        <v>823</v>
      </c>
    </row>
    <row r="57" spans="2:8" ht="53.25" customHeight="1" x14ac:dyDescent="0.2">
      <c r="B57" s="120"/>
      <c r="C57" s="1248" t="s">
        <v>48</v>
      </c>
      <c r="D57" s="1248"/>
      <c r="E57" s="1249"/>
      <c r="F57" s="343">
        <v>3805</v>
      </c>
      <c r="G57" s="343">
        <v>4295</v>
      </c>
      <c r="H57" s="344">
        <v>4262</v>
      </c>
    </row>
    <row r="58" spans="2:8" ht="45.75" customHeight="1" x14ac:dyDescent="0.2">
      <c r="B58" s="121"/>
      <c r="C58" s="1236" t="s">
        <v>545</v>
      </c>
      <c r="D58" s="1237"/>
      <c r="E58" s="1238"/>
      <c r="F58" s="345">
        <v>1767</v>
      </c>
      <c r="G58" s="345">
        <v>2067</v>
      </c>
      <c r="H58" s="346">
        <v>1988</v>
      </c>
    </row>
    <row r="59" spans="2:8" ht="45.75" customHeight="1" x14ac:dyDescent="0.2">
      <c r="B59" s="121"/>
      <c r="C59" s="1236" t="s">
        <v>546</v>
      </c>
      <c r="D59" s="1237"/>
      <c r="E59" s="1238"/>
      <c r="F59" s="345">
        <v>971</v>
      </c>
      <c r="G59" s="345">
        <v>1071</v>
      </c>
      <c r="H59" s="346">
        <v>1222</v>
      </c>
    </row>
    <row r="60" spans="2:8" ht="45.75" customHeight="1" x14ac:dyDescent="0.2">
      <c r="B60" s="121"/>
      <c r="C60" s="1236" t="s">
        <v>547</v>
      </c>
      <c r="D60" s="1237"/>
      <c r="E60" s="1238"/>
      <c r="F60" s="345">
        <v>809</v>
      </c>
      <c r="G60" s="345">
        <v>909</v>
      </c>
      <c r="H60" s="346">
        <v>814</v>
      </c>
    </row>
    <row r="61" spans="2:8" ht="45.75" customHeight="1" x14ac:dyDescent="0.2">
      <c r="B61" s="121"/>
      <c r="C61" s="1236" t="s">
        <v>548</v>
      </c>
      <c r="D61" s="1237"/>
      <c r="E61" s="1238"/>
      <c r="F61" s="345">
        <v>100</v>
      </c>
      <c r="G61" s="345">
        <v>100</v>
      </c>
      <c r="H61" s="346">
        <v>100</v>
      </c>
    </row>
    <row r="62" spans="2:8" ht="45.75" customHeight="1" thickBot="1" x14ac:dyDescent="0.25">
      <c r="B62" s="122"/>
      <c r="C62" s="1239" t="s">
        <v>549</v>
      </c>
      <c r="D62" s="1240"/>
      <c r="E62" s="1241"/>
      <c r="F62" s="347">
        <v>100</v>
      </c>
      <c r="G62" s="347">
        <v>100</v>
      </c>
      <c r="H62" s="348">
        <v>100</v>
      </c>
    </row>
    <row r="63" spans="2:8" ht="52.5" customHeight="1" thickBot="1" x14ac:dyDescent="0.25">
      <c r="B63" s="123"/>
      <c r="C63" s="1242" t="s">
        <v>49</v>
      </c>
      <c r="D63" s="1242"/>
      <c r="E63" s="1243"/>
      <c r="F63" s="349">
        <v>5848</v>
      </c>
      <c r="G63" s="349">
        <v>6377</v>
      </c>
      <c r="H63" s="350">
        <v>6607</v>
      </c>
    </row>
    <row r="64" spans="2:8" ht="13" x14ac:dyDescent="0.2"/>
  </sheetData>
  <sheetProtection algorithmName="SHA-512" hashValue="YVZDDZ4NpdQWdzUmX3ZAVrhdPTxwyllCF3ejJbJ66n5I4G2Gpw9dh7srivAYR5llXPg3QcRJvUY1FNkfvwHZGQ==" saltValue="v+HMt4w3cgXiS+Wqt3Tg3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76481-311D-40DF-BC43-E8F7D3136DA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569</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561</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525</v>
      </c>
      <c r="BQ50" s="390"/>
      <c r="BR50" s="390"/>
      <c r="BS50" s="390"/>
      <c r="BT50" s="390"/>
      <c r="BU50" s="390"/>
      <c r="BV50" s="390"/>
      <c r="BW50" s="390"/>
      <c r="BX50" s="390" t="s">
        <v>526</v>
      </c>
      <c r="BY50" s="390"/>
      <c r="BZ50" s="390"/>
      <c r="CA50" s="390"/>
      <c r="CB50" s="390"/>
      <c r="CC50" s="390"/>
      <c r="CD50" s="390"/>
      <c r="CE50" s="390"/>
      <c r="CF50" s="390" t="s">
        <v>527</v>
      </c>
      <c r="CG50" s="390"/>
      <c r="CH50" s="390"/>
      <c r="CI50" s="390"/>
      <c r="CJ50" s="390"/>
      <c r="CK50" s="390"/>
      <c r="CL50" s="390"/>
      <c r="CM50" s="390"/>
      <c r="CN50" s="390" t="s">
        <v>528</v>
      </c>
      <c r="CO50" s="390"/>
      <c r="CP50" s="390"/>
      <c r="CQ50" s="390"/>
      <c r="CR50" s="390"/>
      <c r="CS50" s="390"/>
      <c r="CT50" s="390"/>
      <c r="CU50" s="390"/>
      <c r="CV50" s="390" t="s">
        <v>529</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562</v>
      </c>
      <c r="AO51" s="393"/>
      <c r="AP51" s="393"/>
      <c r="AQ51" s="393"/>
      <c r="AR51" s="393"/>
      <c r="AS51" s="393"/>
      <c r="AT51" s="393"/>
      <c r="AU51" s="393"/>
      <c r="AV51" s="393"/>
      <c r="AW51" s="393"/>
      <c r="AX51" s="393"/>
      <c r="AY51" s="393"/>
      <c r="AZ51" s="393"/>
      <c r="BA51" s="393"/>
      <c r="BB51" s="393" t="s">
        <v>563</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564</v>
      </c>
      <c r="BC53" s="393"/>
      <c r="BD53" s="393"/>
      <c r="BE53" s="393"/>
      <c r="BF53" s="393"/>
      <c r="BG53" s="393"/>
      <c r="BH53" s="393"/>
      <c r="BI53" s="393"/>
      <c r="BJ53" s="393"/>
      <c r="BK53" s="393"/>
      <c r="BL53" s="393"/>
      <c r="BM53" s="393"/>
      <c r="BN53" s="393"/>
      <c r="BO53" s="393"/>
      <c r="BP53" s="391">
        <v>73.7</v>
      </c>
      <c r="BQ53" s="391"/>
      <c r="BR53" s="391"/>
      <c r="BS53" s="391"/>
      <c r="BT53" s="391"/>
      <c r="BU53" s="391"/>
      <c r="BV53" s="391"/>
      <c r="BW53" s="391"/>
      <c r="BX53" s="391">
        <v>82</v>
      </c>
      <c r="BY53" s="391"/>
      <c r="BZ53" s="391"/>
      <c r="CA53" s="391"/>
      <c r="CB53" s="391"/>
      <c r="CC53" s="391"/>
      <c r="CD53" s="391"/>
      <c r="CE53" s="391"/>
      <c r="CF53" s="391">
        <v>80.7</v>
      </c>
      <c r="CG53" s="391"/>
      <c r="CH53" s="391"/>
      <c r="CI53" s="391"/>
      <c r="CJ53" s="391"/>
      <c r="CK53" s="391"/>
      <c r="CL53" s="391"/>
      <c r="CM53" s="391"/>
      <c r="CN53" s="391">
        <v>83</v>
      </c>
      <c r="CO53" s="391"/>
      <c r="CP53" s="391"/>
      <c r="CQ53" s="391"/>
      <c r="CR53" s="391"/>
      <c r="CS53" s="391"/>
      <c r="CT53" s="391"/>
      <c r="CU53" s="391"/>
      <c r="CV53" s="391">
        <v>83.3</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565</v>
      </c>
      <c r="AO55" s="390"/>
      <c r="AP55" s="390"/>
      <c r="AQ55" s="390"/>
      <c r="AR55" s="390"/>
      <c r="AS55" s="390"/>
      <c r="AT55" s="390"/>
      <c r="AU55" s="390"/>
      <c r="AV55" s="390"/>
      <c r="AW55" s="390"/>
      <c r="AX55" s="390"/>
      <c r="AY55" s="390"/>
      <c r="AZ55" s="390"/>
      <c r="BA55" s="390"/>
      <c r="BB55" s="393" t="s">
        <v>563</v>
      </c>
      <c r="BC55" s="393"/>
      <c r="BD55" s="393"/>
      <c r="BE55" s="393"/>
      <c r="BF55" s="393"/>
      <c r="BG55" s="393"/>
      <c r="BH55" s="393"/>
      <c r="BI55" s="393"/>
      <c r="BJ55" s="393"/>
      <c r="BK55" s="393"/>
      <c r="BL55" s="393"/>
      <c r="BM55" s="393"/>
      <c r="BN55" s="393"/>
      <c r="BO55" s="393"/>
      <c r="BP55" s="391">
        <v>10.9</v>
      </c>
      <c r="BQ55" s="391"/>
      <c r="BR55" s="391"/>
      <c r="BS55" s="391"/>
      <c r="BT55" s="391"/>
      <c r="BU55" s="391"/>
      <c r="BV55" s="391"/>
      <c r="BW55" s="391"/>
      <c r="BX55" s="391">
        <v>6.5</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564</v>
      </c>
      <c r="BC57" s="393"/>
      <c r="BD57" s="393"/>
      <c r="BE57" s="393"/>
      <c r="BF57" s="393"/>
      <c r="BG57" s="393"/>
      <c r="BH57" s="393"/>
      <c r="BI57" s="393"/>
      <c r="BJ57" s="393"/>
      <c r="BK57" s="393"/>
      <c r="BL57" s="393"/>
      <c r="BM57" s="393"/>
      <c r="BN57" s="393"/>
      <c r="BO57" s="393"/>
      <c r="BP57" s="391">
        <v>62.2</v>
      </c>
      <c r="BQ57" s="391"/>
      <c r="BR57" s="391"/>
      <c r="BS57" s="391"/>
      <c r="BT57" s="391"/>
      <c r="BU57" s="391"/>
      <c r="BV57" s="391"/>
      <c r="BW57" s="391"/>
      <c r="BX57" s="391">
        <v>63.6</v>
      </c>
      <c r="BY57" s="391"/>
      <c r="BZ57" s="391"/>
      <c r="CA57" s="391"/>
      <c r="CB57" s="391"/>
      <c r="CC57" s="391"/>
      <c r="CD57" s="391"/>
      <c r="CE57" s="391"/>
      <c r="CF57" s="391">
        <v>64.7</v>
      </c>
      <c r="CG57" s="391"/>
      <c r="CH57" s="391"/>
      <c r="CI57" s="391"/>
      <c r="CJ57" s="391"/>
      <c r="CK57" s="391"/>
      <c r="CL57" s="391"/>
      <c r="CM57" s="391"/>
      <c r="CN57" s="391">
        <v>66.099999999999994</v>
      </c>
      <c r="CO57" s="391"/>
      <c r="CP57" s="391"/>
      <c r="CQ57" s="391"/>
      <c r="CR57" s="391"/>
      <c r="CS57" s="391"/>
      <c r="CT57" s="391"/>
      <c r="CU57" s="391"/>
      <c r="CV57" s="391">
        <v>67.7</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566</v>
      </c>
    </row>
    <row r="64" spans="1:109" ht="13"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77" t="s">
        <v>567</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561</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525</v>
      </c>
      <c r="BQ72" s="390"/>
      <c r="BR72" s="390"/>
      <c r="BS72" s="390"/>
      <c r="BT72" s="390"/>
      <c r="BU72" s="390"/>
      <c r="BV72" s="390"/>
      <c r="BW72" s="390"/>
      <c r="BX72" s="390" t="s">
        <v>526</v>
      </c>
      <c r="BY72" s="390"/>
      <c r="BZ72" s="390"/>
      <c r="CA72" s="390"/>
      <c r="CB72" s="390"/>
      <c r="CC72" s="390"/>
      <c r="CD72" s="390"/>
      <c r="CE72" s="390"/>
      <c r="CF72" s="390" t="s">
        <v>527</v>
      </c>
      <c r="CG72" s="390"/>
      <c r="CH72" s="390"/>
      <c r="CI72" s="390"/>
      <c r="CJ72" s="390"/>
      <c r="CK72" s="390"/>
      <c r="CL72" s="390"/>
      <c r="CM72" s="390"/>
      <c r="CN72" s="390" t="s">
        <v>528</v>
      </c>
      <c r="CO72" s="390"/>
      <c r="CP72" s="390"/>
      <c r="CQ72" s="390"/>
      <c r="CR72" s="390"/>
      <c r="CS72" s="390"/>
      <c r="CT72" s="390"/>
      <c r="CU72" s="390"/>
      <c r="CV72" s="390" t="s">
        <v>529</v>
      </c>
      <c r="CW72" s="390"/>
      <c r="CX72" s="390"/>
      <c r="CY72" s="390"/>
      <c r="CZ72" s="390"/>
      <c r="DA72" s="390"/>
      <c r="DB72" s="390"/>
      <c r="DC72" s="390"/>
    </row>
    <row r="73" spans="2:107" ht="13" x14ac:dyDescent="0.2">
      <c r="B73" s="247"/>
      <c r="G73" s="396"/>
      <c r="H73" s="396"/>
      <c r="I73" s="396"/>
      <c r="J73" s="396"/>
      <c r="K73" s="397"/>
      <c r="L73" s="397"/>
      <c r="M73" s="397"/>
      <c r="N73" s="397"/>
      <c r="AM73" s="359"/>
      <c r="AN73" s="393" t="s">
        <v>562</v>
      </c>
      <c r="AO73" s="393"/>
      <c r="AP73" s="393"/>
      <c r="AQ73" s="393"/>
      <c r="AR73" s="393"/>
      <c r="AS73" s="393"/>
      <c r="AT73" s="393"/>
      <c r="AU73" s="393"/>
      <c r="AV73" s="393"/>
      <c r="AW73" s="393"/>
      <c r="AX73" s="393"/>
      <c r="AY73" s="393"/>
      <c r="AZ73" s="393"/>
      <c r="BA73" s="393"/>
      <c r="BB73" s="393" t="s">
        <v>563</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568</v>
      </c>
      <c r="BC75" s="393"/>
      <c r="BD75" s="393"/>
      <c r="BE75" s="393"/>
      <c r="BF75" s="393"/>
      <c r="BG75" s="393"/>
      <c r="BH75" s="393"/>
      <c r="BI75" s="393"/>
      <c r="BJ75" s="393"/>
      <c r="BK75" s="393"/>
      <c r="BL75" s="393"/>
      <c r="BM75" s="393"/>
      <c r="BN75" s="393"/>
      <c r="BO75" s="393"/>
      <c r="BP75" s="391">
        <v>1.1000000000000001</v>
      </c>
      <c r="BQ75" s="391"/>
      <c r="BR75" s="391"/>
      <c r="BS75" s="391"/>
      <c r="BT75" s="391"/>
      <c r="BU75" s="391"/>
      <c r="BV75" s="391"/>
      <c r="BW75" s="391"/>
      <c r="BX75" s="391">
        <v>0.8</v>
      </c>
      <c r="BY75" s="391"/>
      <c r="BZ75" s="391"/>
      <c r="CA75" s="391"/>
      <c r="CB75" s="391"/>
      <c r="CC75" s="391"/>
      <c r="CD75" s="391"/>
      <c r="CE75" s="391"/>
      <c r="CF75" s="391">
        <v>1.4</v>
      </c>
      <c r="CG75" s="391"/>
      <c r="CH75" s="391"/>
      <c r="CI75" s="391"/>
      <c r="CJ75" s="391"/>
      <c r="CK75" s="391"/>
      <c r="CL75" s="391"/>
      <c r="CM75" s="391"/>
      <c r="CN75" s="391">
        <v>2.1</v>
      </c>
      <c r="CO75" s="391"/>
      <c r="CP75" s="391"/>
      <c r="CQ75" s="391"/>
      <c r="CR75" s="391"/>
      <c r="CS75" s="391"/>
      <c r="CT75" s="391"/>
      <c r="CU75" s="391"/>
      <c r="CV75" s="391">
        <v>3</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397"/>
      <c r="L77" s="397"/>
      <c r="M77" s="397"/>
      <c r="N77" s="397"/>
      <c r="AN77" s="390" t="s">
        <v>565</v>
      </c>
      <c r="AO77" s="390"/>
      <c r="AP77" s="390"/>
      <c r="AQ77" s="390"/>
      <c r="AR77" s="390"/>
      <c r="AS77" s="390"/>
      <c r="AT77" s="390"/>
      <c r="AU77" s="390"/>
      <c r="AV77" s="390"/>
      <c r="AW77" s="390"/>
      <c r="AX77" s="390"/>
      <c r="AY77" s="390"/>
      <c r="AZ77" s="390"/>
      <c r="BA77" s="390"/>
      <c r="BB77" s="393" t="s">
        <v>563</v>
      </c>
      <c r="BC77" s="393"/>
      <c r="BD77" s="393"/>
      <c r="BE77" s="393"/>
      <c r="BF77" s="393"/>
      <c r="BG77" s="393"/>
      <c r="BH77" s="393"/>
      <c r="BI77" s="393"/>
      <c r="BJ77" s="393"/>
      <c r="BK77" s="393"/>
      <c r="BL77" s="393"/>
      <c r="BM77" s="393"/>
      <c r="BN77" s="393"/>
      <c r="BO77" s="393"/>
      <c r="BP77" s="391">
        <v>10.9</v>
      </c>
      <c r="BQ77" s="391"/>
      <c r="BR77" s="391"/>
      <c r="BS77" s="391"/>
      <c r="BT77" s="391"/>
      <c r="BU77" s="391"/>
      <c r="BV77" s="391"/>
      <c r="BW77" s="391"/>
      <c r="BX77" s="391">
        <v>6.5</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568</v>
      </c>
      <c r="BC79" s="393"/>
      <c r="BD79" s="393"/>
      <c r="BE79" s="393"/>
      <c r="BF79" s="393"/>
      <c r="BG79" s="393"/>
      <c r="BH79" s="393"/>
      <c r="BI79" s="393"/>
      <c r="BJ79" s="393"/>
      <c r="BK79" s="393"/>
      <c r="BL79" s="393"/>
      <c r="BM79" s="393"/>
      <c r="BN79" s="393"/>
      <c r="BO79" s="393"/>
      <c r="BP79" s="391">
        <v>5.9</v>
      </c>
      <c r="BQ79" s="391"/>
      <c r="BR79" s="391"/>
      <c r="BS79" s="391"/>
      <c r="BT79" s="391"/>
      <c r="BU79" s="391"/>
      <c r="BV79" s="391"/>
      <c r="BW79" s="391"/>
      <c r="BX79" s="391">
        <v>5.9</v>
      </c>
      <c r="BY79" s="391"/>
      <c r="BZ79" s="391"/>
      <c r="CA79" s="391"/>
      <c r="CB79" s="391"/>
      <c r="CC79" s="391"/>
      <c r="CD79" s="391"/>
      <c r="CE79" s="391"/>
      <c r="CF79" s="391">
        <v>6.1</v>
      </c>
      <c r="CG79" s="391"/>
      <c r="CH79" s="391"/>
      <c r="CI79" s="391"/>
      <c r="CJ79" s="391"/>
      <c r="CK79" s="391"/>
      <c r="CL79" s="391"/>
      <c r="CM79" s="391"/>
      <c r="CN79" s="391">
        <v>6.5</v>
      </c>
      <c r="CO79" s="391"/>
      <c r="CP79" s="391"/>
      <c r="CQ79" s="391"/>
      <c r="CR79" s="391"/>
      <c r="CS79" s="391"/>
      <c r="CT79" s="391"/>
      <c r="CU79" s="391"/>
      <c r="CV79" s="391">
        <v>6.6</v>
      </c>
      <c r="CW79" s="391"/>
      <c r="CX79" s="391"/>
      <c r="CY79" s="391"/>
      <c r="CZ79" s="391"/>
      <c r="DA79" s="391"/>
      <c r="DB79" s="391"/>
      <c r="DC79" s="391"/>
    </row>
    <row r="80" spans="2:107" ht="13"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W4S5SM5weq8lPbkQCsBEgTJDLjYT8uxh1dOREhHPYNtNB+rc/T8hIDq7guK0N5+LRZEdnGI939YbkL4KWyILA==" saltValue="P38CSEWFhE5xaizqR4WzP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D0D16-F963-4CAC-AF7F-46C5BDEF5E6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0L/J94Zk8oLCsvK0Yq2UGqNuZtvhuEXWJjecIJpS6VUzhyO+UFmxgGfX9lNkB1WGt8VM2mn/XkPcDvMw4Plvmw==" saltValue="9Fud51IBYJK+bVBQmiBLF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29C26-A831-4CFC-862A-842C50F567B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pmn4aawi2Yp14PnQNKn6JNn/2ypBBqF0zxdiTOkgwduCwMPQpEZ1C/OqlSdvtPw4KR2ET5zkqAvNMLohDnZK/Q==" saltValue="6qCM/Mc6yuxrV0rIx93Rj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50575</v>
      </c>
      <c r="E3" s="142"/>
      <c r="F3" s="143">
        <v>53895</v>
      </c>
      <c r="G3" s="144"/>
      <c r="H3" s="145"/>
    </row>
    <row r="4" spans="1:8" x14ac:dyDescent="0.2">
      <c r="A4" s="146"/>
      <c r="B4" s="147"/>
      <c r="C4" s="148"/>
      <c r="D4" s="149">
        <v>37284</v>
      </c>
      <c r="E4" s="150"/>
      <c r="F4" s="151">
        <v>31224</v>
      </c>
      <c r="G4" s="152"/>
      <c r="H4" s="153"/>
    </row>
    <row r="5" spans="1:8" x14ac:dyDescent="0.2">
      <c r="A5" s="134" t="s">
        <v>519</v>
      </c>
      <c r="B5" s="139"/>
      <c r="C5" s="140"/>
      <c r="D5" s="141">
        <v>52678</v>
      </c>
      <c r="E5" s="142"/>
      <c r="F5" s="143">
        <v>56181</v>
      </c>
      <c r="G5" s="144"/>
      <c r="H5" s="145"/>
    </row>
    <row r="6" spans="1:8" x14ac:dyDescent="0.2">
      <c r="A6" s="146"/>
      <c r="B6" s="147"/>
      <c r="C6" s="148"/>
      <c r="D6" s="149">
        <v>30840</v>
      </c>
      <c r="E6" s="150"/>
      <c r="F6" s="151">
        <v>32039</v>
      </c>
      <c r="G6" s="152"/>
      <c r="H6" s="153"/>
    </row>
    <row r="7" spans="1:8" x14ac:dyDescent="0.2">
      <c r="A7" s="134" t="s">
        <v>520</v>
      </c>
      <c r="B7" s="139"/>
      <c r="C7" s="140"/>
      <c r="D7" s="141">
        <v>23428</v>
      </c>
      <c r="E7" s="142"/>
      <c r="F7" s="143">
        <v>47730</v>
      </c>
      <c r="G7" s="144"/>
      <c r="H7" s="145"/>
    </row>
    <row r="8" spans="1:8" x14ac:dyDescent="0.2">
      <c r="A8" s="146"/>
      <c r="B8" s="147"/>
      <c r="C8" s="148"/>
      <c r="D8" s="149">
        <v>11954</v>
      </c>
      <c r="E8" s="150"/>
      <c r="F8" s="151">
        <v>26378</v>
      </c>
      <c r="G8" s="152"/>
      <c r="H8" s="153"/>
    </row>
    <row r="9" spans="1:8" x14ac:dyDescent="0.2">
      <c r="A9" s="134" t="s">
        <v>521</v>
      </c>
      <c r="B9" s="139"/>
      <c r="C9" s="140"/>
      <c r="D9" s="141">
        <v>22324</v>
      </c>
      <c r="E9" s="142"/>
      <c r="F9" s="143">
        <v>61921</v>
      </c>
      <c r="G9" s="144"/>
      <c r="H9" s="145"/>
    </row>
    <row r="10" spans="1:8" x14ac:dyDescent="0.2">
      <c r="A10" s="146"/>
      <c r="B10" s="147"/>
      <c r="C10" s="148"/>
      <c r="D10" s="149">
        <v>9427</v>
      </c>
      <c r="E10" s="150"/>
      <c r="F10" s="151">
        <v>34719</v>
      </c>
      <c r="G10" s="152"/>
      <c r="H10" s="153"/>
    </row>
    <row r="11" spans="1:8" x14ac:dyDescent="0.2">
      <c r="A11" s="134" t="s">
        <v>522</v>
      </c>
      <c r="B11" s="139"/>
      <c r="C11" s="140"/>
      <c r="D11" s="141">
        <v>19737</v>
      </c>
      <c r="E11" s="142"/>
      <c r="F11" s="143">
        <v>62764</v>
      </c>
      <c r="G11" s="144"/>
      <c r="H11" s="145"/>
    </row>
    <row r="12" spans="1:8" x14ac:dyDescent="0.2">
      <c r="A12" s="146"/>
      <c r="B12" s="147"/>
      <c r="C12" s="154"/>
      <c r="D12" s="149">
        <v>10771</v>
      </c>
      <c r="E12" s="150"/>
      <c r="F12" s="151">
        <v>36476</v>
      </c>
      <c r="G12" s="152"/>
      <c r="H12" s="153"/>
    </row>
    <row r="13" spans="1:8" x14ac:dyDescent="0.2">
      <c r="A13" s="134"/>
      <c r="B13" s="139"/>
      <c r="C13" s="140"/>
      <c r="D13" s="141">
        <v>33748</v>
      </c>
      <c r="E13" s="142"/>
      <c r="F13" s="143">
        <v>56498</v>
      </c>
      <c r="G13" s="155"/>
      <c r="H13" s="145"/>
    </row>
    <row r="14" spans="1:8" x14ac:dyDescent="0.2">
      <c r="A14" s="146"/>
      <c r="B14" s="147"/>
      <c r="C14" s="148"/>
      <c r="D14" s="149">
        <v>20055</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8.17</v>
      </c>
      <c r="C19" s="156">
        <f>ROUND(VALUE(SUBSTITUTE(実質収支比率等に係る経年分析!G$48,"▲","-")),2)</f>
        <v>6.48</v>
      </c>
      <c r="D19" s="156">
        <f>ROUND(VALUE(SUBSTITUTE(実質収支比率等に係る経年分析!H$48,"▲","-")),2)</f>
        <v>5.09</v>
      </c>
      <c r="E19" s="156">
        <f>ROUND(VALUE(SUBSTITUTE(実質収支比率等に係る経年分析!I$48,"▲","-")),2)</f>
        <v>5.14</v>
      </c>
      <c r="F19" s="156">
        <f>ROUND(VALUE(SUBSTITUTE(実質収支比率等に係る経年分析!J$48,"▲","-")),2)</f>
        <v>5.79</v>
      </c>
    </row>
    <row r="20" spans="1:11" x14ac:dyDescent="0.2">
      <c r="A20" s="156" t="s">
        <v>53</v>
      </c>
      <c r="B20" s="156">
        <f>ROUND(VALUE(SUBSTITUTE(実質収支比率等に係る経年分析!F$47,"▲","-")),2)</f>
        <v>16.52</v>
      </c>
      <c r="C20" s="156">
        <f>ROUND(VALUE(SUBSTITUTE(実質収支比率等に係る経年分析!G$47,"▲","-")),2)</f>
        <v>18.350000000000001</v>
      </c>
      <c r="D20" s="156">
        <f>ROUND(VALUE(SUBSTITUTE(実質収支比率等に係る経年分析!H$47,"▲","-")),2)</f>
        <v>19.02</v>
      </c>
      <c r="E20" s="156">
        <f>ROUND(VALUE(SUBSTITUTE(実質収支比率等に係る経年分析!I$47,"▲","-")),2)</f>
        <v>18.71</v>
      </c>
      <c r="F20" s="156">
        <f>ROUND(VALUE(SUBSTITUTE(実質収支比率等に係る経年分析!J$47,"▲","-")),2)</f>
        <v>21.06</v>
      </c>
    </row>
    <row r="21" spans="1:11" x14ac:dyDescent="0.2">
      <c r="A21" s="156" t="s">
        <v>54</v>
      </c>
      <c r="B21" s="156">
        <f>IF(ISNUMBER(VALUE(SUBSTITUTE(実質収支比率等に係る経年分析!F$49,"▲","-"))),ROUND(VALUE(SUBSTITUTE(実質収支比率等に係る経年分析!F$49,"▲","-")),2),NA())</f>
        <v>-0.78</v>
      </c>
      <c r="C21" s="156">
        <f>IF(ISNUMBER(VALUE(SUBSTITUTE(実質収支比率等に係る経年分析!G$49,"▲","-"))),ROUND(VALUE(SUBSTITUTE(実質収支比率等に係る経年分析!G$49,"▲","-")),2),NA())</f>
        <v>1.6</v>
      </c>
      <c r="D21" s="156">
        <f>IF(ISNUMBER(VALUE(SUBSTITUTE(実質収支比率等に係る経年分析!H$49,"▲","-"))),ROUND(VALUE(SUBSTITUTE(実質収支比率等に係る経年分析!H$49,"▲","-")),2),NA())</f>
        <v>-1.63</v>
      </c>
      <c r="E21" s="156">
        <f>IF(ISNUMBER(VALUE(SUBSTITUTE(実質収支比率等に係る経年分析!I$49,"▲","-"))),ROUND(VALUE(SUBSTITUTE(実質収支比率等に係る経年分析!I$49,"▲","-")),2),NA())</f>
        <v>0.14000000000000001</v>
      </c>
      <c r="F21" s="156">
        <f>IF(ISNUMBER(VALUE(SUBSTITUTE(実質収支比率等に係る経年分析!J$49,"▲","-"))),ROUND(VALUE(SUBSTITUTE(実質収支比率等に係る経年分析!J$49,"▲","-")),2),NA())</f>
        <v>3.75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高根沢町後期高齢者医療特別会計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高根沢町国民健康保険特別会計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v>
      </c>
    </row>
    <row r="33" spans="1:16" x14ac:dyDescent="0.2">
      <c r="A33" s="157" t="str">
        <f>IF(連結実質赤字比率に係る赤字・黒字の構成分析!C$37="",NA(),連結実質赤字比率に係る赤字・黒字の構成分析!C$37)</f>
        <v>高根沢町介護保険特別会計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0.57999999999999996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0.67</v>
      </c>
    </row>
    <row r="34" spans="1:16" x14ac:dyDescent="0.2">
      <c r="A34" s="157" t="str">
        <f>IF(連結実質赤字比率に係る赤字・黒字の構成分析!C$36="",NA(),連結実質赤字比率に係る赤字・黒字の構成分析!C$36)</f>
        <v>高根沢町下水道事業会計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2.2999999999999998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2.08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8.16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6.44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5.79</v>
      </c>
    </row>
    <row r="36" spans="1:16" x14ac:dyDescent="0.2">
      <c r="A36" s="157" t="str">
        <f>IF(連結実質赤字比率に係る赤字・黒字の構成分析!C$34="",NA(),連結実質赤字比率に係る赤字・黒字の構成分析!C$34)</f>
        <v>高根沢町水道事業会計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18.79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20.65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20.72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20.43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857</v>
      </c>
      <c r="E42" s="158"/>
      <c r="F42" s="158"/>
      <c r="G42" s="158">
        <f>'実質公債費比率（分子）の構造'!L$52</f>
        <v>877</v>
      </c>
      <c r="H42" s="158"/>
      <c r="I42" s="158"/>
      <c r="J42" s="158">
        <f>'実質公債費比率（分子）の構造'!M$52</f>
        <v>813</v>
      </c>
      <c r="K42" s="158"/>
      <c r="L42" s="158"/>
      <c r="M42" s="158">
        <f>'実質公債費比率（分子）の構造'!N$52</f>
        <v>818</v>
      </c>
      <c r="N42" s="158"/>
      <c r="O42" s="158"/>
      <c r="P42" s="158">
        <f>'実質公債費比率（分子）の構造'!O$52</f>
        <v>795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1</v>
      </c>
      <c r="O44" s="158"/>
      <c r="P44" s="158"/>
    </row>
    <row r="45" spans="1:16" x14ac:dyDescent="0.2">
      <c r="A45" s="158" t="s">
        <v>63</v>
      </c>
      <c r="B45" s="158">
        <f>'実質公債費比率（分子）の構造'!K$49</f>
        <v>35</v>
      </c>
      <c r="C45" s="158"/>
      <c r="D45" s="158"/>
      <c r="E45" s="158">
        <f>'実質公債費比率（分子）の構造'!L$49</f>
        <v>37</v>
      </c>
      <c r="F45" s="158"/>
      <c r="G45" s="158"/>
      <c r="H45" s="158">
        <f>'実質公債費比率（分子）の構造'!M$49</f>
        <v>55</v>
      </c>
      <c r="I45" s="158"/>
      <c r="J45" s="158"/>
      <c r="K45" s="158">
        <f>'実質公債費比率（分子）の構造'!N$49</f>
        <v>82</v>
      </c>
      <c r="L45" s="158"/>
      <c r="M45" s="158"/>
      <c r="N45" s="158">
        <f>'実質公債費比率（分子）の構造'!O$49</f>
        <v>69</v>
      </c>
      <c r="O45" s="158"/>
      <c r="P45" s="158"/>
    </row>
    <row r="46" spans="1:16" x14ac:dyDescent="0.2">
      <c r="A46" s="158" t="s">
        <v>64</v>
      </c>
      <c r="B46" s="158">
        <f>'実質公債費比率（分子）の構造'!K$48</f>
        <v>268</v>
      </c>
      <c r="C46" s="158"/>
      <c r="D46" s="158"/>
      <c r="E46" s="158">
        <f>'実質公債費比率（分子）の構造'!L$48</f>
        <v>242</v>
      </c>
      <c r="F46" s="158"/>
      <c r="G46" s="158"/>
      <c r="H46" s="158">
        <f>'実質公債費比率（分子）の構造'!M$48</f>
        <v>250</v>
      </c>
      <c r="I46" s="158"/>
      <c r="J46" s="158"/>
      <c r="K46" s="158">
        <f>'実質公債費比率（分子）の構造'!N$48</f>
        <v>224</v>
      </c>
      <c r="L46" s="158"/>
      <c r="M46" s="158"/>
      <c r="N46" s="158">
        <f>'実質公債費比率（分子）の構造'!O$48</f>
        <v>224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598</v>
      </c>
      <c r="C49" s="158"/>
      <c r="D49" s="158"/>
      <c r="E49" s="158">
        <f>'実質公債費比率（分子）の構造'!L$45</f>
        <v>639</v>
      </c>
      <c r="F49" s="158"/>
      <c r="G49" s="158"/>
      <c r="H49" s="158">
        <f>'実質公債費比率（分子）の構造'!M$45</f>
        <v>682</v>
      </c>
      <c r="I49" s="158"/>
      <c r="J49" s="158"/>
      <c r="K49" s="158">
        <f>'実質公債費比率（分子）の構造'!N$45</f>
        <v>701</v>
      </c>
      <c r="L49" s="158"/>
      <c r="M49" s="158"/>
      <c r="N49" s="158">
        <f>'実質公債費比率（分子）の構造'!O$45</f>
        <v>702</v>
      </c>
      <c r="O49" s="158"/>
      <c r="P49" s="158"/>
    </row>
    <row r="50" spans="1:16" x14ac:dyDescent="0.2">
      <c r="A50" s="158" t="s">
        <v>67</v>
      </c>
      <c r="B50" s="158" t="e">
        <f>NA()</f>
        <v>#N/A</v>
      </c>
      <c r="C50" s="158">
        <f>IF(ISNUMBER('実質公債費比率（分子）の構造'!K$53),'実質公債費比率（分子）の構造'!K$53,NA())</f>
        <v>44</v>
      </c>
      <c r="D50" s="158" t="e">
        <f>NA()</f>
        <v>#N/A</v>
      </c>
      <c r="E50" s="158" t="e">
        <f>NA()</f>
        <v>#N/A</v>
      </c>
      <c r="F50" s="158">
        <f>IF(ISNUMBER('実質公債費比率（分子）の構造'!L$53),'実質公債費比率（分子）の構造'!L$53,NA())</f>
        <v>41</v>
      </c>
      <c r="G50" s="158" t="e">
        <f>NA()</f>
        <v>#N/A</v>
      </c>
      <c r="H50" s="158" t="e">
        <f>NA()</f>
        <v>#N/A</v>
      </c>
      <c r="I50" s="158">
        <f>IF(ISNUMBER('実質公債費比率（分子）の構造'!M$53),'実質公債費比率（分子）の構造'!M$53,NA())</f>
        <v>174</v>
      </c>
      <c r="J50" s="158" t="e">
        <f>NA()</f>
        <v>#N/A</v>
      </c>
      <c r="K50" s="158" t="e">
        <f>NA()</f>
        <v>#N/A</v>
      </c>
      <c r="L50" s="158">
        <f>IF(ISNUMBER('実質公債費比率（分子）の構造'!N$53),'実質公債費比率（分子）の構造'!N$53,NA())</f>
        <v>189</v>
      </c>
      <c r="M50" s="158" t="e">
        <f>NA()</f>
        <v>#N/A</v>
      </c>
      <c r="N50" s="158" t="e">
        <f>NA()</f>
        <v>#N/A</v>
      </c>
      <c r="O50" s="158">
        <f>IF(ISNUMBER('実質公債費比率（分子）の構造'!O$53),'実質公債費比率（分子）の構造'!O$53,NA())</f>
        <v>201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9642</v>
      </c>
      <c r="E56" s="157"/>
      <c r="F56" s="157"/>
      <c r="G56" s="157">
        <f>'将来負担比率（分子）の構造'!J$52</f>
        <v>9534</v>
      </c>
      <c r="H56" s="157"/>
      <c r="I56" s="157"/>
      <c r="J56" s="157">
        <f>'将来負担比率（分子）の構造'!K$52</f>
        <v>9056</v>
      </c>
      <c r="K56" s="157"/>
      <c r="L56" s="157"/>
      <c r="M56" s="157">
        <f>'将来負担比率（分子）の構造'!L$52</f>
        <v>8431</v>
      </c>
      <c r="N56" s="157"/>
      <c r="O56" s="157"/>
      <c r="P56" s="157">
        <f>'将来負担比率（分子）の構造'!M$52</f>
        <v>7716</v>
      </c>
    </row>
    <row r="57" spans="1:16" x14ac:dyDescent="0.2">
      <c r="A57" s="157" t="s">
        <v>42</v>
      </c>
      <c r="B57" s="157"/>
      <c r="C57" s="157"/>
      <c r="D57" s="157">
        <f>'将来負担比率（分子）の構造'!I$51</f>
        <v>885</v>
      </c>
      <c r="E57" s="157"/>
      <c r="F57" s="157"/>
      <c r="G57" s="157">
        <f>'将来負担比率（分子）の構造'!J$51</f>
        <v>802</v>
      </c>
      <c r="H57" s="157"/>
      <c r="I57" s="157"/>
      <c r="J57" s="157">
        <f>'将来負担比率（分子）の構造'!K$51</f>
        <v>518</v>
      </c>
      <c r="K57" s="157"/>
      <c r="L57" s="157"/>
      <c r="M57" s="157">
        <f>'将来負担比率（分子）の構造'!L$51</f>
        <v>261</v>
      </c>
      <c r="N57" s="157"/>
      <c r="O57" s="157"/>
      <c r="P57" s="157">
        <f>'将来負担比率（分子）の構造'!M$51</f>
        <v>2</v>
      </c>
    </row>
    <row r="58" spans="1:16" x14ac:dyDescent="0.2">
      <c r="A58" s="157" t="s">
        <v>41</v>
      </c>
      <c r="B58" s="157"/>
      <c r="C58" s="157"/>
      <c r="D58" s="157">
        <f>'将来負担比率（分子）の構造'!I$50</f>
        <v>4689</v>
      </c>
      <c r="E58" s="157"/>
      <c r="F58" s="157"/>
      <c r="G58" s="157">
        <f>'将来負担比率（分子）の構造'!J$50</f>
        <v>6154</v>
      </c>
      <c r="H58" s="157"/>
      <c r="I58" s="157"/>
      <c r="J58" s="157">
        <f>'将来負担比率（分子）の構造'!K$50</f>
        <v>6703</v>
      </c>
      <c r="K58" s="157"/>
      <c r="L58" s="157"/>
      <c r="M58" s="157">
        <f>'将来負担比率（分子）の構造'!L$50</f>
        <v>7414</v>
      </c>
      <c r="N58" s="157"/>
      <c r="O58" s="157"/>
      <c r="P58" s="157">
        <f>'将来負担比率（分子）の構造'!M$50</f>
        <v>7786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1027</v>
      </c>
      <c r="C62" s="157"/>
      <c r="D62" s="157"/>
      <c r="E62" s="157">
        <f>'将来負担比率（分子）の構造'!J$45</f>
        <v>1013</v>
      </c>
      <c r="F62" s="157"/>
      <c r="G62" s="157"/>
      <c r="H62" s="157">
        <f>'将来負担比率（分子）の構造'!K$45</f>
        <v>979</v>
      </c>
      <c r="I62" s="157"/>
      <c r="J62" s="157"/>
      <c r="K62" s="157">
        <f>'将来負担比率（分子）の構造'!L$45</f>
        <v>1016</v>
      </c>
      <c r="L62" s="157"/>
      <c r="M62" s="157"/>
      <c r="N62" s="157">
        <f>'将来負担比率（分子）の構造'!M$45</f>
        <v>1293</v>
      </c>
      <c r="O62" s="157"/>
      <c r="P62" s="157"/>
    </row>
    <row r="63" spans="1:16" x14ac:dyDescent="0.2">
      <c r="A63" s="157" t="s">
        <v>34</v>
      </c>
      <c r="B63" s="157">
        <f>'将来負担比率（分子）の構造'!I$44</f>
        <v>654</v>
      </c>
      <c r="C63" s="157"/>
      <c r="D63" s="157"/>
      <c r="E63" s="157">
        <f>'将来負担比率（分子）の構造'!J$44</f>
        <v>751</v>
      </c>
      <c r="F63" s="157"/>
      <c r="G63" s="157"/>
      <c r="H63" s="157">
        <f>'将来負担比率（分子）の構造'!K$44</f>
        <v>693</v>
      </c>
      <c r="I63" s="157"/>
      <c r="J63" s="157"/>
      <c r="K63" s="157">
        <f>'将来負担比率（分子）の構造'!L$44</f>
        <v>634</v>
      </c>
      <c r="L63" s="157"/>
      <c r="M63" s="157"/>
      <c r="N63" s="157">
        <f>'将来負担比率（分子）の構造'!M$44</f>
        <v>573</v>
      </c>
      <c r="O63" s="157"/>
      <c r="P63" s="157"/>
    </row>
    <row r="64" spans="1:16" x14ac:dyDescent="0.2">
      <c r="A64" s="157" t="s">
        <v>33</v>
      </c>
      <c r="B64" s="157">
        <f>'将来負担比率（分子）の構造'!I$43</f>
        <v>3125</v>
      </c>
      <c r="C64" s="157"/>
      <c r="D64" s="157"/>
      <c r="E64" s="157">
        <f>'将来負担比率（分子）の構造'!J$43</f>
        <v>2927</v>
      </c>
      <c r="F64" s="157"/>
      <c r="G64" s="157"/>
      <c r="H64" s="157">
        <f>'将来負担比率（分子）の構造'!K$43</f>
        <v>2802</v>
      </c>
      <c r="I64" s="157"/>
      <c r="J64" s="157"/>
      <c r="K64" s="157">
        <f>'将来負担比率（分子）の構造'!L$43</f>
        <v>2440</v>
      </c>
      <c r="L64" s="157"/>
      <c r="M64" s="157"/>
      <c r="N64" s="157">
        <f>'将来負担比率（分子）の構造'!M$43</f>
        <v>2304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7973</v>
      </c>
      <c r="C66" s="157"/>
      <c r="D66" s="157"/>
      <c r="E66" s="157">
        <f>'将来負担比率（分子）の構造'!J$41</f>
        <v>8266</v>
      </c>
      <c r="F66" s="157"/>
      <c r="G66" s="157"/>
      <c r="H66" s="157">
        <f>'将来負担比率（分子）の構造'!K$41</f>
        <v>7870</v>
      </c>
      <c r="I66" s="157"/>
      <c r="J66" s="157"/>
      <c r="K66" s="157">
        <f>'将来負担比率（分子）の構造'!L$41</f>
        <v>7327</v>
      </c>
      <c r="L66" s="157"/>
      <c r="M66" s="157"/>
      <c r="N66" s="157">
        <f>'将来負担比率（分子）の構造'!M$41</f>
        <v>6694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1309</v>
      </c>
      <c r="C72" s="161">
        <f>基金残高に係る経年分析!G55</f>
        <v>1309</v>
      </c>
      <c r="D72" s="161">
        <f>基金残高に係る経年分析!H55</f>
        <v>1522</v>
      </c>
    </row>
    <row r="73" spans="1:16" x14ac:dyDescent="0.2">
      <c r="A73" s="160" t="s">
        <v>74</v>
      </c>
      <c r="B73" s="161">
        <f>基金残高に係る経年分析!F56</f>
        <v>734</v>
      </c>
      <c r="C73" s="161">
        <f>基金残高に係る経年分析!G56</f>
        <v>772</v>
      </c>
      <c r="D73" s="161">
        <f>基金残高に係る経年分析!H56</f>
        <v>823</v>
      </c>
    </row>
    <row r="74" spans="1:16" x14ac:dyDescent="0.2">
      <c r="A74" s="160" t="s">
        <v>75</v>
      </c>
      <c r="B74" s="161">
        <f>基金残高に係る経年分析!F57</f>
        <v>3805</v>
      </c>
      <c r="C74" s="161">
        <f>基金残高に係る経年分析!G57</f>
        <v>4295</v>
      </c>
      <c r="D74" s="161">
        <f>基金残高に係る経年分析!H57</f>
        <v>4262</v>
      </c>
    </row>
  </sheetData>
  <sheetProtection algorithmName="SHA-512" hashValue="1B3hy2pIGHR7VfluThMURqjDdWlL91im/7oQM9Alld0XDhW2a8gOipcGxu/jUBFNoYIR9RZz+5wye8jy2ENnBA==" saltValue="rsQKHbH7/PqeIrAEpzXVU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矢野　智之</cp:lastModifiedBy>
  <cp:lastPrinted>2026-09-17T07:53:49Z</cp:lastPrinted>
  <dcterms:modified xsi:type="dcterms:W3CDTF">2026-09-29T04:22:36Z</dcterms:modified>
</cp:coreProperties>
</file>