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EE77065C-886A-47EA-BF47-3615C86B5621}"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<sst xmlns="http://schemas.openxmlformats.org/spreadsheetml/2006/main" count="1156" uniqueCount="572">
  <si>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</si>
  <si>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</si>
  <si>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</si>
  <si>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</si>
  <si>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</si>
  <si>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</si>
  <si>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</si>
  <si>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</si>
  <si>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</si>
  <si>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</si>
  <si>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</si>
  <si>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</si>
  <si>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</si>
  <si>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</si>
  <si>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</si>
  <si>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</si>
  <si>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</si>
  <si>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</si>
  <si>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</si>
  <si>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</si>
  <si>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</si>
  <si>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</si>
  <si>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</si>
  <si>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</si>
  <si>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</si>
  <si>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</si>
  <si>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</si>
  <si>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</si>
  <si>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</si>
  <si>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</si>
  <si>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</si>
  <si>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</si>
  <si>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</si>
  <si>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</si>
  <si>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</si>
  <si>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</si>
  <si>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</si>
  <si>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</si>
  <si>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</si>
  <si>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</si>
  <si>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</si>
  <si>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</si>
  <si>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</si>
  <si>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</si>
  <si>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</si>
  <si>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</si>
  <si>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</si>
  <si>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</si>
  <si>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</si>
  <si>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</si>
  <si>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</si>
  <si>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</si>
  <si>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</si>
  <si>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</si>
  <si>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</si>
  <si>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</si>
  <si>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</si>
  <si>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</si>
  <si>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</si>
  <si>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</si>
  <si>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</si>
  <si>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</si>
  <si>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</si>
  <si>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</si>
  <si>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</si>
  <si>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</si>
  <si>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</si>
  <si>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</si>
  <si>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</si>
  <si>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</si>
  <si>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</si>
  <si>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</si>
  <si>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</si>
  <si>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</si>
  <si>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</si>
  <si>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</si>
  <si>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</si>
  <si>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</si>
  <si>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</si>
  <si>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</si>
  <si>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</si>
  <si>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</si>
  <si>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</si>
  <si>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</si>
  <si>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</si>
  <si>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</si>
  <si>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</si>
  <si>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</si>
  <si>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</si>
  <si>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</si>
  <si>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</si>
  <si>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</si>
  <si>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</si>
  <si>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</si>
  <si>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野木町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</si>
  <si>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</si>
  <si>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</si>
  <si>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</si>
  <si>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</si>
  <si>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</si>
  <si>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</si>
  <si>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</si>
  <si>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</si>
  <si>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</si>
  <si>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</si>
  <si>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</si>
  <si>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</si>
  <si>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</si>
  <si>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</si>
  <si>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</si>
  <si>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</si>
  <si>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</si>
  <si>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</si>
  <si>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</si>
  <si>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</si>
  <si>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</si>
  <si>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</si>
  <si>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</si>
  <si>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</si>
  <si>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</si>
  <si>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</si>
  <si>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</si>
  <si>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</si>
  <si>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</si>
  <si>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</si>
  <si>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</si>
  <si>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</si>
  <si>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</si>
  <si>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</si>
  <si>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</si>
  <si>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</si>
  <si>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</si>
  <si>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</si>
  <si>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</si>
  <si>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</si>
  <si>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</si>
  <si>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</si>
  <si>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</si>
  <si>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</si>
  <si>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</si>
  <si>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</si>
  <si>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</si>
  <si>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</si>
  <si>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</si>
  <si>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</si>
  <si>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</si>
  <si>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</si>
  <si>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</si>
  <si>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</si>
  <si>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</si>
  <si>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</si>
  <si>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</si>
  <si>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</si>
  <si>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</si>
  <si>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</si>
  <si>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</si>
  <si>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</si>
  <si>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</si>
  <si>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</si>
  <si>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</si>
  <si>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</si>
  <si>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</si>
  <si>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</si>
  <si>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</si>
  <si>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</si>
  <si>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</si>
  <si>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</si>
  <si>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</si>
  <si>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</si>
  <si>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</si>
  <si>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</si>
  <si>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</si>
  <si>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</si>
  <si>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</si>
  <si>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</si>
  <si>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</si>
  <si>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</si>
  <si>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</si>
  <si>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</si>
  <si>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</si>
  <si>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</si>
  <si>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</si>
  <si>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</si>
  <si>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</si>
  <si>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</si>
  <si>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</si>
  <si>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</si>
  <si>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</si>
  <si>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</si>
  <si>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</si>
  <si>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</si>
  <si>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</si>
  <si>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</si>
  <si>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</si>
  <si>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</si>
  <si>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</si>
  <si>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</si>
  <si>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</si>
  <si>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</si>
  <si>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</si>
  <si>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</si>
  <si>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</si>
  <si>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</si>
  <si>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</si>
  <si>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栃木県野木町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</si>
  <si>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</si>
  <si>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</si>
  <si>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</si>
  <si>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</si>
  <si>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</si>
  <si>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</si>
  <si>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</si>
  <si>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</si>
  <si>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</si>
  <si>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</si>
  <si>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</si>
  <si>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</si>
  <si>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</si>
  <si>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</si>
  <si>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</si>
  <si>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</si>
  <si>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</si>
  <si>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</si>
  <si>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</si>
  <si>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</si>
  <si>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</si>
  <si>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</si>
  <si>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</si>
  <si>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</si>
  <si>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</si>
  <si>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</si>
  <si>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</si>
  <si>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</si>
  <si>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</si>
  <si>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</si>
  <si>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</si>
  <si>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</si>
  <si>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</si>
  <si>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</si>
  <si>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</si>
  <si>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</si>
  <si>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</si>
  <si>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</si>
  <si>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</si>
  <si>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</si>
  <si>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</si>
  <si>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</si>
  <si>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</si>
  <si>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</si>
  <si>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</si>
  <si>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</si>
  <si>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</si>
  <si>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</si>
  <si>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</si>
  <si>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</si>
  <si>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</si>
  <si>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</si>
  <si>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</si>
  <si>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</si>
  <si>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</si>
  <si>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</si>
  <si>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</si>
  <si>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</si>
  <si>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</si>
  <si>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</si>
  <si>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</si>
  <si>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</si>
  <si>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</si>
  <si>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</si>
  <si>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</si>
  <si>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</si>
  <si>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</si>
  <si>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</si>
  <si>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</si>
  <si>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</si>
  <si>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</si>
  <si>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</si>
  <si>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</si>
  <si>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</si>
  <si>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</si>
  <si>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</si>
  <si>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</si>
  <si>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</si>
  <si>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</si>
  <si>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</si>
  <si>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</si>
  <si>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</si>
  <si>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</si>
  <si>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</si>
  <si>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</si>
  <si>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</si>
  <si>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</si>
  <si>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</si>
  <si>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</si>
  <si>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</si>
  <si>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</si>
  <si>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</si>
  <si>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</si>
  <si>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</si>
  <si>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</si>
  <si>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</si>
  <si>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</si>
  <si>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</si>
  <si>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</si>
  <si>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</si>
  <si>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</si>
  <si>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</si>
  <si>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</si>
  <si>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</si>
  <si>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</si>
  <si>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</si>
  <si>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</si>
  <si>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</si>
  <si>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</si>
  <si>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</si>
  <si>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</si>
  <si>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</si>
  <si>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</si>
  <si>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</si>
  <si>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</si>
  <si>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</si>
  <si>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</si>
  <si>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</si>
  <si>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</si>
  <si>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</si>
  <si>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</si>
  <si>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</si>
  <si>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</si>
  <si>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</si>
  <si>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</si>
  <si>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</si>
  <si>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</si>
  <si>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</si>
  <si>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</si>
  <si>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</si>
  <si>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</si>
  <si>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</si>
  <si>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</si>
  <si>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</si>
  <si>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</si>
  <si>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</si>
  <si>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</si>
  <si>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</si>
  <si>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</si>
  <si>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</si>
  <si>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</si>
  <si>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</si>
  <si>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</si>
  <si>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</si>
  <si>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</si>
  <si>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</si>
  <si>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</si>
  <si>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</si>
  <si>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</si>
  <si>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</si>
  <si>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栃木県野木町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</si>
  <si>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</si>
  <si>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</si>
  <si>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</si>
  <si>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</si>
  <si>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</si>
  <si>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</si>
  <si>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</si>
  <si>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</si>
  <si>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</si>
  <si>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</si>
  <si>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</si>
  <si>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</si>
  <si>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</si>
  <si>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</si>
  <si>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</si>
  <si>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</si>
  <si>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</si>
  <si>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</si>
  <si>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</si>
  <si>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</si>
  <si>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</si>
  <si>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</si>
  <si>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</si>
  <si>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</si>
  <si>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</si>
  <si>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</si>
  <si>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</si>
  <si>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</si>
  <si>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</si>
  <si>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</si>
  <si>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</si>
  <si>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</si>
  <si>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</si>
  <si>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</si>
  <si>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</si>
  <si>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</si>
  <si>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</si>
  <si>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</si>
  <si>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</si>
  <si>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</si>
  <si>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</si>
  <si>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</si>
  <si>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</si>
  <si>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</si>
  <si>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</si>
  <si>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</si>
  <si>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</si>
  <si>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</si>
  <si>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</si>
  <si>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</si>
  <si>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</si>
  <si>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</si>
  <si>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</si>
  <si>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</si>
  <si>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</si>
  <si>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</si>
  <si>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</si>
  <si>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</si>
  <si>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</si>
  <si>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</si>
  <si>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</si>
  <si>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</si>
  <si>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</si>
  <si>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</si>
  <si>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</si>
  <si>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</si>
  <si>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</si>
  <si>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</si>
  <si>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</si>
  <si>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</si>
  <si>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</si>
  <si>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</si>
  <si>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</si>
  <si>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</si>
  <si>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</si>
  <si>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</si>
  <si>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</si>
  <si>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</si>
  <si>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</si>
  <si>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</si>
  <si>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</si>
  <si>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</si>
  <si>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</si>
  <si>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</si>
  <si>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</si>
  <si>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</si>
  <si>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</si>
  <si>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</si>
  <si>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</si>
  <si>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</si>
  <si>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</si>
  <si>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</si>
  <si>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</si>
  <si>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</si>
  <si>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</si>
  <si>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</si>
  <si>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</si>
  <si>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</si>
  <si>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</si>
  <si>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</si>
  <si>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</si>
  <si>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</si>
  <si>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</si>
  <si>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</si>
  <si>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</si>
  <si>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</si>
  <si>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</si>
  <si>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</si>
  <si>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</si>
  <si>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</si>
  <si>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</si>
  <si>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</si>
  <si>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</si>
  <si>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</si>
  <si>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</si>
  <si>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</si>
  <si>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</si>
  <si>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</si>
  <si>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</si>
  <si>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</si>
  <si>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</si>
  <si>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</si>
  <si>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</si>
  <si>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</si>
  <si>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</si>
  <si>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</si>
  <si>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</si>
  <si>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</si>
  <si>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</si>
  <si>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</si>
  <si>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</si>
  <si>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</si>
  <si>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</si>
  <si>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</si>
  <si>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</si>
  <si>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</si>
  <si>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</si>
  <si>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</si>
  <si>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</si>
  <si>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</si>
  <si>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</si>
  <si>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</si>
  <si>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</si>
  <si>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</si>
  <si>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</si>
  <si>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</si>
  <si>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</si>
  <si>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</si>
  <si>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</si>
  <si>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</si>
  <si>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</si>
  <si>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</si>
  <si>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</si>
  <si>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</si>
  <si>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</si>
  <si>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</si>
  <si>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</si>
  <si>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</si>
  <si>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</si>
  <si>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</si>
  <si>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</si>
  <si>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</si>
  <si>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</si>
  <si>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</si>
  <si>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</si>
  <si>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</si>
  <si>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</si>
  <si>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</si>
  <si>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</si>
  <si>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</si>
  <si>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</si>
  <si>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</si>
  <si>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</si>
  <si>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</si>
  <si>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</si>
  <si>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2.27</t>
  </si>
  <si>
    <t>▲ 0.72</t>
  </si>
  <si>
    <t>▲ 4.78</t>
  </si>
  <si>
    <t>▲ 5.69</t>
  </si>
  <si>
    <t>水道事業会計</t>
  </si>
  <si>
    <t>一般会計</t>
  </si>
  <si>
    <t>下水道事業会計</t>
  </si>
  <si>
    <t>国民健康保険特別会計</t>
  </si>
  <si>
    <t>介護保険特別会計</t>
  </si>
  <si>
    <t>町営墓地事業特別会計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</si>
  <si>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</si>
  <si>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</si>
  <si>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</si>
  <si>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</si>
  <si>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</si>
  <si>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</si>
  <si>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</si>
  <si>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</si>
  <si>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</si>
  <si>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2"/>
  </si>
  <si>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2"/>
  </si>
  <si>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2"/>
  </si>
  <si>
    <t>栃木県後期高齢者医療広域連合（特別会計）</t>
    <rPh sb="0" eb="3">
      <t>トチギケン</t>
    </rPh>
    <rPh sb="3" eb="5">
      <t>コウキ</t>
    </rPh>
    <rPh sb="5" eb="8">
      <t>コウレイシャ</t>
    </rPh>
    <rPh sb="8" eb="10">
      <t>イリョウ</t>
    </rPh>
    <rPh sb="10" eb="12">
      <t>コウイキ</t>
    </rPh>
    <rPh sb="12" eb="14">
      <t>レンゴウ</t>
    </rPh>
    <rPh sb="15" eb="17">
      <t>トクベツ</t>
    </rPh>
    <rPh sb="17" eb="19">
      <t>カイケイ</t>
    </rPh>
    <phoneticPr fontId="2"/>
  </si>
  <si>
    <t>小山広域保健衛生組合</t>
    <rPh sb="0" eb="2">
      <t>オヤマ</t>
    </rPh>
    <rPh sb="2" eb="4">
      <t>コウイキ</t>
    </rPh>
    <rPh sb="4" eb="6">
      <t>ホケン</t>
    </rPh>
    <rPh sb="6" eb="8">
      <t>エイセイ</t>
    </rPh>
    <rPh sb="8" eb="10">
      <t>クミアイ</t>
    </rPh>
    <phoneticPr fontId="2"/>
  </si>
  <si>
    <t>渡良瀬遊水地アクリメーション振興財団</t>
    <rPh sb="0" eb="3">
      <t>ワタラセ</t>
    </rPh>
    <rPh sb="3" eb="6">
      <t>ユウスイチ</t>
    </rPh>
    <rPh sb="14" eb="16">
      <t>シンコウ</t>
    </rPh>
    <rPh sb="16" eb="18">
      <t>ザイダン</t>
    </rPh>
    <phoneticPr fontId="2"/>
  </si>
  <si>
    <t>公共施設整備基金</t>
  </si>
  <si>
    <t>まちづくり基金</t>
  </si>
  <si>
    <t>義務教育施設整備基金</t>
  </si>
  <si>
    <t>地域福祉基金</t>
  </si>
  <si>
    <t>重要文化財野木町煉瓦窯保存基金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</si>
  <si>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</si>
  <si>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</si>
  <si>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</si>
  <si>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</si>
  <si>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</si>
  <si>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令和５年度に引き続き、将来負担比率はマイナス（-12.8%）であったが、実質公債費比率は類似団体内平均値を上回っている。
将来負担比率のマイナスは、地方債残高の減少や普通交付税の増加によるものである。実質公債費比率は三か年平均での算定とされており、今回除かれる令和３年度と、算入される令和６年度との比較においては、算定基礎となる元利償還金・標準財政規模共に増加しており、元利償還金の増加割合が高いため、指標においても増加している。
今後、老朽化に伴う施設の改修等が見込まれ、地方債の借入や基金の取り崩しが予想されるため、事業の選別や交付税算入率を鑑みた地方債の選択等により、健全な財政運営に努めていく。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</si>
  <si>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</si>
  <si>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</si>
  <si>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</si>
  <si>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令和５年度に引き続き、将来負担比率はマイナス（-12.8%）であり、有形固定資産減価償却率は類似団体内平均値を上回っている。
将来負担比率のマイナスは、地方債残高の減少や普通交付税の増加によるものである。有形固定資産減価償却率については、新規施設の造成と比較して既存施設の償却が多いため、減少には至っていない。
このことから、引き続き交付税算入率を鑑みた地方債を選択し、後年度の財政負担の縮減に努める。また、老朽化した施設については、公共施設総合管理計画等に基づいた改修等に取り組むことにより、各比率の改善を図っ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</si>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</sst>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5049546-0C2A-4E5F-B7E5-6C349135C36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0202-457C-AC16-4F62D1F30A5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29353</c:v>
                </c:pt>
                <c:pt idx="1">
                  <c:v>15487</c:v>
                </c:pt>
                <c:pt idx="2">
                  <c:v>13695</c:v>
                </c:pt>
                <c:pt idx="3">
                  <c:v>16375</c:v>
                </c:pt>
                <c:pt idx="4">
                  <c:v>30378</c:v>
                </c:pt>
              </c:numCache>
            </c:numRef>
          </c:val>
          <c:smooth val="0"/>
          <c:extLst>
            <c:ext xmlns:c16="http://schemas.microsoft.com/office/drawing/2014/chart" uri="{C3380CC4-5D6E-409C-BE32-E72D297353CC}">
              <c16:uniqueId val="{00000001-0202-457C-AC16-4F62D1F30A5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6.06</c:v>
                </c:pt>
                <c:pt idx="1">
                  <c:v>9.4700000000000006</c:v>
                </c:pt>
                <c:pt idx="2">
                  <c:v>8.99</c:v>
                </c:pt>
                <c:pt idx="3">
                  <c:v>8.36</c:v>
                </c:pt>
                <c:pt idx="4">
                  <c:v>6.66</c:v>
                </c:pt>
              </c:numCache>
            </c:numRef>
          </c:val>
          <c:extLst>
            <c:ext xmlns:c16="http://schemas.microsoft.com/office/drawing/2014/chart" uri="{C3380CC4-5D6E-409C-BE32-E72D297353CC}">
              <c16:uniqueId val="{00000000-650A-44E3-A1F5-395A79F749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11.38</c:v>
                </c:pt>
                <c:pt idx="1">
                  <c:v>13.42</c:v>
                </c:pt>
                <c:pt idx="2">
                  <c:v>18.84</c:v>
                </c:pt>
                <c:pt idx="3">
                  <c:v>18.2</c:v>
                </c:pt>
                <c:pt idx="4">
                  <c:v>17.07</c:v>
                </c:pt>
              </c:numCache>
            </c:numRef>
          </c:val>
          <c:extLst>
            <c:ext xmlns:c16="http://schemas.microsoft.com/office/drawing/2014/chart" uri="{C3380CC4-5D6E-409C-BE32-E72D297353CC}">
              <c16:uniqueId val="{00000001-650A-44E3-A1F5-395A79F749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-2.27</c:v>
                </c:pt>
                <c:pt idx="1">
                  <c:v>3.77</c:v>
                </c:pt>
                <c:pt idx="2">
                  <c:v>-0.72</c:v>
                </c:pt>
                <c:pt idx="3">
                  <c:v>-4.78</c:v>
                </c:pt>
                <c:pt idx="4">
                  <c:v>-5.69</c:v>
                </c:pt>
              </c:numCache>
            </c:numRef>
          </c:val>
          <c:smooth val="0"/>
          <c:extLst>
            <c:ext xmlns:c16="http://schemas.microsoft.com/office/drawing/2014/chart" uri="{C3380CC4-5D6E-409C-BE32-E72D297353CC}">
              <c16:uniqueId val="{00000002-650A-44E3-A1F5-395A79F749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EE7-4835-A655-4F03AEDCE5D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E7-4835-A655-4F03AEDCE5D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EE7-4835-A655-4F03AEDCE5D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0.04</c:v>
                </c:pt>
                <c:pt idx="4">
                  <c:v>#N/A</c:v>
                </c:pt>
                <c:pt idx="5">
                  <c:v>0.06</c:v>
                </c:pt>
                <c:pt idx="6">
                  <c:v>#N/A</c:v>
                </c:pt>
                <c:pt idx="7">
                  <c:v>0.09</c:v>
                </c:pt>
                <c:pt idx="8">
                  <c:v>#N/A</c:v>
                </c:pt>
                <c:pt idx="9">
                  <c:v>0.12</c:v>
                </c:pt>
              </c:numCache>
            </c:numRef>
          </c:val>
          <c:extLst>
            <c:ext xmlns:c16="http://schemas.microsoft.com/office/drawing/2014/chart" uri="{C3380CC4-5D6E-409C-BE32-E72D297353CC}">
              <c16:uniqueId val="{00000003-7EE7-4835-A655-4F03AEDCE5D5}"/>
            </c:ext>
          </c:extLst>
        </c:ser>
        <c:ser>
          <c:idx val="4"/>
          <c:order val="4"/>
          <c:tx>
            <c:strRef>
              <c:f>データシート!$A$31</c:f>
              <c:strCache>
                <c:ptCount val="1"/>
                <c:pt idx="0">
                  <c:v>町営墓地事業特別会計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0.44</c:v>
                </c:pt>
                <c:pt idx="2">
                  <c:v>#N/A</c:v>
                </c:pt>
                <c:pt idx="3">
                  <c:v>0.51</c:v>
                </c:pt>
                <c:pt idx="4">
                  <c:v>#N/A</c:v>
                </c:pt>
                <c:pt idx="5">
                  <c:v>0.55000000000000004</c:v>
                </c:pt>
                <c:pt idx="6">
                  <c:v>#N/A</c:v>
                </c:pt>
                <c:pt idx="7">
                  <c:v>0.63</c:v>
                </c:pt>
                <c:pt idx="8">
                  <c:v>#N/A</c:v>
                </c:pt>
                <c:pt idx="9">
                  <c:v>0.56999999999999995</c:v>
                </c:pt>
              </c:numCache>
            </c:numRef>
          </c:val>
          <c:extLst>
            <c:ext xmlns:c16="http://schemas.microsoft.com/office/drawing/2014/chart" uri="{C3380CC4-5D6E-409C-BE32-E72D297353CC}">
              <c16:uniqueId val="{00000004-7EE7-4835-A655-4F03AEDCE5D5}"/>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1.83</c:v>
                </c:pt>
                <c:pt idx="2">
                  <c:v>#N/A</c:v>
                </c:pt>
                <c:pt idx="3">
                  <c:v>1.55</c:v>
                </c:pt>
                <c:pt idx="4">
                  <c:v>#N/A</c:v>
                </c:pt>
                <c:pt idx="5">
                  <c:v>4.09</c:v>
                </c:pt>
                <c:pt idx="6">
                  <c:v>#N/A</c:v>
                </c:pt>
                <c:pt idx="7">
                  <c:v>3.74</c:v>
                </c:pt>
                <c:pt idx="8">
                  <c:v>#N/A</c:v>
                </c:pt>
                <c:pt idx="9">
                  <c:v>1.77</c:v>
                </c:pt>
              </c:numCache>
            </c:numRef>
          </c:val>
          <c:extLst>
            <c:ext xmlns:c16="http://schemas.microsoft.com/office/drawing/2014/chart" uri="{C3380CC4-5D6E-409C-BE32-E72D297353CC}">
              <c16:uniqueId val="{00000005-7EE7-4835-A655-4F03AEDCE5D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0.97</c:v>
                </c:pt>
                <c:pt idx="4">
                  <c:v>#N/A</c:v>
                </c:pt>
                <c:pt idx="5">
                  <c:v>1.01</c:v>
                </c:pt>
                <c:pt idx="6">
                  <c:v>#N/A</c:v>
                </c:pt>
                <c:pt idx="7">
                  <c:v>1.82</c:v>
                </c:pt>
                <c:pt idx="8">
                  <c:v>#N/A</c:v>
                </c:pt>
                <c:pt idx="9">
                  <c:v>1.86</c:v>
                </c:pt>
              </c:numCache>
            </c:numRef>
          </c:val>
          <c:extLst>
            <c:ext xmlns:c16="http://schemas.microsoft.com/office/drawing/2014/chart" uri="{C3380CC4-5D6E-409C-BE32-E72D297353CC}">
              <c16:uniqueId val="{00000006-7EE7-4835-A655-4F03AEDCE5D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1.1599999999999999</c:v>
                </c:pt>
                <c:pt idx="2">
                  <c:v>#N/A</c:v>
                </c:pt>
                <c:pt idx="3">
                  <c:v>1.86</c:v>
                </c:pt>
                <c:pt idx="4">
                  <c:v>#N/A</c:v>
                </c:pt>
                <c:pt idx="5">
                  <c:v>2.2599999999999998</c:v>
                </c:pt>
                <c:pt idx="6">
                  <c:v>#N/A</c:v>
                </c:pt>
                <c:pt idx="7">
                  <c:v>2.13</c:v>
                </c:pt>
                <c:pt idx="8">
                  <c:v>#N/A</c:v>
                </c:pt>
                <c:pt idx="9">
                  <c:v>2.2999999999999998</c:v>
                </c:pt>
              </c:numCache>
            </c:numRef>
          </c:val>
          <c:extLst>
            <c:ext xmlns:c16="http://schemas.microsoft.com/office/drawing/2014/chart" uri="{C3380CC4-5D6E-409C-BE32-E72D297353CC}">
              <c16:uniqueId val="{00000007-7EE7-4835-A655-4F03AEDCE5D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5.61</c:v>
                </c:pt>
                <c:pt idx="2">
                  <c:v>#N/A</c:v>
                </c:pt>
                <c:pt idx="3">
                  <c:v>8.94</c:v>
                </c:pt>
                <c:pt idx="4">
                  <c:v>#N/A</c:v>
                </c:pt>
                <c:pt idx="5">
                  <c:v>8.43</c:v>
                </c:pt>
                <c:pt idx="6">
                  <c:v>#N/A</c:v>
                </c:pt>
                <c:pt idx="7">
                  <c:v>7.73</c:v>
                </c:pt>
                <c:pt idx="8">
                  <c:v>#N/A</c:v>
                </c:pt>
                <c:pt idx="9">
                  <c:v>6.08</c:v>
                </c:pt>
              </c:numCache>
            </c:numRef>
          </c:val>
          <c:extLst>
            <c:ext xmlns:c16="http://schemas.microsoft.com/office/drawing/2014/chart" uri="{C3380CC4-5D6E-409C-BE32-E72D297353CC}">
              <c16:uniqueId val="{00000008-7EE7-4835-A655-4F03AEDCE5D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8.06</c:v>
                </c:pt>
                <c:pt idx="2">
                  <c:v>#N/A</c:v>
                </c:pt>
                <c:pt idx="3">
                  <c:v>8.17</c:v>
                </c:pt>
                <c:pt idx="4">
                  <c:v>#N/A</c:v>
                </c:pt>
                <c:pt idx="5">
                  <c:v>5.92</c:v>
                </c:pt>
                <c:pt idx="6">
                  <c:v>#N/A</c:v>
                </c:pt>
                <c:pt idx="7">
                  <c:v>6.03</c:v>
                </c:pt>
                <c:pt idx="8">
                  <c:v>#N/A</c:v>
                </c:pt>
                <c:pt idx="9">
                  <c:v>6.58</c:v>
                </c:pt>
              </c:numCache>
            </c:numRef>
          </c:val>
          <c:extLst>
            <c:ext xmlns:c16="http://schemas.microsoft.com/office/drawing/2014/chart" uri="{C3380CC4-5D6E-409C-BE32-E72D297353CC}">
              <c16:uniqueId val="{00000009-7EE7-4835-A655-4F03AEDCE5D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605</c:v>
                </c:pt>
                <c:pt idx="5">
                  <c:v>596</c:v>
                </c:pt>
                <c:pt idx="8">
                  <c:v>613</c:v>
                </c:pt>
                <c:pt idx="11">
                  <c:v>616</c:v>
                </c:pt>
                <c:pt idx="14">
                  <c:v>572</c:v>
                </c:pt>
              </c:numCache>
            </c:numRef>
          </c:val>
          <c:extLst>
            <c:ext xmlns:c16="http://schemas.microsoft.com/office/drawing/2014/chart" uri="{C3380CC4-5D6E-409C-BE32-E72D297353CC}">
              <c16:uniqueId val="{00000000-779B-4B22-B70F-CFFADE5735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9B-4B22-B70F-CFFADE5735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79B-4B22-B70F-CFFADE5735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34</c:v>
                </c:pt>
                <c:pt idx="3">
                  <c:v>33</c:v>
                </c:pt>
                <c:pt idx="6">
                  <c:v>55</c:v>
                </c:pt>
                <c:pt idx="9">
                  <c:v>90</c:v>
                </c:pt>
                <c:pt idx="12">
                  <c:v>51</c:v>
                </c:pt>
              </c:numCache>
            </c:numRef>
          </c:val>
          <c:extLst>
            <c:ext xmlns:c16="http://schemas.microsoft.com/office/drawing/2014/chart" uri="{C3380CC4-5D6E-409C-BE32-E72D297353CC}">
              <c16:uniqueId val="{00000003-779B-4B22-B70F-CFFADE5735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299</c:v>
                </c:pt>
                <c:pt idx="3">
                  <c:v>270</c:v>
                </c:pt>
                <c:pt idx="6">
                  <c:v>288</c:v>
                </c:pt>
                <c:pt idx="9">
                  <c:v>281</c:v>
                </c:pt>
                <c:pt idx="12">
                  <c:v>291</c:v>
                </c:pt>
              </c:numCache>
            </c:numRef>
          </c:val>
          <c:extLst>
            <c:ext xmlns:c16="http://schemas.microsoft.com/office/drawing/2014/chart" uri="{C3380CC4-5D6E-409C-BE32-E72D297353CC}">
              <c16:uniqueId val="{00000004-779B-4B22-B70F-CFFADE5735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9B-4B22-B70F-CFFADE5735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9B-4B22-B70F-CFFADE5735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591</c:v>
                </c:pt>
                <c:pt idx="3">
                  <c:v>665</c:v>
                </c:pt>
                <c:pt idx="6">
                  <c:v>712</c:v>
                </c:pt>
                <c:pt idx="9">
                  <c:v>720</c:v>
                </c:pt>
                <c:pt idx="12">
                  <c:v>690</c:v>
                </c:pt>
              </c:numCache>
            </c:numRef>
          </c:val>
          <c:extLst>
            <c:ext xmlns:c16="http://schemas.microsoft.com/office/drawing/2014/chart" uri="{C3380CC4-5D6E-409C-BE32-E72D297353CC}">
              <c16:uniqueId val="{00000007-779B-4B22-B70F-CFFADE5735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319</c:v>
                </c:pt>
                <c:pt idx="2">
                  <c:v>#N/A</c:v>
                </c:pt>
                <c:pt idx="3">
                  <c:v>#N/A</c:v>
                </c:pt>
                <c:pt idx="4">
                  <c:v>372</c:v>
                </c:pt>
                <c:pt idx="5">
                  <c:v>#N/A</c:v>
                </c:pt>
                <c:pt idx="6">
                  <c:v>#N/A</c:v>
                </c:pt>
                <c:pt idx="7">
                  <c:v>442</c:v>
                </c:pt>
                <c:pt idx="8">
                  <c:v>#N/A</c:v>
                </c:pt>
                <c:pt idx="9">
                  <c:v>#N/A</c:v>
                </c:pt>
                <c:pt idx="10">
                  <c:v>475</c:v>
                </c:pt>
                <c:pt idx="11">
                  <c:v>#N/A</c:v>
                </c:pt>
                <c:pt idx="12">
                  <c:v>#N/A</c:v>
                </c:pt>
                <c:pt idx="13">
                  <c:v>460</c:v>
                </c:pt>
                <c:pt idx="14">
                  <c:v>#N/A</c:v>
                </c:pt>
              </c:numCache>
            </c:numRef>
          </c:val>
          <c:smooth val="0"/>
          <c:extLst>
            <c:ext xmlns:c16="http://schemas.microsoft.com/office/drawing/2014/chart" uri="{C3380CC4-5D6E-409C-BE32-E72D297353CC}">
              <c16:uniqueId val="{00000008-779B-4B22-B70F-CFFADE5735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8147</c:v>
                </c:pt>
                <c:pt idx="5">
                  <c:v>8152</c:v>
                </c:pt>
                <c:pt idx="8">
                  <c:v>7831</c:v>
                </c:pt>
                <c:pt idx="11">
                  <c:v>7481</c:v>
                </c:pt>
                <c:pt idx="14">
                  <c:v>7140</c:v>
                </c:pt>
              </c:numCache>
            </c:numRef>
          </c:val>
          <c:extLst>
            <c:ext xmlns:c16="http://schemas.microsoft.com/office/drawing/2014/chart" uri="{C3380CC4-5D6E-409C-BE32-E72D297353CC}">
              <c16:uniqueId val="{00000000-E8E9-48D4-A00F-8BC31C3D34B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8E9-48D4-A00F-8BC31C3D34B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1323</c:v>
                </c:pt>
                <c:pt idx="5">
                  <c:v>1942</c:v>
                </c:pt>
                <c:pt idx="8">
                  <c:v>2409</c:v>
                </c:pt>
                <c:pt idx="11">
                  <c:v>2501</c:v>
                </c:pt>
                <c:pt idx="14">
                  <c:v>2620</c:v>
                </c:pt>
              </c:numCache>
            </c:numRef>
          </c:val>
          <c:extLst>
            <c:ext xmlns:c16="http://schemas.microsoft.com/office/drawing/2014/chart" uri="{C3380CC4-5D6E-409C-BE32-E72D297353CC}">
              <c16:uniqueId val="{00000002-E8E9-48D4-A00F-8BC31C3D34B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E9-48D4-A00F-8BC31C3D34B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E9-48D4-A00F-8BC31C3D34B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10</c:v>
                </c:pt>
                <c:pt idx="6">
                  <c:v>10</c:v>
                </c:pt>
                <c:pt idx="9">
                  <c:v>10</c:v>
                </c:pt>
                <c:pt idx="12">
                  <c:v>9</c:v>
                </c:pt>
              </c:numCache>
            </c:numRef>
          </c:val>
          <c:extLst>
            <c:ext xmlns:c16="http://schemas.microsoft.com/office/drawing/2014/chart" uri="{C3380CC4-5D6E-409C-BE32-E72D297353CC}">
              <c16:uniqueId val="{00000005-E8E9-48D4-A00F-8BC31C3D34B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8E9-48D4-A00F-8BC31C3D34B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453</c:v>
                </c:pt>
                <c:pt idx="3">
                  <c:v>536</c:v>
                </c:pt>
                <c:pt idx="6">
                  <c:v>500</c:v>
                </c:pt>
                <c:pt idx="9">
                  <c:v>502</c:v>
                </c:pt>
                <c:pt idx="12">
                  <c:v>467</c:v>
                </c:pt>
              </c:numCache>
            </c:numRef>
          </c:val>
          <c:extLst>
            <c:ext xmlns:c16="http://schemas.microsoft.com/office/drawing/2014/chart" uri="{C3380CC4-5D6E-409C-BE32-E72D297353CC}">
              <c16:uniqueId val="{00000007-E8E9-48D4-A00F-8BC31C3D34B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3146</c:v>
                </c:pt>
                <c:pt idx="3">
                  <c:v>2871</c:v>
                </c:pt>
                <c:pt idx="6">
                  <c:v>2608</c:v>
                </c:pt>
                <c:pt idx="9">
                  <c:v>2448</c:v>
                </c:pt>
                <c:pt idx="12">
                  <c:v>2451</c:v>
                </c:pt>
              </c:numCache>
            </c:numRef>
          </c:val>
          <c:extLst>
            <c:ext xmlns:c16="http://schemas.microsoft.com/office/drawing/2014/chart" uri="{C3380CC4-5D6E-409C-BE32-E72D297353CC}">
              <c16:uniqueId val="{00000008-E8E9-48D4-A00F-8BC31C3D34B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8E9-48D4-A00F-8BC31C3D34B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7523</c:v>
                </c:pt>
                <c:pt idx="3">
                  <c:v>7147</c:v>
                </c:pt>
                <c:pt idx="6">
                  <c:v>6724</c:v>
                </c:pt>
                <c:pt idx="9">
                  <c:v>6298</c:v>
                </c:pt>
                <c:pt idx="12">
                  <c:v>6123</c:v>
                </c:pt>
              </c:numCache>
            </c:numRef>
          </c:val>
          <c:extLst>
            <c:ext xmlns:c16="http://schemas.microsoft.com/office/drawing/2014/chart" uri="{C3380CC4-5D6E-409C-BE32-E72D297353CC}">
              <c16:uniqueId val="{0000000A-E8E9-48D4-A00F-8BC31C3D34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1662</c:v>
                </c:pt>
                <c:pt idx="2">
                  <c:v>#N/A</c:v>
                </c:pt>
                <c:pt idx="3">
                  <c:v>#N/A</c:v>
                </c:pt>
                <c:pt idx="4">
                  <c:v>471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8E9-48D4-A00F-8BC31C3D34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1079</c:v>
                </c:pt>
                <c:pt idx="1">
                  <c:v>1071</c:v>
                </c:pt>
                <c:pt idx="2">
                  <c:v>1041</c:v>
                </c:pt>
              </c:numCache>
            </c:numRef>
          </c:val>
          <c:extLst>
            <c:ext xmlns:c16="http://schemas.microsoft.com/office/drawing/2014/chart" uri="{C3380CC4-5D6E-409C-BE32-E72D297353CC}">
              <c16:uniqueId val="{00000000-B688-406E-B7FB-0F155F4A0C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113</c:v>
                </c:pt>
                <c:pt idx="1">
                  <c:v>113</c:v>
                </c:pt>
                <c:pt idx="2">
                  <c:v>113</c:v>
                </c:pt>
              </c:numCache>
            </c:numRef>
          </c:val>
          <c:extLst>
            <c:ext xmlns:c16="http://schemas.microsoft.com/office/drawing/2014/chart" uri="{C3380CC4-5D6E-409C-BE32-E72D297353CC}">
              <c16:uniqueId val="{00000001-B688-406E-B7FB-0F155F4A0C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497</c:v>
                </c:pt>
                <c:pt idx="1">
                  <c:v>495</c:v>
                </c:pt>
                <c:pt idx="2">
                  <c:v>504</c:v>
                </c:pt>
              </c:numCache>
            </c:numRef>
          </c:val>
          <c:extLst>
            <c:ext xmlns:c16="http://schemas.microsoft.com/office/drawing/2014/chart" uri="{C3380CC4-5D6E-409C-BE32-E72D297353CC}">
              <c16:uniqueId val="{00000002-B688-406E-B7FB-0F155F4A0C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{FCBF7BA3-F0E9-4157-9280-000784E5A363}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1A-473E-BD36-4302981798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{420C6C4B-8E98-4EB8-83B0-86ADC9939328}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1A-473E-BD36-4302981798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{427C97B9-A79F-42E6-A3C2-C14610629681}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1A-473E-BD36-4302981798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{8EA54BF3-278D-47C0-B13B-62B0A0817011}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1A-473E-BD36-4302981798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{68A5C626-2B07-4C7C-BA2A-682A0EA9E525}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1A-473E-BD36-4302981798C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{8085F8D5-00CB-41FD-988E-89B7EEBA12BC}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1A-473E-BD36-4302981798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{676486A3-7F1F-42A6-B6A1-437CA8E168BE}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1A-473E-BD36-4302981798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{D825FEC2-9D7F-46C1-A07A-80186666F443}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1A-473E-BD36-4302981798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{BC741B1A-35EE-4ACE-9233-90804F8E0ED6}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1A-473E-BD36-4302981798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71.7</c:v>
                </c:pt>
                <c:pt idx="16">
                  <c:v>73.8</c:v>
                </c:pt>
                <c:pt idx="24">
                  <c:v>75.8</c:v>
                </c:pt>
                <c:pt idx="32">
                  <c:v>77.099999999999994</c:v>
                </c:pt>
              </c:numCache>
            </c:numRef>
          </c:xVal>
          <c:yVal>
            <c:numRef>
              <c:f>公会計指標分析・財政指標組合せ分析表!$BP$51:$DC$51</c:f>
              <c:numCache>
                <c:formatCode>#,##0.0;"▲ "#,##0.0</c:formatCode>
                <c:ptCount val="40"/>
                <c:pt idx="0">
                  <c:v>33.700000000000003</c:v>
                </c:pt>
                <c:pt idx="8">
                  <c:v>8.9</c:v>
                </c:pt>
              </c:numCache>
            </c:numRef>
          </c:yVal>
          <c:smooth val="0"/>
          <c:extLst>
            <c:ext xmlns:c16="http://schemas.microsoft.com/office/drawing/2014/chart" uri="{C3380CC4-5D6E-409C-BE32-E72D297353CC}">
              <c16:uniqueId val="{00000009-231A-473E-BD36-4302981798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{11D5F88C-E20A-40A2-B26A-EF8611DCBDF3}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1A-473E-BD36-4302981798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{96E141F3-7D93-447C-A36B-5AE0A495C70E}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1A-473E-BD36-4302981798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{DF707A20-D97F-4AF8-8B28-823812718158}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1A-473E-BD36-4302981798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{978D940F-2B28-4866-A792-A65C6B6BBD06}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1A-473E-BD36-4302981798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{C785B28F-D201-42DB-8DF7-4742DFED33BB}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1A-473E-BD36-4302981798C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{7B4E0BBF-0C85-4BCF-B8EF-576E96A549F7}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1A-473E-BD36-4302981798C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{1B23FF7B-7473-498B-A5F2-691EA6DFCD80}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1A-473E-BD36-4302981798C8}"/>
                </c:ext>
              </c:extLst>
            </c:dLbl>
            <c:dLbl>
              <c:idx val="24"/>
              <c:layout>
                <c:manualLayout>
                  <c:x val="0"/>
                  <c:y val="-1.182900893085824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{A0F0B846-1FDA-46B6-AA00-32FF6D352C35}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1A-473E-BD36-4302981798C8}"/>
                </c:ext>
              </c:extLst>
            </c:dLbl>
            <c:dLbl>
              <c:idx val="32"/>
              <c:layout>
                <c:manualLayout>
                  <c:x val="0"/>
                  <c:y val="1.182900893085822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{D825BC3C-6FD1-43A8-9249-B266253533B2}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1A-473E-BD36-4302981798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31A-473E-BD36-4302981798C8}"/>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{7EDF0AD1-10B8-48D2-8AA4-4580E30E7185}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DC-40B2-90DC-ADEA71355D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{E3433095-F5F6-4133-9D1C-60D29763B5E8}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DC-40B2-90DC-ADEA71355D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{D29D7193-F2FE-422C-827E-35E8F216FB50}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DC-40B2-90DC-ADEA71355D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{D56004D2-3299-4605-8846-F067A3F6B765}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DC-40B2-90DC-ADEA71355D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{3DE15940-C0E8-4E53-BD8D-AED1F8494CF4}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DC-40B2-90DC-ADEA71355DA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{BA578B84-6411-4DB0-B914-38AEC7E67922}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DC-40B2-90DC-ADEA71355DA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{5E03A1AD-72BB-44DD-8F93-3807BB54BFFF}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DC-40B2-90DC-ADEA71355DA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{AB8262ED-0E49-4E32-A177-303C6DEFB26C}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DC-40B2-90DC-ADEA71355DA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{465DDE89-BE9B-4BC6-BA46-9D75FBE4AC58}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DC-40B2-90DC-ADEA71355D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c:v>
                </c:pt>
                <c:pt idx="16">
                  <c:v>7.3</c:v>
                </c:pt>
                <c:pt idx="24">
                  <c:v>8.1999999999999993</c:v>
                </c:pt>
                <c:pt idx="32">
                  <c:v>8.6</c:v>
                </c:pt>
              </c:numCache>
            </c:numRef>
          </c:xVal>
          <c:yVal>
            <c:numRef>
              <c:f>公会計指標分析・財政指標組合せ分析表!$BP$73:$DC$73</c:f>
              <c:numCache>
                <c:formatCode>#,##0.0;"▲ "#,##0.0</c:formatCode>
                <c:ptCount val="40"/>
                <c:pt idx="0">
                  <c:v>33.700000000000003</c:v>
                </c:pt>
                <c:pt idx="8">
                  <c:v>8.9</c:v>
                </c:pt>
              </c:numCache>
            </c:numRef>
          </c:yVal>
          <c:smooth val="0"/>
          <c:extLst>
            <c:ext xmlns:c16="http://schemas.microsoft.com/office/drawing/2014/chart" uri="{C3380CC4-5D6E-409C-BE32-E72D297353CC}">
              <c16:uniqueId val="{00000009-48DC-40B2-90DC-ADEA71355DA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{2FB4C0C0-6180-43C2-A455-03837B2B66E6}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DC-40B2-90DC-ADEA71355DA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{DC6833E7-A9EC-4078-8BA1-27C8B348C14F}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DC-40B2-90DC-ADEA71355D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{326F1E39-88A4-4A28-93EF-FFD9E17E8DF4}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DC-40B2-90DC-ADEA71355D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{99370061-AE01-407D-A8D5-F9D7BB92B7DE}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DC-40B2-90DC-ADEA71355D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{04E118F5-3583-4DD7-8E90-077F5A0FF4DA}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DC-40B2-90DC-ADEA71355DA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{74D9FC30-F410-4B7C-9F5E-354582DB0ACE}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DC-40B2-90DC-ADEA71355DA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{79646D6B-3F5F-4103-A9B0-C2DE32CA5094}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DC-40B2-90DC-ADEA71355DA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{B63D5C6E-D8AB-45E4-A0F7-05329E15F289}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DC-40B2-90DC-ADEA71355DA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{FC251F75-D748-4576-BECD-4767933D2DE3}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DC-40B2-90DC-ADEA71355D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8DC-40B2-90DC-ADEA71355DA2}"/>
            </c:ext>
          </c:extLst>
        </c:ser>
        <c:dLbls>
          <c:showLegendKey val="0"/>
          <c:showVal val="1"/>
          <c:showCatName val="0"/>
          <c:showSerName val="0"/>
          <c:showPercent val="0"/>
          <c:showBubbleSize val="0"/>
        </c:dLbls>
        <c:axId val="84219776"/>
        <c:axId val="84234240"/>
      </c:scatterChart>
      <c:valAx>
        <c:axId val="84219776"/>
        <c:scaling>
          <c:orientation val="maxMin"/>
          <c:max val="7.3"/>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類似団体内平均値より</a:t>
          </a:r>
          <a:r>
            <a:rPr kumimoji="1" lang="en-US" altLang="ja-JP" sz="1300">
              <a:latin typeface="ＭＳ Ｐゴシック" panose="020B0600070205080204" pitchFamily="50" charset="-128"/>
              <a:ea typeface="ＭＳ Ｐゴシック" panose="020B0600070205080204" pitchFamily="50" charset="-128"/>
            </a:rPr>
            <a:t>0.11</a:t>
          </a:r>
          <a:r>
            <a:rPr kumimoji="1" lang="ja-JP" altLang="en-US" sz="1300">
              <a:latin typeface="ＭＳ Ｐゴシック" panose="020B0600070205080204" pitchFamily="50" charset="-128"/>
              <a:ea typeface="ＭＳ Ｐゴシック" panose="020B0600070205080204" pitchFamily="50" charset="-128"/>
            </a:rPr>
            <a:t>ポイント上回っており、直近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年間では減少傾向ではあるものの、町税において高い徴収率を維持していること等により、指数は安定して推移している。</a:t>
          </a:r>
        </a:p>
        <a:p>
          <a:r>
            <a:rPr kumimoji="1" lang="ja-JP" altLang="en-US" sz="1300">
              <a:latin typeface="ＭＳ Ｐゴシック" panose="020B0600070205080204" pitchFamily="50" charset="-128"/>
              <a:ea typeface="ＭＳ Ｐゴシック" panose="020B0600070205080204" pitchFamily="50" charset="-128"/>
            </a:rPr>
            <a:t>今後、高齢化に伴う社会保障経費や高齢者福祉費の増加が見込まれるため、事務事業のデジタル化や組織機構改革等による経常経費の抑制等を実施し、堅実な財政運営に努める。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170039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116417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135766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96960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物件費や扶助費の経常経費の増加等により、類似団体内平均値を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上回る</a:t>
          </a:r>
          <a:r>
            <a:rPr kumimoji="1" lang="en-US" altLang="ja-JP" sz="1300">
              <a:latin typeface="ＭＳ Ｐゴシック" panose="020B0600070205080204" pitchFamily="50" charset="-128"/>
              <a:ea typeface="ＭＳ Ｐゴシック" panose="020B0600070205080204" pitchFamily="50" charset="-128"/>
            </a:rPr>
            <a:t>91.4%</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年々行政サービスにおける財政需要が増加しており、普通交付税の交付額も増加傾向にあるが、経常経費も増加することが予想される。堅実な財政運営を行うため、更なる一般財源の確保に努め、弾力的な財政構造の構築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171132</xdr:rowOff>
    </xdr:from>
    <xdr:to>
      <xdr:col>23</xdr:col>
      <xdr:colOff>133350</xdr:colOff>
      <xdr:row>63</xdr:row>
      <xdr:rowOff>78105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01032"/>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98743</xdr:rowOff>
    </xdr:from>
    <xdr:to>
      <xdr:col>19</xdr:col>
      <xdr:colOff>133350</xdr:colOff>
      <xdr:row>62</xdr:row>
      <xdr:rowOff>171132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643"/>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63</xdr:row>
      <xdr:rowOff>5715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28643"/>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63</xdr:row>
      <xdr:rowOff>138430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07065"/>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27305</xdr:rowOff>
    </xdr:from>
    <xdr:to>
      <xdr:col>23</xdr:col>
      <xdr:colOff>184150</xdr:colOff>
      <xdr:row>63</xdr:row>
      <xdr:rowOff>128905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170832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120332</xdr:rowOff>
    </xdr:from>
    <xdr:to>
      <xdr:col>19</xdr:col>
      <xdr:colOff>184150</xdr:colOff>
      <xdr:row>63</xdr:row>
      <xdr:rowOff>50482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60659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9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47943</xdr:rowOff>
    </xdr:from>
    <xdr:to>
      <xdr:col>15</xdr:col>
      <xdr:colOff>133350</xdr:colOff>
      <xdr:row>62</xdr:row>
      <xdr:rowOff>149543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159720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41292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人件費の増加等により、人口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人当たりの決算額は前年度と比較すると</a:t>
          </a:r>
          <a:r>
            <a:rPr kumimoji="1" lang="en-US" altLang="ja-JP" sz="1300">
              <a:latin typeface="ＭＳ Ｐゴシック" panose="020B0600070205080204" pitchFamily="50" charset="-128"/>
              <a:ea typeface="ＭＳ Ｐゴシック" panose="020B0600070205080204" pitchFamily="50" charset="-128"/>
            </a:rPr>
            <a:t>5,372</a:t>
          </a:r>
          <a:r>
            <a:rPr kumimoji="1" lang="ja-JP" altLang="en-US" sz="1300">
              <a:latin typeface="ＭＳ Ｐゴシック" panose="020B0600070205080204" pitchFamily="50" charset="-128"/>
              <a:ea typeface="ＭＳ Ｐゴシック" panose="020B0600070205080204" pitchFamily="50" charset="-128"/>
            </a:rPr>
            <a:t>円の増となった。また類似団体と比較すると</a:t>
          </a:r>
          <a:r>
            <a:rPr kumimoji="1" lang="en-US" altLang="ja-JP" sz="1300">
              <a:latin typeface="ＭＳ Ｐゴシック" panose="020B0600070205080204" pitchFamily="50" charset="-128"/>
              <a:ea typeface="ＭＳ Ｐゴシック" panose="020B0600070205080204" pitchFamily="50" charset="-128"/>
            </a:rPr>
            <a:t>20,390</a:t>
          </a:r>
          <a:r>
            <a:rPr kumimoji="1" lang="ja-JP" altLang="en-US" sz="1300">
              <a:latin typeface="ＭＳ Ｐゴシック" panose="020B0600070205080204" pitchFamily="50" charset="-128"/>
              <a:ea typeface="ＭＳ Ｐゴシック" panose="020B0600070205080204" pitchFamily="50" charset="-128"/>
            </a:rPr>
            <a:t>円下回っている。</a:t>
          </a:r>
        </a:p>
        <a:p>
          <a:r>
            <a:rPr kumimoji="1" lang="ja-JP" altLang="en-US" sz="1300">
              <a:latin typeface="ＭＳ Ｐゴシック" panose="020B0600070205080204" pitchFamily="50" charset="-128"/>
              <a:ea typeface="ＭＳ Ｐゴシック" panose="020B0600070205080204" pitchFamily="50" charset="-128"/>
            </a:rPr>
            <a:t>物価高騰の影響や町民ニーズの多様化に伴う行政サービス水準の向上により、今後も経常経費等の増加が見込まれるため、組織機構改革等により事務の効率化を図り、人件費・物件費等の削減・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72633</xdr:rowOff>
    </xdr:from>
    <xdr:to>
      <xdr:col>23</xdr:col>
      <xdr:colOff>133350</xdr:colOff>
      <xdr:row>82</xdr:row>
      <xdr:rowOff>105040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31533"/>
          <a:ext cx="838200" cy="3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70310</xdr:rowOff>
    </xdr:from>
    <xdr:to>
      <xdr:col>19</xdr:col>
      <xdr:colOff>133350</xdr:colOff>
      <xdr:row>82</xdr:row>
      <xdr:rowOff>72633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29210"/>
          <a:ext cx="8890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67717</xdr:rowOff>
    </xdr:from>
    <xdr:to>
      <xdr:col>15</xdr:col>
      <xdr:colOff>82550</xdr:colOff>
      <xdr:row>82</xdr:row>
      <xdr:rowOff>70310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26617"/>
          <a:ext cx="889000" cy="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44413</xdr:rowOff>
    </xdr:from>
    <xdr:to>
      <xdr:col>11</xdr:col>
      <xdr:colOff>31750</xdr:colOff>
      <xdr:row>82</xdr:row>
      <xdr:rowOff>67717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03313"/>
          <a:ext cx="889000" cy="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54240</xdr:rowOff>
    </xdr:from>
    <xdr:to>
      <xdr:col>23</xdr:col>
      <xdr:colOff>184150</xdr:colOff>
      <xdr:row>82</xdr:row>
      <xdr:rowOff>155840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1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70767</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5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21833</xdr:rowOff>
    </xdr:from>
    <xdr:to>
      <xdr:col>19</xdr:col>
      <xdr:colOff>184150</xdr:colOff>
      <xdr:row>82</xdr:row>
      <xdr:rowOff>123433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133610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4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19510</xdr:rowOff>
    </xdr:from>
    <xdr:to>
      <xdr:col>15</xdr:col>
      <xdr:colOff>133350</xdr:colOff>
      <xdr:row>82</xdr:row>
      <xdr:rowOff>121110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131287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4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16917</xdr:rowOff>
    </xdr:from>
    <xdr:to>
      <xdr:col>11</xdr:col>
      <xdr:colOff>82550</xdr:colOff>
      <xdr:row>82</xdr:row>
      <xdr:rowOff>118517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7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128694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4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165063</xdr:rowOff>
    </xdr:from>
    <xdr:to>
      <xdr:col>7</xdr:col>
      <xdr:colOff>31750</xdr:colOff>
      <xdr:row>82</xdr:row>
      <xdr:rowOff>95213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5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105390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2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職員の年齢層や人員構成上等の影響により、類似団体内平均値と比較して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近隣市町や国の制度等を踏まえた給与制度の適正化を図り、計画的な正職員の採用に加え、職務職責に応じた人事制度の運用を推進し、人事評価の給与への反映など、勤務実績に応じた制度の構築に努める。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85</xdr:row>
      <xdr:rowOff>117929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363700"/>
          <a:ext cx="838200" cy="32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135164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911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135164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66221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定員管理計画に基づく定員管理を行うことにより、類似団体内平均値を</a:t>
          </a:r>
          <a:r>
            <a:rPr kumimoji="1" lang="en-US" altLang="ja-JP" sz="1300">
              <a:latin typeface="ＭＳ Ｐゴシック" panose="020B0600070205080204" pitchFamily="50" charset="-128"/>
              <a:ea typeface="ＭＳ Ｐゴシック" panose="020B0600070205080204" pitchFamily="50" charset="-128"/>
            </a:rPr>
            <a:t>0.55</a:t>
          </a:r>
          <a:r>
            <a:rPr kumimoji="1" lang="ja-JP" altLang="en-US" sz="1300">
              <a:latin typeface="ＭＳ Ｐゴシック" panose="020B0600070205080204" pitchFamily="50" charset="-128"/>
              <a:ea typeface="ＭＳ Ｐゴシック" panose="020B0600070205080204" pitchFamily="50" charset="-128"/>
            </a:rPr>
            <a:t>人下回っている。</a:t>
          </a:r>
        </a:p>
        <a:p>
          <a:r>
            <a:rPr kumimoji="1" lang="ja-JP" altLang="en-US" sz="1300">
              <a:latin typeface="ＭＳ Ｐゴシック" panose="020B0600070205080204" pitchFamily="50" charset="-128"/>
              <a:ea typeface="ＭＳ Ｐゴシック" panose="020B0600070205080204" pitchFamily="50" charset="-128"/>
            </a:rPr>
            <a:t>今後も、職員配置の適正を図り、適切な人員管理に努める。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105833</xdr:rowOff>
    </xdr:from>
    <xdr:to>
      <xdr:col>81</xdr:col>
      <xdr:colOff>44450</xdr:colOff>
      <xdr:row>60</xdr:row>
      <xdr:rowOff>131304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92833"/>
          <a:ext cx="8382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127282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92833"/>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117898</xdr:rowOff>
    </xdr:from>
    <xdr:to>
      <xdr:col>72</xdr:col>
      <xdr:colOff>203200</xdr:colOff>
      <xdr:row>60</xdr:row>
      <xdr:rowOff>127282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04898"/>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111196</xdr:rowOff>
    </xdr:from>
    <xdr:to>
      <xdr:col>68</xdr:col>
      <xdr:colOff>152400</xdr:colOff>
      <xdr:row>60</xdr:row>
      <xdr:rowOff>117898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98196"/>
          <a:ext cx="8890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80504</xdr:rowOff>
    </xdr:from>
    <xdr:to>
      <xdr:col>81</xdr:col>
      <xdr:colOff>95250</xdr:colOff>
      <xdr:row>61</xdr:row>
      <xdr:rowOff>10654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6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97031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1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55033</xdr:rowOff>
    </xdr:from>
    <xdr:to>
      <xdr:col>77</xdr:col>
      <xdr:colOff>95250</xdr:colOff>
      <xdr:row>60</xdr:row>
      <xdr:rowOff>156633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166810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1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76482</xdr:rowOff>
    </xdr:from>
    <xdr:to>
      <xdr:col>73</xdr:col>
      <xdr:colOff>44450</xdr:colOff>
      <xdr:row>61</xdr:row>
      <xdr:rowOff>6632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16809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3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67098</xdr:rowOff>
    </xdr:from>
    <xdr:to>
      <xdr:col>68</xdr:col>
      <xdr:colOff>203200</xdr:colOff>
      <xdr:row>60</xdr:row>
      <xdr:rowOff>168698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7425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60396</xdr:rowOff>
    </xdr:from>
    <xdr:to>
      <xdr:col>64</xdr:col>
      <xdr:colOff>152400</xdr:colOff>
      <xdr:row>60</xdr:row>
      <xdr:rowOff>161996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4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723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1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元利償還金等の増により、前年度と比較して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の増となり、類似団体内平均値と比較して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上回る結果となった。</a:t>
          </a:r>
        </a:p>
        <a:p>
          <a:r>
            <a:rPr kumimoji="1" lang="ja-JP" altLang="en-US" sz="1300">
              <a:latin typeface="ＭＳ Ｐゴシック" panose="020B0600070205080204" pitchFamily="50" charset="-128"/>
              <a:ea typeface="ＭＳ Ｐゴシック" panose="020B0600070205080204" pitchFamily="50" charset="-128"/>
            </a:rPr>
            <a:t>過去に発行した地方債の元金償還開始等に伴い公債費の増加が今後も想定されるため、地方債の発行を抑制し、堅実な財政運営に努める。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73660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4238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42</xdr:row>
      <xdr:rowOff>41487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6999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41</xdr:row>
      <xdr:rowOff>140546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458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132504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458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166387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89746</xdr:rowOff>
    </xdr:from>
    <xdr:to>
      <xdr:col>73</xdr:col>
      <xdr:colOff>44450</xdr:colOff>
      <xdr:row>42</xdr:row>
      <xdr:rowOff>19896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4673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前年度に引き続き、元金償還額に対し借入額が下回り地方債残高の減により将来負担比率はマイナス（</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今後もこの指標を継続できるよう、地方債発行額を抑制し、基金取り崩しを最小限にすることで、財政の健全化に努める。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66312</xdr:rowOff>
    </xdr:from>
    <xdr:to>
      <xdr:col>68</xdr:col>
      <xdr:colOff>152400</xdr:colOff>
      <xdr:row>16</xdr:row>
      <xdr:rowOff>150858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466612"/>
          <a:ext cx="889000" cy="42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15512</xdr:rowOff>
    </xdr:from>
    <xdr:to>
      <xdr:col>68</xdr:col>
      <xdr:colOff>203200</xdr:colOff>
      <xdr:row>14</xdr:row>
      <xdr:rowOff>117112</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101889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5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100058</xdr:rowOff>
    </xdr:from>
    <xdr:to>
      <xdr:col>64</xdr:col>
      <xdr:colOff>152400</xdr:colOff>
      <xdr:row>17</xdr:row>
      <xdr:rowOff>30208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84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14985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92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前年度と比較すると同値となり、類似団体内平均値と比較すると</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下回る結果となった。給与水準については類似団体と比べ下回っているが、時間外勤務手当の抑制や組織機構改革等により、今後も人件費の抑制に努めていく。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36</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1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159004</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312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69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108204</xdr:rowOff>
    </xdr:from>
    <xdr:to>
      <xdr:col>15</xdr:col>
      <xdr:colOff>149225</xdr:colOff>
      <xdr:row>37</xdr:row>
      <xdr:rowOff>38354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68851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の増となり、類似団体内平均値と比較すると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物価高騰の影響や町民ニーズの多様化に伴う行政サービス水準の向上により、今後も経常経費等の増加が見込まれるため、組織機構改革等により事務の効率化を図り、更なる事業の効率化に努める。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16</xdr:row>
      <xdr:rowOff>161290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930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144145</xdr:rowOff>
    </xdr:from>
    <xdr:to>
      <xdr:col>78</xdr:col>
      <xdr:colOff>69850</xdr:colOff>
      <xdr:row>16</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873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144145</xdr:rowOff>
    </xdr:from>
    <xdr:to>
      <xdr:col>73</xdr:col>
      <xdr:colOff>180975</xdr:colOff>
      <xdr:row>17</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887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64135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159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93345</xdr:rowOff>
    </xdr:from>
    <xdr:to>
      <xdr:col>74</xdr:col>
      <xdr:colOff>31750</xdr:colOff>
      <xdr:row>17</xdr:row>
      <xdr:rowOff>23495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8272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xdr:rowOff>
    </xdr:from>
    <xdr:to>
      <xdr:col>65</xdr:col>
      <xdr:colOff>53975</xdr:colOff>
      <xdr:row>17</xdr:row>
      <xdr:rowOff>114935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99712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の増となり、類似団体内平均値と比較すると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自立支援事業等の社会保障経費は年々増加傾向にあり、今後も増加することが見込まれるため、必要経費の峻別の強化を図り、更なる事業の適正化に努める。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154432</xdr:rowOff>
    </xdr:from>
    <xdr:to>
      <xdr:col>24</xdr:col>
      <xdr:colOff>25400</xdr:colOff>
      <xdr:row>55</xdr:row>
      <xdr:rowOff>83566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41273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145288</xdr:rowOff>
    </xdr:from>
    <xdr:to>
      <xdr:col>19</xdr:col>
      <xdr:colOff>187325</xdr:colOff>
      <xdr:row>54</xdr:row>
      <xdr:rowOff>154432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035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145288</xdr:rowOff>
    </xdr:from>
    <xdr:to>
      <xdr:col>15</xdr:col>
      <xdr:colOff>98425</xdr:colOff>
      <xdr:row>55</xdr:row>
      <xdr:rowOff>28702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403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xdr:rowOff>
    </xdr:from>
    <xdr:to>
      <xdr:col>11</xdr:col>
      <xdr:colOff>9525</xdr:colOff>
      <xdr:row>55</xdr:row>
      <xdr:rowOff>28702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310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32766</xdr:rowOff>
    </xdr:from>
    <xdr:to>
      <xdr:col>24</xdr:col>
      <xdr:colOff>76200</xdr:colOff>
      <xdr:row>55</xdr:row>
      <xdr:rowOff>134366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49293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103632</xdr:rowOff>
    </xdr:from>
    <xdr:to>
      <xdr:col>20</xdr:col>
      <xdr:colOff>38100</xdr:colOff>
      <xdr:row>55</xdr:row>
      <xdr:rowOff>33782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43959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13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149352</xdr:rowOff>
    </xdr:from>
    <xdr:to>
      <xdr:col>11</xdr:col>
      <xdr:colOff>60325</xdr:colOff>
      <xdr:row>55</xdr:row>
      <xdr:rowOff>79502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89679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121920</xdr:rowOff>
    </xdr:from>
    <xdr:to>
      <xdr:col>6</xdr:col>
      <xdr:colOff>171450</xdr:colOff>
      <xdr:row>55</xdr:row>
      <xdr:rowOff>52070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62247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の増となり、類似団体内平均値と比較すると同値となった。</a:t>
          </a:r>
        </a:p>
        <a:p>
          <a:r>
            <a:rPr kumimoji="1" lang="ja-JP" altLang="en-US" sz="1300">
              <a:latin typeface="ＭＳ Ｐゴシック" panose="020B0600070205080204" pitchFamily="50" charset="-128"/>
              <a:ea typeface="ＭＳ Ｐゴシック" panose="020B0600070205080204" pitchFamily="50" charset="-128"/>
            </a:rPr>
            <a:t>今後も健全な特別会計の運営を図り、繰出金の抑制に努める。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120650</xdr:rowOff>
    </xdr:from>
    <xdr:to>
      <xdr:col>82</xdr:col>
      <xdr:colOff>107950</xdr:colOff>
      <xdr:row>57</xdr:row>
      <xdr:rowOff>133350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893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120650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91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101600</xdr:rowOff>
    </xdr:from>
    <xdr:to>
      <xdr:col>73</xdr:col>
      <xdr:colOff>180975</xdr:colOff>
      <xdr:row>57</xdr:row>
      <xdr:rowOff>19050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02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56</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690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54627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50800</xdr:rowOff>
    </xdr:from>
    <xdr:to>
      <xdr:col>69</xdr:col>
      <xdr:colOff>142875</xdr:colOff>
      <xdr:row>56</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38100</xdr:rowOff>
    </xdr:from>
    <xdr:to>
      <xdr:col>65</xdr:col>
      <xdr:colOff>53975</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149877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の増となり、類似団体内平均値と比較すると</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町単独補助事業の整理や補助金の見直しを図ることで、補助費等の削減に努める。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58420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049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153670</xdr:rowOff>
    </xdr:from>
    <xdr:to>
      <xdr:col>78</xdr:col>
      <xdr:colOff>69850</xdr:colOff>
      <xdr:row>37</xdr:row>
      <xdr:rowOff>161290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97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153670</xdr:rowOff>
    </xdr:from>
    <xdr:to>
      <xdr:col>73</xdr:col>
      <xdr:colOff>180975</xdr:colOff>
      <xdr:row>38</xdr:row>
      <xdr:rowOff>5080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497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xdr:rowOff>
    </xdr:from>
    <xdr:to>
      <xdr:col>69</xdr:col>
      <xdr:colOff>92075</xdr:colOff>
      <xdr:row>38</xdr:row>
      <xdr:rowOff>88900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20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102870</xdr:rowOff>
    </xdr:from>
    <xdr:to>
      <xdr:col>74</xdr:col>
      <xdr:colOff>31750</xdr:colOff>
      <xdr:row>38</xdr:row>
      <xdr:rowOff>33020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17797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125730</xdr:rowOff>
    </xdr:from>
    <xdr:to>
      <xdr:col>69</xdr:col>
      <xdr:colOff>142875</xdr:colOff>
      <xdr:row>38</xdr:row>
      <xdr:rowOff>55880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40657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38100</xdr:rowOff>
    </xdr:from>
    <xdr:to>
      <xdr:col>65</xdr:col>
      <xdr:colOff>53975</xdr:colOff>
      <xdr:row>38</xdr:row>
      <xdr:rowOff>139700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124477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年度償還終了の臨時財政対策債等の影響に伴い、前年度と比較して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の減となったが、類似団体内平均値と比較すると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過去に発行した地方債の元金償還開始等に伴い公債費の増加が想定されるため、地方債の発行を抑制し、堅実な財政運営に努める。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62992</xdr:rowOff>
    </xdr:from>
    <xdr:to>
      <xdr:col>24</xdr:col>
      <xdr:colOff>25400</xdr:colOff>
      <xdr:row>76</xdr:row>
      <xdr:rowOff>108713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9319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108713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34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85852</xdr:rowOff>
    </xdr:from>
    <xdr:to>
      <xdr:col>15</xdr:col>
      <xdr:colOff>98425</xdr:colOff>
      <xdr:row>76</xdr:row>
      <xdr:rowOff>104139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16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49276</xdr:rowOff>
    </xdr:from>
    <xdr:to>
      <xdr:col>11</xdr:col>
      <xdr:colOff>9525</xdr:colOff>
      <xdr:row>76</xdr:row>
      <xdr:rowOff>85852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794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xdr:rowOff>
    </xdr:from>
    <xdr:to>
      <xdr:col>24</xdr:col>
      <xdr:colOff>76200</xdr:colOff>
      <xdr:row>76</xdr:row>
      <xdr:rowOff>113792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28719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57913</xdr:rowOff>
    </xdr:from>
    <xdr:to>
      <xdr:col>20</xdr:col>
      <xdr:colOff>38100</xdr:colOff>
      <xdr:row>76</xdr:row>
      <xdr:rowOff>159513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169689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5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35052</xdr:rowOff>
    </xdr:from>
    <xdr:to>
      <xdr:col>11</xdr:col>
      <xdr:colOff>60325</xdr:colOff>
      <xdr:row>76</xdr:row>
      <xdr:rowOff>136652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146829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169926</xdr:rowOff>
    </xdr:from>
    <xdr:to>
      <xdr:col>6</xdr:col>
      <xdr:colOff>171450</xdr:colOff>
      <xdr:row>76</xdr:row>
      <xdr:rowOff>100076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110253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の増となっているが、類似団体内平均値と比較すると</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物価高騰の影響や町民ニーズの多様化に伴う行政サービス水準の向上により、今後も経常経費等の増加が見込まれるため、組織機構改革等による適切な人員配置や事務の効率化を図り、事業の適正化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165100</xdr:rowOff>
    </xdr:from>
    <xdr:to>
      <xdr:col>82</xdr:col>
      <xdr:colOff>107950</xdr:colOff>
      <xdr:row>77</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9530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76</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533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123189</xdr:rowOff>
    </xdr:from>
    <xdr:to>
      <xdr:col>73</xdr:col>
      <xdr:colOff>180975</xdr:colOff>
      <xdr:row>77</xdr:row>
      <xdr:rowOff>16511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31533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16511</xdr:rowOff>
    </xdr:from>
    <xdr:to>
      <xdr:col>69</xdr:col>
      <xdr:colOff>92075</xdr:colOff>
      <xdr:row>77</xdr:row>
      <xdr:rowOff>130811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181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30480</xdr:rowOff>
    </xdr:from>
    <xdr:to>
      <xdr:col>82</xdr:col>
      <xdr:colOff>158750</xdr:colOff>
      <xdr:row>77</xdr:row>
      <xdr:rowOff>132080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2557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72389</xdr:rowOff>
    </xdr:from>
    <xdr:to>
      <xdr:col>74</xdr:col>
      <xdr:colOff>31750</xdr:colOff>
      <xdr:row>77</xdr:row>
      <xdr:rowOff>2539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158766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137161</xdr:rowOff>
    </xdr:from>
    <xdr:to>
      <xdr:col>69</xdr:col>
      <xdr:colOff>142875</xdr:colOff>
      <xdr:row>77</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80011</xdr:rowOff>
    </xdr:from>
    <xdr:to>
      <xdr:col>65</xdr:col>
      <xdr:colOff>53975</xdr:colOff>
      <xdr:row>78</xdr:row>
      <xdr:rowOff>10161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166388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2591</xdr:rowOff>
    </xdr:from>
    <xdr:to>
      <xdr:col>29</xdr:col>
      <xdr:colOff>127000</xdr:colOff>
      <xdr:row>20</xdr:row>
      <xdr:rowOff>49276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79216"/>
          <a:ext cx="647700" cy="46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49276</xdr:rowOff>
    </xdr:from>
    <xdr:to>
      <xdr:col>26</xdr:col>
      <xdr:colOff>50800</xdr:colOff>
      <xdr:row>20</xdr:row>
      <xdr:rowOff>69977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5901"/>
          <a:ext cx="698500" cy="20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69977</xdr:rowOff>
    </xdr:from>
    <xdr:to>
      <xdr:col>22</xdr:col>
      <xdr:colOff>114300</xdr:colOff>
      <xdr:row>20</xdr:row>
      <xdr:rowOff>75209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46602"/>
          <a:ext cx="698500" cy="5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75209</xdr:rowOff>
    </xdr:from>
    <xdr:to>
      <xdr:col>18</xdr:col>
      <xdr:colOff>177800</xdr:colOff>
      <xdr:row>20</xdr:row>
      <xdr:rowOff>78232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1834"/>
          <a:ext cx="698500" cy="3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123241</xdr:rowOff>
    </xdr:from>
    <xdr:to>
      <xdr:col>29</xdr:col>
      <xdr:colOff>177800</xdr:colOff>
      <xdr:row>20</xdr:row>
      <xdr:rowOff>53391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28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95318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0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169926</xdr:rowOff>
    </xdr:from>
    <xdr:to>
      <xdr:col>26</xdr:col>
      <xdr:colOff>101600</xdr:colOff>
      <xdr:row>20</xdr:row>
      <xdr:rowOff>100076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5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84853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61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19177</xdr:rowOff>
    </xdr:from>
    <xdr:to>
      <xdr:col>22</xdr:col>
      <xdr:colOff>165100</xdr:colOff>
      <xdr:row>20</xdr:row>
      <xdr:rowOff>120777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95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105554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8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24409</xdr:rowOff>
    </xdr:from>
    <xdr:to>
      <xdr:col>19</xdr:col>
      <xdr:colOff>38100</xdr:colOff>
      <xdr:row>20</xdr:row>
      <xdr:rowOff>126009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1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110786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7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27432</xdr:rowOff>
    </xdr:from>
    <xdr:to>
      <xdr:col>15</xdr:col>
      <xdr:colOff>101600</xdr:colOff>
      <xdr:row>20</xdr:row>
      <xdr:rowOff>129032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4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113809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321150</xdr:rowOff>
    </xdr:from>
    <xdr:to>
      <xdr:col>29</xdr:col>
      <xdr:colOff>127000</xdr:colOff>
      <xdr:row>34</xdr:row>
      <xdr:rowOff>332054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88600"/>
          <a:ext cx="647700" cy="10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321150</xdr:rowOff>
    </xdr:from>
    <xdr:to>
      <xdr:col>26</xdr:col>
      <xdr:colOff>50800</xdr:colOff>
      <xdr:row>35</xdr:row>
      <xdr:rowOff>11602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88600"/>
          <a:ext cx="698500" cy="33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11602</xdr:rowOff>
    </xdr:from>
    <xdr:to>
      <xdr:col>22</xdr:col>
      <xdr:colOff>114300</xdr:colOff>
      <xdr:row>35</xdr:row>
      <xdr:rowOff>76753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21952"/>
          <a:ext cx="698500" cy="65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76753</xdr:rowOff>
    </xdr:from>
    <xdr:to>
      <xdr:col>18</xdr:col>
      <xdr:colOff>177800</xdr:colOff>
      <xdr:row>35</xdr:row>
      <xdr:rowOff>125857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87103"/>
          <a:ext cx="698500" cy="49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281254</xdr:rowOff>
    </xdr:from>
    <xdr:to>
      <xdr:col>29</xdr:col>
      <xdr:colOff>177800</xdr:colOff>
      <xdr:row>35</xdr:row>
      <xdr:rowOff>39954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48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126331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9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270350</xdr:rowOff>
    </xdr:from>
    <xdr:to>
      <xdr:col>26</xdr:col>
      <xdr:colOff>101600</xdr:colOff>
      <xdr:row>35</xdr:row>
      <xdr:rowOff>29050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3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39227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303702</xdr:rowOff>
    </xdr:from>
    <xdr:to>
      <xdr:col>22</xdr:col>
      <xdr:colOff>165100</xdr:colOff>
      <xdr:row>35</xdr:row>
      <xdr:rowOff>62402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1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72580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0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25953</xdr:rowOff>
    </xdr:from>
    <xdr:to>
      <xdr:col>19</xdr:col>
      <xdr:colOff>38100</xdr:colOff>
      <xdr:row>35</xdr:row>
      <xdr:rowOff>127553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36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137731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0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75057</xdr:rowOff>
    </xdr:from>
    <xdr:to>
      <xdr:col>15</xdr:col>
      <xdr:colOff>101600</xdr:colOff>
      <xdr:row>35</xdr:row>
      <xdr:rowOff>176657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8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161434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7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52652</xdr:rowOff>
    </xdr:from>
    <xdr:to>
      <xdr:col>24</xdr:col>
      <xdr:colOff>63500</xdr:colOff>
      <xdr:row>37</xdr:row>
      <xdr:rowOff>112089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6302"/>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112089</xdr:rowOff>
    </xdr:from>
    <xdr:to>
      <xdr:col>19</xdr:col>
      <xdr:colOff>177800</xdr:colOff>
      <xdr:row>37</xdr:row>
      <xdr:rowOff>133609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55739"/>
          <a:ext cx="889000" cy="2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133609</xdr:rowOff>
    </xdr:from>
    <xdr:to>
      <xdr:col>15</xdr:col>
      <xdr:colOff>50800</xdr:colOff>
      <xdr:row>37</xdr:row>
      <xdr:rowOff>135046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7259"/>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135046</xdr:rowOff>
    </xdr:from>
    <xdr:to>
      <xdr:col>10</xdr:col>
      <xdr:colOff>114300</xdr:colOff>
      <xdr:row>37</xdr:row>
      <xdr:rowOff>141463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8696"/>
          <a:ext cx="889000" cy="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1852</xdr:rowOff>
    </xdr:from>
    <xdr:to>
      <xdr:col>24</xdr:col>
      <xdr:colOff>114300</xdr:colOff>
      <xdr:row>37</xdr:row>
      <xdr:rowOff>103452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151729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61289</xdr:rowOff>
    </xdr:from>
    <xdr:to>
      <xdr:col>20</xdr:col>
      <xdr:colOff>38100</xdr:colOff>
      <xdr:row>37</xdr:row>
      <xdr:rowOff>162889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154016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82809</xdr:rowOff>
    </xdr:from>
    <xdr:to>
      <xdr:col>15</xdr:col>
      <xdr:colOff>101600</xdr:colOff>
      <xdr:row>38</xdr:row>
      <xdr:rowOff>12959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4087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84246</xdr:rowOff>
    </xdr:from>
    <xdr:to>
      <xdr:col>10</xdr:col>
      <xdr:colOff>165100</xdr:colOff>
      <xdr:row>38</xdr:row>
      <xdr:rowOff>14396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5523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90663</xdr:rowOff>
    </xdr:from>
    <xdr:to>
      <xdr:col>6</xdr:col>
      <xdr:colOff>38100</xdr:colOff>
      <xdr:row>38</xdr:row>
      <xdr:rowOff>20813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11940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23818</xdr:rowOff>
    </xdr:from>
    <xdr:to>
      <xdr:col>24</xdr:col>
      <xdr:colOff>63500</xdr:colOff>
      <xdr:row>58</xdr:row>
      <xdr:rowOff>44338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67918"/>
          <a:ext cx="838200" cy="2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35477</xdr:rowOff>
    </xdr:from>
    <xdr:to>
      <xdr:col>19</xdr:col>
      <xdr:colOff>177800</xdr:colOff>
      <xdr:row>58</xdr:row>
      <xdr:rowOff>44338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79577"/>
          <a:ext cx="889000" cy="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30969</xdr:rowOff>
    </xdr:from>
    <xdr:to>
      <xdr:col>15</xdr:col>
      <xdr:colOff>50800</xdr:colOff>
      <xdr:row>58</xdr:row>
      <xdr:rowOff>35477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75069"/>
          <a:ext cx="8890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30969</xdr:rowOff>
    </xdr:from>
    <xdr:to>
      <xdr:col>10</xdr:col>
      <xdr:colOff>114300</xdr:colOff>
      <xdr:row>58</xdr:row>
      <xdr:rowOff>58529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5069"/>
          <a:ext cx="889000" cy="2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144468</xdr:rowOff>
    </xdr:from>
    <xdr:to>
      <xdr:col>24</xdr:col>
      <xdr:colOff>114300</xdr:colOff>
      <xdr:row>58</xdr:row>
      <xdr:rowOff>74618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122895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164988</xdr:rowOff>
    </xdr:from>
    <xdr:to>
      <xdr:col>20</xdr:col>
      <xdr:colOff>38100</xdr:colOff>
      <xdr:row>58</xdr:row>
      <xdr:rowOff>95138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86265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3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156127</xdr:rowOff>
    </xdr:from>
    <xdr:to>
      <xdr:col>15</xdr:col>
      <xdr:colOff>101600</xdr:colOff>
      <xdr:row>58</xdr:row>
      <xdr:rowOff>86277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77404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2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151619</xdr:rowOff>
    </xdr:from>
    <xdr:to>
      <xdr:col>10</xdr:col>
      <xdr:colOff>165100</xdr:colOff>
      <xdr:row>58</xdr:row>
      <xdr:rowOff>81769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72896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7729</xdr:rowOff>
    </xdr:from>
    <xdr:to>
      <xdr:col>6</xdr:col>
      <xdr:colOff>38100</xdr:colOff>
      <xdr:row>58</xdr:row>
      <xdr:rowOff>109329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100456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164709</xdr:rowOff>
    </xdr:from>
    <xdr:to>
      <xdr:col>24</xdr:col>
      <xdr:colOff>63500</xdr:colOff>
      <xdr:row>78</xdr:row>
      <xdr:rowOff>7569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66359"/>
          <a:ext cx="8382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164709</xdr:rowOff>
    </xdr:from>
    <xdr:to>
      <xdr:col>19</xdr:col>
      <xdr:colOff>177800</xdr:colOff>
      <xdr:row>78</xdr:row>
      <xdr:rowOff>3135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66359"/>
          <a:ext cx="8890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3135</xdr:rowOff>
    </xdr:from>
    <xdr:to>
      <xdr:col>15</xdr:col>
      <xdr:colOff>50800</xdr:colOff>
      <xdr:row>78</xdr:row>
      <xdr:rowOff>23709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7623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23709</xdr:rowOff>
    </xdr:from>
    <xdr:to>
      <xdr:col>10</xdr:col>
      <xdr:colOff>114300</xdr:colOff>
      <xdr:row>78</xdr:row>
      <xdr:rowOff>39436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96809"/>
          <a:ext cx="889000" cy="1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128219</xdr:rowOff>
    </xdr:from>
    <xdr:to>
      <xdr:col>24</xdr:col>
      <xdr:colOff>114300</xdr:colOff>
      <xdr:row>78</xdr:row>
      <xdr:rowOff>58369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2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43146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113909</xdr:rowOff>
    </xdr:from>
    <xdr:to>
      <xdr:col>20</xdr:col>
      <xdr:colOff>38100</xdr:colOff>
      <xdr:row>78</xdr:row>
      <xdr:rowOff>44059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35186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0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123785</xdr:rowOff>
    </xdr:from>
    <xdr:to>
      <xdr:col>15</xdr:col>
      <xdr:colOff>101600</xdr:colOff>
      <xdr:row>78</xdr:row>
      <xdr:rowOff>53935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45062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1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144359</xdr:rowOff>
    </xdr:from>
    <xdr:to>
      <xdr:col>10</xdr:col>
      <xdr:colOff>165100</xdr:colOff>
      <xdr:row>78</xdr:row>
      <xdr:rowOff>74509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65636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160086</xdr:rowOff>
    </xdr:from>
    <xdr:to>
      <xdr:col>6</xdr:col>
      <xdr:colOff>38100</xdr:colOff>
      <xdr:row>78</xdr:row>
      <xdr:rowOff>90236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81363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52800</xdr:rowOff>
    </xdr:from>
    <xdr:to>
      <xdr:col>24</xdr:col>
      <xdr:colOff>63500</xdr:colOff>
      <xdr:row>98</xdr:row>
      <xdr:rowOff>105214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83450"/>
          <a:ext cx="838200" cy="2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87688</xdr:rowOff>
    </xdr:from>
    <xdr:to>
      <xdr:col>19</xdr:col>
      <xdr:colOff>177800</xdr:colOff>
      <xdr:row>98</xdr:row>
      <xdr:rowOff>105214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88978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27175</xdr:rowOff>
    </xdr:from>
    <xdr:to>
      <xdr:col>15</xdr:col>
      <xdr:colOff>50800</xdr:colOff>
      <xdr:row>98</xdr:row>
      <xdr:rowOff>87688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29275"/>
          <a:ext cx="889000" cy="6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27175</xdr:rowOff>
    </xdr:from>
    <xdr:to>
      <xdr:col>10</xdr:col>
      <xdr:colOff>114300</xdr:colOff>
      <xdr:row>99</xdr:row>
      <xdr:rowOff>28808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29275"/>
          <a:ext cx="889000" cy="17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2000</xdr:rowOff>
    </xdr:from>
    <xdr:to>
      <xdr:col>24</xdr:col>
      <xdr:colOff>114300</xdr:colOff>
      <xdr:row>97</xdr:row>
      <xdr:rowOff>103600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3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151877</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1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54414</xdr:rowOff>
    </xdr:from>
    <xdr:to>
      <xdr:col>20</xdr:col>
      <xdr:colOff>38100</xdr:colOff>
      <xdr:row>98</xdr:row>
      <xdr:rowOff>156014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147141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4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36888</xdr:rowOff>
    </xdr:from>
    <xdr:to>
      <xdr:col>15</xdr:col>
      <xdr:colOff>101600</xdr:colOff>
      <xdr:row>98</xdr:row>
      <xdr:rowOff>138488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3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129615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3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147825</xdr:rowOff>
    </xdr:from>
    <xdr:to>
      <xdr:col>10</xdr:col>
      <xdr:colOff>165100</xdr:colOff>
      <xdr:row>98</xdr:row>
      <xdr:rowOff>77975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69102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7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149458</xdr:rowOff>
    </xdr:from>
    <xdr:to>
      <xdr:col>6</xdr:col>
      <xdr:colOff>38100</xdr:colOff>
      <xdr:row>99</xdr:row>
      <xdr:rowOff>79608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70735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105454</xdr:rowOff>
    </xdr:from>
    <xdr:to>
      <xdr:col>55</xdr:col>
      <xdr:colOff>0</xdr:colOff>
      <xdr:row>37</xdr:row>
      <xdr:rowOff>55238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277654"/>
          <a:ext cx="838200" cy="1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105454</xdr:rowOff>
    </xdr:from>
    <xdr:to>
      <xdr:col>50</xdr:col>
      <xdr:colOff>114300</xdr:colOff>
      <xdr:row>37</xdr:row>
      <xdr:rowOff>81745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77654"/>
          <a:ext cx="889000" cy="14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81745</xdr:rowOff>
    </xdr:from>
    <xdr:to>
      <xdr:col>45</xdr:col>
      <xdr:colOff>177800</xdr:colOff>
      <xdr:row>37</xdr:row>
      <xdr:rowOff>146884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25395"/>
          <a:ext cx="889000" cy="6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67778</xdr:rowOff>
    </xdr:from>
    <xdr:to>
      <xdr:col>41</xdr:col>
      <xdr:colOff>50800</xdr:colOff>
      <xdr:row>37</xdr:row>
      <xdr:rowOff>146884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82728"/>
          <a:ext cx="889000" cy="110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4438</xdr:rowOff>
    </xdr:from>
    <xdr:to>
      <xdr:col>55</xdr:col>
      <xdr:colOff>50800</xdr:colOff>
      <xdr:row>37</xdr:row>
      <xdr:rowOff>106038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4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27315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19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54654</xdr:rowOff>
    </xdr:from>
    <xdr:to>
      <xdr:col>50</xdr:col>
      <xdr:colOff>165100</xdr:colOff>
      <xdr:row>36</xdr:row>
      <xdr:rowOff>156254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1331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0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30945</xdr:rowOff>
    </xdr:from>
    <xdr:to>
      <xdr:col>46</xdr:col>
      <xdr:colOff>38100</xdr:colOff>
      <xdr:row>37</xdr:row>
      <xdr:rowOff>132545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7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149072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4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96084</xdr:rowOff>
    </xdr:from>
    <xdr:to>
      <xdr:col>41</xdr:col>
      <xdr:colOff>101600</xdr:colOff>
      <xdr:row>38</xdr:row>
      <xdr:rowOff>26234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3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42761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1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16978</xdr:rowOff>
    </xdr:from>
    <xdr:to>
      <xdr:col>36</xdr:col>
      <xdr:colOff>165100</xdr:colOff>
      <xdr:row>31</xdr:row>
      <xdr:rowOff>118578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135105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107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23240</xdr:rowOff>
    </xdr:from>
    <xdr:to>
      <xdr:col>55</xdr:col>
      <xdr:colOff>0</xdr:colOff>
      <xdr:row>57</xdr:row>
      <xdr:rowOff>103267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95890"/>
          <a:ext cx="838200" cy="8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103267</xdr:rowOff>
    </xdr:from>
    <xdr:to>
      <xdr:col>50</xdr:col>
      <xdr:colOff>114300</xdr:colOff>
      <xdr:row>57</xdr:row>
      <xdr:rowOff>118583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75917"/>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108341</xdr:rowOff>
    </xdr:from>
    <xdr:to>
      <xdr:col>45</xdr:col>
      <xdr:colOff>177800</xdr:colOff>
      <xdr:row>57</xdr:row>
      <xdr:rowOff>118583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80991"/>
          <a:ext cx="889000" cy="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29097</xdr:rowOff>
    </xdr:from>
    <xdr:to>
      <xdr:col>41</xdr:col>
      <xdr:colOff>50800</xdr:colOff>
      <xdr:row>57</xdr:row>
      <xdr:rowOff>108341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1747"/>
          <a:ext cx="889000" cy="7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143890</xdr:rowOff>
    </xdr:from>
    <xdr:to>
      <xdr:col>55</xdr:col>
      <xdr:colOff>50800</xdr:colOff>
      <xdr:row>57</xdr:row>
      <xdr:rowOff>74040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4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58817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52467</xdr:rowOff>
    </xdr:from>
    <xdr:to>
      <xdr:col>50</xdr:col>
      <xdr:colOff>165100</xdr:colOff>
      <xdr:row>57</xdr:row>
      <xdr:rowOff>154067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145194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1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67783</xdr:rowOff>
    </xdr:from>
    <xdr:to>
      <xdr:col>46</xdr:col>
      <xdr:colOff>38100</xdr:colOff>
      <xdr:row>57</xdr:row>
      <xdr:rowOff>169383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4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160510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3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57541</xdr:rowOff>
    </xdr:from>
    <xdr:to>
      <xdr:col>41</xdr:col>
      <xdr:colOff>101600</xdr:colOff>
      <xdr:row>57</xdr:row>
      <xdr:rowOff>159141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3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150268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2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149747</xdr:rowOff>
    </xdr:from>
    <xdr:to>
      <xdr:col>36</xdr:col>
      <xdr:colOff>165100</xdr:colOff>
      <xdr:row>57</xdr:row>
      <xdr:rowOff>79897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71024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170238</xdr:rowOff>
    </xdr:from>
    <xdr:to>
      <xdr:col>55</xdr:col>
      <xdr:colOff>0</xdr:colOff>
      <xdr:row>79</xdr:row>
      <xdr:rowOff>2560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43338"/>
          <a:ext cx="8382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170238</xdr:rowOff>
    </xdr:from>
    <xdr:to>
      <xdr:col>50</xdr:col>
      <xdr:colOff>114300</xdr:colOff>
      <xdr:row>79</xdr:row>
      <xdr:rowOff>1873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3338"/>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161741</xdr:rowOff>
    </xdr:from>
    <xdr:to>
      <xdr:col>45</xdr:col>
      <xdr:colOff>177800</xdr:colOff>
      <xdr:row>79</xdr:row>
      <xdr:rowOff>1873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34841"/>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88855</xdr:rowOff>
    </xdr:from>
    <xdr:to>
      <xdr:col>41</xdr:col>
      <xdr:colOff>50800</xdr:colOff>
      <xdr:row>78</xdr:row>
      <xdr:rowOff>161741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61955"/>
          <a:ext cx="889000" cy="7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123210</xdr:rowOff>
    </xdr:from>
    <xdr:to>
      <xdr:col>55</xdr:col>
      <xdr:colOff>50800</xdr:colOff>
      <xdr:row>79</xdr:row>
      <xdr:rowOff>53360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38137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119438</xdr:rowOff>
    </xdr:from>
    <xdr:to>
      <xdr:col>50</xdr:col>
      <xdr:colOff>165100</xdr:colOff>
      <xdr:row>79</xdr:row>
      <xdr:rowOff>49588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40715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8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122523</xdr:rowOff>
    </xdr:from>
    <xdr:to>
      <xdr:col>46</xdr:col>
      <xdr:colOff>38100</xdr:colOff>
      <xdr:row>79</xdr:row>
      <xdr:rowOff>52673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43800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110941</xdr:rowOff>
    </xdr:from>
    <xdr:to>
      <xdr:col>41</xdr:col>
      <xdr:colOff>101600</xdr:colOff>
      <xdr:row>79</xdr:row>
      <xdr:rowOff>41091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32218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7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38055</xdr:rowOff>
    </xdr:from>
    <xdr:to>
      <xdr:col>36</xdr:col>
      <xdr:colOff>165100</xdr:colOff>
      <xdr:row>78</xdr:row>
      <xdr:rowOff>139655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1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130782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0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40022</xdr:rowOff>
    </xdr:from>
    <xdr:to>
      <xdr:col>55</xdr:col>
      <xdr:colOff>0</xdr:colOff>
      <xdr:row>98</xdr:row>
      <xdr:rowOff>141308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42122"/>
          <a:ext cx="838200" cy="10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141308</xdr:rowOff>
    </xdr:from>
    <xdr:to>
      <xdr:col>50</xdr:col>
      <xdr:colOff>114300</xdr:colOff>
      <xdr:row>98</xdr:row>
      <xdr:rowOff>154277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43408"/>
          <a:ext cx="889000" cy="1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140591</xdr:rowOff>
    </xdr:from>
    <xdr:to>
      <xdr:col>45</xdr:col>
      <xdr:colOff>177800</xdr:colOff>
      <xdr:row>98</xdr:row>
      <xdr:rowOff>154277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42691"/>
          <a:ext cx="889000" cy="1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87419</xdr:rowOff>
    </xdr:from>
    <xdr:to>
      <xdr:col>41</xdr:col>
      <xdr:colOff>50800</xdr:colOff>
      <xdr:row>98</xdr:row>
      <xdr:rowOff>140591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89519"/>
          <a:ext cx="889000" cy="5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160672</xdr:rowOff>
    </xdr:from>
    <xdr:to>
      <xdr:col>55</xdr:col>
      <xdr:colOff>50800</xdr:colOff>
      <xdr:row>98</xdr:row>
      <xdr:rowOff>90822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75599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90508</xdr:rowOff>
    </xdr:from>
    <xdr:to>
      <xdr:col>50</xdr:col>
      <xdr:colOff>165100</xdr:colOff>
      <xdr:row>99</xdr:row>
      <xdr:rowOff>20658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11785</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04428" y="1698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103477</xdr:rowOff>
    </xdr:from>
    <xdr:to>
      <xdr:col>46</xdr:col>
      <xdr:colOff>38100</xdr:colOff>
      <xdr:row>99</xdr:row>
      <xdr:rowOff>33627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24754</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15428" y="1699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89791</xdr:rowOff>
    </xdr:from>
    <xdr:to>
      <xdr:col>41</xdr:col>
      <xdr:colOff>101600</xdr:colOff>
      <xdr:row>99</xdr:row>
      <xdr:rowOff>19941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9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11068</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698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36619</xdr:rowOff>
    </xdr:from>
    <xdr:to>
      <xdr:col>36</xdr:col>
      <xdr:colOff>165100</xdr:colOff>
      <xdr:row>98</xdr:row>
      <xdr:rowOff>138219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129346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92288</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07388"/>
          <a:ext cx="8382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92288</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07388"/>
          <a:ext cx="8890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136843</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194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41488</xdr:rowOff>
    </xdr:from>
    <xdr:to>
      <xdr:col>81</xdr:col>
      <xdr:colOff>101600</xdr:colOff>
      <xdr:row>38</xdr:row>
      <xdr:rowOff>143088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5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159616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3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86043</xdr:rowOff>
    </xdr:from>
    <xdr:to>
      <xdr:col>67</xdr:col>
      <xdr:colOff>101600</xdr:colOff>
      <xdr:row>39</xdr:row>
      <xdr:rowOff>16193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7320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93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21476</xdr:rowOff>
    </xdr:from>
    <xdr:to>
      <xdr:col>85</xdr:col>
      <xdr:colOff>127000</xdr:colOff>
      <xdr:row>77</xdr:row>
      <xdr:rowOff>34773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23126"/>
          <a:ext cx="8382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21476</xdr:rowOff>
    </xdr:from>
    <xdr:to>
      <xdr:col>81</xdr:col>
      <xdr:colOff>50800</xdr:colOff>
      <xdr:row>77</xdr:row>
      <xdr:rowOff>28245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3126"/>
          <a:ext cx="889000" cy="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28245</xdr:rowOff>
    </xdr:from>
    <xdr:to>
      <xdr:col>76</xdr:col>
      <xdr:colOff>114300</xdr:colOff>
      <xdr:row>77</xdr:row>
      <xdr:rowOff>53581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29895"/>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53581</xdr:rowOff>
    </xdr:from>
    <xdr:to>
      <xdr:col>71</xdr:col>
      <xdr:colOff>177800</xdr:colOff>
      <xdr:row>77</xdr:row>
      <xdr:rowOff>92939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55231"/>
          <a:ext cx="889000" cy="3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155423</xdr:rowOff>
    </xdr:from>
    <xdr:to>
      <xdr:col>85</xdr:col>
      <xdr:colOff>177800</xdr:colOff>
      <xdr:row>77</xdr:row>
      <xdr:rowOff>85573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8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133850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6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142126</xdr:rowOff>
    </xdr:from>
    <xdr:to>
      <xdr:col>81</xdr:col>
      <xdr:colOff>101600</xdr:colOff>
      <xdr:row>77</xdr:row>
      <xdr:rowOff>72276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63403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6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148895</xdr:rowOff>
    </xdr:from>
    <xdr:to>
      <xdr:col>76</xdr:col>
      <xdr:colOff>165100</xdr:colOff>
      <xdr:row>77</xdr:row>
      <xdr:rowOff>79045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70172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7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2781</xdr:rowOff>
    </xdr:from>
    <xdr:to>
      <xdr:col>72</xdr:col>
      <xdr:colOff>38100</xdr:colOff>
      <xdr:row>77</xdr:row>
      <xdr:rowOff>104381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95508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9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42139</xdr:rowOff>
    </xdr:from>
    <xdr:to>
      <xdr:col>67</xdr:col>
      <xdr:colOff>101600</xdr:colOff>
      <xdr:row>77</xdr:row>
      <xdr:rowOff>143739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134866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3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137629</xdr:rowOff>
    </xdr:from>
    <xdr:to>
      <xdr:col>85</xdr:col>
      <xdr:colOff>127000</xdr:colOff>
      <xdr:row>98</xdr:row>
      <xdr:rowOff>138717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3972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138717</xdr:rowOff>
    </xdr:from>
    <xdr:to>
      <xdr:col>81</xdr:col>
      <xdr:colOff>50800</xdr:colOff>
      <xdr:row>98</xdr:row>
      <xdr:rowOff>138762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40817"/>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138762</xdr:rowOff>
    </xdr:from>
    <xdr:to>
      <xdr:col>76</xdr:col>
      <xdr:colOff>114300</xdr:colOff>
      <xdr:row>98</xdr:row>
      <xdr:rowOff>138945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4086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138914</xdr:rowOff>
    </xdr:from>
    <xdr:to>
      <xdr:col>71</xdr:col>
      <xdr:colOff>177800</xdr:colOff>
      <xdr:row>98</xdr:row>
      <xdr:rowOff>138945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4101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86829</xdr:rowOff>
    </xdr:from>
    <xdr:to>
      <xdr:col>85</xdr:col>
      <xdr:colOff>177800</xdr:colOff>
      <xdr:row>99</xdr:row>
      <xdr:rowOff>16979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1756</xdr:rowOff>
    </xdr:from>
    <xdr:ext cx="378565"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03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87917</xdr:rowOff>
    </xdr:from>
    <xdr:to>
      <xdr:col>81</xdr:col>
      <xdr:colOff>101600</xdr:colOff>
      <xdr:row>99</xdr:row>
      <xdr:rowOff>18067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9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9194</xdr:rowOff>
    </xdr:from>
    <xdr:ext cx="378565"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2017" y="16982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87962</xdr:rowOff>
    </xdr:from>
    <xdr:to>
      <xdr:col>76</xdr:col>
      <xdr:colOff>165100</xdr:colOff>
      <xdr:row>99</xdr:row>
      <xdr:rowOff>18112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9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9239</xdr:rowOff>
    </xdr:from>
    <xdr:ext cx="378565"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3017" y="16982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88145</xdr:rowOff>
    </xdr:from>
    <xdr:to>
      <xdr:col>72</xdr:col>
      <xdr:colOff>38100</xdr:colOff>
      <xdr:row>99</xdr:row>
      <xdr:rowOff>18295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9422</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4017" y="16982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88114</xdr:rowOff>
    </xdr:from>
    <xdr:to>
      <xdr:col>67</xdr:col>
      <xdr:colOff>101600</xdr:colOff>
      <xdr:row>99</xdr:row>
      <xdr:rowOff>18264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9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9391</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17" y="16982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72675</xdr:rowOff>
    </xdr:from>
    <xdr:to>
      <xdr:col>116</xdr:col>
      <xdr:colOff>63500</xdr:colOff>
      <xdr:row>58</xdr:row>
      <xdr:rowOff>86208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16775"/>
          <a:ext cx="838200" cy="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72675</xdr:rowOff>
    </xdr:from>
    <xdr:to>
      <xdr:col>111</xdr:col>
      <xdr:colOff>177800</xdr:colOff>
      <xdr:row>58</xdr:row>
      <xdr:rowOff>78984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16775"/>
          <a:ext cx="8890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72400</xdr:rowOff>
    </xdr:from>
    <xdr:to>
      <xdr:col>107</xdr:col>
      <xdr:colOff>50800</xdr:colOff>
      <xdr:row>58</xdr:row>
      <xdr:rowOff>78984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16500"/>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67005</xdr:rowOff>
    </xdr:from>
    <xdr:to>
      <xdr:col>102</xdr:col>
      <xdr:colOff>114300</xdr:colOff>
      <xdr:row>58</xdr:row>
      <xdr:rowOff>72400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11105"/>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35408</xdr:rowOff>
    </xdr:from>
    <xdr:to>
      <xdr:col>116</xdr:col>
      <xdr:colOff>114300</xdr:colOff>
      <xdr:row>58</xdr:row>
      <xdr:rowOff>137008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7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21875</xdr:rowOff>
    </xdr:from>
    <xdr:to>
      <xdr:col>112</xdr:col>
      <xdr:colOff>38100</xdr:colOff>
      <xdr:row>58</xdr:row>
      <xdr:rowOff>123475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114602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58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28184</xdr:rowOff>
    </xdr:from>
    <xdr:to>
      <xdr:col>107</xdr:col>
      <xdr:colOff>101600</xdr:colOff>
      <xdr:row>58</xdr:row>
      <xdr:rowOff>129784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7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120911</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65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21600</xdr:rowOff>
    </xdr:from>
    <xdr:to>
      <xdr:col>102</xdr:col>
      <xdr:colOff>165100</xdr:colOff>
      <xdr:row>58</xdr:row>
      <xdr:rowOff>123200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114327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58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16205</xdr:rowOff>
    </xdr:from>
    <xdr:to>
      <xdr:col>98</xdr:col>
      <xdr:colOff>38100</xdr:colOff>
      <xdr:row>58</xdr:row>
      <xdr:rowOff>117805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108932</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53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88264</xdr:rowOff>
    </xdr:from>
    <xdr:to>
      <xdr:col>116</xdr:col>
      <xdr:colOff>63500</xdr:colOff>
      <xdr:row>76</xdr:row>
      <xdr:rowOff>128792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18464"/>
          <a:ext cx="838200" cy="4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128792</xdr:rowOff>
    </xdr:from>
    <xdr:to>
      <xdr:col>111</xdr:col>
      <xdr:colOff>177800</xdr:colOff>
      <xdr:row>77</xdr:row>
      <xdr:rowOff>47149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58992"/>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23180</xdr:rowOff>
    </xdr:from>
    <xdr:to>
      <xdr:col>107</xdr:col>
      <xdr:colOff>50800</xdr:colOff>
      <xdr:row>77</xdr:row>
      <xdr:rowOff>47149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224830"/>
          <a:ext cx="889000" cy="2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23180</xdr:rowOff>
    </xdr:from>
    <xdr:to>
      <xdr:col>102</xdr:col>
      <xdr:colOff>114300</xdr:colOff>
      <xdr:row>77</xdr:row>
      <xdr:rowOff>33041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224830"/>
          <a:ext cx="889000" cy="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37464</xdr:rowOff>
    </xdr:from>
    <xdr:to>
      <xdr:col>116</xdr:col>
      <xdr:colOff>114300</xdr:colOff>
      <xdr:row>76</xdr:row>
      <xdr:rowOff>139064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6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15891</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4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77992</xdr:rowOff>
    </xdr:from>
    <xdr:to>
      <xdr:col>112</xdr:col>
      <xdr:colOff>38100</xdr:colOff>
      <xdr:row>77</xdr:row>
      <xdr:rowOff>8142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0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170719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0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167799</xdr:rowOff>
    </xdr:from>
    <xdr:to>
      <xdr:col>107</xdr:col>
      <xdr:colOff>101600</xdr:colOff>
      <xdr:row>77</xdr:row>
      <xdr:rowOff>97949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9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89076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143830</xdr:rowOff>
    </xdr:from>
    <xdr:to>
      <xdr:col>102</xdr:col>
      <xdr:colOff>165100</xdr:colOff>
      <xdr:row>77</xdr:row>
      <xdr:rowOff>73980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65107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6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153691</xdr:rowOff>
    </xdr:from>
    <xdr:to>
      <xdr:col>98</xdr:col>
      <xdr:colOff>38100</xdr:colOff>
      <xdr:row>77</xdr:row>
      <xdr:rowOff>83841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8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74968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7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補助費等を除き、概ね類似団体内平均値以下の水準で推移している。</a:t>
          </a:r>
        </a:p>
        <a:p>
          <a:r>
            <a:rPr kumimoji="1" lang="ja-JP" altLang="en-US" sz="1300">
              <a:latin typeface="ＭＳ Ｐゴシック" panose="020B0600070205080204" pitchFamily="50" charset="-128"/>
              <a:ea typeface="ＭＳ Ｐゴシック" panose="020B0600070205080204" pitchFamily="50" charset="-128"/>
            </a:rPr>
            <a:t>補助費等については、企業誘致用地取得奨励金等の事業費減により、前年度と比較して</a:t>
          </a:r>
          <a:r>
            <a:rPr kumimoji="1" lang="en-US" altLang="ja-JP" sz="1300">
              <a:latin typeface="ＭＳ Ｐゴシック" panose="020B0600070205080204" pitchFamily="50" charset="-128"/>
              <a:ea typeface="ＭＳ Ｐゴシック" panose="020B0600070205080204" pitchFamily="50" charset="-128"/>
            </a:rPr>
            <a:t>11,137</a:t>
          </a:r>
          <a:r>
            <a:rPr kumimoji="1" lang="ja-JP" altLang="en-US" sz="1300">
              <a:latin typeface="ＭＳ Ｐゴシック" panose="020B0600070205080204" pitchFamily="50" charset="-128"/>
              <a:ea typeface="ＭＳ Ｐゴシック" panose="020B0600070205080204" pitchFamily="50" charset="-128"/>
            </a:rPr>
            <a:t>円の減となっている。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普通建設事業費については、新橋小学校校舎防水外壁改修工事等により、前年度と比較して</a:t>
          </a:r>
          <a:r>
            <a:rPr kumimoji="1" lang="en-US" altLang="ja-JP" sz="1300">
              <a:latin typeface="ＭＳ Ｐゴシック" panose="020B0600070205080204" pitchFamily="50" charset="-128"/>
              <a:ea typeface="ＭＳ Ｐゴシック" panose="020B0600070205080204" pitchFamily="50" charset="-128"/>
            </a:rPr>
            <a:t>14,003</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災害復旧事業費については、令和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月発生突風災害分の減により、</a:t>
          </a:r>
          <a:r>
            <a:rPr kumimoji="1" lang="en-US" altLang="ja-JP" sz="1300">
              <a:latin typeface="ＭＳ Ｐゴシック" panose="020B0600070205080204" pitchFamily="50" charset="-128"/>
              <a:ea typeface="ＭＳ Ｐゴシック" panose="020B0600070205080204" pitchFamily="50" charset="-128"/>
            </a:rPr>
            <a:t>2,074</a:t>
          </a:r>
          <a:r>
            <a:rPr kumimoji="1" lang="ja-JP" altLang="en-US" sz="1300">
              <a:latin typeface="ＭＳ Ｐゴシック" panose="020B0600070205080204" pitchFamily="50" charset="-128"/>
              <a:ea typeface="ＭＳ Ｐゴシック" panose="020B0600070205080204" pitchFamily="50" charset="-128"/>
            </a:rPr>
            <a:t>円の皆減となっている。</a:t>
          </a:r>
        </a:p>
        <a:p>
          <a:r>
            <a:rPr kumimoji="1" lang="ja-JP" altLang="en-US" sz="1300">
              <a:latin typeface="ＭＳ Ｐゴシック" panose="020B0600070205080204" pitchFamily="50" charset="-128"/>
              <a:ea typeface="ＭＳ Ｐゴシック" panose="020B0600070205080204" pitchFamily="50" charset="-128"/>
            </a:rPr>
            <a:t>その他の経費についても、前年度と比較して増となっているが、事業の見直し等により一層の縮減に努めていく。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28067</xdr:rowOff>
    </xdr:from>
    <xdr:to>
      <xdr:col>24</xdr:col>
      <xdr:colOff>63500</xdr:colOff>
      <xdr:row>34</xdr:row>
      <xdr:rowOff>87122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57367"/>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28067</xdr:rowOff>
    </xdr:from>
    <xdr:to>
      <xdr:col>19</xdr:col>
      <xdr:colOff>177800</xdr:colOff>
      <xdr:row>34</xdr:row>
      <xdr:rowOff>79121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57367"/>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150749</xdr:rowOff>
    </xdr:from>
    <xdr:to>
      <xdr:col>15</xdr:col>
      <xdr:colOff>50800</xdr:colOff>
      <xdr:row>34</xdr:row>
      <xdr:rowOff>79121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08599"/>
          <a:ext cx="88900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150749</xdr:rowOff>
    </xdr:from>
    <xdr:to>
      <xdr:col>10</xdr:col>
      <xdr:colOff>114300</xdr:colOff>
      <xdr:row>34</xdr:row>
      <xdr:rowOff>56261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08599"/>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36322</xdr:rowOff>
    </xdr:from>
    <xdr:to>
      <xdr:col>24</xdr:col>
      <xdr:colOff>114300</xdr:colOff>
      <xdr:row>34</xdr:row>
      <xdr:rowOff>137922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6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59199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1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148717</xdr:rowOff>
    </xdr:from>
    <xdr:to>
      <xdr:col>20</xdr:col>
      <xdr:colOff>38100</xdr:colOff>
      <xdr:row>34</xdr:row>
      <xdr:rowOff>78867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0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95394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8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28321</xdr:rowOff>
    </xdr:from>
    <xdr:to>
      <xdr:col>15</xdr:col>
      <xdr:colOff>101600</xdr:colOff>
      <xdr:row>34</xdr:row>
      <xdr:rowOff>129921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5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146448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3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99949</xdr:rowOff>
    </xdr:from>
    <xdr:to>
      <xdr:col>10</xdr:col>
      <xdr:colOff>165100</xdr:colOff>
      <xdr:row>34</xdr:row>
      <xdr:rowOff>30099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46626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3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5461</xdr:rowOff>
    </xdr:from>
    <xdr:to>
      <xdr:col>6</xdr:col>
      <xdr:colOff>38100</xdr:colOff>
      <xdr:row>34</xdr:row>
      <xdr:rowOff>107061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123588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0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47472</xdr:rowOff>
    </xdr:from>
    <xdr:to>
      <xdr:col>24</xdr:col>
      <xdr:colOff>63500</xdr:colOff>
      <xdr:row>58</xdr:row>
      <xdr:rowOff>60254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91572"/>
          <a:ext cx="838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60254</xdr:rowOff>
    </xdr:from>
    <xdr:to>
      <xdr:col>19</xdr:col>
      <xdr:colOff>177800</xdr:colOff>
      <xdr:row>58</xdr:row>
      <xdr:rowOff>71752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04354"/>
          <a:ext cx="889000" cy="1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71752</xdr:rowOff>
    </xdr:from>
    <xdr:to>
      <xdr:col>15</xdr:col>
      <xdr:colOff>50800</xdr:colOff>
      <xdr:row>58</xdr:row>
      <xdr:rowOff>73055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15852"/>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5642</xdr:rowOff>
    </xdr:from>
    <xdr:to>
      <xdr:col>10</xdr:col>
      <xdr:colOff>114300</xdr:colOff>
      <xdr:row>58</xdr:row>
      <xdr:rowOff>73055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6842"/>
          <a:ext cx="889000" cy="4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168122</xdr:rowOff>
    </xdr:from>
    <xdr:to>
      <xdr:col>24</xdr:col>
      <xdr:colOff>114300</xdr:colOff>
      <xdr:row>58</xdr:row>
      <xdr:rowOff>98272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83049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9454</xdr:rowOff>
    </xdr:from>
    <xdr:to>
      <xdr:col>20</xdr:col>
      <xdr:colOff>38100</xdr:colOff>
      <xdr:row>58</xdr:row>
      <xdr:rowOff>111054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102181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4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20952</xdr:rowOff>
    </xdr:from>
    <xdr:to>
      <xdr:col>15</xdr:col>
      <xdr:colOff>101600</xdr:colOff>
      <xdr:row>58</xdr:row>
      <xdr:rowOff>122552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113679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5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22255</xdr:rowOff>
    </xdr:from>
    <xdr:to>
      <xdr:col>10</xdr:col>
      <xdr:colOff>165100</xdr:colOff>
      <xdr:row>58</xdr:row>
      <xdr:rowOff>123855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114982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5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126292</xdr:rowOff>
    </xdr:from>
    <xdr:to>
      <xdr:col>6</xdr:col>
      <xdr:colOff>38100</xdr:colOff>
      <xdr:row>56</xdr:row>
      <xdr:rowOff>56442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47569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4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152288</xdr:rowOff>
    </xdr:from>
    <xdr:to>
      <xdr:col>24</xdr:col>
      <xdr:colOff>63500</xdr:colOff>
      <xdr:row>77</xdr:row>
      <xdr:rowOff>99109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82488"/>
          <a:ext cx="838200" cy="11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99109</xdr:rowOff>
    </xdr:from>
    <xdr:to>
      <xdr:col>19</xdr:col>
      <xdr:colOff>177800</xdr:colOff>
      <xdr:row>77</xdr:row>
      <xdr:rowOff>155268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0759"/>
          <a:ext cx="8890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102073</xdr:rowOff>
    </xdr:from>
    <xdr:to>
      <xdr:col>15</xdr:col>
      <xdr:colOff>50800</xdr:colOff>
      <xdr:row>77</xdr:row>
      <xdr:rowOff>155268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3723"/>
          <a:ext cx="889000" cy="5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102073</xdr:rowOff>
    </xdr:from>
    <xdr:to>
      <xdr:col>10</xdr:col>
      <xdr:colOff>114300</xdr:colOff>
      <xdr:row>78</xdr:row>
      <xdr:rowOff>102392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3723"/>
          <a:ext cx="889000" cy="17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101488</xdr:rowOff>
    </xdr:from>
    <xdr:to>
      <xdr:col>24</xdr:col>
      <xdr:colOff>114300</xdr:colOff>
      <xdr:row>77</xdr:row>
      <xdr:rowOff>31638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3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79915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1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48309</xdr:rowOff>
    </xdr:from>
    <xdr:to>
      <xdr:col>20</xdr:col>
      <xdr:colOff>38100</xdr:colOff>
      <xdr:row>77</xdr:row>
      <xdr:rowOff>149909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141036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104468</xdr:rowOff>
    </xdr:from>
    <xdr:to>
      <xdr:col>15</xdr:col>
      <xdr:colOff>101600</xdr:colOff>
      <xdr:row>78</xdr:row>
      <xdr:rowOff>34618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25745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51273</xdr:rowOff>
    </xdr:from>
    <xdr:to>
      <xdr:col>10</xdr:col>
      <xdr:colOff>165100</xdr:colOff>
      <xdr:row>77</xdr:row>
      <xdr:rowOff>152873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144000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5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51592</xdr:rowOff>
    </xdr:from>
    <xdr:to>
      <xdr:col>6</xdr:col>
      <xdr:colOff>38100</xdr:colOff>
      <xdr:row>78</xdr:row>
      <xdr:rowOff>153192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2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144319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1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17901</xdr:rowOff>
    </xdr:from>
    <xdr:to>
      <xdr:col>24</xdr:col>
      <xdr:colOff>63500</xdr:colOff>
      <xdr:row>98</xdr:row>
      <xdr:rowOff>36023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20001"/>
          <a:ext cx="838200" cy="1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152364</xdr:rowOff>
    </xdr:from>
    <xdr:to>
      <xdr:col>19</xdr:col>
      <xdr:colOff>177800</xdr:colOff>
      <xdr:row>98</xdr:row>
      <xdr:rowOff>17901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83014"/>
          <a:ext cx="889000" cy="3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152364</xdr:rowOff>
    </xdr:from>
    <xdr:to>
      <xdr:col>15</xdr:col>
      <xdr:colOff>50800</xdr:colOff>
      <xdr:row>98</xdr:row>
      <xdr:rowOff>14184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3014"/>
          <a:ext cx="889000" cy="3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14184</xdr:rowOff>
    </xdr:from>
    <xdr:to>
      <xdr:col>10</xdr:col>
      <xdr:colOff>114300</xdr:colOff>
      <xdr:row>98</xdr:row>
      <xdr:rowOff>107680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6284"/>
          <a:ext cx="889000" cy="9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156673</xdr:rowOff>
    </xdr:from>
    <xdr:to>
      <xdr:col>24</xdr:col>
      <xdr:colOff>114300</xdr:colOff>
      <xdr:row>98</xdr:row>
      <xdr:rowOff>86823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135100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138551</xdr:rowOff>
    </xdr:from>
    <xdr:to>
      <xdr:col>20</xdr:col>
      <xdr:colOff>38100</xdr:colOff>
      <xdr:row>98</xdr:row>
      <xdr:rowOff>68701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59828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6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101564</xdr:rowOff>
    </xdr:from>
    <xdr:to>
      <xdr:col>15</xdr:col>
      <xdr:colOff>101600</xdr:colOff>
      <xdr:row>98</xdr:row>
      <xdr:rowOff>31714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22841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134834</xdr:rowOff>
    </xdr:from>
    <xdr:to>
      <xdr:col>10</xdr:col>
      <xdr:colOff>165100</xdr:colOff>
      <xdr:row>98</xdr:row>
      <xdr:rowOff>64984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56111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5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56880</xdr:rowOff>
    </xdr:from>
    <xdr:to>
      <xdr:col>6</xdr:col>
      <xdr:colOff>38100</xdr:colOff>
      <xdr:row>98</xdr:row>
      <xdr:rowOff>158480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149607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154636</xdr:rowOff>
    </xdr:from>
    <xdr:to>
      <xdr:col>55</xdr:col>
      <xdr:colOff>0</xdr:colOff>
      <xdr:row>58</xdr:row>
      <xdr:rowOff>8293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27286"/>
          <a:ext cx="838200" cy="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8293</xdr:rowOff>
    </xdr:from>
    <xdr:to>
      <xdr:col>50</xdr:col>
      <xdr:colOff>114300</xdr:colOff>
      <xdr:row>58</xdr:row>
      <xdr:rowOff>49899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52393"/>
          <a:ext cx="889000" cy="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49899</xdr:rowOff>
    </xdr:from>
    <xdr:to>
      <xdr:col>45</xdr:col>
      <xdr:colOff>177800</xdr:colOff>
      <xdr:row>58</xdr:row>
      <xdr:rowOff>50260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93999"/>
          <a:ext cx="88900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42640</xdr:rowOff>
    </xdr:from>
    <xdr:to>
      <xdr:col>41</xdr:col>
      <xdr:colOff>50800</xdr:colOff>
      <xdr:row>58</xdr:row>
      <xdr:rowOff>50260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86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103836</xdr:rowOff>
    </xdr:from>
    <xdr:to>
      <xdr:col>55</xdr:col>
      <xdr:colOff>50800</xdr:colOff>
      <xdr:row>58</xdr:row>
      <xdr:rowOff>33986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7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126713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2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128943</xdr:rowOff>
    </xdr:from>
    <xdr:to>
      <xdr:col>50</xdr:col>
      <xdr:colOff>165100</xdr:colOff>
      <xdr:row>58</xdr:row>
      <xdr:rowOff>59093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50220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170549</xdr:rowOff>
    </xdr:from>
    <xdr:to>
      <xdr:col>46</xdr:col>
      <xdr:colOff>38100</xdr:colOff>
      <xdr:row>58</xdr:row>
      <xdr:rowOff>100699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4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91826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3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170910</xdr:rowOff>
    </xdr:from>
    <xdr:to>
      <xdr:col>41</xdr:col>
      <xdr:colOff>101600</xdr:colOff>
      <xdr:row>58</xdr:row>
      <xdr:rowOff>101060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92187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163290</xdr:rowOff>
    </xdr:from>
    <xdr:to>
      <xdr:col>36</xdr:col>
      <xdr:colOff>165100</xdr:colOff>
      <xdr:row>58</xdr:row>
      <xdr:rowOff>93440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84567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2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157854</xdr:rowOff>
    </xdr:from>
    <xdr:to>
      <xdr:col>55</xdr:col>
      <xdr:colOff>0</xdr:colOff>
      <xdr:row>78</xdr:row>
      <xdr:rowOff>104724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59504"/>
          <a:ext cx="838200" cy="1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157854</xdr:rowOff>
    </xdr:from>
    <xdr:to>
      <xdr:col>50</xdr:col>
      <xdr:colOff>114300</xdr:colOff>
      <xdr:row>78</xdr:row>
      <xdr:rowOff>112916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359504"/>
          <a:ext cx="889000" cy="12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112916</xdr:rowOff>
    </xdr:from>
    <xdr:to>
      <xdr:col>45</xdr:col>
      <xdr:colOff>177800</xdr:colOff>
      <xdr:row>78</xdr:row>
      <xdr:rowOff>130460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86016"/>
          <a:ext cx="889000" cy="1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130460</xdr:rowOff>
    </xdr:from>
    <xdr:to>
      <xdr:col>41</xdr:col>
      <xdr:colOff>50800</xdr:colOff>
      <xdr:row>78</xdr:row>
      <xdr:rowOff>153282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03560"/>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53924</xdr:rowOff>
    </xdr:from>
    <xdr:to>
      <xdr:col>55</xdr:col>
      <xdr:colOff>50800</xdr:colOff>
      <xdr:row>78</xdr:row>
      <xdr:rowOff>155524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107054</xdr:rowOff>
    </xdr:from>
    <xdr:to>
      <xdr:col>50</xdr:col>
      <xdr:colOff>165100</xdr:colOff>
      <xdr:row>78</xdr:row>
      <xdr:rowOff>37204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0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53731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62116</xdr:rowOff>
    </xdr:from>
    <xdr:to>
      <xdr:col>46</xdr:col>
      <xdr:colOff>38100</xdr:colOff>
      <xdr:row>78</xdr:row>
      <xdr:rowOff>163716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154843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2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79660</xdr:rowOff>
    </xdr:from>
    <xdr:to>
      <xdr:col>41</xdr:col>
      <xdr:colOff>101600</xdr:colOff>
      <xdr:row>79</xdr:row>
      <xdr:rowOff>9810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5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937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102482</xdr:rowOff>
    </xdr:from>
    <xdr:to>
      <xdr:col>36</xdr:col>
      <xdr:colOff>165100</xdr:colOff>
      <xdr:row>79</xdr:row>
      <xdr:rowOff>32632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23759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114884</xdr:rowOff>
    </xdr:from>
    <xdr:to>
      <xdr:col>55</xdr:col>
      <xdr:colOff>0</xdr:colOff>
      <xdr:row>96</xdr:row>
      <xdr:rowOff>143929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74084"/>
          <a:ext cx="838200" cy="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143929</xdr:rowOff>
    </xdr:from>
    <xdr:to>
      <xdr:col>50</xdr:col>
      <xdr:colOff>114300</xdr:colOff>
      <xdr:row>96</xdr:row>
      <xdr:rowOff>170599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0312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170599</xdr:rowOff>
    </xdr:from>
    <xdr:to>
      <xdr:col>45</xdr:col>
      <xdr:colOff>177800</xdr:colOff>
      <xdr:row>97</xdr:row>
      <xdr:rowOff>305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9799"/>
          <a:ext cx="889000" cy="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163322</xdr:rowOff>
    </xdr:from>
    <xdr:to>
      <xdr:col>41</xdr:col>
      <xdr:colOff>50800</xdr:colOff>
      <xdr:row>97</xdr:row>
      <xdr:rowOff>305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22522"/>
          <a:ext cx="8890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64084</xdr:rowOff>
    </xdr:from>
    <xdr:to>
      <xdr:col>55</xdr:col>
      <xdr:colOff>50800</xdr:colOff>
      <xdr:row>96</xdr:row>
      <xdr:rowOff>165684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2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42511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0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93129</xdr:rowOff>
    </xdr:from>
    <xdr:to>
      <xdr:col>50</xdr:col>
      <xdr:colOff>165100</xdr:colOff>
      <xdr:row>97</xdr:row>
      <xdr:rowOff>23279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14406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119799</xdr:rowOff>
    </xdr:from>
    <xdr:to>
      <xdr:col>46</xdr:col>
      <xdr:colOff>38100</xdr:colOff>
      <xdr:row>97</xdr:row>
      <xdr:rowOff>49949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41076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7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120955</xdr:rowOff>
    </xdr:from>
    <xdr:to>
      <xdr:col>41</xdr:col>
      <xdr:colOff>101600</xdr:colOff>
      <xdr:row>97</xdr:row>
      <xdr:rowOff>51105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42232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112522</xdr:rowOff>
    </xdr:from>
    <xdr:to>
      <xdr:col>36</xdr:col>
      <xdr:colOff>165100</xdr:colOff>
      <xdr:row>97</xdr:row>
      <xdr:rowOff>42672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33799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136892</xdr:rowOff>
    </xdr:from>
    <xdr:to>
      <xdr:col>85</xdr:col>
      <xdr:colOff>127000</xdr:colOff>
      <xdr:row>39</xdr:row>
      <xdr:rowOff>9137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1992"/>
          <a:ext cx="838200" cy="4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9137</xdr:rowOff>
    </xdr:from>
    <xdr:to>
      <xdr:col>81</xdr:col>
      <xdr:colOff>50800</xdr:colOff>
      <xdr:row>39</xdr:row>
      <xdr:rowOff>15342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95687"/>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160209</xdr:rowOff>
    </xdr:from>
    <xdr:to>
      <xdr:col>76</xdr:col>
      <xdr:colOff>114300</xdr:colOff>
      <xdr:row>39</xdr:row>
      <xdr:rowOff>15342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75309"/>
          <a:ext cx="889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160209</xdr:rowOff>
    </xdr:from>
    <xdr:to>
      <xdr:col>71</xdr:col>
      <xdr:colOff>177800</xdr:colOff>
      <xdr:row>39</xdr:row>
      <xdr:rowOff>29842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75309"/>
          <a:ext cx="889000" cy="4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86092</xdr:rowOff>
    </xdr:from>
    <xdr:to>
      <xdr:col>85</xdr:col>
      <xdr:colOff>177800</xdr:colOff>
      <xdr:row>39</xdr:row>
      <xdr:rowOff>16242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1019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6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129787</xdr:rowOff>
    </xdr:from>
    <xdr:to>
      <xdr:col>81</xdr:col>
      <xdr:colOff>101600</xdr:colOff>
      <xdr:row>39</xdr:row>
      <xdr:rowOff>59937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4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51064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3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135992</xdr:rowOff>
    </xdr:from>
    <xdr:to>
      <xdr:col>76</xdr:col>
      <xdr:colOff>165100</xdr:colOff>
      <xdr:row>39</xdr:row>
      <xdr:rowOff>66142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5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57269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4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109409</xdr:rowOff>
    </xdr:from>
    <xdr:to>
      <xdr:col>72</xdr:col>
      <xdr:colOff>38100</xdr:colOff>
      <xdr:row>39</xdr:row>
      <xdr:rowOff>39559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2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30686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1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150492</xdr:rowOff>
    </xdr:from>
    <xdr:to>
      <xdr:col>67</xdr:col>
      <xdr:colOff>101600</xdr:colOff>
      <xdr:row>39</xdr:row>
      <xdr:rowOff>80642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6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71769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5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70946</xdr:rowOff>
    </xdr:from>
    <xdr:to>
      <xdr:col>85</xdr:col>
      <xdr:colOff>127000</xdr:colOff>
      <xdr:row>57</xdr:row>
      <xdr:rowOff>135265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43596"/>
          <a:ext cx="838200" cy="6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129893</xdr:rowOff>
    </xdr:from>
    <xdr:to>
      <xdr:col>81</xdr:col>
      <xdr:colOff>50800</xdr:colOff>
      <xdr:row>57</xdr:row>
      <xdr:rowOff>135265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0254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129893</xdr:rowOff>
    </xdr:from>
    <xdr:to>
      <xdr:col>76</xdr:col>
      <xdr:colOff>114300</xdr:colOff>
      <xdr:row>57</xdr:row>
      <xdr:rowOff>140930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02543"/>
          <a:ext cx="889000" cy="1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57157</xdr:rowOff>
    </xdr:from>
    <xdr:to>
      <xdr:col>71</xdr:col>
      <xdr:colOff>177800</xdr:colOff>
      <xdr:row>57</xdr:row>
      <xdr:rowOff>140930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9807"/>
          <a:ext cx="889000" cy="8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20146</xdr:rowOff>
    </xdr:from>
    <xdr:to>
      <xdr:col>85</xdr:col>
      <xdr:colOff>177800</xdr:colOff>
      <xdr:row>57</xdr:row>
      <xdr:rowOff>121746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84465</xdr:rowOff>
    </xdr:from>
    <xdr:to>
      <xdr:col>81</xdr:col>
      <xdr:colOff>101600</xdr:colOff>
      <xdr:row>58</xdr:row>
      <xdr:rowOff>14615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5742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4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79093</xdr:rowOff>
    </xdr:from>
    <xdr:to>
      <xdr:col>76</xdr:col>
      <xdr:colOff>165100</xdr:colOff>
      <xdr:row>58</xdr:row>
      <xdr:rowOff>9243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5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370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4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90130</xdr:rowOff>
    </xdr:from>
    <xdr:to>
      <xdr:col>72</xdr:col>
      <xdr:colOff>38100</xdr:colOff>
      <xdr:row>58</xdr:row>
      <xdr:rowOff>20280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11407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6357</xdr:rowOff>
    </xdr:from>
    <xdr:to>
      <xdr:col>67</xdr:col>
      <xdr:colOff>101600</xdr:colOff>
      <xdr:row>57</xdr:row>
      <xdr:rowOff>107957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99084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92289</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65389"/>
          <a:ext cx="8382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92289</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65389"/>
          <a:ext cx="8890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136843</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994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41489</xdr:rowOff>
    </xdr:from>
    <xdr:to>
      <xdr:col>81</xdr:col>
      <xdr:colOff>101600</xdr:colOff>
      <xdr:row>78</xdr:row>
      <xdr:rowOff>143089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1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159616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18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86043</xdr:rowOff>
    </xdr:from>
    <xdr:to>
      <xdr:col>67</xdr:col>
      <xdr:colOff>101600</xdr:colOff>
      <xdr:row>79</xdr:row>
      <xdr:rowOff>16193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7320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51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21476</xdr:rowOff>
    </xdr:from>
    <xdr:to>
      <xdr:col>85</xdr:col>
      <xdr:colOff>127000</xdr:colOff>
      <xdr:row>97</xdr:row>
      <xdr:rowOff>34773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52126"/>
          <a:ext cx="8382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21476</xdr:rowOff>
    </xdr:from>
    <xdr:to>
      <xdr:col>81</xdr:col>
      <xdr:colOff>50800</xdr:colOff>
      <xdr:row>97</xdr:row>
      <xdr:rowOff>28245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52126"/>
          <a:ext cx="889000" cy="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28245</xdr:rowOff>
    </xdr:from>
    <xdr:to>
      <xdr:col>76</xdr:col>
      <xdr:colOff>114300</xdr:colOff>
      <xdr:row>97</xdr:row>
      <xdr:rowOff>53581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58895"/>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53581</xdr:rowOff>
    </xdr:from>
    <xdr:to>
      <xdr:col>71</xdr:col>
      <xdr:colOff>177800</xdr:colOff>
      <xdr:row>97</xdr:row>
      <xdr:rowOff>92939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84231"/>
          <a:ext cx="889000" cy="3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155423</xdr:rowOff>
    </xdr:from>
    <xdr:to>
      <xdr:col>85</xdr:col>
      <xdr:colOff>177800</xdr:colOff>
      <xdr:row>97</xdr:row>
      <xdr:rowOff>85573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1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133850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9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142126</xdr:rowOff>
    </xdr:from>
    <xdr:to>
      <xdr:col>81</xdr:col>
      <xdr:colOff>101600</xdr:colOff>
      <xdr:row>97</xdr:row>
      <xdr:rowOff>72276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0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63403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9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148895</xdr:rowOff>
    </xdr:from>
    <xdr:to>
      <xdr:col>76</xdr:col>
      <xdr:colOff>165100</xdr:colOff>
      <xdr:row>97</xdr:row>
      <xdr:rowOff>79045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0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70172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0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2781</xdr:rowOff>
    </xdr:from>
    <xdr:to>
      <xdr:col>72</xdr:col>
      <xdr:colOff>38100</xdr:colOff>
      <xdr:row>97</xdr:row>
      <xdr:rowOff>104381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3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95508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2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42139</xdr:rowOff>
    </xdr:from>
    <xdr:to>
      <xdr:col>67</xdr:col>
      <xdr:colOff>101600</xdr:colOff>
      <xdr:row>97</xdr:row>
      <xdr:rowOff>143739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134866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6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議会費及び農林水産業費は類似団体内平均値を上回っており、それ以外の経費については平均値以下の水準で概ね推移している。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民生費については、定額減税調整給付金等の影響により、前年度と比較して</a:t>
          </a:r>
          <a:r>
            <a:rPr kumimoji="1" lang="en-US" altLang="ja-JP" sz="1300">
              <a:latin typeface="ＭＳ Ｐゴシック" panose="020B0600070205080204" pitchFamily="50" charset="-128"/>
              <a:ea typeface="ＭＳ Ｐゴシック" panose="020B0600070205080204" pitchFamily="50" charset="-128"/>
            </a:rPr>
            <a:t>15,521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商工費については、企業誘致用地取得奨励金等の事業費減により、、前年度と比較して</a:t>
          </a:r>
          <a:r>
            <a:rPr kumimoji="1" lang="en-US" altLang="ja-JP" sz="1300">
              <a:latin typeface="ＭＳ Ｐゴシック" panose="020B0600070205080204" pitchFamily="50" charset="-128"/>
              <a:ea typeface="ＭＳ Ｐゴシック" panose="020B0600070205080204" pitchFamily="50" charset="-128"/>
            </a:rPr>
            <a:t>6,211</a:t>
          </a:r>
          <a:r>
            <a:rPr kumimoji="1" lang="ja-JP" altLang="en-US" sz="1300">
              <a:latin typeface="ＭＳ Ｐゴシック" panose="020B0600070205080204" pitchFamily="50" charset="-128"/>
              <a:ea typeface="ＭＳ Ｐゴシック" panose="020B0600070205080204" pitchFamily="50" charset="-128"/>
            </a:rPr>
            <a:t>円の減となっている。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教育費については、新橋小学校校舎防水外壁改修工事等により、前年度と比較して</a:t>
          </a:r>
          <a:r>
            <a:rPr kumimoji="1" lang="en-US" altLang="ja-JP" sz="1300">
              <a:latin typeface="ＭＳ Ｐゴシック" panose="020B0600070205080204" pitchFamily="50" charset="-128"/>
              <a:ea typeface="ＭＳ Ｐゴシック" panose="020B0600070205080204" pitchFamily="50" charset="-128"/>
            </a:rPr>
            <a:t>14,068</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災害復旧費については、令和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月発生突風災害分の減により、</a:t>
          </a:r>
          <a:r>
            <a:rPr kumimoji="1" lang="en-US" altLang="ja-JP" sz="1300">
              <a:latin typeface="ＭＳ Ｐゴシック" panose="020B0600070205080204" pitchFamily="50" charset="-128"/>
              <a:ea typeface="ＭＳ Ｐゴシック" panose="020B0600070205080204" pitchFamily="50" charset="-128"/>
            </a:rPr>
            <a:t>2,074</a:t>
          </a:r>
          <a:r>
            <a:rPr kumimoji="1" lang="ja-JP" altLang="en-US" sz="1300">
              <a:latin typeface="ＭＳ Ｐゴシック" panose="020B0600070205080204" pitchFamily="50" charset="-128"/>
              <a:ea typeface="ＭＳ Ｐゴシック" panose="020B0600070205080204" pitchFamily="50" charset="-128"/>
            </a:rPr>
            <a:t>円の皆減となっている。</a:t>
          </a:r>
        </a:p>
        <a:p>
          <a:r>
            <a:rPr kumimoji="1" lang="ja-JP" altLang="en-US" sz="1300">
              <a:latin typeface="ＭＳ Ｐゴシック" panose="020B0600070205080204" pitchFamily="50" charset="-128"/>
              <a:ea typeface="ＭＳ Ｐゴシック" panose="020B0600070205080204" pitchFamily="50" charset="-128"/>
            </a:rPr>
            <a:t>従来の住民サービスに加え、物価高騰等の影響による経常経費の増加が見込まれる中で、必要な経費を見極め、事業の見直しを図り、より一層の縮減に努めていく。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栃木県野木町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財政調整基金については、標準財政規模比</a:t>
          </a:r>
          <a:r>
            <a:rPr kumimoji="1" lang="en-US" altLang="ja-JP" sz="1400">
              <a:latin typeface="ＭＳ ゴシック" pitchFamily="49" charset="-128"/>
              <a:ea typeface="ＭＳ ゴシック" pitchFamily="49" charset="-128"/>
            </a:rPr>
            <a:t>17.07%</a:t>
          </a:r>
          <a:r>
            <a:rPr kumimoji="1" lang="ja-JP" altLang="en-US" sz="1400">
              <a:latin typeface="ＭＳ ゴシック" pitchFamily="49" charset="-128"/>
              <a:ea typeface="ＭＳ ゴシック" pitchFamily="49" charset="-128"/>
            </a:rPr>
            <a:t>の残高となり、収支不足額に充当したことにより、前年度と比較して</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実質収支額については、前年度より繰越した事業が増加しているため減少している。</a:t>
          </a:r>
        </a:p>
        <a:p>
          <a:r>
            <a:rPr kumimoji="1" lang="ja-JP" altLang="en-US" sz="1400">
              <a:latin typeface="ＭＳ ゴシック" pitchFamily="49" charset="-128"/>
              <a:ea typeface="ＭＳ ゴシック" pitchFamily="49" charset="-128"/>
            </a:rPr>
            <a:t>今後、物価高騰等の影響により引き続き経費支出の増加が想定されるため、行政経費の削減を図り、堅実な財政運営に努める。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栃木県野木町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は、実質収支額の減及び標準財政規模の増により、前年度と比較して減となっている。社会保障経費の増や物価高騰の影響、町民ニーズの多様化に伴う行政サービス水準の向上により、今後も経常経費等の増加が見込まれるため、予算査定等により事業や経費の削減に努めていく。</a:t>
          </a:r>
        </a:p>
        <a:p>
          <a:r>
            <a:rPr kumimoji="1" lang="ja-JP" altLang="en-US" sz="1400">
              <a:latin typeface="ＭＳ ゴシック" pitchFamily="49" charset="-128"/>
              <a:ea typeface="ＭＳ ゴシック" pitchFamily="49" charset="-128"/>
            </a:rPr>
            <a:t>水道事業会計については、独立した採算を確保できているが、今後も採算を確保できるよう、料金改定等も視野に入れ堅実な運営に努める。</a:t>
          </a:r>
        </a:p>
        <a:p>
          <a:r>
            <a:rPr kumimoji="1" lang="ja-JP" altLang="en-US" sz="1400">
              <a:latin typeface="ＭＳ ゴシック" pitchFamily="49" charset="-128"/>
              <a:ea typeface="ＭＳ ゴシック" pitchFamily="49" charset="-128"/>
            </a:rPr>
            <a:t>下水道事業については、一般会計からの補助もあるため黒字を保っているが、企業会計として独立した採算をとれるよう、水道事業会計同様、料金改定等を視野に入れ財源の確保に努める。</a:t>
          </a:r>
        </a:p>
        <a:p>
          <a:r>
            <a:rPr kumimoji="1" lang="ja-JP" altLang="en-US" sz="1400">
              <a:latin typeface="ＭＳ ゴシック" pitchFamily="49" charset="-128"/>
              <a:ea typeface="ＭＳ ゴシック" pitchFamily="49" charset="-128"/>
            </a:rPr>
            <a:t>その他の各会計において、いずれも赤字はなく、安定した財政運営を図ることができているため、今後も現状維持に努めていく。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栃木県野木町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年度償還終了の臨時財政対策債等の影響により、前年度と比較して</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百万円の減となっている。</a:t>
          </a:r>
        </a:p>
        <a:p>
          <a:r>
            <a:rPr kumimoji="1" lang="ja-JP" altLang="en-US" sz="1400">
              <a:latin typeface="ＭＳ ゴシック" pitchFamily="49" charset="-128"/>
              <a:ea typeface="ＭＳ ゴシック" pitchFamily="49" charset="-128"/>
            </a:rPr>
            <a:t>算入公債費等については、投資的経費の財源として交付税算入率の高い地方債を優先的に発行し、算入のない地方債の発行を抑制することにより高い水準で推移している。</a:t>
          </a:r>
        </a:p>
        <a:p>
          <a:r>
            <a:rPr kumimoji="1" lang="ja-JP" altLang="en-US" sz="1400">
              <a:latin typeface="ＭＳ ゴシック" pitchFamily="49" charset="-128"/>
              <a:ea typeface="ＭＳ ゴシック" pitchFamily="49" charset="-128"/>
            </a:rPr>
            <a:t>今後、個別施設等の改修や統廃合に伴う公債費の増加が想定されるため、引き続き地方債発行事業の峻別及び交付税算入率の高い有利な地方債の活用により、健全な財政運営に努める。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数値無し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栃木県野木町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年度における地方債の現在高については、元利償還金に対し借入額が下回ったことにより、前年度と比較して</a:t>
          </a:r>
          <a:r>
            <a:rPr kumimoji="1" lang="en-US" altLang="ja-JP" sz="1400">
              <a:latin typeface="ＭＳ ゴシック" pitchFamily="49" charset="-128"/>
              <a:ea typeface="ＭＳ ゴシック" pitchFamily="49" charset="-128"/>
            </a:rPr>
            <a:t>175</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充当可能基金については、収支不足額への充当により財政調整基金は減となったが、災害基金等の増により、前年度と比較して</a:t>
          </a:r>
          <a:r>
            <a:rPr kumimoji="1" lang="en-US" altLang="ja-JP" sz="1400">
              <a:latin typeface="ＭＳ ゴシック" pitchFamily="49" charset="-128"/>
              <a:ea typeface="ＭＳ ゴシック" pitchFamily="49" charset="-128"/>
            </a:rPr>
            <a:t>119</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今後も交付税算入率の高い有利な地方債の発行を行い、事業の見直しや組織機構改革等により経常経費の削減に努め、また事業の峻別を行うことで、基金の確保に努め、将来負担の抑制を図っていく。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栃木県野木町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収支不足額への充当により財政調整基金を取り崩したこと等により、前年度と比較して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期野木町財政計画では、計画期間である令和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扶助費・公債費等の増加を見込んでおり、また物価高騰等の影響による更なる歳出経費の増加も想定されるため、国庫補助等の特定財源の最大限の有効活用やネーミングライツの活用等により歳入の確保に努め、限られた一般財源の効率的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公共施設整備基金：公共用の施設の整備促進を図る。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まちづくり基金：明るく住みよい豊かな郷土をつくるため。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地域福祉基金：高齢者の保健福祉の増進等地域福祉の向上に資するため。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重要文化財野木町煉瓦窯保存基金：国指定重要文化財旧下野煉化製造会社煉瓦窯の保存、修復及び維持管理を図る。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義務教育施設整備基金：毎年度行っている積立による増加。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重要文化財野木町煉瓦窯保存基金：寄附金による増加。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総合管理計画や個別施設計画により、公共施設の更新・改修等が今後見込まれるため、財源として必要額を確保できるよう、公共施設整備基金及び義務教育施設整備基金の確保に努めていく。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また、少子高齢化、医療の高度化等による社会保障経費の増加に対応できるよう、地域福祉基金の残高維持・確保に努める。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その他特定目的基金についても、各需要に対応できるよう一定額の確保に努める。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収支不足額への充当により財政調整基金を取り崩したことにより、前年度と比較して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物価高騰や自然災害等、著しく変動する社会情勢や環境に臨機応変に対応できる弾力的な財政基盤を構築するうえで、財政調整基金積立額の維持は必要不可欠である。標準財政規模の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億円以上を確保・維持できるよう、経常経費の削減や特定財源の最大限の活用等、効率的な財政運営に努める。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年度においては積立・取崩しをしていないため、前年度と比較して増減はない。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各施設改修事業等の発行済み地方債に係る元金償還開始に伴い公債費の増加が想定され、また物価高騰や自然災害など著しく変動する社会情勢や環境に臨機応変に対応するため、繰上償還等による将来負担の軽減や経常経費の削減、特定財源の最大限の活用等を行い、効率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BBE6A5-907B-41C8-9031-6D3DED98E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446F23-C969-4B41-92D2-3164248FE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56DA0E4D-0529-4EE5-B7AA-94E002B8ABD1}"/>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D302C3F2-1108-4184-B8CA-433426A96AF9}"/>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9846387-75B1-4D9B-9D20-07BEDBE214C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3539A3EF-5D00-4D99-8545-7AE2932F84AF}"/>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B47B40B-7B9F-4C04-90BA-163FAFE8E124}"/>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26A27087-D129-4B19-8D37-0B487DFA7D9F}"/>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572BE43C-3833-4E96-A2D6-FA4C76BD1E6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6A66991-C0CB-4962-9F6B-150CF861537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CC25033-13D0-4E5F-8E7A-3BC12AD5DA7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7EFD1515-972D-401B-AF92-E652255FEF4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94CB3F35-B9CA-45C6-8329-15989CBCA27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2857220-90AC-4995-A89B-13EAF6E8EEE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F459B3D9-9DA8-44DF-89E5-CB1EE15AB65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80AED9ED-292F-40B3-9EAE-68FBD39B2B8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5AE4F6A-1CD3-4570-9488-AEB6BB8C0D2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1C7BAC1C-290C-417F-B2E7-6D6819A1D69A}"/>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8C275C19-0778-40A5-A780-466203D0A48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79A474F0-CFFA-4811-92D7-F8C4488FA42C}"/>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A87E4262-85F9-4B04-AB55-DA5648B7B4A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DFB0319-0902-4A36-ACA7-D0E9AC88397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63960568-45DF-4FAC-9464-8BC8F61EEAD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EBC7A42-ED3D-4CFA-990D-017031D5D91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44F20C65-8C0D-4D9F-8065-B8F71F9A7C6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BC7DDE1E-0A98-424C-B89D-B131C9A8FCE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F63A210-5EA5-456B-89A6-26CDE3BA872F}"/>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2EE32D86-1D9B-4432-BB14-E383AFFF6CA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58DA83A2-1F68-4436-BEE9-E43B6BFA0B85}"/>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74B71BF2-088C-404A-BDDD-EC901EE6744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D75EEFC4-5B2E-4D72-95C4-09DA35C366C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8A4BB64-2E1B-40FE-9EF5-293ABB1848F3}"/>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77A377E5-BD02-4237-80B9-1B9A7772D8F3}"/>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7750573A-3426-40F5-9041-D98D13C8F67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50EE00F9-099F-47AF-A568-18D34A7741B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F30F7B4A-92E7-445E-AAD6-7F72A481654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CFCC9669-5F4D-4137-A9EF-7A68563DC8F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FD4096CB-38E4-4D18-AB1E-037E4D77927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D535DD9A-D286-46AA-9DA7-07E942479044}"/>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C0FEAAC-34DA-4331-BC72-9BE63375B47B}"/>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1EE78AFD-2B8E-4A62-8208-5DECC64F1799}"/>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B0A9829-42C2-4E13-AB7A-945022CAE6F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3D1A2FA3-D76D-40B5-994B-1B2DC80C077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13A51577-0D77-432D-8FE6-A090A8BF70CB}"/>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605581B5-0421-4D27-92CB-D122CD08F82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7047790F-438D-4E6B-AFC8-D8F5B971F47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D94BC60-C945-482A-B26B-8780405DF7B9}"/>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C248E57C-9317-48BA-83ED-72266FEEC29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DC35BE7-B8CD-4F90-8D42-32128ACC9605}"/>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6C55082B-F7CB-4C55-BC21-433F8BBBD115}"/>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1B0329A5-AF77-4CFF-9D84-C0A0C59A4F6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3F4C9A54-E85E-4863-9DB5-558275CB06D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298327E-E5C4-4075-870D-16F7253B28E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類似団体内平均値と比較して</a:t>
          </a:r>
          <a:r>
            <a:rPr kumimoji="1" lang="en-US" altLang="ja-JP" sz="1100">
              <a:latin typeface="ＭＳ Ｐゴシック" panose="020B0600070205080204" pitchFamily="50" charset="-128"/>
              <a:ea typeface="ＭＳ Ｐゴシック" panose="020B0600070205080204" pitchFamily="50" charset="-128"/>
            </a:rPr>
            <a:t>13.0</a:t>
          </a:r>
          <a:r>
            <a:rPr kumimoji="1" lang="ja-JP" altLang="en-US" sz="1100">
              <a:latin typeface="ＭＳ Ｐゴシック" panose="020B0600070205080204" pitchFamily="50" charset="-128"/>
              <a:ea typeface="ＭＳ Ｐゴシック" panose="020B0600070205080204" pitchFamily="50" charset="-128"/>
            </a:rPr>
            <a:t>ポイント上回っており、一部施設の減価償却率が</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となっていること等が要因と考えられる。</a:t>
          </a:r>
        </a:p>
        <a:p>
          <a:r>
            <a:rPr kumimoji="1" lang="ja-JP" altLang="en-US" sz="1100">
              <a:latin typeface="ＭＳ Ｐゴシック" panose="020B0600070205080204" pitchFamily="50" charset="-128"/>
              <a:ea typeface="ＭＳ Ｐゴシック" panose="020B0600070205080204" pitchFamily="50" charset="-128"/>
            </a:rPr>
            <a:t>年々増加傾向であり、今後も公共施設の更なる老朽化が想定されることから、公共施設総合管理計画等に基づき、施設の点検・診断や計画的な予防保全による長寿命化を進め、将来負担の軽減や有形固定資産減価償却率の改善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C2FCE6B8-B6B7-413C-A3D3-F2AD95421D66}"/>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7B5C3442-4B2C-408F-B10A-56C49FE0E7C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18D9FB46-54C1-40C3-9E5A-17907248138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18ED28B2-680B-40AE-B6E0-536F4E2131C6}"/>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D6EAFDEB-7D03-419B-9687-DEDBAFD68AF7}"/>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A5D5765E-70EA-4672-8C6E-E619008B6D6C}"/>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D16909BA-046F-472C-B590-B48751668678}"/>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12FBBFB1-38DA-4D0D-888F-F0C9057CA25E}"/>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39455A91-A978-4604-81A3-5456A42CBE23}"/>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39A68505-611F-4FD9-8797-451E21190CE8}"/>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87722336-0C43-498A-87B2-DBF1A4B5BA43}"/>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419ED6F1-2D18-4CA7-977E-D58BEC13F1E8}"/>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57B8B34E-81DB-4F15-B93F-DF88FE3379A9}"/>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DF4AD754-83DB-4C8A-8C43-94641AD3E8AC}"/>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D5789C1E-2D26-436F-B93F-2B5BF57C3E2D}"/>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E7CAE62-A125-4BB4-BAD4-2908BB7578A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15EDEDC-07C7-482C-B3A2-D2D5BF1048EB}"/>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A50AA0C-F546-49AE-B475-7FEF71D62A8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C8DFD834-9FD3-4FDE-A7E7-B761A396D9EA}"/>
            </a:ext>
          </a:extLst>
        </xdr:cNvPr>
        <xdr:cNvCxnSpPr/>
      </xdr:nvCxnSpPr>
      <xdr:spPr>
        <a:xfrm flipV="1">
          <a:off x="4760595" y="4508409"/>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16828F7D-692C-45BC-8044-215CE5887DAA}"/>
            </a:ext>
          </a:extLst>
        </xdr:cNvPr>
        <xdr:cNvSpPr txBox="1"/>
      </xdr:nvSpPr>
      <xdr:spPr>
        <a:xfrm>
          <a:off x="4813300" y="580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D48D3303-9EE1-453E-8639-6EF22990CBC2}"/>
            </a:ext>
          </a:extLst>
        </xdr:cNvPr>
        <xdr:cNvCxnSpPr/>
      </xdr:nvCxnSpPr>
      <xdr:spPr>
        <a:xfrm>
          <a:off x="4673600" y="580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1FDA80A4-49C5-42C7-A0D7-908F473E8125}"/>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DB9CEEFF-FC9F-4126-AA93-F0D0CA47B76C}"/>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8" name="有形固定資産減価償却率平均値テキスト">
          <a:extLst>
            <a:ext uri="{FF2B5EF4-FFF2-40B4-BE49-F238E27FC236}">
              <a16:creationId xmlns:a16="http://schemas.microsoft.com/office/drawing/2014/main" id="{0C6C77E9-8F24-4034-962C-2B42CB605455}"/>
            </a:ext>
          </a:extLst>
        </xdr:cNvPr>
        <xdr:cNvSpPr txBox="1"/>
      </xdr:nvSpPr>
      <xdr:spPr>
        <a:xfrm>
          <a:off x="4813300" y="5033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B0AE4677-36B5-4E47-92A2-ACA0ABC53DCD}"/>
            </a:ext>
          </a:extLst>
        </xdr:cNvPr>
        <xdr:cNvSpPr/>
      </xdr:nvSpPr>
      <xdr:spPr>
        <a:xfrm>
          <a:off x="4711700" y="518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000117F1-D789-4791-B973-E6411A632B60}"/>
            </a:ext>
          </a:extLst>
        </xdr:cNvPr>
        <xdr:cNvSpPr/>
      </xdr:nvSpPr>
      <xdr:spPr>
        <a:xfrm>
          <a:off x="4000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DA27B104-DE18-4BE6-AF7D-151CAAC6D90D}"/>
            </a:ext>
          </a:extLst>
        </xdr:cNvPr>
        <xdr:cNvSpPr/>
      </xdr:nvSpPr>
      <xdr:spPr>
        <a:xfrm>
          <a:off x="3238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C7B7DF78-185E-4EF5-90D4-2DCCD9F9B7EC}"/>
            </a:ext>
          </a:extLst>
        </xdr:cNvPr>
        <xdr:cNvSpPr/>
      </xdr:nvSpPr>
      <xdr:spPr>
        <a:xfrm>
          <a:off x="2476500" y="50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3746483A-821D-4B06-99F0-B369177FE251}"/>
            </a:ext>
          </a:extLst>
        </xdr:cNvPr>
        <xdr:cNvSpPr/>
      </xdr:nvSpPr>
      <xdr:spPr>
        <a:xfrm>
          <a:off x="1714500" y="51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7165DF8-D606-42BC-8D30-E543E9A4689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D9B4BFF-CE82-46D9-A110-00058BD8A80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A3DC1D1-0FFD-4108-BAC2-EE3F74E3B54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A34D3F1-F7A5-4905-AC6F-3C2594FA825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D10A61E-5308-4DAE-9D62-FED1B6B13E0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96974</xdr:rowOff>
    </xdr:from>
    <xdr:to>
      <xdr:col>23</xdr:col>
      <xdr:colOff>136525</xdr:colOff>
      <xdr:row>33</xdr:row>
      <xdr:rowOff>27124</xdr:rowOff>
    </xdr:to>
    <xdr:sp macro="" textlink="">
      <xdr:nvSpPr>
        <xdr:cNvPr id="89" name="楕円 88">
          <a:extLst>
            <a:ext uri="{FF2B5EF4-FFF2-40B4-BE49-F238E27FC236}">
              <a16:creationId xmlns:a16="http://schemas.microsoft.com/office/drawing/2014/main" id="{498ACEB3-C840-436A-8FA3-C4E687C00AAD}"/>
            </a:ext>
          </a:extLst>
        </xdr:cNvPr>
        <xdr:cNvSpPr/>
      </xdr:nvSpPr>
      <xdr:spPr>
        <a:xfrm>
          <a:off x="4711700" y="558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75401</xdr:rowOff>
    </xdr:from>
    <xdr:ext cx="405111" cy="259045"/>
    <xdr:sp macro="" textlink="">
      <xdr:nvSpPr>
        <xdr:cNvPr id="90" name="有形固定資産減価償却率該当値テキスト">
          <a:extLst>
            <a:ext uri="{FF2B5EF4-FFF2-40B4-BE49-F238E27FC236}">
              <a16:creationId xmlns:a16="http://schemas.microsoft.com/office/drawing/2014/main" id="{30A06FA8-1B1E-4BE3-A9DA-D530BF3FA8AB}"/>
            </a:ext>
          </a:extLst>
        </xdr:cNvPr>
        <xdr:cNvSpPr txBox="1"/>
      </xdr:nvSpPr>
      <xdr:spPr>
        <a:xfrm>
          <a:off x="4813300" y="556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56878</xdr:rowOff>
    </xdr:from>
    <xdr:to>
      <xdr:col>19</xdr:col>
      <xdr:colOff>187325</xdr:colOff>
      <xdr:row>32</xdr:row>
      <xdr:rowOff>158478</xdr:rowOff>
    </xdr:to>
    <xdr:sp macro="" textlink="">
      <xdr:nvSpPr>
        <xdr:cNvPr id="91" name="楕円 90">
          <a:extLst>
            <a:ext uri="{FF2B5EF4-FFF2-40B4-BE49-F238E27FC236}">
              <a16:creationId xmlns:a16="http://schemas.microsoft.com/office/drawing/2014/main" id="{56AD4667-018B-4A6C-96DE-9271090EC7BD}"/>
            </a:ext>
          </a:extLst>
        </xdr:cNvPr>
        <xdr:cNvSpPr/>
      </xdr:nvSpPr>
      <xdr:spPr>
        <a:xfrm>
          <a:off x="4000500" y="554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107678</xdr:rowOff>
    </xdr:from>
    <xdr:to>
      <xdr:col>23</xdr:col>
      <xdr:colOff>85725</xdr:colOff>
      <xdr:row>32</xdr:row>
      <xdr:rowOff>147774</xdr:rowOff>
    </xdr:to>
    <xdr:cxnSp macro="">
      <xdr:nvCxnSpPr>
        <xdr:cNvPr id="92" name="直線コネクタ 91">
          <a:extLst>
            <a:ext uri="{FF2B5EF4-FFF2-40B4-BE49-F238E27FC236}">
              <a16:creationId xmlns:a16="http://schemas.microsoft.com/office/drawing/2014/main" id="{25FB7677-5540-43CB-9590-31B68216CB23}"/>
            </a:ext>
          </a:extLst>
        </xdr:cNvPr>
        <xdr:cNvCxnSpPr/>
      </xdr:nvCxnSpPr>
      <xdr:spPr>
        <a:xfrm>
          <a:off x="4051300" y="5594078"/>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166642</xdr:rowOff>
    </xdr:from>
    <xdr:to>
      <xdr:col>15</xdr:col>
      <xdr:colOff>187325</xdr:colOff>
      <xdr:row>32</xdr:row>
      <xdr:rowOff>96792</xdr:rowOff>
    </xdr:to>
    <xdr:sp macro="" textlink="">
      <xdr:nvSpPr>
        <xdr:cNvPr id="93" name="楕円 92">
          <a:extLst>
            <a:ext uri="{FF2B5EF4-FFF2-40B4-BE49-F238E27FC236}">
              <a16:creationId xmlns:a16="http://schemas.microsoft.com/office/drawing/2014/main" id="{E33A8145-90DB-4A80-B388-BAF5A75C0945}"/>
            </a:ext>
          </a:extLst>
        </xdr:cNvPr>
        <xdr:cNvSpPr/>
      </xdr:nvSpPr>
      <xdr:spPr>
        <a:xfrm>
          <a:off x="3238500" y="548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45992</xdr:rowOff>
    </xdr:from>
    <xdr:to>
      <xdr:col>19</xdr:col>
      <xdr:colOff>136525</xdr:colOff>
      <xdr:row>32</xdr:row>
      <xdr:rowOff>107678</xdr:rowOff>
    </xdr:to>
    <xdr:cxnSp macro="">
      <xdr:nvCxnSpPr>
        <xdr:cNvPr id="94" name="直線コネクタ 93">
          <a:extLst>
            <a:ext uri="{FF2B5EF4-FFF2-40B4-BE49-F238E27FC236}">
              <a16:creationId xmlns:a16="http://schemas.microsoft.com/office/drawing/2014/main" id="{580A60D3-E85C-44CF-A60C-5E908878FF21}"/>
            </a:ext>
          </a:extLst>
        </xdr:cNvPr>
        <xdr:cNvCxnSpPr/>
      </xdr:nvCxnSpPr>
      <xdr:spPr>
        <a:xfrm>
          <a:off x="3289300" y="5532392"/>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101872</xdr:rowOff>
    </xdr:from>
    <xdr:to>
      <xdr:col>11</xdr:col>
      <xdr:colOff>187325</xdr:colOff>
      <xdr:row>32</xdr:row>
      <xdr:rowOff>32022</xdr:rowOff>
    </xdr:to>
    <xdr:sp macro="" textlink="">
      <xdr:nvSpPr>
        <xdr:cNvPr id="95" name="楕円 94">
          <a:extLst>
            <a:ext uri="{FF2B5EF4-FFF2-40B4-BE49-F238E27FC236}">
              <a16:creationId xmlns:a16="http://schemas.microsoft.com/office/drawing/2014/main" id="{F4A3A09F-5B3A-405B-AA22-AFBEB1ADF78B}"/>
            </a:ext>
          </a:extLst>
        </xdr:cNvPr>
        <xdr:cNvSpPr/>
      </xdr:nvSpPr>
      <xdr:spPr>
        <a:xfrm>
          <a:off x="2476500" y="541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152672</xdr:rowOff>
    </xdr:from>
    <xdr:to>
      <xdr:col>15</xdr:col>
      <xdr:colOff>136525</xdr:colOff>
      <xdr:row>32</xdr:row>
      <xdr:rowOff>45992</xdr:rowOff>
    </xdr:to>
    <xdr:cxnSp macro="">
      <xdr:nvCxnSpPr>
        <xdr:cNvPr id="96" name="直線コネクタ 95">
          <a:extLst>
            <a:ext uri="{FF2B5EF4-FFF2-40B4-BE49-F238E27FC236}">
              <a16:creationId xmlns:a16="http://schemas.microsoft.com/office/drawing/2014/main" id="{44777F91-7AAE-4F8D-9434-58A0F6352EDC}"/>
            </a:ext>
          </a:extLst>
        </xdr:cNvPr>
        <xdr:cNvCxnSpPr/>
      </xdr:nvCxnSpPr>
      <xdr:spPr>
        <a:xfrm>
          <a:off x="2527300" y="5467622"/>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46355</xdr:rowOff>
    </xdr:from>
    <xdr:to>
      <xdr:col>7</xdr:col>
      <xdr:colOff>187325</xdr:colOff>
      <xdr:row>31</xdr:row>
      <xdr:rowOff>147955</xdr:rowOff>
    </xdr:to>
    <xdr:sp macro="" textlink="">
      <xdr:nvSpPr>
        <xdr:cNvPr id="97" name="楕円 96">
          <a:extLst>
            <a:ext uri="{FF2B5EF4-FFF2-40B4-BE49-F238E27FC236}">
              <a16:creationId xmlns:a16="http://schemas.microsoft.com/office/drawing/2014/main" id="{FCE7A04B-EA1D-4993-92F3-043089ADCE3C}"/>
            </a:ext>
          </a:extLst>
        </xdr:cNvPr>
        <xdr:cNvSpPr/>
      </xdr:nvSpPr>
      <xdr:spPr>
        <a:xfrm>
          <a:off x="1714500" y="536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31</xdr:row>
      <xdr:rowOff>152672</xdr:rowOff>
    </xdr:to>
    <xdr:cxnSp macro="">
      <xdr:nvCxnSpPr>
        <xdr:cNvPr id="98" name="直線コネクタ 97">
          <a:extLst>
            <a:ext uri="{FF2B5EF4-FFF2-40B4-BE49-F238E27FC236}">
              <a16:creationId xmlns:a16="http://schemas.microsoft.com/office/drawing/2014/main" id="{43B9F344-11D5-40E5-9439-163CF82C09CE}"/>
            </a:ext>
          </a:extLst>
        </xdr:cNvPr>
        <xdr:cNvCxnSpPr/>
      </xdr:nvCxnSpPr>
      <xdr:spPr>
        <a:xfrm>
          <a:off x="1765300" y="5412105"/>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85EF8FCB-B168-40A8-B916-19351D68B910}"/>
            </a:ext>
          </a:extLst>
        </xdr:cNvPr>
        <xdr:cNvSpPr txBox="1"/>
      </xdr:nvSpPr>
      <xdr:spPr>
        <a:xfrm>
          <a:off x="38360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0" name="n_2aveValue有形固定資産減価償却率">
          <a:extLst>
            <a:ext uri="{FF2B5EF4-FFF2-40B4-BE49-F238E27FC236}">
              <a16:creationId xmlns:a16="http://schemas.microsoft.com/office/drawing/2014/main" id="{6730491A-748E-4E2B-B1A3-A7B5A55F8FBC}"/>
            </a:ext>
          </a:extLst>
        </xdr:cNvPr>
        <xdr:cNvSpPr txBox="1"/>
      </xdr:nvSpPr>
      <xdr:spPr>
        <a:xfrm>
          <a:off x="30867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1" name="n_3aveValue有形固定資産減価償却率">
          <a:extLst>
            <a:ext uri="{FF2B5EF4-FFF2-40B4-BE49-F238E27FC236}">
              <a16:creationId xmlns:a16="http://schemas.microsoft.com/office/drawing/2014/main" id="{A677754D-74D2-4DD4-98DF-D79CB63FF124}"/>
            </a:ext>
          </a:extLst>
        </xdr:cNvPr>
        <xdr:cNvSpPr txBox="1"/>
      </xdr:nvSpPr>
      <xdr:spPr>
        <a:xfrm>
          <a:off x="2324744" y="4874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2" name="n_4aveValue有形固定資産減価償却率">
          <a:extLst>
            <a:ext uri="{FF2B5EF4-FFF2-40B4-BE49-F238E27FC236}">
              <a16:creationId xmlns:a16="http://schemas.microsoft.com/office/drawing/2014/main" id="{E0E54C2C-5774-4826-BAE0-3953E3AF4917}"/>
            </a:ext>
          </a:extLst>
        </xdr:cNvPr>
        <xdr:cNvSpPr txBox="1"/>
      </xdr:nvSpPr>
      <xdr:spPr>
        <a:xfrm>
          <a:off x="1562744" y="488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149605</xdr:rowOff>
    </xdr:from>
    <xdr:ext cx="405111" cy="259045"/>
    <xdr:sp macro="" textlink="">
      <xdr:nvSpPr>
        <xdr:cNvPr id="103" name="n_1mainValue有形固定資産減価償却率">
          <a:extLst>
            <a:ext uri="{FF2B5EF4-FFF2-40B4-BE49-F238E27FC236}">
              <a16:creationId xmlns:a16="http://schemas.microsoft.com/office/drawing/2014/main" id="{268B2553-C880-42BA-9FC1-B0F5D7A5F7B4}"/>
            </a:ext>
          </a:extLst>
        </xdr:cNvPr>
        <xdr:cNvSpPr txBox="1"/>
      </xdr:nvSpPr>
      <xdr:spPr>
        <a:xfrm>
          <a:off x="3836044" y="563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87919</xdr:rowOff>
    </xdr:from>
    <xdr:ext cx="405111" cy="259045"/>
    <xdr:sp macro="" textlink="">
      <xdr:nvSpPr>
        <xdr:cNvPr id="104" name="n_2mainValue有形固定資産減価償却率">
          <a:extLst>
            <a:ext uri="{FF2B5EF4-FFF2-40B4-BE49-F238E27FC236}">
              <a16:creationId xmlns:a16="http://schemas.microsoft.com/office/drawing/2014/main" id="{D862F438-3F83-4D79-8067-B062AB76FAD1}"/>
            </a:ext>
          </a:extLst>
        </xdr:cNvPr>
        <xdr:cNvSpPr txBox="1"/>
      </xdr:nvSpPr>
      <xdr:spPr>
        <a:xfrm>
          <a:off x="3086744"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23149</xdr:rowOff>
    </xdr:from>
    <xdr:ext cx="405111" cy="259045"/>
    <xdr:sp macro="" textlink="">
      <xdr:nvSpPr>
        <xdr:cNvPr id="105" name="n_3mainValue有形固定資産減価償却率">
          <a:extLst>
            <a:ext uri="{FF2B5EF4-FFF2-40B4-BE49-F238E27FC236}">
              <a16:creationId xmlns:a16="http://schemas.microsoft.com/office/drawing/2014/main" id="{9DA160B3-2FB7-41D8-ADF8-872450577F84}"/>
            </a:ext>
          </a:extLst>
        </xdr:cNvPr>
        <xdr:cNvSpPr txBox="1"/>
      </xdr:nvSpPr>
      <xdr:spPr>
        <a:xfrm>
          <a:off x="2324744" y="5509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06" name="n_4mainValue有形固定資産減価償却率">
          <a:extLst>
            <a:ext uri="{FF2B5EF4-FFF2-40B4-BE49-F238E27FC236}">
              <a16:creationId xmlns:a16="http://schemas.microsoft.com/office/drawing/2014/main" id="{C670CBF8-3790-48D6-BDAA-264303571F42}"/>
            </a:ext>
          </a:extLst>
        </xdr:cNvPr>
        <xdr:cNvSpPr txBox="1"/>
      </xdr:nvSpPr>
      <xdr:spPr>
        <a:xfrm>
          <a:off x="1562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8EA5B44-5755-4A86-BC4F-D41987BB842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710A4D1-0CB6-41A0-B591-8E6B5A18E21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5254F3C-57D2-4DEB-A7AD-7E21CC1481B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D3CACDEB-1426-4767-BCF6-1B8BBEC5B93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21E29D7-94AF-4472-AC62-218BFFC533D4}"/>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3D13C5C-B4B1-4947-8BB0-385E5EF474C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AB9EFCC-3099-40AE-B05C-167D60234A4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94BC6C7-DD95-4F08-8D20-0E740680DA2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93C2FA4-25AD-410F-B395-09EC07454EDC}"/>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AF450A7-B8FB-44D4-9B1C-FA56A39CB48C}"/>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705E804-0699-497C-BCD4-F6DC4C48D5D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2FD315E-36D8-4D3B-A425-4FDDF79456E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5B2C5F0-4BF4-466D-AB7A-29BFE25C3996}"/>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類似団体内平均値と比較して</a:t>
          </a:r>
          <a:r>
            <a:rPr kumimoji="1" lang="en-US" altLang="ja-JP" sz="1100">
              <a:latin typeface="ＭＳ Ｐゴシック" panose="020B0600070205080204" pitchFamily="50" charset="-128"/>
              <a:ea typeface="ＭＳ Ｐゴシック" panose="020B0600070205080204" pitchFamily="50" charset="-128"/>
            </a:rPr>
            <a:t>28.2</a:t>
          </a:r>
          <a:r>
            <a:rPr kumimoji="1" lang="ja-JP" altLang="en-US" sz="1100">
              <a:latin typeface="ＭＳ Ｐゴシック" panose="020B0600070205080204" pitchFamily="50" charset="-128"/>
              <a:ea typeface="ＭＳ Ｐゴシック" panose="020B0600070205080204" pitchFamily="50" charset="-128"/>
            </a:rPr>
            <a:t>ポイント下回っている。これは、将来負担額における地方債の現在高の減少や普通交付税の増等によるものである。</a:t>
          </a:r>
        </a:p>
        <a:p>
          <a:r>
            <a:rPr kumimoji="1" lang="ja-JP" altLang="en-US" sz="1100">
              <a:latin typeface="ＭＳ Ｐゴシック" panose="020B0600070205080204" pitchFamily="50" charset="-128"/>
              <a:ea typeface="ＭＳ Ｐゴシック" panose="020B0600070205080204" pitchFamily="50" charset="-128"/>
            </a:rPr>
            <a:t>今後も、事業の選別や繰上償還、地方債の新規発行抑制等を図り、債務償還比率の更なる抑制に努めていく。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87C8FA9-1A3B-4994-BE86-F3F5FC4BF19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646C544A-6A84-4A74-A58F-3CFB162A275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56FC862B-E473-4673-B7A1-EA7B090A0518}"/>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D3F694DC-8B9F-4D56-BC60-382EF8E2545D}"/>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E65C2D79-CB30-47C6-AADB-969D2352F208}"/>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E9EC7BE5-D008-438E-AD40-BD5B504968A7}"/>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6FEC8244-0DC5-4CDC-B088-3B3A7E214A90}"/>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054413D-4A67-46DF-A0B7-CD32F048DC96}"/>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7F7C5E7-FA05-4C3C-9CE5-D7858E933FFA}"/>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BC01980-A0A3-46E9-AD18-0FD99CEC4E5F}"/>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D9C7A8BE-7BFE-4CE8-9669-78A654F7F067}"/>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7E271317-23E9-4FD6-BFA1-E98C3428F3B2}"/>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6802184-1F70-49AA-B2AC-3A00D8E40123}"/>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F4EAA2CC-C702-4D86-A8BA-56231BA7CFE2}"/>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62A1E43-E4B1-46D3-959F-8E4A17D6E691}"/>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B819B8E-F090-407B-9846-2006BF726701}"/>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5DB1612-F39A-4EA9-94EE-11870BF2382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20292D46-BE7F-4631-8A73-910173E370D6}"/>
            </a:ext>
          </a:extLst>
        </xdr:cNvPr>
        <xdr:cNvCxnSpPr/>
      </xdr:nvCxnSpPr>
      <xdr:spPr>
        <a:xfrm flipV="1">
          <a:off x="14793595" y="4489903"/>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8E8BEACE-980A-4E2D-98DE-092654E7D316}"/>
            </a:ext>
          </a:extLst>
        </xdr:cNvPr>
        <xdr:cNvSpPr txBox="1"/>
      </xdr:nvSpPr>
      <xdr:spPr>
        <a:xfrm>
          <a:off x="14846300" y="5946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61068AC3-7E47-44E5-9D9B-05D02986E8C0}"/>
            </a:ext>
          </a:extLst>
        </xdr:cNvPr>
        <xdr:cNvCxnSpPr/>
      </xdr:nvCxnSpPr>
      <xdr:spPr>
        <a:xfrm>
          <a:off x="14706600" y="5942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4CC3250-05EC-4AD6-8DC0-0C0B435B2058}"/>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9F6E8E2A-D17D-43F5-BA35-241EC96A4334}"/>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5AA0B45D-8FE5-43AA-8C38-ECF117044862}"/>
            </a:ext>
          </a:extLst>
        </xdr:cNvPr>
        <xdr:cNvSpPr txBox="1"/>
      </xdr:nvSpPr>
      <xdr:spPr>
        <a:xfrm>
          <a:off x="14846300" y="4871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E08FFB29-DD0E-487C-8508-B039E4A734F9}"/>
            </a:ext>
          </a:extLst>
        </xdr:cNvPr>
        <xdr:cNvSpPr/>
      </xdr:nvSpPr>
      <xdr:spPr>
        <a:xfrm>
          <a:off x="14744700" y="48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61E2F3C1-4DEF-4DA0-85C4-51026A641989}"/>
            </a:ext>
          </a:extLst>
        </xdr:cNvPr>
        <xdr:cNvSpPr/>
      </xdr:nvSpPr>
      <xdr:spPr>
        <a:xfrm>
          <a:off x="14033500" y="489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651210B7-D8CB-4265-907D-86328B9E0AB0}"/>
            </a:ext>
          </a:extLst>
        </xdr:cNvPr>
        <xdr:cNvSpPr/>
      </xdr:nvSpPr>
      <xdr:spPr>
        <a:xfrm>
          <a:off x="13271500" y="490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5BA47E45-6558-4BCB-B2FB-280BB30DD331}"/>
            </a:ext>
          </a:extLst>
        </xdr:cNvPr>
        <xdr:cNvSpPr/>
      </xdr:nvSpPr>
      <xdr:spPr>
        <a:xfrm>
          <a:off x="12509500" y="485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96DE3135-8B2C-4248-9E42-21CB0A0A59F2}"/>
            </a:ext>
          </a:extLst>
        </xdr:cNvPr>
        <xdr:cNvSpPr/>
      </xdr:nvSpPr>
      <xdr:spPr>
        <a:xfrm>
          <a:off x="11747500" y="50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72915F6-8800-49E2-8349-032FDB8F24D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5F739AA-7C66-47A0-A7CC-5865BD20905E}"/>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8421316-7763-4C31-926D-05E0D3388BC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0BAA4B8-A3D0-4FFA-920A-7497A68F6CF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BFCA343-4E4A-4072-9FA8-7C32FA253BC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63827</xdr:rowOff>
    </xdr:from>
    <xdr:to>
      <xdr:col>76</xdr:col>
      <xdr:colOff>73025</xdr:colOff>
      <xdr:row>28</xdr:row>
      <xdr:rowOff>165427</xdr:rowOff>
    </xdr:to>
    <xdr:sp macro="" textlink="">
      <xdr:nvSpPr>
        <xdr:cNvPr id="153" name="楕円 152">
          <a:extLst>
            <a:ext uri="{FF2B5EF4-FFF2-40B4-BE49-F238E27FC236}">
              <a16:creationId xmlns:a16="http://schemas.microsoft.com/office/drawing/2014/main" id="{4AB63159-F0E8-4BD3-A5A0-383ED7ACDF6F}"/>
            </a:ext>
          </a:extLst>
        </xdr:cNvPr>
        <xdr:cNvSpPr/>
      </xdr:nvSpPr>
      <xdr:spPr>
        <a:xfrm>
          <a:off x="14744700" y="486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86704</xdr:rowOff>
    </xdr:from>
    <xdr:ext cx="469744" cy="259045"/>
    <xdr:sp macro="" textlink="">
      <xdr:nvSpPr>
        <xdr:cNvPr id="154" name="債務償還比率該当値テキスト">
          <a:extLst>
            <a:ext uri="{FF2B5EF4-FFF2-40B4-BE49-F238E27FC236}">
              <a16:creationId xmlns:a16="http://schemas.microsoft.com/office/drawing/2014/main" id="{B46FBA9A-B26C-4E65-90C4-133D8F16A107}"/>
            </a:ext>
          </a:extLst>
        </xdr:cNvPr>
        <xdr:cNvSpPr txBox="1"/>
      </xdr:nvSpPr>
      <xdr:spPr>
        <a:xfrm>
          <a:off x="14846300" y="471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55499</xdr:rowOff>
    </xdr:from>
    <xdr:to>
      <xdr:col>72</xdr:col>
      <xdr:colOff>123825</xdr:colOff>
      <xdr:row>28</xdr:row>
      <xdr:rowOff>157099</xdr:rowOff>
    </xdr:to>
    <xdr:sp macro="" textlink="">
      <xdr:nvSpPr>
        <xdr:cNvPr id="155" name="楕円 154">
          <a:extLst>
            <a:ext uri="{FF2B5EF4-FFF2-40B4-BE49-F238E27FC236}">
              <a16:creationId xmlns:a16="http://schemas.microsoft.com/office/drawing/2014/main" id="{8E93F50A-7D2D-45B7-9A80-5DFE74F6970B}"/>
            </a:ext>
          </a:extLst>
        </xdr:cNvPr>
        <xdr:cNvSpPr/>
      </xdr:nvSpPr>
      <xdr:spPr>
        <a:xfrm>
          <a:off x="14033500" y="485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106299</xdr:rowOff>
    </xdr:from>
    <xdr:to>
      <xdr:col>76</xdr:col>
      <xdr:colOff>22225</xdr:colOff>
      <xdr:row>28</xdr:row>
      <xdr:rowOff>114627</xdr:rowOff>
    </xdr:to>
    <xdr:cxnSp macro="">
      <xdr:nvCxnSpPr>
        <xdr:cNvPr id="156" name="直線コネクタ 155">
          <a:extLst>
            <a:ext uri="{FF2B5EF4-FFF2-40B4-BE49-F238E27FC236}">
              <a16:creationId xmlns:a16="http://schemas.microsoft.com/office/drawing/2014/main" id="{5B91A5DA-C434-4F84-B5C2-7F6CEDB27F73}"/>
            </a:ext>
          </a:extLst>
        </xdr:cNvPr>
        <xdr:cNvCxnSpPr/>
      </xdr:nvCxnSpPr>
      <xdr:spPr>
        <a:xfrm>
          <a:off x="14084300" y="4906899"/>
          <a:ext cx="7112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90043</xdr:rowOff>
    </xdr:from>
    <xdr:to>
      <xdr:col>68</xdr:col>
      <xdr:colOff>123825</xdr:colOff>
      <xdr:row>29</xdr:row>
      <xdr:rowOff>20193</xdr:rowOff>
    </xdr:to>
    <xdr:sp macro="" textlink="">
      <xdr:nvSpPr>
        <xdr:cNvPr id="157" name="楕円 156">
          <a:extLst>
            <a:ext uri="{FF2B5EF4-FFF2-40B4-BE49-F238E27FC236}">
              <a16:creationId xmlns:a16="http://schemas.microsoft.com/office/drawing/2014/main" id="{3DF4249A-C5FB-4A66-8E2E-E7FE9CC10392}"/>
            </a:ext>
          </a:extLst>
        </xdr:cNvPr>
        <xdr:cNvSpPr/>
      </xdr:nvSpPr>
      <xdr:spPr>
        <a:xfrm>
          <a:off x="13271500" y="489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106299</xdr:rowOff>
    </xdr:from>
    <xdr:to>
      <xdr:col>72</xdr:col>
      <xdr:colOff>73025</xdr:colOff>
      <xdr:row>28</xdr:row>
      <xdr:rowOff>140843</xdr:rowOff>
    </xdr:to>
    <xdr:cxnSp macro="">
      <xdr:nvCxnSpPr>
        <xdr:cNvPr id="158" name="直線コネクタ 157">
          <a:extLst>
            <a:ext uri="{FF2B5EF4-FFF2-40B4-BE49-F238E27FC236}">
              <a16:creationId xmlns:a16="http://schemas.microsoft.com/office/drawing/2014/main" id="{84920E8A-EE8D-42AB-BFD8-AF4765235F0C}"/>
            </a:ext>
          </a:extLst>
        </xdr:cNvPr>
        <xdr:cNvCxnSpPr/>
      </xdr:nvCxnSpPr>
      <xdr:spPr>
        <a:xfrm flipV="1">
          <a:off x="13322300" y="490689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81304</xdr:rowOff>
    </xdr:from>
    <xdr:to>
      <xdr:col>64</xdr:col>
      <xdr:colOff>123825</xdr:colOff>
      <xdr:row>29</xdr:row>
      <xdr:rowOff>11454</xdr:rowOff>
    </xdr:to>
    <xdr:sp macro="" textlink="">
      <xdr:nvSpPr>
        <xdr:cNvPr id="159" name="楕円 158">
          <a:extLst>
            <a:ext uri="{FF2B5EF4-FFF2-40B4-BE49-F238E27FC236}">
              <a16:creationId xmlns:a16="http://schemas.microsoft.com/office/drawing/2014/main" id="{23953F3F-1BC5-431C-9F1D-1D1CC72636FF}"/>
            </a:ext>
          </a:extLst>
        </xdr:cNvPr>
        <xdr:cNvSpPr/>
      </xdr:nvSpPr>
      <xdr:spPr>
        <a:xfrm>
          <a:off x="12509500" y="488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132104</xdr:rowOff>
    </xdr:from>
    <xdr:to>
      <xdr:col>68</xdr:col>
      <xdr:colOff>73025</xdr:colOff>
      <xdr:row>28</xdr:row>
      <xdr:rowOff>140843</xdr:rowOff>
    </xdr:to>
    <xdr:cxnSp macro="">
      <xdr:nvCxnSpPr>
        <xdr:cNvPr id="160" name="直線コネクタ 159">
          <a:extLst>
            <a:ext uri="{FF2B5EF4-FFF2-40B4-BE49-F238E27FC236}">
              <a16:creationId xmlns:a16="http://schemas.microsoft.com/office/drawing/2014/main" id="{35FA7209-D79F-4B6C-97B0-E748D913BC2E}"/>
            </a:ext>
          </a:extLst>
        </xdr:cNvPr>
        <xdr:cNvCxnSpPr/>
      </xdr:nvCxnSpPr>
      <xdr:spPr>
        <a:xfrm>
          <a:off x="12560300" y="4932704"/>
          <a:ext cx="762000" cy="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63796</xdr:rowOff>
    </xdr:from>
    <xdr:to>
      <xdr:col>60</xdr:col>
      <xdr:colOff>123825</xdr:colOff>
      <xdr:row>30</xdr:row>
      <xdr:rowOff>165396</xdr:rowOff>
    </xdr:to>
    <xdr:sp macro="" textlink="">
      <xdr:nvSpPr>
        <xdr:cNvPr id="161" name="楕円 160">
          <a:extLst>
            <a:ext uri="{FF2B5EF4-FFF2-40B4-BE49-F238E27FC236}">
              <a16:creationId xmlns:a16="http://schemas.microsoft.com/office/drawing/2014/main" id="{EB0EDAB6-21C5-4AE9-A04A-B21950C5C909}"/>
            </a:ext>
          </a:extLst>
        </xdr:cNvPr>
        <xdr:cNvSpPr/>
      </xdr:nvSpPr>
      <xdr:spPr>
        <a:xfrm>
          <a:off x="11747500" y="520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132104</xdr:rowOff>
    </xdr:from>
    <xdr:to>
      <xdr:col>64</xdr:col>
      <xdr:colOff>73025</xdr:colOff>
      <xdr:row>30</xdr:row>
      <xdr:rowOff>114596</xdr:rowOff>
    </xdr:to>
    <xdr:cxnSp macro="">
      <xdr:nvCxnSpPr>
        <xdr:cNvPr id="162" name="直線コネクタ 161">
          <a:extLst>
            <a:ext uri="{FF2B5EF4-FFF2-40B4-BE49-F238E27FC236}">
              <a16:creationId xmlns:a16="http://schemas.microsoft.com/office/drawing/2014/main" id="{F1F12AFE-C179-4DC9-8DD9-1BC1FC53FF8F}"/>
            </a:ext>
          </a:extLst>
        </xdr:cNvPr>
        <xdr:cNvCxnSpPr/>
      </xdr:nvCxnSpPr>
      <xdr:spPr>
        <a:xfrm flipV="1">
          <a:off x="11798300" y="4932704"/>
          <a:ext cx="762000" cy="32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BE059FD3-E6FD-4655-BD05-EFE18B074FAA}"/>
            </a:ext>
          </a:extLst>
        </xdr:cNvPr>
        <xdr:cNvSpPr txBox="1"/>
      </xdr:nvSpPr>
      <xdr:spPr>
        <a:xfrm>
          <a:off x="13836727" y="49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D53BE529-B4F4-45F1-A6E8-6FFFE1DBD885}"/>
            </a:ext>
          </a:extLst>
        </xdr:cNvPr>
        <xdr:cNvSpPr txBox="1"/>
      </xdr:nvSpPr>
      <xdr:spPr>
        <a:xfrm>
          <a:off x="13087427" y="499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5" name="n_3aveValue債務償還比率">
          <a:extLst>
            <a:ext uri="{FF2B5EF4-FFF2-40B4-BE49-F238E27FC236}">
              <a16:creationId xmlns:a16="http://schemas.microsoft.com/office/drawing/2014/main" id="{7852EEAB-73C5-4C91-9B58-59A28B4B7A48}"/>
            </a:ext>
          </a:extLst>
        </xdr:cNvPr>
        <xdr:cNvSpPr txBox="1"/>
      </xdr:nvSpPr>
      <xdr:spPr>
        <a:xfrm>
          <a:off x="12325427" y="463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6" name="n_4aveValue債務償還比率">
          <a:extLst>
            <a:ext uri="{FF2B5EF4-FFF2-40B4-BE49-F238E27FC236}">
              <a16:creationId xmlns:a16="http://schemas.microsoft.com/office/drawing/2014/main" id="{AD2668DD-4FB3-426C-8826-6A4C37246C0B}"/>
            </a:ext>
          </a:extLst>
        </xdr:cNvPr>
        <xdr:cNvSpPr txBox="1"/>
      </xdr:nvSpPr>
      <xdr:spPr>
        <a:xfrm>
          <a:off x="11563427" y="478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2176</xdr:rowOff>
    </xdr:from>
    <xdr:ext cx="469744" cy="259045"/>
    <xdr:sp macro="" textlink="">
      <xdr:nvSpPr>
        <xdr:cNvPr id="167" name="n_1mainValue債務償還比率">
          <a:extLst>
            <a:ext uri="{FF2B5EF4-FFF2-40B4-BE49-F238E27FC236}">
              <a16:creationId xmlns:a16="http://schemas.microsoft.com/office/drawing/2014/main" id="{2499C24C-E261-4163-AF85-41F871272560}"/>
            </a:ext>
          </a:extLst>
        </xdr:cNvPr>
        <xdr:cNvSpPr txBox="1"/>
      </xdr:nvSpPr>
      <xdr:spPr>
        <a:xfrm>
          <a:off x="13836727" y="46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36720</xdr:rowOff>
    </xdr:from>
    <xdr:ext cx="469744" cy="259045"/>
    <xdr:sp macro="" textlink="">
      <xdr:nvSpPr>
        <xdr:cNvPr id="168" name="n_2mainValue債務償還比率">
          <a:extLst>
            <a:ext uri="{FF2B5EF4-FFF2-40B4-BE49-F238E27FC236}">
              <a16:creationId xmlns:a16="http://schemas.microsoft.com/office/drawing/2014/main" id="{478179DA-0172-401F-8428-9778645AC055}"/>
            </a:ext>
          </a:extLst>
        </xdr:cNvPr>
        <xdr:cNvSpPr txBox="1"/>
      </xdr:nvSpPr>
      <xdr:spPr>
        <a:xfrm>
          <a:off x="13087427" y="466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2581</xdr:rowOff>
    </xdr:from>
    <xdr:ext cx="469744" cy="259045"/>
    <xdr:sp macro="" textlink="">
      <xdr:nvSpPr>
        <xdr:cNvPr id="169" name="n_3mainValue債務償還比率">
          <a:extLst>
            <a:ext uri="{FF2B5EF4-FFF2-40B4-BE49-F238E27FC236}">
              <a16:creationId xmlns:a16="http://schemas.microsoft.com/office/drawing/2014/main" id="{D27AC69E-89B8-4B83-8B12-8F9A726428CA}"/>
            </a:ext>
          </a:extLst>
        </xdr:cNvPr>
        <xdr:cNvSpPr txBox="1"/>
      </xdr:nvSpPr>
      <xdr:spPr>
        <a:xfrm>
          <a:off x="12325427" y="497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156523</xdr:rowOff>
    </xdr:from>
    <xdr:ext cx="469744" cy="259045"/>
    <xdr:sp macro="" textlink="">
      <xdr:nvSpPr>
        <xdr:cNvPr id="170" name="n_4mainValue債務償還比率">
          <a:extLst>
            <a:ext uri="{FF2B5EF4-FFF2-40B4-BE49-F238E27FC236}">
              <a16:creationId xmlns:a16="http://schemas.microsoft.com/office/drawing/2014/main" id="{8664E100-EDFF-4957-BF31-CC969544AEC9}"/>
            </a:ext>
          </a:extLst>
        </xdr:cNvPr>
        <xdr:cNvSpPr txBox="1"/>
      </xdr:nvSpPr>
      <xdr:spPr>
        <a:xfrm>
          <a:off x="11563427" y="530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A01540C-D92C-4F6A-8253-0A7EBA56550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1EC8B6B-FB11-4B87-99EC-0DC9FCF57F6E}"/>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3382AA5-94A1-4161-8CF3-61A43663212F}"/>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12200C6-4191-493A-A889-5E7ABB25BA1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4B1D84C-0BCC-45DD-B60A-F9B0290B390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C6E582C-1E25-4844-9D18-B4B8E9F00DA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D9D7E1-0741-420C-A427-17BB076B7BF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CB9D41-6352-4AEB-B981-C971C427DD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D13356-7567-43ED-B5F1-754414B69E4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2023A4-07C8-45C8-A401-EEE531B38E6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353DD2-B171-4B75-BC2C-50380CE5C4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400E0E-F06A-43D7-8BC6-5F64646EB6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6AA728-A628-46F1-A697-4933C11B59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BE9D8F-B0FB-4248-AA81-AB5808690E9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1D6EC6-8DF2-4A67-8040-EE1FFFD660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B44628-2ECB-4B47-B770-F90025B99B6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313516-BA96-465C-AD02-7707F2ACDAB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53B7E9-6C3F-4CDE-A741-0DFBEBF5D6B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B07883-A59E-4150-8DA2-6C1B206E5D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B6A575-FB63-40D5-82EE-0CC1C00100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14523C-2F3B-4E4C-BF1D-43D3B86CEC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14B919-6EC0-4655-A59F-7E50B42DF6A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9F826F6-F1F1-495F-8C22-99502910A7F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4CB867-5847-4E8F-818F-E6DD41D28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346E7E-53FD-4FEE-8316-06E885506E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6A13B1-F2AC-4D75-B040-E3A921A6F3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33EFA1-4990-4037-A41D-DF6B05921F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F601F65-DFD3-4031-A6ED-18A61290E20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717830-AB35-4066-AA6D-0DE752DDD2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E6E9C0-0B9B-4956-A60A-05C14392B2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96231E-A07F-43E2-94E0-2FA87008C2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58A9AD-A538-4909-B31A-6B88DE122A1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7DC3F4-972F-4109-A3E1-20F9C48C54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62D8E4-1215-4157-96EE-F6AFC3B6D91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8A74D3-86F7-4BEA-8F4B-C19E60DD7F8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AAABC4-03FD-461D-B01E-565574F26D1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BCC600-18B3-47FE-9D20-4FA20B00402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988493-E119-49E3-BD00-95DE5E5B116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666E7C6-3FEE-4D51-845B-7533DBD0EC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3D4DF4-0DAB-47CB-9BFA-3C56C2FB018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DD7005-19E3-4018-AA57-3E0020A7DCD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9141E6D-D4DA-4654-9F79-E9FAD4491C4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022484-CA73-4396-8B7B-C6C5CE9D30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8875B5-9E4A-42E1-A2BA-66BE8C75805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1972EC-0586-4CCA-861D-A40420BDC9B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6B7698-5434-4DE4-B676-DAF3B0B50AC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1BD7FB-1D88-45BC-88EE-6507E4969A9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2087A9-72A2-4758-98EE-9475005F0E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2501058-13B0-4687-AB36-C23B54C2C29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4C55505-7822-43C0-B3BF-5078C294E5B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D375D6E-D0C0-4E0F-A454-55AF836996B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6B4B2A6-FA04-41E5-B4DA-FE6E7D11AFE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42C243C-3F15-4E17-8237-F2E02E9D626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B06ED7A-C52D-4652-B8DF-FEFD9C8F092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29BAA64-9084-44F5-9036-98F2F205282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7A218B2-6065-4085-9EBB-289A9C5E7B6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23C3B64-16A1-448A-9361-CE97E5ACD3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E441A22-4F06-4710-9D8A-FCE8F20A573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56E466E-D232-40D0-9046-0E399D03B95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7D4FD2C2-A49A-40EC-8E45-59D380937BBA}"/>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A5855340-A020-44C3-A1FA-E0FC2CBADED9}"/>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DE29210-9370-4086-BABB-093F3747D22C}"/>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8CE8098-6181-4E56-8D80-8C7865B6FC92}"/>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F216B328-9968-4123-B5D2-AD6C3487A077}"/>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BC60E502-BC4A-483F-B7D3-7D4B88B5A69A}"/>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F554A05-1EDC-4DEA-BF4C-EED60A504A36}"/>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DE8A628-4770-4DCC-97C4-608BB3940B12}"/>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3FD487A1-D93A-4BCA-B4CB-713AA3FBE10D}"/>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C6F4E352-0C3A-4EC9-81E3-D9147A104F05}"/>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D7E6BB9C-D3F3-4868-A90D-F31CB549A50C}"/>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A45CF3A-4332-422A-B6A0-18EFACBF7A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9B7A15B-DE83-4A8B-BFEB-30224665C8D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B07F80-4443-4C1A-A8B1-6F51FD9756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E0CD62-0DEC-4D35-AB28-9001D06B18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97FA2A-10BB-4398-B78F-A9029D7A3A8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55118</xdr:rowOff>
    </xdr:from>
    <xdr:to>
      <xdr:col>24</xdr:col>
      <xdr:colOff>114300</xdr:colOff>
      <xdr:row>38</xdr:row>
      <xdr:rowOff>156718</xdr:rowOff>
    </xdr:to>
    <xdr:sp macro="" textlink="">
      <xdr:nvSpPr>
        <xdr:cNvPr id="71" name="楕円 70">
          <a:extLst>
            <a:ext uri="{FF2B5EF4-FFF2-40B4-BE49-F238E27FC236}">
              <a16:creationId xmlns:a16="http://schemas.microsoft.com/office/drawing/2014/main" id="{F1445C69-6A61-4E35-8C80-569FBC19E5AD}"/>
            </a:ext>
          </a:extLst>
        </xdr:cNvPr>
        <xdr:cNvSpPr/>
      </xdr:nvSpPr>
      <xdr:spPr>
        <a:xfrm>
          <a:off x="45847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33545</xdr:rowOff>
    </xdr:from>
    <xdr:ext cx="405111" cy="259045"/>
    <xdr:sp macro="" textlink="">
      <xdr:nvSpPr>
        <xdr:cNvPr id="72" name="【道路】&#10;有形固定資産減価償却率該当値テキスト">
          <a:extLst>
            <a:ext uri="{FF2B5EF4-FFF2-40B4-BE49-F238E27FC236}">
              <a16:creationId xmlns:a16="http://schemas.microsoft.com/office/drawing/2014/main" id="{D1A75E68-6C9E-4C76-9259-BB6911623D22}"/>
            </a:ext>
          </a:extLst>
        </xdr:cNvPr>
        <xdr:cNvSpPr txBox="1"/>
      </xdr:nvSpPr>
      <xdr:spPr>
        <a:xfrm>
          <a:off x="4673600"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20828</xdr:rowOff>
    </xdr:from>
    <xdr:to>
      <xdr:col>20</xdr:col>
      <xdr:colOff>38100</xdr:colOff>
      <xdr:row>38</xdr:row>
      <xdr:rowOff>122428</xdr:rowOff>
    </xdr:to>
    <xdr:sp macro="" textlink="">
      <xdr:nvSpPr>
        <xdr:cNvPr id="73" name="楕円 72">
          <a:extLst>
            <a:ext uri="{FF2B5EF4-FFF2-40B4-BE49-F238E27FC236}">
              <a16:creationId xmlns:a16="http://schemas.microsoft.com/office/drawing/2014/main" id="{A67ABDA6-9781-4CFC-A00D-1F378ADAE168}"/>
            </a:ext>
          </a:extLst>
        </xdr:cNvPr>
        <xdr:cNvSpPr/>
      </xdr:nvSpPr>
      <xdr:spPr>
        <a:xfrm>
          <a:off x="3746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71628</xdr:rowOff>
    </xdr:from>
    <xdr:to>
      <xdr:col>24</xdr:col>
      <xdr:colOff>63500</xdr:colOff>
      <xdr:row>38</xdr:row>
      <xdr:rowOff>105918</xdr:rowOff>
    </xdr:to>
    <xdr:cxnSp macro="">
      <xdr:nvCxnSpPr>
        <xdr:cNvPr id="74" name="直線コネクタ 73">
          <a:extLst>
            <a:ext uri="{FF2B5EF4-FFF2-40B4-BE49-F238E27FC236}">
              <a16:creationId xmlns:a16="http://schemas.microsoft.com/office/drawing/2014/main" id="{9CF91B49-9ABF-4000-A950-4B0CBAA53F5B}"/>
            </a:ext>
          </a:extLst>
        </xdr:cNvPr>
        <xdr:cNvCxnSpPr/>
      </xdr:nvCxnSpPr>
      <xdr:spPr>
        <a:xfrm>
          <a:off x="3797300" y="658672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139700</xdr:rowOff>
    </xdr:from>
    <xdr:to>
      <xdr:col>15</xdr:col>
      <xdr:colOff>101600</xdr:colOff>
      <xdr:row>38</xdr:row>
      <xdr:rowOff>69850</xdr:rowOff>
    </xdr:to>
    <xdr:sp macro="" textlink="">
      <xdr:nvSpPr>
        <xdr:cNvPr id="75" name="楕円 74">
          <a:extLst>
            <a:ext uri="{FF2B5EF4-FFF2-40B4-BE49-F238E27FC236}">
              <a16:creationId xmlns:a16="http://schemas.microsoft.com/office/drawing/2014/main" id="{98CA0FE1-7FB8-4537-B303-D200784BAF55}"/>
            </a:ext>
          </a:extLst>
        </xdr:cNvPr>
        <xdr:cNvSpPr/>
      </xdr:nvSpPr>
      <xdr:spPr>
        <a:xfrm>
          <a:off x="2857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19050</xdr:rowOff>
    </xdr:from>
    <xdr:to>
      <xdr:col>19</xdr:col>
      <xdr:colOff>177800</xdr:colOff>
      <xdr:row>38</xdr:row>
      <xdr:rowOff>71628</xdr:rowOff>
    </xdr:to>
    <xdr:cxnSp macro="">
      <xdr:nvCxnSpPr>
        <xdr:cNvPr id="76" name="直線コネクタ 75">
          <a:extLst>
            <a:ext uri="{FF2B5EF4-FFF2-40B4-BE49-F238E27FC236}">
              <a16:creationId xmlns:a16="http://schemas.microsoft.com/office/drawing/2014/main" id="{2BF673B1-08CA-4A1D-93FF-D2D03DF3C0ED}"/>
            </a:ext>
          </a:extLst>
        </xdr:cNvPr>
        <xdr:cNvCxnSpPr/>
      </xdr:nvCxnSpPr>
      <xdr:spPr>
        <a:xfrm>
          <a:off x="2908300" y="653415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93980</xdr:rowOff>
    </xdr:from>
    <xdr:to>
      <xdr:col>10</xdr:col>
      <xdr:colOff>165100</xdr:colOff>
      <xdr:row>38</xdr:row>
      <xdr:rowOff>24130</xdr:rowOff>
    </xdr:to>
    <xdr:sp macro="" textlink="">
      <xdr:nvSpPr>
        <xdr:cNvPr id="77" name="楕円 76">
          <a:extLst>
            <a:ext uri="{FF2B5EF4-FFF2-40B4-BE49-F238E27FC236}">
              <a16:creationId xmlns:a16="http://schemas.microsoft.com/office/drawing/2014/main" id="{CA01E1A8-D038-4BDF-87D2-782CAE74D0DC}"/>
            </a:ext>
          </a:extLst>
        </xdr:cNvPr>
        <xdr:cNvSpPr/>
      </xdr:nvSpPr>
      <xdr:spPr>
        <a:xfrm>
          <a:off x="196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38</xdr:row>
      <xdr:rowOff>19050</xdr:rowOff>
    </xdr:to>
    <xdr:cxnSp macro="">
      <xdr:nvCxnSpPr>
        <xdr:cNvPr id="78" name="直線コネクタ 77">
          <a:extLst>
            <a:ext uri="{FF2B5EF4-FFF2-40B4-BE49-F238E27FC236}">
              <a16:creationId xmlns:a16="http://schemas.microsoft.com/office/drawing/2014/main" id="{8C20D369-CCEE-4F9A-8E35-84453C6727C7}"/>
            </a:ext>
          </a:extLst>
        </xdr:cNvPr>
        <xdr:cNvCxnSpPr/>
      </xdr:nvCxnSpPr>
      <xdr:spPr>
        <a:xfrm>
          <a:off x="2019300" y="6488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64262</xdr:rowOff>
    </xdr:from>
    <xdr:to>
      <xdr:col>6</xdr:col>
      <xdr:colOff>38100</xdr:colOff>
      <xdr:row>37</xdr:row>
      <xdr:rowOff>165862</xdr:rowOff>
    </xdr:to>
    <xdr:sp macro="" textlink="">
      <xdr:nvSpPr>
        <xdr:cNvPr id="79" name="楕円 78">
          <a:extLst>
            <a:ext uri="{FF2B5EF4-FFF2-40B4-BE49-F238E27FC236}">
              <a16:creationId xmlns:a16="http://schemas.microsoft.com/office/drawing/2014/main" id="{6CB0CDD6-EF71-4B7A-A9C8-807C990F4E03}"/>
            </a:ext>
          </a:extLst>
        </xdr:cNvPr>
        <xdr:cNvSpPr/>
      </xdr:nvSpPr>
      <xdr:spPr>
        <a:xfrm>
          <a:off x="1079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115062</xdr:rowOff>
    </xdr:from>
    <xdr:to>
      <xdr:col>10</xdr:col>
      <xdr:colOff>114300</xdr:colOff>
      <xdr:row>37</xdr:row>
      <xdr:rowOff>144780</xdr:rowOff>
    </xdr:to>
    <xdr:cxnSp macro="">
      <xdr:nvCxnSpPr>
        <xdr:cNvPr id="80" name="直線コネクタ 79">
          <a:extLst>
            <a:ext uri="{FF2B5EF4-FFF2-40B4-BE49-F238E27FC236}">
              <a16:creationId xmlns:a16="http://schemas.microsoft.com/office/drawing/2014/main" id="{12893609-FCFF-466A-8613-1AB3C5C28B0E}"/>
            </a:ext>
          </a:extLst>
        </xdr:cNvPr>
        <xdr:cNvCxnSpPr/>
      </xdr:nvCxnSpPr>
      <xdr:spPr>
        <a:xfrm>
          <a:off x="1130300" y="645871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C5BBD243-F3C3-497A-A269-C96CE7A63E8B}"/>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CD5DA725-6DDF-4001-B130-F752F44E572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18EA3EF3-0C84-4D39-96E1-A6CC1FA09A74}"/>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D6FA35B5-11D3-4053-92B9-BDBC0AD60A71}"/>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113555</xdr:rowOff>
    </xdr:from>
    <xdr:ext cx="405111" cy="259045"/>
    <xdr:sp macro="" textlink="">
      <xdr:nvSpPr>
        <xdr:cNvPr id="85" name="n_1mainValue【道路】&#10;有形固定資産減価償却率">
          <a:extLst>
            <a:ext uri="{FF2B5EF4-FFF2-40B4-BE49-F238E27FC236}">
              <a16:creationId xmlns:a16="http://schemas.microsoft.com/office/drawing/2014/main" id="{705856A9-9FFE-4585-BA2D-76273FFDBBC2}"/>
            </a:ext>
          </a:extLst>
        </xdr:cNvPr>
        <xdr:cNvSpPr txBox="1"/>
      </xdr:nvSpPr>
      <xdr:spPr>
        <a:xfrm>
          <a:off x="358204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60977</xdr:rowOff>
    </xdr:from>
    <xdr:ext cx="405111" cy="259045"/>
    <xdr:sp macro="" textlink="">
      <xdr:nvSpPr>
        <xdr:cNvPr id="86" name="n_2mainValue【道路】&#10;有形固定資産減価償却率">
          <a:extLst>
            <a:ext uri="{FF2B5EF4-FFF2-40B4-BE49-F238E27FC236}">
              <a16:creationId xmlns:a16="http://schemas.microsoft.com/office/drawing/2014/main" id="{CECABFD7-3161-44BC-9015-F342554174E8}"/>
            </a:ext>
          </a:extLst>
        </xdr:cNvPr>
        <xdr:cNvSpPr txBox="1"/>
      </xdr:nvSpPr>
      <xdr:spPr>
        <a:xfrm>
          <a:off x="2705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15257</xdr:rowOff>
    </xdr:from>
    <xdr:ext cx="405111" cy="259045"/>
    <xdr:sp macro="" textlink="">
      <xdr:nvSpPr>
        <xdr:cNvPr id="87" name="n_3mainValue【道路】&#10;有形固定資産減価償却率">
          <a:extLst>
            <a:ext uri="{FF2B5EF4-FFF2-40B4-BE49-F238E27FC236}">
              <a16:creationId xmlns:a16="http://schemas.microsoft.com/office/drawing/2014/main" id="{8A50D1AF-2FBA-4CD7-AA12-C3CDEEF1CAF1}"/>
            </a:ext>
          </a:extLst>
        </xdr:cNvPr>
        <xdr:cNvSpPr txBox="1"/>
      </xdr:nvSpPr>
      <xdr:spPr>
        <a:xfrm>
          <a:off x="1816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156989</xdr:rowOff>
    </xdr:from>
    <xdr:ext cx="405111" cy="259045"/>
    <xdr:sp macro="" textlink="">
      <xdr:nvSpPr>
        <xdr:cNvPr id="88" name="n_4mainValue【道路】&#10;有形固定資産減価償却率">
          <a:extLst>
            <a:ext uri="{FF2B5EF4-FFF2-40B4-BE49-F238E27FC236}">
              <a16:creationId xmlns:a16="http://schemas.microsoft.com/office/drawing/2014/main" id="{FD10C516-86B7-44E2-81FE-E4385CC330EB}"/>
            </a:ext>
          </a:extLst>
        </xdr:cNvPr>
        <xdr:cNvSpPr txBox="1"/>
      </xdr:nvSpPr>
      <xdr:spPr>
        <a:xfrm>
          <a:off x="9277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EC9A756-3CA4-4001-A813-4077BF1147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C16A737-6E88-44F9-921C-CF648AF661A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46C1B68-9AA3-45CE-8CEA-B89A0F41E72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AC9C8CC-B632-435F-92F4-4FA1505C4F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1A91460-1873-40E0-9983-CDC904E5E7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636A211-4426-4BE7-ACDA-39401032FF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268E8D1-19E9-4983-85F2-790B758093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CDC2D2B-A2E5-4516-A811-3BC02481A73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8CDB508-8526-453D-ABD1-50C7A32B32B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F228E2A-6746-47BD-97D8-0A852AFE4A8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443783F-2583-4121-B957-86748B6D87A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2491B99-2887-4B67-919B-71C1E087F11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A582C7D-745C-4456-AC9E-1EA66A2517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CC2234D-EECB-4300-8E14-B51D0762414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E8012C0-676F-4E35-B069-70A27DFB003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5CBE5EC-28FF-4D3C-BB1C-6CE7E7CF201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ABB03A3-A258-4B6D-BCC5-A988A08EF9A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4C9DBCC-6F0C-4E2A-AFD4-474C92C5178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D600B21-91C0-443E-A49C-D88C5D36CD7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BB356D0-C0C8-41C0-9D02-89DD8BED8CE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23E6AF4-A705-4551-B44B-91E3F7909D9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AD393A3-C008-45B8-9A65-7C00A28DFA1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6068A7F-8C7D-43D8-B2E9-3B2009B374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C9835FF-44B3-4240-9928-9D4EAE1A3EB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F43F8841-1086-40D8-BD6C-9B30736F6EDE}"/>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76630612-CDD0-474B-8E6C-3394813FD85C}"/>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CE91FE2B-04B0-4F39-B326-34921A67C41A}"/>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3988CAB-C871-46E1-AD83-92028240C471}"/>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16E4AB0D-CBA6-408B-AF93-CDB5F94F5FC4}"/>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F7E87DB8-ED4B-45FE-9B0C-39197FA602F9}"/>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52F92DDF-FFC9-4972-A690-ED3E67743181}"/>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CAAF75B-D7CC-427A-8D4C-7DDF085209A3}"/>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D17C84E-83DB-4B48-B6EA-53B8DF38EA6F}"/>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225EC437-DC74-47AD-8018-E0A20A1FD2F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22A5866-3C21-424E-9C0A-17F75352C2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E988AFC-7EC1-40AC-A0FD-0858B54573E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E1CDB7-02D4-404A-A1DE-8214400E0A1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2861CF9-FD27-4CCC-8AD7-2E156321309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BE19DD2-BF44-41FB-917B-43CFF2280EA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24638</xdr:rowOff>
    </xdr:from>
    <xdr:to>
      <xdr:col>55</xdr:col>
      <xdr:colOff>50800</xdr:colOff>
      <xdr:row>39</xdr:row>
      <xdr:rowOff>126238</xdr:rowOff>
    </xdr:to>
    <xdr:sp macro="" textlink="">
      <xdr:nvSpPr>
        <xdr:cNvPr id="128" name="楕円 127">
          <a:extLst>
            <a:ext uri="{FF2B5EF4-FFF2-40B4-BE49-F238E27FC236}">
              <a16:creationId xmlns:a16="http://schemas.microsoft.com/office/drawing/2014/main" id="{470FF574-B758-4A5E-A755-E769E78E0C25}"/>
            </a:ext>
          </a:extLst>
        </xdr:cNvPr>
        <xdr:cNvSpPr/>
      </xdr:nvSpPr>
      <xdr:spPr>
        <a:xfrm>
          <a:off x="10426700" y="671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47515</xdr:rowOff>
    </xdr:from>
    <xdr:ext cx="534377" cy="259045"/>
    <xdr:sp macro="" textlink="">
      <xdr:nvSpPr>
        <xdr:cNvPr id="129" name="【道路】&#10;一人当たり延長該当値テキスト">
          <a:extLst>
            <a:ext uri="{FF2B5EF4-FFF2-40B4-BE49-F238E27FC236}">
              <a16:creationId xmlns:a16="http://schemas.microsoft.com/office/drawing/2014/main" id="{FDEEBD98-25B0-4515-9410-157DE18C2459}"/>
            </a:ext>
          </a:extLst>
        </xdr:cNvPr>
        <xdr:cNvSpPr txBox="1"/>
      </xdr:nvSpPr>
      <xdr:spPr>
        <a:xfrm>
          <a:off x="10515600" y="656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26162</xdr:rowOff>
    </xdr:from>
    <xdr:to>
      <xdr:col>50</xdr:col>
      <xdr:colOff>165100</xdr:colOff>
      <xdr:row>39</xdr:row>
      <xdr:rowOff>127762</xdr:rowOff>
    </xdr:to>
    <xdr:sp macro="" textlink="">
      <xdr:nvSpPr>
        <xdr:cNvPr id="130" name="楕円 129">
          <a:extLst>
            <a:ext uri="{FF2B5EF4-FFF2-40B4-BE49-F238E27FC236}">
              <a16:creationId xmlns:a16="http://schemas.microsoft.com/office/drawing/2014/main" id="{CF29BDEE-5CA6-497D-9E6F-3DD4C60BFD0A}"/>
            </a:ext>
          </a:extLst>
        </xdr:cNvPr>
        <xdr:cNvSpPr/>
      </xdr:nvSpPr>
      <xdr:spPr>
        <a:xfrm>
          <a:off x="9588500" y="671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75438</xdr:rowOff>
    </xdr:from>
    <xdr:to>
      <xdr:col>55</xdr:col>
      <xdr:colOff>0</xdr:colOff>
      <xdr:row>39</xdr:row>
      <xdr:rowOff>76962</xdr:rowOff>
    </xdr:to>
    <xdr:cxnSp macro="">
      <xdr:nvCxnSpPr>
        <xdr:cNvPr id="131" name="直線コネクタ 130">
          <a:extLst>
            <a:ext uri="{FF2B5EF4-FFF2-40B4-BE49-F238E27FC236}">
              <a16:creationId xmlns:a16="http://schemas.microsoft.com/office/drawing/2014/main" id="{4F871935-DDA5-414D-8C3F-8D90FDD673E9}"/>
            </a:ext>
          </a:extLst>
        </xdr:cNvPr>
        <xdr:cNvCxnSpPr/>
      </xdr:nvCxnSpPr>
      <xdr:spPr>
        <a:xfrm flipV="1">
          <a:off x="9639300" y="676198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25324</xdr:rowOff>
    </xdr:from>
    <xdr:to>
      <xdr:col>46</xdr:col>
      <xdr:colOff>38100</xdr:colOff>
      <xdr:row>39</xdr:row>
      <xdr:rowOff>126924</xdr:rowOff>
    </xdr:to>
    <xdr:sp macro="" textlink="">
      <xdr:nvSpPr>
        <xdr:cNvPr id="132" name="楕円 131">
          <a:extLst>
            <a:ext uri="{FF2B5EF4-FFF2-40B4-BE49-F238E27FC236}">
              <a16:creationId xmlns:a16="http://schemas.microsoft.com/office/drawing/2014/main" id="{61CB2E56-AD51-47A8-A65F-3A8B2AC82233}"/>
            </a:ext>
          </a:extLst>
        </xdr:cNvPr>
        <xdr:cNvSpPr/>
      </xdr:nvSpPr>
      <xdr:spPr>
        <a:xfrm>
          <a:off x="8699500" y="671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76124</xdr:rowOff>
    </xdr:from>
    <xdr:to>
      <xdr:col>50</xdr:col>
      <xdr:colOff>114300</xdr:colOff>
      <xdr:row>39</xdr:row>
      <xdr:rowOff>76962</xdr:rowOff>
    </xdr:to>
    <xdr:cxnSp macro="">
      <xdr:nvCxnSpPr>
        <xdr:cNvPr id="133" name="直線コネクタ 132">
          <a:extLst>
            <a:ext uri="{FF2B5EF4-FFF2-40B4-BE49-F238E27FC236}">
              <a16:creationId xmlns:a16="http://schemas.microsoft.com/office/drawing/2014/main" id="{EF629FD0-C4D2-4E41-93AE-638DAB8C6ABB}"/>
            </a:ext>
          </a:extLst>
        </xdr:cNvPr>
        <xdr:cNvCxnSpPr/>
      </xdr:nvCxnSpPr>
      <xdr:spPr>
        <a:xfrm>
          <a:off x="8750300" y="6762674"/>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22276</xdr:rowOff>
    </xdr:from>
    <xdr:to>
      <xdr:col>41</xdr:col>
      <xdr:colOff>101600</xdr:colOff>
      <xdr:row>39</xdr:row>
      <xdr:rowOff>123876</xdr:rowOff>
    </xdr:to>
    <xdr:sp macro="" textlink="">
      <xdr:nvSpPr>
        <xdr:cNvPr id="134" name="楕円 133">
          <a:extLst>
            <a:ext uri="{FF2B5EF4-FFF2-40B4-BE49-F238E27FC236}">
              <a16:creationId xmlns:a16="http://schemas.microsoft.com/office/drawing/2014/main" id="{725A5D9F-1B5F-40D4-B46D-87A423BE96C1}"/>
            </a:ext>
          </a:extLst>
        </xdr:cNvPr>
        <xdr:cNvSpPr/>
      </xdr:nvSpPr>
      <xdr:spPr>
        <a:xfrm>
          <a:off x="7810500" y="67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73076</xdr:rowOff>
    </xdr:from>
    <xdr:to>
      <xdr:col>45</xdr:col>
      <xdr:colOff>177800</xdr:colOff>
      <xdr:row>39</xdr:row>
      <xdr:rowOff>76124</xdr:rowOff>
    </xdr:to>
    <xdr:cxnSp macro="">
      <xdr:nvCxnSpPr>
        <xdr:cNvPr id="135" name="直線コネクタ 134">
          <a:extLst>
            <a:ext uri="{FF2B5EF4-FFF2-40B4-BE49-F238E27FC236}">
              <a16:creationId xmlns:a16="http://schemas.microsoft.com/office/drawing/2014/main" id="{51AFF5F8-EC3F-4955-9BD1-B91BAEFD95EB}"/>
            </a:ext>
          </a:extLst>
        </xdr:cNvPr>
        <xdr:cNvCxnSpPr/>
      </xdr:nvCxnSpPr>
      <xdr:spPr>
        <a:xfrm>
          <a:off x="7861300" y="675962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24943</xdr:rowOff>
    </xdr:from>
    <xdr:to>
      <xdr:col>36</xdr:col>
      <xdr:colOff>165100</xdr:colOff>
      <xdr:row>39</xdr:row>
      <xdr:rowOff>126543</xdr:rowOff>
    </xdr:to>
    <xdr:sp macro="" textlink="">
      <xdr:nvSpPr>
        <xdr:cNvPr id="136" name="楕円 135">
          <a:extLst>
            <a:ext uri="{FF2B5EF4-FFF2-40B4-BE49-F238E27FC236}">
              <a16:creationId xmlns:a16="http://schemas.microsoft.com/office/drawing/2014/main" id="{9294DF71-DBC7-4A98-B503-9CC2C471ACAD}"/>
            </a:ext>
          </a:extLst>
        </xdr:cNvPr>
        <xdr:cNvSpPr/>
      </xdr:nvSpPr>
      <xdr:spPr>
        <a:xfrm>
          <a:off x="6921500" y="671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73076</xdr:rowOff>
    </xdr:from>
    <xdr:to>
      <xdr:col>41</xdr:col>
      <xdr:colOff>50800</xdr:colOff>
      <xdr:row>39</xdr:row>
      <xdr:rowOff>75743</xdr:rowOff>
    </xdr:to>
    <xdr:cxnSp macro="">
      <xdr:nvCxnSpPr>
        <xdr:cNvPr id="137" name="直線コネクタ 136">
          <a:extLst>
            <a:ext uri="{FF2B5EF4-FFF2-40B4-BE49-F238E27FC236}">
              <a16:creationId xmlns:a16="http://schemas.microsoft.com/office/drawing/2014/main" id="{E22FE2EF-6F29-4BBF-A651-DA490063DD63}"/>
            </a:ext>
          </a:extLst>
        </xdr:cNvPr>
        <xdr:cNvCxnSpPr/>
      </xdr:nvCxnSpPr>
      <xdr:spPr>
        <a:xfrm flipV="1">
          <a:off x="6972300" y="675962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A96681F9-5DD5-4055-A617-957350441D68}"/>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8620EBE8-FF00-4DCD-B374-CB3E7B243EAE}"/>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292DF05C-D843-4B77-837C-0F85CABDFF2E}"/>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585F0ADB-5B87-4BC0-A2D1-55ECC310532B}"/>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144289</xdr:rowOff>
    </xdr:from>
    <xdr:ext cx="534377" cy="259045"/>
    <xdr:sp macro="" textlink="">
      <xdr:nvSpPr>
        <xdr:cNvPr id="142" name="n_1mainValue【道路】&#10;一人当たり延長">
          <a:extLst>
            <a:ext uri="{FF2B5EF4-FFF2-40B4-BE49-F238E27FC236}">
              <a16:creationId xmlns:a16="http://schemas.microsoft.com/office/drawing/2014/main" id="{9E964903-DF93-4AC6-9D41-9D3A54BB1D88}"/>
            </a:ext>
          </a:extLst>
        </xdr:cNvPr>
        <xdr:cNvSpPr txBox="1"/>
      </xdr:nvSpPr>
      <xdr:spPr>
        <a:xfrm>
          <a:off x="9359411" y="64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143451</xdr:rowOff>
    </xdr:from>
    <xdr:ext cx="534377" cy="259045"/>
    <xdr:sp macro="" textlink="">
      <xdr:nvSpPr>
        <xdr:cNvPr id="143" name="n_2mainValue【道路】&#10;一人当たり延長">
          <a:extLst>
            <a:ext uri="{FF2B5EF4-FFF2-40B4-BE49-F238E27FC236}">
              <a16:creationId xmlns:a16="http://schemas.microsoft.com/office/drawing/2014/main" id="{90A62D2D-B5F3-4E60-BA23-1A4CB42B767D}"/>
            </a:ext>
          </a:extLst>
        </xdr:cNvPr>
        <xdr:cNvSpPr txBox="1"/>
      </xdr:nvSpPr>
      <xdr:spPr>
        <a:xfrm>
          <a:off x="8483111" y="648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140403</xdr:rowOff>
    </xdr:from>
    <xdr:ext cx="534377" cy="259045"/>
    <xdr:sp macro="" textlink="">
      <xdr:nvSpPr>
        <xdr:cNvPr id="144" name="n_3mainValue【道路】&#10;一人当たり延長">
          <a:extLst>
            <a:ext uri="{FF2B5EF4-FFF2-40B4-BE49-F238E27FC236}">
              <a16:creationId xmlns:a16="http://schemas.microsoft.com/office/drawing/2014/main" id="{3F595E4A-0821-4377-B6D3-CF5BE40AEDC5}"/>
            </a:ext>
          </a:extLst>
        </xdr:cNvPr>
        <xdr:cNvSpPr txBox="1"/>
      </xdr:nvSpPr>
      <xdr:spPr>
        <a:xfrm>
          <a:off x="7594111" y="648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143070</xdr:rowOff>
    </xdr:from>
    <xdr:ext cx="534377" cy="259045"/>
    <xdr:sp macro="" textlink="">
      <xdr:nvSpPr>
        <xdr:cNvPr id="145" name="n_4mainValue【道路】&#10;一人当たり延長">
          <a:extLst>
            <a:ext uri="{FF2B5EF4-FFF2-40B4-BE49-F238E27FC236}">
              <a16:creationId xmlns:a16="http://schemas.microsoft.com/office/drawing/2014/main" id="{E5D31296-CA92-499B-A8AE-41933EBFFA16}"/>
            </a:ext>
          </a:extLst>
        </xdr:cNvPr>
        <xdr:cNvSpPr txBox="1"/>
      </xdr:nvSpPr>
      <xdr:spPr>
        <a:xfrm>
          <a:off x="6705111" y="648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ED7026F-579C-470D-B225-5136EA74F3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A2CEEB3-4A12-4319-8A6D-88C713B2C73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6B03A59-DC45-4140-8E6A-318912B00E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3430A83-BA4A-476E-993E-1B45BE44AD7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D966BAF-4254-4439-95F1-7EFDD71234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2C8DCFE-3441-4D81-8425-06414788D71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94E4588-DEA9-4D4E-8EFC-4F1085AD355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DE77045-5042-4B33-9E5E-AC5C64A077A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5CB1E37-C28B-449E-8EFB-BCA0F17E76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05E3274-146A-4BAA-B338-61447CF85AE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54875FD-8B77-4F70-9EE4-5CB9DD20624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B1CB1DC-C4F5-4EA2-8219-287F6D9DD38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E1480F2-4001-4E01-8BEE-2E974BBA4E5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7CD0D37-520F-4C5C-9CC9-11288CDD86A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EF03946-BDCA-4AF3-86D4-96A6BD54A75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B471EDB-B892-475A-993A-2D47D3EAE4E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E85B0C0-C772-40D0-B26E-5AC1133277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692DDE6-08A7-4F41-990C-4E181108534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3D83C24-7016-4F2D-B9E5-3715A8D2860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E17B841-1C4C-4733-A413-85DA0F3E02C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1AA8F0A-B1AB-4DF4-80D6-27DE5086544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6CA26EE-41AD-4C5C-A6D7-36EF0EB1817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39E97D8-EF79-47E0-A1F0-11FB6AF19E1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B763319-E148-4C2C-9C5E-C128311FF6C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50DB2E6-4506-44B6-AD3E-74EC49E0E2D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FC1E0DC-6B69-43B3-A7DC-A4A7BFCA8152}"/>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958D090-E9F7-4DEB-B57E-B1CB04036DF6}"/>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315C9CE2-D5CF-4651-AAE9-3C4525C011ED}"/>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A7F530A-EC65-4270-9742-D8C47B8E8339}"/>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21C5CFC6-0762-4957-953F-BFC2F2856EE9}"/>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E3FFE8B-42D6-4182-B25B-57F9ABBCAD1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93C18CD4-DBB8-43BD-B1ED-DB000C292BA8}"/>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15B1CD12-C4FA-4335-8D49-15A1B9C9BEA8}"/>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2DDAD948-8678-4A63-BE0D-3CD3E6D94D1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9AE09ABC-8045-4712-858E-D828E352579A}"/>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86DD124-A54A-4953-B0E0-B55C34BC9ABE}"/>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746BB5F-4ABF-4442-981D-A2C97C3F82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6AFA64-8690-4C3D-B5B4-1F0410AD99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194885F-FF5C-4395-B775-FAC2B8D53E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D3FE90F-94F3-4928-8666-921A5DC918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CB795C-8B25-4339-A215-4D526000B0C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79828</xdr:rowOff>
    </xdr:from>
    <xdr:to>
      <xdr:col>24</xdr:col>
      <xdr:colOff>114300</xdr:colOff>
      <xdr:row>64</xdr:row>
      <xdr:rowOff>9978</xdr:rowOff>
    </xdr:to>
    <xdr:sp macro="" textlink="">
      <xdr:nvSpPr>
        <xdr:cNvPr id="187" name="楕円 186">
          <a:extLst>
            <a:ext uri="{FF2B5EF4-FFF2-40B4-BE49-F238E27FC236}">
              <a16:creationId xmlns:a16="http://schemas.microsoft.com/office/drawing/2014/main" id="{BD96F1F1-97E3-48A3-9CF4-1D432B1AAD39}"/>
            </a:ext>
          </a:extLst>
        </xdr:cNvPr>
        <xdr:cNvSpPr/>
      </xdr:nvSpPr>
      <xdr:spPr>
        <a:xfrm>
          <a:off x="45847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58255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9667BB7-08D7-4901-86EA-7E0ABF1E345B}"/>
            </a:ext>
          </a:extLst>
        </xdr:cNvPr>
        <xdr:cNvSpPr txBox="1"/>
      </xdr:nvSpPr>
      <xdr:spPr>
        <a:xfrm>
          <a:off x="4673600" y="1085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66766</xdr:rowOff>
    </xdr:from>
    <xdr:to>
      <xdr:col>20</xdr:col>
      <xdr:colOff>38100</xdr:colOff>
      <xdr:row>63</xdr:row>
      <xdr:rowOff>168366</xdr:rowOff>
    </xdr:to>
    <xdr:sp macro="" textlink="">
      <xdr:nvSpPr>
        <xdr:cNvPr id="189" name="楕円 188">
          <a:extLst>
            <a:ext uri="{FF2B5EF4-FFF2-40B4-BE49-F238E27FC236}">
              <a16:creationId xmlns:a16="http://schemas.microsoft.com/office/drawing/2014/main" id="{23E602FF-4C48-450E-989F-6255D740019B}"/>
            </a:ext>
          </a:extLst>
        </xdr:cNvPr>
        <xdr:cNvSpPr/>
      </xdr:nvSpPr>
      <xdr:spPr>
        <a:xfrm>
          <a:off x="37465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117566</xdr:rowOff>
    </xdr:from>
    <xdr:to>
      <xdr:col>24</xdr:col>
      <xdr:colOff>63500</xdr:colOff>
      <xdr:row>63</xdr:row>
      <xdr:rowOff>130628</xdr:rowOff>
    </xdr:to>
    <xdr:cxnSp macro="">
      <xdr:nvCxnSpPr>
        <xdr:cNvPr id="190" name="直線コネクタ 189">
          <a:extLst>
            <a:ext uri="{FF2B5EF4-FFF2-40B4-BE49-F238E27FC236}">
              <a16:creationId xmlns:a16="http://schemas.microsoft.com/office/drawing/2014/main" id="{3472B267-B0C9-46E4-B8A0-7C41A3F4952F}"/>
            </a:ext>
          </a:extLst>
        </xdr:cNvPr>
        <xdr:cNvCxnSpPr/>
      </xdr:nvCxnSpPr>
      <xdr:spPr>
        <a:xfrm>
          <a:off x="3797300" y="1091891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53703</xdr:rowOff>
    </xdr:from>
    <xdr:to>
      <xdr:col>15</xdr:col>
      <xdr:colOff>101600</xdr:colOff>
      <xdr:row>63</xdr:row>
      <xdr:rowOff>155303</xdr:rowOff>
    </xdr:to>
    <xdr:sp macro="" textlink="">
      <xdr:nvSpPr>
        <xdr:cNvPr id="191" name="楕円 190">
          <a:extLst>
            <a:ext uri="{FF2B5EF4-FFF2-40B4-BE49-F238E27FC236}">
              <a16:creationId xmlns:a16="http://schemas.microsoft.com/office/drawing/2014/main" id="{885325EA-6389-4672-9B11-D601992F3C93}"/>
            </a:ext>
          </a:extLst>
        </xdr:cNvPr>
        <xdr:cNvSpPr/>
      </xdr:nvSpPr>
      <xdr:spPr>
        <a:xfrm>
          <a:off x="28575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104503</xdr:rowOff>
    </xdr:from>
    <xdr:to>
      <xdr:col>19</xdr:col>
      <xdr:colOff>177800</xdr:colOff>
      <xdr:row>63</xdr:row>
      <xdr:rowOff>117566</xdr:rowOff>
    </xdr:to>
    <xdr:cxnSp macro="">
      <xdr:nvCxnSpPr>
        <xdr:cNvPr id="192" name="直線コネクタ 191">
          <a:extLst>
            <a:ext uri="{FF2B5EF4-FFF2-40B4-BE49-F238E27FC236}">
              <a16:creationId xmlns:a16="http://schemas.microsoft.com/office/drawing/2014/main" id="{10EAC69C-62D1-40F0-AC80-648114170B03}"/>
            </a:ext>
          </a:extLst>
        </xdr:cNvPr>
        <xdr:cNvCxnSpPr/>
      </xdr:nvCxnSpPr>
      <xdr:spPr>
        <a:xfrm>
          <a:off x="2908300" y="1090585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39007</xdr:rowOff>
    </xdr:from>
    <xdr:to>
      <xdr:col>10</xdr:col>
      <xdr:colOff>165100</xdr:colOff>
      <xdr:row>63</xdr:row>
      <xdr:rowOff>140607</xdr:rowOff>
    </xdr:to>
    <xdr:sp macro="" textlink="">
      <xdr:nvSpPr>
        <xdr:cNvPr id="193" name="楕円 192">
          <a:extLst>
            <a:ext uri="{FF2B5EF4-FFF2-40B4-BE49-F238E27FC236}">
              <a16:creationId xmlns:a16="http://schemas.microsoft.com/office/drawing/2014/main" id="{15353C96-01CC-4839-BDC3-316432AB2A47}"/>
            </a:ext>
          </a:extLst>
        </xdr:cNvPr>
        <xdr:cNvSpPr/>
      </xdr:nvSpPr>
      <xdr:spPr>
        <a:xfrm>
          <a:off x="1968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89807</xdr:rowOff>
    </xdr:from>
    <xdr:to>
      <xdr:col>15</xdr:col>
      <xdr:colOff>50800</xdr:colOff>
      <xdr:row>63</xdr:row>
      <xdr:rowOff>104503</xdr:rowOff>
    </xdr:to>
    <xdr:cxnSp macro="">
      <xdr:nvCxnSpPr>
        <xdr:cNvPr id="194" name="直線コネクタ 193">
          <a:extLst>
            <a:ext uri="{FF2B5EF4-FFF2-40B4-BE49-F238E27FC236}">
              <a16:creationId xmlns:a16="http://schemas.microsoft.com/office/drawing/2014/main" id="{4B555461-D3C4-4E0B-8EAE-13F8AC5EFB55}"/>
            </a:ext>
          </a:extLst>
        </xdr:cNvPr>
        <xdr:cNvCxnSpPr/>
      </xdr:nvCxnSpPr>
      <xdr:spPr>
        <a:xfrm>
          <a:off x="2019300" y="108911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25944</xdr:rowOff>
    </xdr:from>
    <xdr:to>
      <xdr:col>6</xdr:col>
      <xdr:colOff>38100</xdr:colOff>
      <xdr:row>63</xdr:row>
      <xdr:rowOff>127544</xdr:rowOff>
    </xdr:to>
    <xdr:sp macro="" textlink="">
      <xdr:nvSpPr>
        <xdr:cNvPr id="195" name="楕円 194">
          <a:extLst>
            <a:ext uri="{FF2B5EF4-FFF2-40B4-BE49-F238E27FC236}">
              <a16:creationId xmlns:a16="http://schemas.microsoft.com/office/drawing/2014/main" id="{1DEEFDA0-B21E-41FE-BE24-1DEC4D5AC319}"/>
            </a:ext>
          </a:extLst>
        </xdr:cNvPr>
        <xdr:cNvSpPr/>
      </xdr:nvSpPr>
      <xdr:spPr>
        <a:xfrm>
          <a:off x="1079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76744</xdr:rowOff>
    </xdr:from>
    <xdr:to>
      <xdr:col>10</xdr:col>
      <xdr:colOff>114300</xdr:colOff>
      <xdr:row>63</xdr:row>
      <xdr:rowOff>89807</xdr:rowOff>
    </xdr:to>
    <xdr:cxnSp macro="">
      <xdr:nvCxnSpPr>
        <xdr:cNvPr id="196" name="直線コネクタ 195">
          <a:extLst>
            <a:ext uri="{FF2B5EF4-FFF2-40B4-BE49-F238E27FC236}">
              <a16:creationId xmlns:a16="http://schemas.microsoft.com/office/drawing/2014/main" id="{0820A918-57B1-4601-8210-ED4E84C1D9D8}"/>
            </a:ext>
          </a:extLst>
        </xdr:cNvPr>
        <xdr:cNvCxnSpPr/>
      </xdr:nvCxnSpPr>
      <xdr:spPr>
        <a:xfrm>
          <a:off x="1130300" y="1087809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C07EB15-C493-455A-993B-BD5DE0561399}"/>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8511C69-D233-4672-9130-2249143CD46F}"/>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B5FA15C-C3CF-4EC7-8857-CB333D0E702D}"/>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36DD56A-8EC2-46CE-A82B-29065574226D}"/>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159493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10DC554-215E-4362-9EE5-D68340753979}"/>
            </a:ext>
          </a:extLst>
        </xdr:cNvPr>
        <xdr:cNvSpPr txBox="1"/>
      </xdr:nvSpPr>
      <xdr:spPr>
        <a:xfrm>
          <a:off x="3582044" y="1096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146430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F30374F-03F8-41BC-8523-F04042054BFF}"/>
            </a:ext>
          </a:extLst>
        </xdr:cNvPr>
        <xdr:cNvSpPr txBox="1"/>
      </xdr:nvSpPr>
      <xdr:spPr>
        <a:xfrm>
          <a:off x="2705744" y="1094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131734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7059AED-0387-4D49-9D9C-C171B1F073AF}"/>
            </a:ext>
          </a:extLst>
        </xdr:cNvPr>
        <xdr:cNvSpPr txBox="1"/>
      </xdr:nvSpPr>
      <xdr:spPr>
        <a:xfrm>
          <a:off x="1816744"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118671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137F608-1EEA-4B52-949F-96752B8082C9}"/>
            </a:ext>
          </a:extLst>
        </xdr:cNvPr>
        <xdr:cNvSpPr txBox="1"/>
      </xdr:nvSpPr>
      <xdr:spPr>
        <a:xfrm>
          <a:off x="927744" y="1092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6D0B929-A1F3-415B-8522-FD84EBBAD65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192BB26-04EC-4E6C-B8D2-E99DD3A0A6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FB89CE0-C8D1-4439-B907-40ABDA4FC1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732CA4-59A9-41A2-AE34-6B1492C52D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1DCEEB8-0956-4D2A-AC65-C6105FE82E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5B2BDD0-557B-476C-B56C-1605114427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DB19EA4-B3AA-4BE5-8FEC-6C1C07D834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8D73F30-0EAE-47AE-AF72-DBDA5CE123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2D418F2-4CE7-47BB-B078-41F8B8DC17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97B6286-79E6-4198-8C01-AB00918884A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3790A48-3BC9-474D-B429-2B8866E30DC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056BEB0-012A-4CBC-9FDD-D7B5506F0DB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8D49AC7-D15A-461D-A202-B07C85BDB23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349FCD1-ABF0-431A-B541-1916620D523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8E21A42-72A6-4F5F-9B0F-DDBC55351D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188592F-D251-4C5E-B783-7472F5D6811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B0E8DCE-84D0-41B0-9B29-889D4ABD3A7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630AFF6-44CD-4263-8803-676D65B361A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38C59B8-6FEA-4251-B917-759D13DCBF3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3632AA0-8C37-4054-9B1A-174A6BDBF59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12C6B0F-56F8-4096-8B5E-B318CD2E95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00D2511-7C4B-46F4-84F9-9427A4CC710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B8F13A1-1BA4-4B5E-AB30-E4D767FF745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DC5D170B-CBE7-4E01-957B-9B412B26741C}"/>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20D7DD5-6C1C-4C0A-8E80-B81FBC5A6438}"/>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48CC7B52-46EF-4DC0-B7A1-C4C4216E0A2A}"/>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513449D-44BE-4424-BF9F-E14C62AD159F}"/>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63953C52-2518-4376-B15D-B2B10FA6F0F2}"/>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E6DFE5C-C568-4670-B3E6-04689413E067}"/>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7AFD18CA-12FB-4488-A156-67AEBB985D52}"/>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6D8AC36B-9D72-4280-9FFB-0D346E0CE2FE}"/>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85E0C5FF-DEE8-4B7A-A3D8-09AF7CB44BB1}"/>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16A1D6B-C158-401F-A9F7-E2A77D847681}"/>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BF7804BA-0FFA-4E29-8FBA-EC532BE3D408}"/>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1F99774-7DE5-49FA-89FC-150079FC03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2C70198-A74B-45C8-812A-F7D7756A3AF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4BEB97E-74C7-4240-AB92-0B82950D139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510CD1A-3726-43F1-BD59-25AFB114637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13245F0-1530-4A2F-A1AC-F060A2C624E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5952</xdr:rowOff>
    </xdr:from>
    <xdr:to>
      <xdr:col>55</xdr:col>
      <xdr:colOff>50800</xdr:colOff>
      <xdr:row>64</xdr:row>
      <xdr:rowOff>107552</xdr:rowOff>
    </xdr:to>
    <xdr:sp macro="" textlink="">
      <xdr:nvSpPr>
        <xdr:cNvPr id="244" name="楕円 243">
          <a:extLst>
            <a:ext uri="{FF2B5EF4-FFF2-40B4-BE49-F238E27FC236}">
              <a16:creationId xmlns:a16="http://schemas.microsoft.com/office/drawing/2014/main" id="{B08FBD6B-E8AA-4B1D-8180-5DBB863E409C}"/>
            </a:ext>
          </a:extLst>
        </xdr:cNvPr>
        <xdr:cNvSpPr/>
      </xdr:nvSpPr>
      <xdr:spPr>
        <a:xfrm>
          <a:off x="10426700" y="109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92329</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C80C818F-8575-4B61-84CF-882B36EE8E84}"/>
            </a:ext>
          </a:extLst>
        </xdr:cNvPr>
        <xdr:cNvSpPr txBox="1"/>
      </xdr:nvSpPr>
      <xdr:spPr>
        <a:xfrm>
          <a:off x="10515600" y="108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6058</xdr:rowOff>
    </xdr:from>
    <xdr:to>
      <xdr:col>50</xdr:col>
      <xdr:colOff>165100</xdr:colOff>
      <xdr:row>64</xdr:row>
      <xdr:rowOff>107658</xdr:rowOff>
    </xdr:to>
    <xdr:sp macro="" textlink="">
      <xdr:nvSpPr>
        <xdr:cNvPr id="246" name="楕円 245">
          <a:extLst>
            <a:ext uri="{FF2B5EF4-FFF2-40B4-BE49-F238E27FC236}">
              <a16:creationId xmlns:a16="http://schemas.microsoft.com/office/drawing/2014/main" id="{72E97377-4F68-4199-A728-445C083AD85E}"/>
            </a:ext>
          </a:extLst>
        </xdr:cNvPr>
        <xdr:cNvSpPr/>
      </xdr:nvSpPr>
      <xdr:spPr>
        <a:xfrm>
          <a:off x="9588500" y="1097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56752</xdr:rowOff>
    </xdr:from>
    <xdr:to>
      <xdr:col>55</xdr:col>
      <xdr:colOff>0</xdr:colOff>
      <xdr:row>64</xdr:row>
      <xdr:rowOff>56858</xdr:rowOff>
    </xdr:to>
    <xdr:cxnSp macro="">
      <xdr:nvCxnSpPr>
        <xdr:cNvPr id="247" name="直線コネクタ 246">
          <a:extLst>
            <a:ext uri="{FF2B5EF4-FFF2-40B4-BE49-F238E27FC236}">
              <a16:creationId xmlns:a16="http://schemas.microsoft.com/office/drawing/2014/main" id="{3734DBAA-F27C-4465-8BD6-64B819BD0937}"/>
            </a:ext>
          </a:extLst>
        </xdr:cNvPr>
        <xdr:cNvCxnSpPr/>
      </xdr:nvCxnSpPr>
      <xdr:spPr>
        <a:xfrm flipV="1">
          <a:off x="9639300" y="11029552"/>
          <a:ext cx="83820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6179</xdr:rowOff>
    </xdr:from>
    <xdr:to>
      <xdr:col>46</xdr:col>
      <xdr:colOff>38100</xdr:colOff>
      <xdr:row>64</xdr:row>
      <xdr:rowOff>107779</xdr:rowOff>
    </xdr:to>
    <xdr:sp macro="" textlink="">
      <xdr:nvSpPr>
        <xdr:cNvPr id="248" name="楕円 247">
          <a:extLst>
            <a:ext uri="{FF2B5EF4-FFF2-40B4-BE49-F238E27FC236}">
              <a16:creationId xmlns:a16="http://schemas.microsoft.com/office/drawing/2014/main" id="{6697A381-0C06-45EA-99FE-5124E7F31955}"/>
            </a:ext>
          </a:extLst>
        </xdr:cNvPr>
        <xdr:cNvSpPr/>
      </xdr:nvSpPr>
      <xdr:spPr>
        <a:xfrm>
          <a:off x="8699500" y="1097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56858</xdr:rowOff>
    </xdr:from>
    <xdr:to>
      <xdr:col>50</xdr:col>
      <xdr:colOff>114300</xdr:colOff>
      <xdr:row>64</xdr:row>
      <xdr:rowOff>56979</xdr:rowOff>
    </xdr:to>
    <xdr:cxnSp macro="">
      <xdr:nvCxnSpPr>
        <xdr:cNvPr id="249" name="直線コネクタ 248">
          <a:extLst>
            <a:ext uri="{FF2B5EF4-FFF2-40B4-BE49-F238E27FC236}">
              <a16:creationId xmlns:a16="http://schemas.microsoft.com/office/drawing/2014/main" id="{E2B1333C-9E94-4661-B839-23FE1C794080}"/>
            </a:ext>
          </a:extLst>
        </xdr:cNvPr>
        <xdr:cNvCxnSpPr/>
      </xdr:nvCxnSpPr>
      <xdr:spPr>
        <a:xfrm flipV="1">
          <a:off x="8750300" y="11029658"/>
          <a:ext cx="8890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6286</xdr:rowOff>
    </xdr:from>
    <xdr:to>
      <xdr:col>41</xdr:col>
      <xdr:colOff>101600</xdr:colOff>
      <xdr:row>64</xdr:row>
      <xdr:rowOff>107886</xdr:rowOff>
    </xdr:to>
    <xdr:sp macro="" textlink="">
      <xdr:nvSpPr>
        <xdr:cNvPr id="250" name="楕円 249">
          <a:extLst>
            <a:ext uri="{FF2B5EF4-FFF2-40B4-BE49-F238E27FC236}">
              <a16:creationId xmlns:a16="http://schemas.microsoft.com/office/drawing/2014/main" id="{52B07D8D-F2AE-427F-BDC2-78AC14F2D77C}"/>
            </a:ext>
          </a:extLst>
        </xdr:cNvPr>
        <xdr:cNvSpPr/>
      </xdr:nvSpPr>
      <xdr:spPr>
        <a:xfrm>
          <a:off x="7810500" y="109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56979</xdr:rowOff>
    </xdr:from>
    <xdr:to>
      <xdr:col>45</xdr:col>
      <xdr:colOff>177800</xdr:colOff>
      <xdr:row>64</xdr:row>
      <xdr:rowOff>57086</xdr:rowOff>
    </xdr:to>
    <xdr:cxnSp macro="">
      <xdr:nvCxnSpPr>
        <xdr:cNvPr id="251" name="直線コネクタ 250">
          <a:extLst>
            <a:ext uri="{FF2B5EF4-FFF2-40B4-BE49-F238E27FC236}">
              <a16:creationId xmlns:a16="http://schemas.microsoft.com/office/drawing/2014/main" id="{410DF5E2-644A-4C01-ABF2-14EB91601946}"/>
            </a:ext>
          </a:extLst>
        </xdr:cNvPr>
        <xdr:cNvCxnSpPr/>
      </xdr:nvCxnSpPr>
      <xdr:spPr>
        <a:xfrm flipV="1">
          <a:off x="7861300" y="11029779"/>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6430</xdr:rowOff>
    </xdr:from>
    <xdr:to>
      <xdr:col>36</xdr:col>
      <xdr:colOff>165100</xdr:colOff>
      <xdr:row>64</xdr:row>
      <xdr:rowOff>108030</xdr:rowOff>
    </xdr:to>
    <xdr:sp macro="" textlink="">
      <xdr:nvSpPr>
        <xdr:cNvPr id="252" name="楕円 251">
          <a:extLst>
            <a:ext uri="{FF2B5EF4-FFF2-40B4-BE49-F238E27FC236}">
              <a16:creationId xmlns:a16="http://schemas.microsoft.com/office/drawing/2014/main" id="{06E71313-E664-463A-8925-A7A533C6105A}"/>
            </a:ext>
          </a:extLst>
        </xdr:cNvPr>
        <xdr:cNvSpPr/>
      </xdr:nvSpPr>
      <xdr:spPr>
        <a:xfrm>
          <a:off x="6921500" y="1097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57086</xdr:rowOff>
    </xdr:from>
    <xdr:to>
      <xdr:col>41</xdr:col>
      <xdr:colOff>50800</xdr:colOff>
      <xdr:row>64</xdr:row>
      <xdr:rowOff>57230</xdr:rowOff>
    </xdr:to>
    <xdr:cxnSp macro="">
      <xdr:nvCxnSpPr>
        <xdr:cNvPr id="253" name="直線コネクタ 252">
          <a:extLst>
            <a:ext uri="{FF2B5EF4-FFF2-40B4-BE49-F238E27FC236}">
              <a16:creationId xmlns:a16="http://schemas.microsoft.com/office/drawing/2014/main" id="{00E60F00-F998-4001-A228-AEDA4D7976CF}"/>
            </a:ext>
          </a:extLst>
        </xdr:cNvPr>
        <xdr:cNvCxnSpPr/>
      </xdr:nvCxnSpPr>
      <xdr:spPr>
        <a:xfrm flipV="1">
          <a:off x="6972300" y="11029886"/>
          <a:ext cx="889000" cy="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22B7D2D-DB6F-4A81-B219-835B17E00893}"/>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A3CD7B8-D240-4C1F-B8E2-F60CF61529CA}"/>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C8C92F17-1B73-4BC7-86F2-0C1165F7C72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DB5BDF2-EACE-4261-A074-7BF8E875B39D}"/>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98785</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E1DBB49D-81AE-4FBD-9658-A0B7658A7D15}"/>
            </a:ext>
          </a:extLst>
        </xdr:cNvPr>
        <xdr:cNvSpPr txBox="1"/>
      </xdr:nvSpPr>
      <xdr:spPr>
        <a:xfrm>
          <a:off x="9359411" y="1107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98906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6F1DAC28-30E7-4C93-9D6A-6E3434F0BAB2}"/>
            </a:ext>
          </a:extLst>
        </xdr:cNvPr>
        <xdr:cNvSpPr txBox="1"/>
      </xdr:nvSpPr>
      <xdr:spPr>
        <a:xfrm>
          <a:off x="8483111" y="1107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99013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D61563B8-6A9D-46CC-88EE-0703D31DE374}"/>
            </a:ext>
          </a:extLst>
        </xdr:cNvPr>
        <xdr:cNvSpPr txBox="1"/>
      </xdr:nvSpPr>
      <xdr:spPr>
        <a:xfrm>
          <a:off x="7594111" y="1107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99157</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E68B0101-E898-41C6-A0CA-B6FF3B8C6CD6}"/>
            </a:ext>
          </a:extLst>
        </xdr:cNvPr>
        <xdr:cNvSpPr txBox="1"/>
      </xdr:nvSpPr>
      <xdr:spPr>
        <a:xfrm>
          <a:off x="6705111" y="1107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0FFF617-75F4-490C-ACF8-DCBDD02571B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5CC34D7-5A9E-4518-9C6B-AF7606D3A56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61FF3F6-51A9-43AF-98C3-5E2FD7CBA26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C613FB0-3C4B-4BB9-B913-437B4D4C673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02D597B-C435-48FF-8B28-36CB3D95CF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9D4B5A5-09B9-484A-AF74-E36C42CE81B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EE91433-8C68-420E-B3EF-D43312E2D7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A67E5E7-CF8C-4FF5-A3B3-B488F6826D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06A886B-BC4C-4897-8B64-CC2B678E20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505810D-AA16-4DF1-BD93-F5C2CB15DD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0842072-3DAF-42AF-8D8B-EDF5C870A84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A769A6B-4423-45D9-B6FA-895606635BF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7108604-256E-404D-B0E4-53DB859F444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46BA599-0645-4202-BE89-A4BEC57B18D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B25E550-A1A9-4834-86E4-3A08EDBACC5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0341101-9B10-4164-A4D7-7A51C61BF83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BB0CCA6-65B4-41FF-B1B1-D67E14B9F1D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8DEF257-6021-46BC-BF82-EDD2A5274C1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6DE7778-87EF-4A2B-9AB4-B18E9F3F9DD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4FE966E4-6FF3-43D6-A48C-1E24CF306F8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E1320BA0-4AA9-4AB5-AD84-99CA74A8D22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6584E4C-953F-4354-A389-5FA8B54F965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DBB8BCE7-2C38-4DEF-8D8A-401104C7873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BF70E43-A655-4584-B922-CFD8631ACB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D829964-A834-4FE9-8293-9807B74AC0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6D3AEE0-F4CF-489F-B2C4-9682599886CF}"/>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41A77ED-3B84-4773-B227-9B2C45BF082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D951253-FF03-4B7E-8EB4-5DA15F98E4A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2BD7F80F-EF89-4F9A-BCE1-332683793922}"/>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B14215BC-0AAF-4250-B66B-B1B55898F35A}"/>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69605CE-B61E-4811-9071-D32D3EAB89F8}"/>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E6103938-6C8F-40F1-B000-DB0C5B84895D}"/>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20845E1E-1473-4B32-B0BF-2DE5DF825EF4}"/>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7E279BB2-17FC-4382-A9CE-52A4C8EA418B}"/>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A888BE4E-2343-4687-8C61-0944739532A9}"/>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F7E09787-79B6-49A2-B83B-253DDE68381F}"/>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EC92997-543A-4C5F-9D86-469201FC2E2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897445-2644-4B7C-841D-1A0F82BC8A6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635DCA8-1AC4-4BC4-B1C1-E90BD037831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B10D5A-1DE5-4BE8-AD18-E2214D467B2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09B7867-7738-49ED-A9FB-5F739569C1D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3" name="楕円 302">
          <a:extLst>
            <a:ext uri="{FF2B5EF4-FFF2-40B4-BE49-F238E27FC236}">
              <a16:creationId xmlns:a16="http://schemas.microsoft.com/office/drawing/2014/main" id="{CCBFC958-5D46-413F-A3C7-169F2059C5DA}"/>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4" name="【公営住宅】&#10;有形固定資産減価償却率該当値テキスト">
          <a:extLst>
            <a:ext uri="{FF2B5EF4-FFF2-40B4-BE49-F238E27FC236}">
              <a16:creationId xmlns:a16="http://schemas.microsoft.com/office/drawing/2014/main" id="{F57D5D4C-DF1F-4C28-A1F7-EE29E1BF6D75}"/>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5" name="楕円 304">
          <a:extLst>
            <a:ext uri="{FF2B5EF4-FFF2-40B4-BE49-F238E27FC236}">
              <a16:creationId xmlns:a16="http://schemas.microsoft.com/office/drawing/2014/main" id="{95B5849B-2AD3-41FA-A005-C79546DB643A}"/>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6" name="直線コネクタ 305">
          <a:extLst>
            <a:ext uri="{FF2B5EF4-FFF2-40B4-BE49-F238E27FC236}">
              <a16:creationId xmlns:a16="http://schemas.microsoft.com/office/drawing/2014/main" id="{0D8731DC-4D41-4174-B904-BF1D067E421A}"/>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7" name="楕円 306">
          <a:extLst>
            <a:ext uri="{FF2B5EF4-FFF2-40B4-BE49-F238E27FC236}">
              <a16:creationId xmlns:a16="http://schemas.microsoft.com/office/drawing/2014/main" id="{5C48F02C-8E6B-41A0-865A-EC10B5D285FA}"/>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08" name="直線コネクタ 307">
          <a:extLst>
            <a:ext uri="{FF2B5EF4-FFF2-40B4-BE49-F238E27FC236}">
              <a16:creationId xmlns:a16="http://schemas.microsoft.com/office/drawing/2014/main" id="{D7ACBEC9-58D4-43E0-BF22-DD5B7BFA21CC}"/>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9" name="楕円 308">
          <a:extLst>
            <a:ext uri="{FF2B5EF4-FFF2-40B4-BE49-F238E27FC236}">
              <a16:creationId xmlns:a16="http://schemas.microsoft.com/office/drawing/2014/main" id="{3449E776-BC38-4595-B9C0-7834B0281B3C}"/>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0" name="直線コネクタ 309">
          <a:extLst>
            <a:ext uri="{FF2B5EF4-FFF2-40B4-BE49-F238E27FC236}">
              <a16:creationId xmlns:a16="http://schemas.microsoft.com/office/drawing/2014/main" id="{A315B04E-148E-41AE-92FD-94DDE05A7241}"/>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1" name="楕円 310">
          <a:extLst>
            <a:ext uri="{FF2B5EF4-FFF2-40B4-BE49-F238E27FC236}">
              <a16:creationId xmlns:a16="http://schemas.microsoft.com/office/drawing/2014/main" id="{0FADF206-3BEC-4806-894B-65CC44819C8C}"/>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2" name="直線コネクタ 311">
          <a:extLst>
            <a:ext uri="{FF2B5EF4-FFF2-40B4-BE49-F238E27FC236}">
              <a16:creationId xmlns:a16="http://schemas.microsoft.com/office/drawing/2014/main" id="{17402709-33CF-4490-BDD3-59E0A0D22FE5}"/>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F877057A-772E-405C-8704-51E53541F2C3}"/>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ACE5000D-DFE5-4C30-8199-20AD1BE1D16E}"/>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71B7CC20-9EEE-4202-9A9F-769DE9A15253}"/>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743F7C53-2468-4189-86E8-ADE6A6961308}"/>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7" name="n_1mainValue【公営住宅】&#10;有形固定資産減価償却率">
          <a:extLst>
            <a:ext uri="{FF2B5EF4-FFF2-40B4-BE49-F238E27FC236}">
              <a16:creationId xmlns:a16="http://schemas.microsoft.com/office/drawing/2014/main" id="{A9A5D5FC-9818-4EAA-A743-3599198824D1}"/>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18" name="n_2mainValue【公営住宅】&#10;有形固定資産減価償却率">
          <a:extLst>
            <a:ext uri="{FF2B5EF4-FFF2-40B4-BE49-F238E27FC236}">
              <a16:creationId xmlns:a16="http://schemas.microsoft.com/office/drawing/2014/main" id="{ED64E5C9-7078-424E-98B5-56A901F3709A}"/>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9" name="n_3mainValue【公営住宅】&#10;有形固定資産減価償却率">
          <a:extLst>
            <a:ext uri="{FF2B5EF4-FFF2-40B4-BE49-F238E27FC236}">
              <a16:creationId xmlns:a16="http://schemas.microsoft.com/office/drawing/2014/main" id="{24223C19-0607-49DC-9E89-1C4756BC5AFF}"/>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0" name="n_4mainValue【公営住宅】&#10;有形固定資産減価償却率">
          <a:extLst>
            <a:ext uri="{FF2B5EF4-FFF2-40B4-BE49-F238E27FC236}">
              <a16:creationId xmlns:a16="http://schemas.microsoft.com/office/drawing/2014/main" id="{B2CA3A5A-3EA2-4C43-A193-BED4F6E81BAD}"/>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373806A-43F8-4965-9A8C-6E6DA38DB7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7532B7E-CA47-4DF4-822C-D98A680EE0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18D3E57-91C4-4CCB-B1A2-05AFA672AFC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5D28E63-F420-4614-90BA-2EFCB69D88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D977D91-64B0-4EF3-BF31-8ECD02AEF0F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2FEF17B-C3D3-4E2A-90AE-BA2AB9ED40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3197634-4C06-4631-9C55-189E35F8AF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5CA81DB-B343-408A-A389-BB23E963720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2A6D88E-56AC-4F6C-80D6-4D54B256274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161556A-7690-44FB-A356-FE148AAF696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6C86431-98E9-43C9-A0A3-D5EC1AF2406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E6CE967-E98A-4C43-8E23-4EC3A8FF058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C49190D-FC46-46DB-A33E-B69010DF398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354EC43B-99B8-4908-B94D-976170832DF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8B73E88F-A9A9-41A7-B97D-FFB2D59B2F5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A6D78F9-F78F-4770-94AD-7C5CCA5AB38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F9A3841-A69B-4B42-8C0D-9D7808F13F5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98CA869-39DC-412F-A3E6-0C04C0274D1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FD506E6-D1C0-4D06-979A-F6BA66F2D4D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5C3FD5A-A27F-4FA0-8A86-8099F737218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6655150-134D-402D-A5A3-0ADDC74516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788EF73-AC7D-4BC8-9049-EAEFCCD0BF15}"/>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E44BC1C-A1F5-4C33-A08E-E2C514D81FF3}"/>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52726980-11B8-4E23-B033-BF5463330AAF}"/>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26C1425F-8981-46AF-95B3-D57C6598C17B}"/>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AC3176FA-F0FF-45B9-9E44-53702BACF651}"/>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17E787C7-3963-4C6F-A33A-4157DCF193AD}"/>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5ADB68A6-B0FB-48B3-B368-E838E6CD3D25}"/>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BA1F48E6-3FE8-451E-92D9-4080CB21FB6B}"/>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A588C45A-7460-45E0-8ACD-208EB6AD1D03}"/>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46761673-7855-4BB3-873F-8CD5E4D2B4CE}"/>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E11A0B2-1770-4482-AFED-CDC6580B6B6F}"/>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0D272C0-8A92-4E84-ADD1-9A1658E004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77F73FC-F0CC-4E62-9CDB-36A704B2B26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CA30AD-5004-4670-9307-D4D201F11E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1C4512E-5242-45EE-893D-8771B78823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ABE0B76-4562-4B76-8EB8-E91976BC394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154178</xdr:rowOff>
    </xdr:from>
    <xdr:to>
      <xdr:col>55</xdr:col>
      <xdr:colOff>50800</xdr:colOff>
      <xdr:row>86</xdr:row>
      <xdr:rowOff>84328</xdr:rowOff>
    </xdr:to>
    <xdr:sp macro="" textlink="">
      <xdr:nvSpPr>
        <xdr:cNvPr id="358" name="楕円 357">
          <a:extLst>
            <a:ext uri="{FF2B5EF4-FFF2-40B4-BE49-F238E27FC236}">
              <a16:creationId xmlns:a16="http://schemas.microsoft.com/office/drawing/2014/main" id="{8442629D-AF5D-44E0-A5FA-A5991354EA1D}"/>
            </a:ext>
          </a:extLst>
        </xdr:cNvPr>
        <xdr:cNvSpPr/>
      </xdr:nvSpPr>
      <xdr:spPr>
        <a:xfrm>
          <a:off x="104267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69105</xdr:rowOff>
    </xdr:from>
    <xdr:ext cx="469744" cy="259045"/>
    <xdr:sp macro="" textlink="">
      <xdr:nvSpPr>
        <xdr:cNvPr id="359" name="【公営住宅】&#10;一人当たり面積該当値テキスト">
          <a:extLst>
            <a:ext uri="{FF2B5EF4-FFF2-40B4-BE49-F238E27FC236}">
              <a16:creationId xmlns:a16="http://schemas.microsoft.com/office/drawing/2014/main" id="{02EB7023-5B96-43F1-9589-8CB68308F1C4}"/>
            </a:ext>
          </a:extLst>
        </xdr:cNvPr>
        <xdr:cNvSpPr txBox="1"/>
      </xdr:nvSpPr>
      <xdr:spPr>
        <a:xfrm>
          <a:off x="10515600" y="1464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154178</xdr:rowOff>
    </xdr:from>
    <xdr:to>
      <xdr:col>50</xdr:col>
      <xdr:colOff>165100</xdr:colOff>
      <xdr:row>86</xdr:row>
      <xdr:rowOff>84328</xdr:rowOff>
    </xdr:to>
    <xdr:sp macro="" textlink="">
      <xdr:nvSpPr>
        <xdr:cNvPr id="360" name="楕円 359">
          <a:extLst>
            <a:ext uri="{FF2B5EF4-FFF2-40B4-BE49-F238E27FC236}">
              <a16:creationId xmlns:a16="http://schemas.microsoft.com/office/drawing/2014/main" id="{257B41BE-E625-42CD-A4A2-380F6F83553C}"/>
            </a:ext>
          </a:extLst>
        </xdr:cNvPr>
        <xdr:cNvSpPr/>
      </xdr:nvSpPr>
      <xdr:spPr>
        <a:xfrm>
          <a:off x="9588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33528</xdr:rowOff>
    </xdr:from>
    <xdr:to>
      <xdr:col>55</xdr:col>
      <xdr:colOff>0</xdr:colOff>
      <xdr:row>86</xdr:row>
      <xdr:rowOff>33528</xdr:rowOff>
    </xdr:to>
    <xdr:cxnSp macro="">
      <xdr:nvCxnSpPr>
        <xdr:cNvPr id="361" name="直線コネクタ 360">
          <a:extLst>
            <a:ext uri="{FF2B5EF4-FFF2-40B4-BE49-F238E27FC236}">
              <a16:creationId xmlns:a16="http://schemas.microsoft.com/office/drawing/2014/main" id="{F13EBE06-E65C-46FF-B3BA-2D25A73D29CA}"/>
            </a:ext>
          </a:extLst>
        </xdr:cNvPr>
        <xdr:cNvCxnSpPr/>
      </xdr:nvCxnSpPr>
      <xdr:spPr>
        <a:xfrm>
          <a:off x="9639300" y="14778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154178</xdr:rowOff>
    </xdr:from>
    <xdr:to>
      <xdr:col>46</xdr:col>
      <xdr:colOff>38100</xdr:colOff>
      <xdr:row>86</xdr:row>
      <xdr:rowOff>84328</xdr:rowOff>
    </xdr:to>
    <xdr:sp macro="" textlink="">
      <xdr:nvSpPr>
        <xdr:cNvPr id="362" name="楕円 361">
          <a:extLst>
            <a:ext uri="{FF2B5EF4-FFF2-40B4-BE49-F238E27FC236}">
              <a16:creationId xmlns:a16="http://schemas.microsoft.com/office/drawing/2014/main" id="{2E61889F-CB86-4AB0-BF4B-7C65B0CA2736}"/>
            </a:ext>
          </a:extLst>
        </xdr:cNvPr>
        <xdr:cNvSpPr/>
      </xdr:nvSpPr>
      <xdr:spPr>
        <a:xfrm>
          <a:off x="8699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33528</xdr:rowOff>
    </xdr:from>
    <xdr:to>
      <xdr:col>50</xdr:col>
      <xdr:colOff>114300</xdr:colOff>
      <xdr:row>86</xdr:row>
      <xdr:rowOff>33528</xdr:rowOff>
    </xdr:to>
    <xdr:cxnSp macro="">
      <xdr:nvCxnSpPr>
        <xdr:cNvPr id="363" name="直線コネクタ 362">
          <a:extLst>
            <a:ext uri="{FF2B5EF4-FFF2-40B4-BE49-F238E27FC236}">
              <a16:creationId xmlns:a16="http://schemas.microsoft.com/office/drawing/2014/main" id="{DF1D5B2F-8848-4DC7-AE11-7CB9AF07598B}"/>
            </a:ext>
          </a:extLst>
        </xdr:cNvPr>
        <xdr:cNvCxnSpPr/>
      </xdr:nvCxnSpPr>
      <xdr:spPr>
        <a:xfrm>
          <a:off x="8750300" y="14778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154178</xdr:rowOff>
    </xdr:from>
    <xdr:to>
      <xdr:col>41</xdr:col>
      <xdr:colOff>101600</xdr:colOff>
      <xdr:row>86</xdr:row>
      <xdr:rowOff>84328</xdr:rowOff>
    </xdr:to>
    <xdr:sp macro="" textlink="">
      <xdr:nvSpPr>
        <xdr:cNvPr id="364" name="楕円 363">
          <a:extLst>
            <a:ext uri="{FF2B5EF4-FFF2-40B4-BE49-F238E27FC236}">
              <a16:creationId xmlns:a16="http://schemas.microsoft.com/office/drawing/2014/main" id="{5CB7ADB7-CADD-40EE-9D80-A9CCD33521B1}"/>
            </a:ext>
          </a:extLst>
        </xdr:cNvPr>
        <xdr:cNvSpPr/>
      </xdr:nvSpPr>
      <xdr:spPr>
        <a:xfrm>
          <a:off x="7810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33528</xdr:rowOff>
    </xdr:to>
    <xdr:cxnSp macro="">
      <xdr:nvCxnSpPr>
        <xdr:cNvPr id="365" name="直線コネクタ 364">
          <a:extLst>
            <a:ext uri="{FF2B5EF4-FFF2-40B4-BE49-F238E27FC236}">
              <a16:creationId xmlns:a16="http://schemas.microsoft.com/office/drawing/2014/main" id="{0E290BB6-5A14-4E4E-BDFB-5CC019DF33B0}"/>
            </a:ext>
          </a:extLst>
        </xdr:cNvPr>
        <xdr:cNvCxnSpPr/>
      </xdr:nvCxnSpPr>
      <xdr:spPr>
        <a:xfrm>
          <a:off x="7861300" y="14778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154178</xdr:rowOff>
    </xdr:from>
    <xdr:to>
      <xdr:col>36</xdr:col>
      <xdr:colOff>165100</xdr:colOff>
      <xdr:row>86</xdr:row>
      <xdr:rowOff>84328</xdr:rowOff>
    </xdr:to>
    <xdr:sp macro="" textlink="">
      <xdr:nvSpPr>
        <xdr:cNvPr id="366" name="楕円 365">
          <a:extLst>
            <a:ext uri="{FF2B5EF4-FFF2-40B4-BE49-F238E27FC236}">
              <a16:creationId xmlns:a16="http://schemas.microsoft.com/office/drawing/2014/main" id="{BB7FB3F6-56D6-4DB9-B393-451F8D80E78C}"/>
            </a:ext>
          </a:extLst>
        </xdr:cNvPr>
        <xdr:cNvSpPr/>
      </xdr:nvSpPr>
      <xdr:spPr>
        <a:xfrm>
          <a:off x="6921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33528</xdr:rowOff>
    </xdr:from>
    <xdr:to>
      <xdr:col>41</xdr:col>
      <xdr:colOff>50800</xdr:colOff>
      <xdr:row>86</xdr:row>
      <xdr:rowOff>33528</xdr:rowOff>
    </xdr:to>
    <xdr:cxnSp macro="">
      <xdr:nvCxnSpPr>
        <xdr:cNvPr id="367" name="直線コネクタ 366">
          <a:extLst>
            <a:ext uri="{FF2B5EF4-FFF2-40B4-BE49-F238E27FC236}">
              <a16:creationId xmlns:a16="http://schemas.microsoft.com/office/drawing/2014/main" id="{55BF79BC-E096-43B7-840D-86B07E4F6D12}"/>
            </a:ext>
          </a:extLst>
        </xdr:cNvPr>
        <xdr:cNvCxnSpPr/>
      </xdr:nvCxnSpPr>
      <xdr:spPr>
        <a:xfrm>
          <a:off x="6972300" y="14778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BC8F1EDF-8903-4803-8BA7-434013F9CE0E}"/>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C52EDE53-A909-4156-B634-3A54913436FD}"/>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E86CDEE3-2D00-48C6-AD8D-5BB6093CDEAB}"/>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F906BA4-E332-4E51-B95B-AEA6F5A3BC0E}"/>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75455</xdr:rowOff>
    </xdr:from>
    <xdr:ext cx="469744" cy="259045"/>
    <xdr:sp macro="" textlink="">
      <xdr:nvSpPr>
        <xdr:cNvPr id="372" name="n_1mainValue【公営住宅】&#10;一人当たり面積">
          <a:extLst>
            <a:ext uri="{FF2B5EF4-FFF2-40B4-BE49-F238E27FC236}">
              <a16:creationId xmlns:a16="http://schemas.microsoft.com/office/drawing/2014/main" id="{DC332377-D5F1-4BF0-88E5-2D86182FDE59}"/>
            </a:ext>
          </a:extLst>
        </xdr:cNvPr>
        <xdr:cNvSpPr txBox="1"/>
      </xdr:nvSpPr>
      <xdr:spPr>
        <a:xfrm>
          <a:off x="93917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75455</xdr:rowOff>
    </xdr:from>
    <xdr:ext cx="469744" cy="259045"/>
    <xdr:sp macro="" textlink="">
      <xdr:nvSpPr>
        <xdr:cNvPr id="373" name="n_2mainValue【公営住宅】&#10;一人当たり面積">
          <a:extLst>
            <a:ext uri="{FF2B5EF4-FFF2-40B4-BE49-F238E27FC236}">
              <a16:creationId xmlns:a16="http://schemas.microsoft.com/office/drawing/2014/main" id="{8DA1EF1F-67B8-4C77-9E47-746A80C5694C}"/>
            </a:ext>
          </a:extLst>
        </xdr:cNvPr>
        <xdr:cNvSpPr txBox="1"/>
      </xdr:nvSpPr>
      <xdr:spPr>
        <a:xfrm>
          <a:off x="8515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75455</xdr:rowOff>
    </xdr:from>
    <xdr:ext cx="469744" cy="259045"/>
    <xdr:sp macro="" textlink="">
      <xdr:nvSpPr>
        <xdr:cNvPr id="374" name="n_3mainValue【公営住宅】&#10;一人当たり面積">
          <a:extLst>
            <a:ext uri="{FF2B5EF4-FFF2-40B4-BE49-F238E27FC236}">
              <a16:creationId xmlns:a16="http://schemas.microsoft.com/office/drawing/2014/main" id="{41D89CF3-0116-46CD-8878-ED704721C03D}"/>
            </a:ext>
          </a:extLst>
        </xdr:cNvPr>
        <xdr:cNvSpPr txBox="1"/>
      </xdr:nvSpPr>
      <xdr:spPr>
        <a:xfrm>
          <a:off x="7626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75455</xdr:rowOff>
    </xdr:from>
    <xdr:ext cx="469744" cy="259045"/>
    <xdr:sp macro="" textlink="">
      <xdr:nvSpPr>
        <xdr:cNvPr id="375" name="n_4mainValue【公営住宅】&#10;一人当たり面積">
          <a:extLst>
            <a:ext uri="{FF2B5EF4-FFF2-40B4-BE49-F238E27FC236}">
              <a16:creationId xmlns:a16="http://schemas.microsoft.com/office/drawing/2014/main" id="{4A1A68F8-A806-4824-B19C-98A6AF25CED6}"/>
            </a:ext>
          </a:extLst>
        </xdr:cNvPr>
        <xdr:cNvSpPr txBox="1"/>
      </xdr:nvSpPr>
      <xdr:spPr>
        <a:xfrm>
          <a:off x="6737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D568B62-0D78-4228-8D70-A5E759C16E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909F535-3E15-40EC-9107-6D24BF809E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63DF8C3-5011-4C19-9920-C3EC1790EA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E0B9BDA-92B7-497D-9FB8-CCA8532120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5983F12-BEEA-4CE1-B332-48197D2B3D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7ABE472-026C-4262-A56F-79EB1789F1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D402B2C-F333-4A77-9717-3C499139E5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CFC8F02-F0F8-4C63-AB58-8D70428D1BE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D2737B8-2C3C-4DCB-A28B-7281189828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CC9EB1B-2F80-4ED7-8B06-94CBF3ED4D5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CA93B22-3703-4DBF-98E1-474335624D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5DBAB90-9328-410C-9209-8C38312EFD9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05BE424-72C4-4CE6-871C-AF165CB7A51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5465850-B621-4251-88BC-726E8A1D37A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9C82FFD-8FC0-48BD-9703-6BEFF61924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D0024E3-4FA2-428C-921A-944065FBF17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669AB5D-2520-4090-A880-F38563CD8C2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75EB725-4546-4F3B-AC9D-660419AB81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733B46B-F638-40EB-A82B-CAA28D4675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8F90001-02BA-4193-8A57-7D38696DE4A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4EFBEAD-D8A1-4A8F-BF00-FB6F69CCAE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00F1F6B-7D9B-4AC7-A3C3-4F5E98574F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4CC3B5C-6E83-45BD-866D-4653490BBE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79A3E1A-0784-4470-828B-6C87E1F9934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8CD392E5-2EFA-4D66-83DA-EB4733EA1A1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080749DD-E164-4B36-9710-E97C0187878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34FE55DB-2969-4B06-81A4-8B1C1C2C27D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541ABE2D-DEAE-4B87-A0D2-2189D95BD75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DF85FA08-5AA4-43A0-8FBF-CD45ED092FB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7CF308F1-12FF-4FFB-A4C4-15A6465C9E9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945DB27B-4477-4155-A341-ACCBF135D2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C94766AD-82E2-4F59-9435-B534E11B4AF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CD838594-8F0A-468D-A075-A5FE51CC45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30E7633F-36E9-4201-B902-4DF5E171AC3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B130D919-6348-413C-B67F-301A6885836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9E03F791-3470-4772-B29A-96E580BF27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9E455535-6446-4B4F-B882-01EA80EE97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8A9A4423-95CC-4B6E-8B45-C8FC6CF869D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79EA5DD9-BE72-49B9-82D8-CADAE56D947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CE81B870-3B3E-479A-88DD-C5AAF1FF0C5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02999618-ACC3-4E5F-B3F9-FFA2971F487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FC68D76F-27CF-43A3-B06D-0904642763A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DEED368F-B9AD-4349-8283-5DC6A5D792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9" name="直線コネクタ 418">
          <a:extLst>
            <a:ext uri="{FF2B5EF4-FFF2-40B4-BE49-F238E27FC236}">
              <a16:creationId xmlns:a16="http://schemas.microsoft.com/office/drawing/2014/main" id="{CA24015C-7613-471A-9F85-1CD9389E7B4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0" name="テキスト ボックス 419">
          <a:extLst>
            <a:ext uri="{FF2B5EF4-FFF2-40B4-BE49-F238E27FC236}">
              <a16:creationId xmlns:a16="http://schemas.microsoft.com/office/drawing/2014/main" id="{26C89906-51A8-4EB2-A6E8-DB4E4828A5A4}"/>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1" name="直線コネクタ 420">
          <a:extLst>
            <a:ext uri="{FF2B5EF4-FFF2-40B4-BE49-F238E27FC236}">
              <a16:creationId xmlns:a16="http://schemas.microsoft.com/office/drawing/2014/main" id="{C513D69A-DBC9-44F2-A6D5-82FC156E6C3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2" name="テキスト ボックス 421">
          <a:extLst>
            <a:ext uri="{FF2B5EF4-FFF2-40B4-BE49-F238E27FC236}">
              <a16:creationId xmlns:a16="http://schemas.microsoft.com/office/drawing/2014/main" id="{576728B0-2E70-4303-9BB2-1307CE5D87C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3" name="直線コネクタ 422">
          <a:extLst>
            <a:ext uri="{FF2B5EF4-FFF2-40B4-BE49-F238E27FC236}">
              <a16:creationId xmlns:a16="http://schemas.microsoft.com/office/drawing/2014/main" id="{A5D7940B-E20E-4FA9-921A-28D0E227424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4" name="テキスト ボックス 423">
          <a:extLst>
            <a:ext uri="{FF2B5EF4-FFF2-40B4-BE49-F238E27FC236}">
              <a16:creationId xmlns:a16="http://schemas.microsoft.com/office/drawing/2014/main" id="{5FDE4260-FA55-4160-BD55-FA4D66AF703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5" name="直線コネクタ 424">
          <a:extLst>
            <a:ext uri="{FF2B5EF4-FFF2-40B4-BE49-F238E27FC236}">
              <a16:creationId xmlns:a16="http://schemas.microsoft.com/office/drawing/2014/main" id="{B41F9044-EAD1-4CAB-9505-DBF8E4522AD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6" name="テキスト ボックス 425">
          <a:extLst>
            <a:ext uri="{FF2B5EF4-FFF2-40B4-BE49-F238E27FC236}">
              <a16:creationId xmlns:a16="http://schemas.microsoft.com/office/drawing/2014/main" id="{1A5D9F47-195A-41B3-9EF2-C00836F25D7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D1AEE20F-F7F7-4CC2-A63B-0D2A5CD9D5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8" name="テキスト ボックス 427">
          <a:extLst>
            <a:ext uri="{FF2B5EF4-FFF2-40B4-BE49-F238E27FC236}">
              <a16:creationId xmlns:a16="http://schemas.microsoft.com/office/drawing/2014/main" id="{93B7E290-0C01-4B6D-916C-4562C80A8EF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64B2C86D-7404-4B3E-BE55-3DE91415E8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30" name="直線コネクタ 429">
          <a:extLst>
            <a:ext uri="{FF2B5EF4-FFF2-40B4-BE49-F238E27FC236}">
              <a16:creationId xmlns:a16="http://schemas.microsoft.com/office/drawing/2014/main" id="{E15EB519-723B-41E7-87A6-385BEF3EB61C}"/>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0A14A835-7613-444E-89CC-A8FAB7A3E4C3}"/>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2" name="直線コネクタ 431">
          <a:extLst>
            <a:ext uri="{FF2B5EF4-FFF2-40B4-BE49-F238E27FC236}">
              <a16:creationId xmlns:a16="http://schemas.microsoft.com/office/drawing/2014/main" id="{8FB9C849-CBBC-4FAA-90C0-101FEF265CD7}"/>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53F20AFA-67F9-4AEA-A20A-5FC8FDF0A48A}"/>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4" name="直線コネクタ 433">
          <a:extLst>
            <a:ext uri="{FF2B5EF4-FFF2-40B4-BE49-F238E27FC236}">
              <a16:creationId xmlns:a16="http://schemas.microsoft.com/office/drawing/2014/main" id="{0B0D15B8-3DF9-489C-BEAE-0135B069095C}"/>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17FE68CB-BADA-4649-9CA5-07C187C822F4}"/>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6" name="フローチャート: 判断 435">
          <a:extLst>
            <a:ext uri="{FF2B5EF4-FFF2-40B4-BE49-F238E27FC236}">
              <a16:creationId xmlns:a16="http://schemas.microsoft.com/office/drawing/2014/main" id="{71AC6B83-61E0-4464-A420-92839B27B335}"/>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7" name="フローチャート: 判断 436">
          <a:extLst>
            <a:ext uri="{FF2B5EF4-FFF2-40B4-BE49-F238E27FC236}">
              <a16:creationId xmlns:a16="http://schemas.microsoft.com/office/drawing/2014/main" id="{E23093BC-EB76-46E6-9FB8-0FD053397E2A}"/>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8" name="フローチャート: 判断 437">
          <a:extLst>
            <a:ext uri="{FF2B5EF4-FFF2-40B4-BE49-F238E27FC236}">
              <a16:creationId xmlns:a16="http://schemas.microsoft.com/office/drawing/2014/main" id="{EC30C914-8012-4659-8273-01B9E7948467}"/>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9" name="フローチャート: 判断 438">
          <a:extLst>
            <a:ext uri="{FF2B5EF4-FFF2-40B4-BE49-F238E27FC236}">
              <a16:creationId xmlns:a16="http://schemas.microsoft.com/office/drawing/2014/main" id="{23480B08-045A-4933-8FB0-1CF95AE85337}"/>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40" name="フローチャート: 判断 439">
          <a:extLst>
            <a:ext uri="{FF2B5EF4-FFF2-40B4-BE49-F238E27FC236}">
              <a16:creationId xmlns:a16="http://schemas.microsoft.com/office/drawing/2014/main" id="{0586F045-BF0A-4AB7-AF82-0F8BE6DF5066}"/>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85820BA-C0A0-41ED-A4E0-C50AB5F905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C38A0FCD-6630-40BB-83C7-C9AFCF10B58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A300649A-1EB0-43E3-B513-BD0D1D35C4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586D85A9-B581-4D9E-82F1-312DEDF54D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C67CDA6E-B436-4C72-BA97-8FD49C54DAC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84074</xdr:rowOff>
    </xdr:from>
    <xdr:to>
      <xdr:col>85</xdr:col>
      <xdr:colOff>177800</xdr:colOff>
      <xdr:row>61</xdr:row>
      <xdr:rowOff>14224</xdr:rowOff>
    </xdr:to>
    <xdr:sp macro="" textlink="">
      <xdr:nvSpPr>
        <xdr:cNvPr id="446" name="楕円 445">
          <a:extLst>
            <a:ext uri="{FF2B5EF4-FFF2-40B4-BE49-F238E27FC236}">
              <a16:creationId xmlns:a16="http://schemas.microsoft.com/office/drawing/2014/main" id="{B01E565B-8DC7-41F6-BDE5-F103E56CC0ED}"/>
            </a:ext>
          </a:extLst>
        </xdr:cNvPr>
        <xdr:cNvSpPr/>
      </xdr:nvSpPr>
      <xdr:spPr>
        <a:xfrm>
          <a:off x="16268700" y="103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62501</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865A9B2E-7CE3-4362-BE3A-1714172F3BA3}"/>
            </a:ext>
          </a:extLst>
        </xdr:cNvPr>
        <xdr:cNvSpPr txBox="1"/>
      </xdr:nvSpPr>
      <xdr:spPr>
        <a:xfrm>
          <a:off x="16357600" y="1034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448" name="楕円 447">
          <a:extLst>
            <a:ext uri="{FF2B5EF4-FFF2-40B4-BE49-F238E27FC236}">
              <a16:creationId xmlns:a16="http://schemas.microsoft.com/office/drawing/2014/main" id="{5207EEF5-0D55-4AEF-B7AD-1539909F3826}"/>
            </a:ext>
          </a:extLst>
        </xdr:cNvPr>
        <xdr:cNvSpPr/>
      </xdr:nvSpPr>
      <xdr:spPr>
        <a:xfrm>
          <a:off x="1543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134874</xdr:rowOff>
    </xdr:from>
    <xdr:to>
      <xdr:col>85</xdr:col>
      <xdr:colOff>127000</xdr:colOff>
      <xdr:row>60</xdr:row>
      <xdr:rowOff>148590</xdr:rowOff>
    </xdr:to>
    <xdr:cxnSp macro="">
      <xdr:nvCxnSpPr>
        <xdr:cNvPr id="449" name="直線コネクタ 448">
          <a:extLst>
            <a:ext uri="{FF2B5EF4-FFF2-40B4-BE49-F238E27FC236}">
              <a16:creationId xmlns:a16="http://schemas.microsoft.com/office/drawing/2014/main" id="{32A0E8B6-7462-4E17-8CB9-8648F7CCC0D5}"/>
            </a:ext>
          </a:extLst>
        </xdr:cNvPr>
        <xdr:cNvCxnSpPr/>
      </xdr:nvCxnSpPr>
      <xdr:spPr>
        <a:xfrm flipV="1">
          <a:off x="15481300" y="1042187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61214</xdr:rowOff>
    </xdr:from>
    <xdr:to>
      <xdr:col>76</xdr:col>
      <xdr:colOff>165100</xdr:colOff>
      <xdr:row>60</xdr:row>
      <xdr:rowOff>162814</xdr:rowOff>
    </xdr:to>
    <xdr:sp macro="" textlink="">
      <xdr:nvSpPr>
        <xdr:cNvPr id="450" name="楕円 449">
          <a:extLst>
            <a:ext uri="{FF2B5EF4-FFF2-40B4-BE49-F238E27FC236}">
              <a16:creationId xmlns:a16="http://schemas.microsoft.com/office/drawing/2014/main" id="{3B2F425D-772A-4DAE-8EDD-1C6ED2EED40F}"/>
            </a:ext>
          </a:extLst>
        </xdr:cNvPr>
        <xdr:cNvSpPr/>
      </xdr:nvSpPr>
      <xdr:spPr>
        <a:xfrm>
          <a:off x="14541500" y="103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112014</xdr:rowOff>
    </xdr:from>
    <xdr:to>
      <xdr:col>81</xdr:col>
      <xdr:colOff>50800</xdr:colOff>
      <xdr:row>60</xdr:row>
      <xdr:rowOff>148590</xdr:rowOff>
    </xdr:to>
    <xdr:cxnSp macro="">
      <xdr:nvCxnSpPr>
        <xdr:cNvPr id="451" name="直線コネクタ 450">
          <a:extLst>
            <a:ext uri="{FF2B5EF4-FFF2-40B4-BE49-F238E27FC236}">
              <a16:creationId xmlns:a16="http://schemas.microsoft.com/office/drawing/2014/main" id="{758FFB5A-1D18-4190-B82D-BAEC5E37D1A9}"/>
            </a:ext>
          </a:extLst>
        </xdr:cNvPr>
        <xdr:cNvCxnSpPr/>
      </xdr:nvCxnSpPr>
      <xdr:spPr>
        <a:xfrm>
          <a:off x="14592300" y="1039901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xdr:rowOff>
    </xdr:from>
    <xdr:to>
      <xdr:col>72</xdr:col>
      <xdr:colOff>38100</xdr:colOff>
      <xdr:row>60</xdr:row>
      <xdr:rowOff>117094</xdr:rowOff>
    </xdr:to>
    <xdr:sp macro="" textlink="">
      <xdr:nvSpPr>
        <xdr:cNvPr id="452" name="楕円 451">
          <a:extLst>
            <a:ext uri="{FF2B5EF4-FFF2-40B4-BE49-F238E27FC236}">
              <a16:creationId xmlns:a16="http://schemas.microsoft.com/office/drawing/2014/main" id="{86ECDA2A-ED4E-48CC-8791-1E03813E6A00}"/>
            </a:ext>
          </a:extLst>
        </xdr:cNvPr>
        <xdr:cNvSpPr/>
      </xdr:nvSpPr>
      <xdr:spPr>
        <a:xfrm>
          <a:off x="136525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66294</xdr:rowOff>
    </xdr:from>
    <xdr:to>
      <xdr:col>76</xdr:col>
      <xdr:colOff>114300</xdr:colOff>
      <xdr:row>60</xdr:row>
      <xdr:rowOff>112014</xdr:rowOff>
    </xdr:to>
    <xdr:cxnSp macro="">
      <xdr:nvCxnSpPr>
        <xdr:cNvPr id="453" name="直線コネクタ 452">
          <a:extLst>
            <a:ext uri="{FF2B5EF4-FFF2-40B4-BE49-F238E27FC236}">
              <a16:creationId xmlns:a16="http://schemas.microsoft.com/office/drawing/2014/main" id="{711427E0-9746-47F1-8166-B4114CF6176B}"/>
            </a:ext>
          </a:extLst>
        </xdr:cNvPr>
        <xdr:cNvCxnSpPr/>
      </xdr:nvCxnSpPr>
      <xdr:spPr>
        <a:xfrm>
          <a:off x="13703300" y="103532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138938</xdr:rowOff>
    </xdr:from>
    <xdr:to>
      <xdr:col>67</xdr:col>
      <xdr:colOff>101600</xdr:colOff>
      <xdr:row>60</xdr:row>
      <xdr:rowOff>69088</xdr:rowOff>
    </xdr:to>
    <xdr:sp macro="" textlink="">
      <xdr:nvSpPr>
        <xdr:cNvPr id="454" name="楕円 453">
          <a:extLst>
            <a:ext uri="{FF2B5EF4-FFF2-40B4-BE49-F238E27FC236}">
              <a16:creationId xmlns:a16="http://schemas.microsoft.com/office/drawing/2014/main" id="{5F7F5EBE-7AA8-4147-A28D-C6FD39240F48}"/>
            </a:ext>
          </a:extLst>
        </xdr:cNvPr>
        <xdr:cNvSpPr/>
      </xdr:nvSpPr>
      <xdr:spPr>
        <a:xfrm>
          <a:off x="127635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18288</xdr:rowOff>
    </xdr:from>
    <xdr:to>
      <xdr:col>71</xdr:col>
      <xdr:colOff>177800</xdr:colOff>
      <xdr:row>60</xdr:row>
      <xdr:rowOff>66294</xdr:rowOff>
    </xdr:to>
    <xdr:cxnSp macro="">
      <xdr:nvCxnSpPr>
        <xdr:cNvPr id="455" name="直線コネクタ 454">
          <a:extLst>
            <a:ext uri="{FF2B5EF4-FFF2-40B4-BE49-F238E27FC236}">
              <a16:creationId xmlns:a16="http://schemas.microsoft.com/office/drawing/2014/main" id="{F3E4903B-EB6D-435A-A3D1-A778535ECF53}"/>
            </a:ext>
          </a:extLst>
        </xdr:cNvPr>
        <xdr:cNvCxnSpPr/>
      </xdr:nvCxnSpPr>
      <xdr:spPr>
        <a:xfrm>
          <a:off x="12814300" y="1030528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6" name="n_1aveValue【学校施設】&#10;有形固定資産減価償却率">
          <a:extLst>
            <a:ext uri="{FF2B5EF4-FFF2-40B4-BE49-F238E27FC236}">
              <a16:creationId xmlns:a16="http://schemas.microsoft.com/office/drawing/2014/main" id="{19928518-EE3C-41A9-98A1-AB0390DF0CDF}"/>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7" name="n_2aveValue【学校施設】&#10;有形固定資産減価償却率">
          <a:extLst>
            <a:ext uri="{FF2B5EF4-FFF2-40B4-BE49-F238E27FC236}">
              <a16:creationId xmlns:a16="http://schemas.microsoft.com/office/drawing/2014/main" id="{C11C5581-9747-4894-BBFC-6B6962BDFE39}"/>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8" name="n_3aveValue【学校施設】&#10;有形固定資産減価償却率">
          <a:extLst>
            <a:ext uri="{FF2B5EF4-FFF2-40B4-BE49-F238E27FC236}">
              <a16:creationId xmlns:a16="http://schemas.microsoft.com/office/drawing/2014/main" id="{C364D918-0CAD-4EC5-9C50-92AEF1E8AC9A}"/>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9" name="n_4aveValue【学校施設】&#10;有形固定資産減価償却率">
          <a:extLst>
            <a:ext uri="{FF2B5EF4-FFF2-40B4-BE49-F238E27FC236}">
              <a16:creationId xmlns:a16="http://schemas.microsoft.com/office/drawing/2014/main" id="{6E6285C5-CF4C-43E4-9802-BB2C72CB2179}"/>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460" name="n_1mainValue【学校施設】&#10;有形固定資産減価償却率">
          <a:extLst>
            <a:ext uri="{FF2B5EF4-FFF2-40B4-BE49-F238E27FC236}">
              <a16:creationId xmlns:a16="http://schemas.microsoft.com/office/drawing/2014/main" id="{FFA97A12-40BF-4F53-B3AC-27D44BF3161F}"/>
            </a:ext>
          </a:extLst>
        </xdr:cNvPr>
        <xdr:cNvSpPr txBox="1"/>
      </xdr:nvSpPr>
      <xdr:spPr>
        <a:xfrm>
          <a:off x="15266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153941</xdr:rowOff>
    </xdr:from>
    <xdr:ext cx="405111" cy="259045"/>
    <xdr:sp macro="" textlink="">
      <xdr:nvSpPr>
        <xdr:cNvPr id="461" name="n_2mainValue【学校施設】&#10;有形固定資産減価償却率">
          <a:extLst>
            <a:ext uri="{FF2B5EF4-FFF2-40B4-BE49-F238E27FC236}">
              <a16:creationId xmlns:a16="http://schemas.microsoft.com/office/drawing/2014/main" id="{19BA1AAD-FC4A-4053-A44A-42E792057698}"/>
            </a:ext>
          </a:extLst>
        </xdr:cNvPr>
        <xdr:cNvSpPr txBox="1"/>
      </xdr:nvSpPr>
      <xdr:spPr>
        <a:xfrm>
          <a:off x="14389744" y="1044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108221</xdr:rowOff>
    </xdr:from>
    <xdr:ext cx="405111" cy="259045"/>
    <xdr:sp macro="" textlink="">
      <xdr:nvSpPr>
        <xdr:cNvPr id="462" name="n_3mainValue【学校施設】&#10;有形固定資産減価償却率">
          <a:extLst>
            <a:ext uri="{FF2B5EF4-FFF2-40B4-BE49-F238E27FC236}">
              <a16:creationId xmlns:a16="http://schemas.microsoft.com/office/drawing/2014/main" id="{CEF6CE49-7A17-4FE8-BB0F-4D824FE3DF7D}"/>
            </a:ext>
          </a:extLst>
        </xdr:cNvPr>
        <xdr:cNvSpPr txBox="1"/>
      </xdr:nvSpPr>
      <xdr:spPr>
        <a:xfrm>
          <a:off x="13500744" y="1039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60215</xdr:rowOff>
    </xdr:from>
    <xdr:ext cx="405111" cy="259045"/>
    <xdr:sp macro="" textlink="">
      <xdr:nvSpPr>
        <xdr:cNvPr id="463" name="n_4mainValue【学校施設】&#10;有形固定資産減価償却率">
          <a:extLst>
            <a:ext uri="{FF2B5EF4-FFF2-40B4-BE49-F238E27FC236}">
              <a16:creationId xmlns:a16="http://schemas.microsoft.com/office/drawing/2014/main" id="{EE67F322-4F4C-48B2-8BD4-BB9B8D7762A0}"/>
            </a:ext>
          </a:extLst>
        </xdr:cNvPr>
        <xdr:cNvSpPr txBox="1"/>
      </xdr:nvSpPr>
      <xdr:spPr>
        <a:xfrm>
          <a:off x="12611744" y="1034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057EC5BF-3D60-450A-A9FE-CF0055C5F84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D0AC3F2F-5DF5-4AED-BBD1-ED4C44B9948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942FE9ED-D24E-4A72-9C2D-BF669EA386D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DFD750E3-A26D-4626-9030-D3D62236E76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BCF93AA3-47E5-4B40-8DBA-AE4C98CBB85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34A99501-5087-4143-B327-200584DEA2C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D440752C-9CF3-4B6F-A661-80459D89109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2CE76F64-416A-464B-8D79-C164B14633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6E04BA2C-7374-499F-840D-BC3DAF9FF10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EB4192E2-7910-48A9-9D79-54DDA902B4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6E5D2EE7-3EFA-45CF-B042-D7DF94BDDA2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A1AD2D82-0561-4BE4-BDB2-D66B9C1084A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2C4BCF55-74C4-4508-90C8-C226F3D9527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0219C28-3130-4DC9-8532-5F503D36567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CD2C4803-8EA0-4E47-967D-63460A69317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E693877F-A000-4A40-A58D-D0016C494FA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0" name="テキスト ボックス 479">
          <a:extLst>
            <a:ext uri="{FF2B5EF4-FFF2-40B4-BE49-F238E27FC236}">
              <a16:creationId xmlns:a16="http://schemas.microsoft.com/office/drawing/2014/main" id="{507D13E8-56A0-4F0E-8EF1-582FB9B853D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E63316FB-5A89-4379-A7C5-A1CAF9AE51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2" name="テキスト ボックス 481">
          <a:extLst>
            <a:ext uri="{FF2B5EF4-FFF2-40B4-BE49-F238E27FC236}">
              <a16:creationId xmlns:a16="http://schemas.microsoft.com/office/drawing/2014/main" id="{26CCE708-E995-4D41-BDE6-68A74CDF12A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92CA6F38-FC91-4CD2-82F0-67646A5EB7B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4" name="直線コネクタ 483">
          <a:extLst>
            <a:ext uri="{FF2B5EF4-FFF2-40B4-BE49-F238E27FC236}">
              <a16:creationId xmlns:a16="http://schemas.microsoft.com/office/drawing/2014/main" id="{4CE070C4-B006-4D49-8EFF-BA33313D292F}"/>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5" name="【学校施設】&#10;一人当たり面積最小値テキスト">
          <a:extLst>
            <a:ext uri="{FF2B5EF4-FFF2-40B4-BE49-F238E27FC236}">
              <a16:creationId xmlns:a16="http://schemas.microsoft.com/office/drawing/2014/main" id="{5C63567F-90C9-423D-8937-3DC1CEF5F822}"/>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6" name="直線コネクタ 485">
          <a:extLst>
            <a:ext uri="{FF2B5EF4-FFF2-40B4-BE49-F238E27FC236}">
              <a16:creationId xmlns:a16="http://schemas.microsoft.com/office/drawing/2014/main" id="{BCE4554F-AC74-48C4-9311-91DC7F322199}"/>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7" name="【学校施設】&#10;一人当たり面積最大値テキスト">
          <a:extLst>
            <a:ext uri="{FF2B5EF4-FFF2-40B4-BE49-F238E27FC236}">
              <a16:creationId xmlns:a16="http://schemas.microsoft.com/office/drawing/2014/main" id="{2DACCB4E-0D61-4A4F-82C1-F018996E148B}"/>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8" name="直線コネクタ 487">
          <a:extLst>
            <a:ext uri="{FF2B5EF4-FFF2-40B4-BE49-F238E27FC236}">
              <a16:creationId xmlns:a16="http://schemas.microsoft.com/office/drawing/2014/main" id="{F012E018-1F90-4A09-BBB2-D5EBCC27CD7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489" name="【学校施設】&#10;一人当たり面積平均値テキスト">
          <a:extLst>
            <a:ext uri="{FF2B5EF4-FFF2-40B4-BE49-F238E27FC236}">
              <a16:creationId xmlns:a16="http://schemas.microsoft.com/office/drawing/2014/main" id="{DC949FB3-4D50-4C36-B460-F945B30C65AF}"/>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90" name="フローチャート: 判断 489">
          <a:extLst>
            <a:ext uri="{FF2B5EF4-FFF2-40B4-BE49-F238E27FC236}">
              <a16:creationId xmlns:a16="http://schemas.microsoft.com/office/drawing/2014/main" id="{E32FA2D3-E618-40EE-A3F4-B8017AAF806B}"/>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91" name="フローチャート: 判断 490">
          <a:extLst>
            <a:ext uri="{FF2B5EF4-FFF2-40B4-BE49-F238E27FC236}">
              <a16:creationId xmlns:a16="http://schemas.microsoft.com/office/drawing/2014/main" id="{CAC71A74-8F4B-4F91-95CA-827461EE492C}"/>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2" name="フローチャート: 判断 491">
          <a:extLst>
            <a:ext uri="{FF2B5EF4-FFF2-40B4-BE49-F238E27FC236}">
              <a16:creationId xmlns:a16="http://schemas.microsoft.com/office/drawing/2014/main" id="{8E9BD92C-4093-4EF8-85D4-33C413358CE8}"/>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3" name="フローチャート: 判断 492">
          <a:extLst>
            <a:ext uri="{FF2B5EF4-FFF2-40B4-BE49-F238E27FC236}">
              <a16:creationId xmlns:a16="http://schemas.microsoft.com/office/drawing/2014/main" id="{7FE056F9-E4AB-4C52-9D66-1CA252C6C3B4}"/>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4" name="フローチャート: 判断 493">
          <a:extLst>
            <a:ext uri="{FF2B5EF4-FFF2-40B4-BE49-F238E27FC236}">
              <a16:creationId xmlns:a16="http://schemas.microsoft.com/office/drawing/2014/main" id="{4E06A26E-6C29-4314-A7E2-33B3FB353569}"/>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6CB74228-4C4A-4E6A-A076-C352B10AF7B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A7B43B7E-CC5A-4A71-BDF5-D9530A73FC4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99912CE-665F-4E4F-AFB9-07C8E3633E1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5FC4E0C5-D9D0-4D45-9866-E9D0D54AB0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9AACA59-AF94-4067-8D3E-1EDD72871A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9779</xdr:rowOff>
    </xdr:from>
    <xdr:to>
      <xdr:col>116</xdr:col>
      <xdr:colOff>114300</xdr:colOff>
      <xdr:row>60</xdr:row>
      <xdr:rowOff>111379</xdr:rowOff>
    </xdr:to>
    <xdr:sp macro="" textlink="">
      <xdr:nvSpPr>
        <xdr:cNvPr id="500" name="楕円 499">
          <a:extLst>
            <a:ext uri="{FF2B5EF4-FFF2-40B4-BE49-F238E27FC236}">
              <a16:creationId xmlns:a16="http://schemas.microsoft.com/office/drawing/2014/main" id="{641A653E-7B44-4664-A9A4-E49750CB827B}"/>
            </a:ext>
          </a:extLst>
        </xdr:cNvPr>
        <xdr:cNvSpPr/>
      </xdr:nvSpPr>
      <xdr:spPr>
        <a:xfrm>
          <a:off x="22110700" y="102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32656</xdr:rowOff>
    </xdr:from>
    <xdr:ext cx="469744" cy="259045"/>
    <xdr:sp macro="" textlink="">
      <xdr:nvSpPr>
        <xdr:cNvPr id="501" name="【学校施設】&#10;一人当たり面積該当値テキスト">
          <a:extLst>
            <a:ext uri="{FF2B5EF4-FFF2-40B4-BE49-F238E27FC236}">
              <a16:creationId xmlns:a16="http://schemas.microsoft.com/office/drawing/2014/main" id="{52D9C93B-0800-463B-BC6E-EA236A6D3AA4}"/>
            </a:ext>
          </a:extLst>
        </xdr:cNvPr>
        <xdr:cNvSpPr txBox="1"/>
      </xdr:nvSpPr>
      <xdr:spPr>
        <a:xfrm>
          <a:off x="22199600" y="101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15494</xdr:rowOff>
    </xdr:from>
    <xdr:to>
      <xdr:col>112</xdr:col>
      <xdr:colOff>38100</xdr:colOff>
      <xdr:row>60</xdr:row>
      <xdr:rowOff>117094</xdr:rowOff>
    </xdr:to>
    <xdr:sp macro="" textlink="">
      <xdr:nvSpPr>
        <xdr:cNvPr id="502" name="楕円 501">
          <a:extLst>
            <a:ext uri="{FF2B5EF4-FFF2-40B4-BE49-F238E27FC236}">
              <a16:creationId xmlns:a16="http://schemas.microsoft.com/office/drawing/2014/main" id="{0AC43782-F3E3-4BC4-A631-618BFCDE15D1}"/>
            </a:ext>
          </a:extLst>
        </xdr:cNvPr>
        <xdr:cNvSpPr/>
      </xdr:nvSpPr>
      <xdr:spPr>
        <a:xfrm>
          <a:off x="212725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60579</xdr:rowOff>
    </xdr:from>
    <xdr:to>
      <xdr:col>116</xdr:col>
      <xdr:colOff>63500</xdr:colOff>
      <xdr:row>60</xdr:row>
      <xdr:rowOff>66294</xdr:rowOff>
    </xdr:to>
    <xdr:cxnSp macro="">
      <xdr:nvCxnSpPr>
        <xdr:cNvPr id="503" name="直線コネクタ 502">
          <a:extLst>
            <a:ext uri="{FF2B5EF4-FFF2-40B4-BE49-F238E27FC236}">
              <a16:creationId xmlns:a16="http://schemas.microsoft.com/office/drawing/2014/main" id="{26B28068-A703-4B34-A18A-D2084418B005}"/>
            </a:ext>
          </a:extLst>
        </xdr:cNvPr>
        <xdr:cNvCxnSpPr/>
      </xdr:nvCxnSpPr>
      <xdr:spPr>
        <a:xfrm flipV="1">
          <a:off x="21323300" y="10347579"/>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21781</xdr:rowOff>
    </xdr:from>
    <xdr:to>
      <xdr:col>107</xdr:col>
      <xdr:colOff>101600</xdr:colOff>
      <xdr:row>60</xdr:row>
      <xdr:rowOff>123381</xdr:rowOff>
    </xdr:to>
    <xdr:sp macro="" textlink="">
      <xdr:nvSpPr>
        <xdr:cNvPr id="504" name="楕円 503">
          <a:extLst>
            <a:ext uri="{FF2B5EF4-FFF2-40B4-BE49-F238E27FC236}">
              <a16:creationId xmlns:a16="http://schemas.microsoft.com/office/drawing/2014/main" id="{0BFE08B6-B314-4C39-A046-3B8CB77A056E}"/>
            </a:ext>
          </a:extLst>
        </xdr:cNvPr>
        <xdr:cNvSpPr/>
      </xdr:nvSpPr>
      <xdr:spPr>
        <a:xfrm>
          <a:off x="20383500" y="1030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66294</xdr:rowOff>
    </xdr:from>
    <xdr:to>
      <xdr:col>111</xdr:col>
      <xdr:colOff>177800</xdr:colOff>
      <xdr:row>60</xdr:row>
      <xdr:rowOff>72581</xdr:rowOff>
    </xdr:to>
    <xdr:cxnSp macro="">
      <xdr:nvCxnSpPr>
        <xdr:cNvPr id="505" name="直線コネクタ 504">
          <a:extLst>
            <a:ext uri="{FF2B5EF4-FFF2-40B4-BE49-F238E27FC236}">
              <a16:creationId xmlns:a16="http://schemas.microsoft.com/office/drawing/2014/main" id="{3FE1670B-5AE4-4FD9-AA08-D38F21F6646C}"/>
            </a:ext>
          </a:extLst>
        </xdr:cNvPr>
        <xdr:cNvCxnSpPr/>
      </xdr:nvCxnSpPr>
      <xdr:spPr>
        <a:xfrm flipV="1">
          <a:off x="20434300" y="10353294"/>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28067</xdr:rowOff>
    </xdr:from>
    <xdr:to>
      <xdr:col>102</xdr:col>
      <xdr:colOff>165100</xdr:colOff>
      <xdr:row>60</xdr:row>
      <xdr:rowOff>129667</xdr:rowOff>
    </xdr:to>
    <xdr:sp macro="" textlink="">
      <xdr:nvSpPr>
        <xdr:cNvPr id="506" name="楕円 505">
          <a:extLst>
            <a:ext uri="{FF2B5EF4-FFF2-40B4-BE49-F238E27FC236}">
              <a16:creationId xmlns:a16="http://schemas.microsoft.com/office/drawing/2014/main" id="{01C38CFC-3E1F-4247-96F8-79AE623629EE}"/>
            </a:ext>
          </a:extLst>
        </xdr:cNvPr>
        <xdr:cNvSpPr/>
      </xdr:nvSpPr>
      <xdr:spPr>
        <a:xfrm>
          <a:off x="19494500" y="1031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72581</xdr:rowOff>
    </xdr:from>
    <xdr:to>
      <xdr:col>107</xdr:col>
      <xdr:colOff>50800</xdr:colOff>
      <xdr:row>60</xdr:row>
      <xdr:rowOff>78867</xdr:rowOff>
    </xdr:to>
    <xdr:cxnSp macro="">
      <xdr:nvCxnSpPr>
        <xdr:cNvPr id="507" name="直線コネクタ 506">
          <a:extLst>
            <a:ext uri="{FF2B5EF4-FFF2-40B4-BE49-F238E27FC236}">
              <a16:creationId xmlns:a16="http://schemas.microsoft.com/office/drawing/2014/main" id="{8BABAB9A-257E-4482-B05D-BE69555B9E2D}"/>
            </a:ext>
          </a:extLst>
        </xdr:cNvPr>
        <xdr:cNvCxnSpPr/>
      </xdr:nvCxnSpPr>
      <xdr:spPr>
        <a:xfrm flipV="1">
          <a:off x="19545300" y="1035958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36068</xdr:rowOff>
    </xdr:from>
    <xdr:to>
      <xdr:col>98</xdr:col>
      <xdr:colOff>38100</xdr:colOff>
      <xdr:row>60</xdr:row>
      <xdr:rowOff>137668</xdr:rowOff>
    </xdr:to>
    <xdr:sp macro="" textlink="">
      <xdr:nvSpPr>
        <xdr:cNvPr id="508" name="楕円 507">
          <a:extLst>
            <a:ext uri="{FF2B5EF4-FFF2-40B4-BE49-F238E27FC236}">
              <a16:creationId xmlns:a16="http://schemas.microsoft.com/office/drawing/2014/main" id="{88A05D80-F59B-4C43-94CA-37B36F26CEB5}"/>
            </a:ext>
          </a:extLst>
        </xdr:cNvPr>
        <xdr:cNvSpPr/>
      </xdr:nvSpPr>
      <xdr:spPr>
        <a:xfrm>
          <a:off x="186055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78867</xdr:rowOff>
    </xdr:from>
    <xdr:to>
      <xdr:col>102</xdr:col>
      <xdr:colOff>114300</xdr:colOff>
      <xdr:row>60</xdr:row>
      <xdr:rowOff>86868</xdr:rowOff>
    </xdr:to>
    <xdr:cxnSp macro="">
      <xdr:nvCxnSpPr>
        <xdr:cNvPr id="509" name="直線コネクタ 508">
          <a:extLst>
            <a:ext uri="{FF2B5EF4-FFF2-40B4-BE49-F238E27FC236}">
              <a16:creationId xmlns:a16="http://schemas.microsoft.com/office/drawing/2014/main" id="{ACB250DF-DF94-4085-B762-47C64B9FF41E}"/>
            </a:ext>
          </a:extLst>
        </xdr:cNvPr>
        <xdr:cNvCxnSpPr/>
      </xdr:nvCxnSpPr>
      <xdr:spPr>
        <a:xfrm flipV="1">
          <a:off x="18656300" y="1036586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510" name="n_1aveValue【学校施設】&#10;一人当たり面積">
          <a:extLst>
            <a:ext uri="{FF2B5EF4-FFF2-40B4-BE49-F238E27FC236}">
              <a16:creationId xmlns:a16="http://schemas.microsoft.com/office/drawing/2014/main" id="{994756FA-6B29-4965-9AAB-EF84E0D386C1}"/>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511" name="n_2aveValue【学校施設】&#10;一人当たり面積">
          <a:extLst>
            <a:ext uri="{FF2B5EF4-FFF2-40B4-BE49-F238E27FC236}">
              <a16:creationId xmlns:a16="http://schemas.microsoft.com/office/drawing/2014/main" id="{41D518FE-C3AF-4243-ADCA-8F6D897219BE}"/>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512" name="n_3aveValue【学校施設】&#10;一人当たり面積">
          <a:extLst>
            <a:ext uri="{FF2B5EF4-FFF2-40B4-BE49-F238E27FC236}">
              <a16:creationId xmlns:a16="http://schemas.microsoft.com/office/drawing/2014/main" id="{A3F9AA4F-ECA9-49B4-9A1C-2F33D1636004}"/>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513" name="n_4aveValue【学校施設】&#10;一人当たり面積">
          <a:extLst>
            <a:ext uri="{FF2B5EF4-FFF2-40B4-BE49-F238E27FC236}">
              <a16:creationId xmlns:a16="http://schemas.microsoft.com/office/drawing/2014/main" id="{E6CA996B-51D4-41E9-BC5D-E6DBF20414F0}"/>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133621</xdr:rowOff>
    </xdr:from>
    <xdr:ext cx="469744" cy="259045"/>
    <xdr:sp macro="" textlink="">
      <xdr:nvSpPr>
        <xdr:cNvPr id="514" name="n_1mainValue【学校施設】&#10;一人当たり面積">
          <a:extLst>
            <a:ext uri="{FF2B5EF4-FFF2-40B4-BE49-F238E27FC236}">
              <a16:creationId xmlns:a16="http://schemas.microsoft.com/office/drawing/2014/main" id="{9E0009B9-6014-462B-B8C3-C26FB9ABCF0D}"/>
            </a:ext>
          </a:extLst>
        </xdr:cNvPr>
        <xdr:cNvSpPr txBox="1"/>
      </xdr:nvSpPr>
      <xdr:spPr>
        <a:xfrm>
          <a:off x="21075727" y="100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139908</xdr:rowOff>
    </xdr:from>
    <xdr:ext cx="469744" cy="259045"/>
    <xdr:sp macro="" textlink="">
      <xdr:nvSpPr>
        <xdr:cNvPr id="515" name="n_2mainValue【学校施設】&#10;一人当たり面積">
          <a:extLst>
            <a:ext uri="{FF2B5EF4-FFF2-40B4-BE49-F238E27FC236}">
              <a16:creationId xmlns:a16="http://schemas.microsoft.com/office/drawing/2014/main" id="{BB4DDE37-1F82-4360-94ED-D4F16F740AC6}"/>
            </a:ext>
          </a:extLst>
        </xdr:cNvPr>
        <xdr:cNvSpPr txBox="1"/>
      </xdr:nvSpPr>
      <xdr:spPr>
        <a:xfrm>
          <a:off x="20199427" y="1008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146194</xdr:rowOff>
    </xdr:from>
    <xdr:ext cx="469744" cy="259045"/>
    <xdr:sp macro="" textlink="">
      <xdr:nvSpPr>
        <xdr:cNvPr id="516" name="n_3mainValue【学校施設】&#10;一人当たり面積">
          <a:extLst>
            <a:ext uri="{FF2B5EF4-FFF2-40B4-BE49-F238E27FC236}">
              <a16:creationId xmlns:a16="http://schemas.microsoft.com/office/drawing/2014/main" id="{B64D9564-002F-4A98-809B-DB63CFA190C1}"/>
            </a:ext>
          </a:extLst>
        </xdr:cNvPr>
        <xdr:cNvSpPr txBox="1"/>
      </xdr:nvSpPr>
      <xdr:spPr>
        <a:xfrm>
          <a:off x="19310427" y="1009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154195</xdr:rowOff>
    </xdr:from>
    <xdr:ext cx="469744" cy="259045"/>
    <xdr:sp macro="" textlink="">
      <xdr:nvSpPr>
        <xdr:cNvPr id="517" name="n_4mainValue【学校施設】&#10;一人当たり面積">
          <a:extLst>
            <a:ext uri="{FF2B5EF4-FFF2-40B4-BE49-F238E27FC236}">
              <a16:creationId xmlns:a16="http://schemas.microsoft.com/office/drawing/2014/main" id="{82B1828B-B87D-433C-9441-7A0B9F9CA29E}"/>
            </a:ext>
          </a:extLst>
        </xdr:cNvPr>
        <xdr:cNvSpPr txBox="1"/>
      </xdr:nvSpPr>
      <xdr:spPr>
        <a:xfrm>
          <a:off x="18421427" y="1009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67F7A876-407C-46B0-93BD-1922D1D597D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17BD816C-203C-4A06-A734-499DFC423A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8C39F182-DB7C-4980-9A47-23AF39BEDA3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EC08FF07-F676-476B-909A-45024070422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AFEFF4B2-F55E-4EB1-A95A-6C99EC3A4EC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6F043F7C-CD26-44AA-B13C-B46BD0487E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10EF6747-AC45-4815-A32A-E7EC4D91E8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8B2BF865-321B-4AFB-B67F-3ABE65C5D08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907969AE-A58D-4C45-AC91-CA333EC4B5B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42383B51-614D-48F3-A2A9-E1BB71F5E6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A14DE91D-4D2C-4751-80AD-1A57BD44FA6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9" name="直線コネクタ 528">
          <a:extLst>
            <a:ext uri="{FF2B5EF4-FFF2-40B4-BE49-F238E27FC236}">
              <a16:creationId xmlns:a16="http://schemas.microsoft.com/office/drawing/2014/main" id="{163DB282-052A-4098-9EDE-D69FF04BC9A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0" name="テキスト ボックス 529">
          <a:extLst>
            <a:ext uri="{FF2B5EF4-FFF2-40B4-BE49-F238E27FC236}">
              <a16:creationId xmlns:a16="http://schemas.microsoft.com/office/drawing/2014/main" id="{275998B3-BBEE-46D4-BB6E-1055A4CBE6A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1" name="直線コネクタ 530">
          <a:extLst>
            <a:ext uri="{FF2B5EF4-FFF2-40B4-BE49-F238E27FC236}">
              <a16:creationId xmlns:a16="http://schemas.microsoft.com/office/drawing/2014/main" id="{C96C0376-F22B-4440-953C-DC84ADEF96A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2" name="テキスト ボックス 531">
          <a:extLst>
            <a:ext uri="{FF2B5EF4-FFF2-40B4-BE49-F238E27FC236}">
              <a16:creationId xmlns:a16="http://schemas.microsoft.com/office/drawing/2014/main" id="{29390DF6-67CF-43FC-80D3-18ED27A69C9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3" name="直線コネクタ 532">
          <a:extLst>
            <a:ext uri="{FF2B5EF4-FFF2-40B4-BE49-F238E27FC236}">
              <a16:creationId xmlns:a16="http://schemas.microsoft.com/office/drawing/2014/main" id="{CBEE97CD-7F0E-4D80-83FD-CD897C39080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4" name="テキスト ボックス 533">
          <a:extLst>
            <a:ext uri="{FF2B5EF4-FFF2-40B4-BE49-F238E27FC236}">
              <a16:creationId xmlns:a16="http://schemas.microsoft.com/office/drawing/2014/main" id="{33BC51F1-D11A-4564-8374-4495044D2A9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5" name="直線コネクタ 534">
          <a:extLst>
            <a:ext uri="{FF2B5EF4-FFF2-40B4-BE49-F238E27FC236}">
              <a16:creationId xmlns:a16="http://schemas.microsoft.com/office/drawing/2014/main" id="{B90CCE49-61EF-45FE-93D8-A304140D9A8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6" name="テキスト ボックス 535">
          <a:extLst>
            <a:ext uri="{FF2B5EF4-FFF2-40B4-BE49-F238E27FC236}">
              <a16:creationId xmlns:a16="http://schemas.microsoft.com/office/drawing/2014/main" id="{7D15F1DD-7713-4739-9131-6CA1914995A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7" name="直線コネクタ 536">
          <a:extLst>
            <a:ext uri="{FF2B5EF4-FFF2-40B4-BE49-F238E27FC236}">
              <a16:creationId xmlns:a16="http://schemas.microsoft.com/office/drawing/2014/main" id="{B2C9232D-4101-4955-BDF3-AADDCBD0C9B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8" name="テキスト ボックス 537">
          <a:extLst>
            <a:ext uri="{FF2B5EF4-FFF2-40B4-BE49-F238E27FC236}">
              <a16:creationId xmlns:a16="http://schemas.microsoft.com/office/drawing/2014/main" id="{FA23DC60-2E59-43C2-87CD-35D63FC9CA8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9" name="直線コネクタ 538">
          <a:extLst>
            <a:ext uri="{FF2B5EF4-FFF2-40B4-BE49-F238E27FC236}">
              <a16:creationId xmlns:a16="http://schemas.microsoft.com/office/drawing/2014/main" id="{D03AEA5A-9C2A-4895-BA06-71B8D439EA7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0" name="テキスト ボックス 539">
          <a:extLst>
            <a:ext uri="{FF2B5EF4-FFF2-40B4-BE49-F238E27FC236}">
              <a16:creationId xmlns:a16="http://schemas.microsoft.com/office/drawing/2014/main" id="{86421E38-BE05-437B-9F19-871D10E3869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77722255-254B-4634-ABBD-A5421A49B42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児童館】&#10;有形固定資産減価償却率グラフ枠">
          <a:extLst>
            <a:ext uri="{FF2B5EF4-FFF2-40B4-BE49-F238E27FC236}">
              <a16:creationId xmlns:a16="http://schemas.microsoft.com/office/drawing/2014/main" id="{67C97422-C216-4756-83F1-D31FCA2629C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3" name="直線コネクタ 542">
          <a:extLst>
            <a:ext uri="{FF2B5EF4-FFF2-40B4-BE49-F238E27FC236}">
              <a16:creationId xmlns:a16="http://schemas.microsoft.com/office/drawing/2014/main" id="{DCFC55CF-058D-402F-8A6C-F416067D370D}"/>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4" name="【児童館】&#10;有形固定資産減価償却率最小値テキスト">
          <a:extLst>
            <a:ext uri="{FF2B5EF4-FFF2-40B4-BE49-F238E27FC236}">
              <a16:creationId xmlns:a16="http://schemas.microsoft.com/office/drawing/2014/main" id="{54FEC16A-BED9-4D94-BDB6-45035840258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5" name="直線コネクタ 544">
          <a:extLst>
            <a:ext uri="{FF2B5EF4-FFF2-40B4-BE49-F238E27FC236}">
              <a16:creationId xmlns:a16="http://schemas.microsoft.com/office/drawing/2014/main" id="{DC610CB9-87D0-4BED-8D01-83F7186AB95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6" name="【児童館】&#10;有形固定資産減価償却率最大値テキスト">
          <a:extLst>
            <a:ext uri="{FF2B5EF4-FFF2-40B4-BE49-F238E27FC236}">
              <a16:creationId xmlns:a16="http://schemas.microsoft.com/office/drawing/2014/main" id="{855D393E-DD64-43DE-BACE-6C508B67001E}"/>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7" name="直線コネクタ 546">
          <a:extLst>
            <a:ext uri="{FF2B5EF4-FFF2-40B4-BE49-F238E27FC236}">
              <a16:creationId xmlns:a16="http://schemas.microsoft.com/office/drawing/2014/main" id="{58055721-3AF0-41FB-90C2-5BC5633D1C18}"/>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8" name="【児童館】&#10;有形固定資産減価償却率平均値テキスト">
          <a:extLst>
            <a:ext uri="{FF2B5EF4-FFF2-40B4-BE49-F238E27FC236}">
              <a16:creationId xmlns:a16="http://schemas.microsoft.com/office/drawing/2014/main" id="{DBF26186-E6F8-4A30-A059-D50098144EE8}"/>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9" name="フローチャート: 判断 548">
          <a:extLst>
            <a:ext uri="{FF2B5EF4-FFF2-40B4-BE49-F238E27FC236}">
              <a16:creationId xmlns:a16="http://schemas.microsoft.com/office/drawing/2014/main" id="{2E731E73-64A8-48C1-8AC7-0633F7F684E4}"/>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50" name="フローチャート: 判断 549">
          <a:extLst>
            <a:ext uri="{FF2B5EF4-FFF2-40B4-BE49-F238E27FC236}">
              <a16:creationId xmlns:a16="http://schemas.microsoft.com/office/drawing/2014/main" id="{BBDA6A8A-6F31-4CAC-8DBC-A0F047289345}"/>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51" name="フローチャート: 判断 550">
          <a:extLst>
            <a:ext uri="{FF2B5EF4-FFF2-40B4-BE49-F238E27FC236}">
              <a16:creationId xmlns:a16="http://schemas.microsoft.com/office/drawing/2014/main" id="{9C911CF5-9624-4C84-9632-C645E275FF2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2" name="フローチャート: 判断 551">
          <a:extLst>
            <a:ext uri="{FF2B5EF4-FFF2-40B4-BE49-F238E27FC236}">
              <a16:creationId xmlns:a16="http://schemas.microsoft.com/office/drawing/2014/main" id="{B7041C71-A055-4414-9586-FE8F48AFF8C7}"/>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3" name="フローチャート: 判断 552">
          <a:extLst>
            <a:ext uri="{FF2B5EF4-FFF2-40B4-BE49-F238E27FC236}">
              <a16:creationId xmlns:a16="http://schemas.microsoft.com/office/drawing/2014/main" id="{4C3D4D26-1728-4493-B47C-C89321D74757}"/>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CCAFBAA9-772A-4801-A13C-24F6E8E7B96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C4A04F87-42BB-43BE-94E2-417E854ACF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F5752750-58DB-442A-A73D-AC089CEE33D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808D2D19-AD77-4473-9D34-612B9E680AC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05E052C-885B-43B0-B4EC-8A1E815D88B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83638</xdr:rowOff>
    </xdr:from>
    <xdr:to>
      <xdr:col>85</xdr:col>
      <xdr:colOff>177800</xdr:colOff>
      <xdr:row>85</xdr:row>
      <xdr:rowOff>13788</xdr:rowOff>
    </xdr:to>
    <xdr:sp macro="" textlink="">
      <xdr:nvSpPr>
        <xdr:cNvPr id="559" name="楕円 558">
          <a:extLst>
            <a:ext uri="{FF2B5EF4-FFF2-40B4-BE49-F238E27FC236}">
              <a16:creationId xmlns:a16="http://schemas.microsoft.com/office/drawing/2014/main" id="{FA1F507F-D334-46BE-B52A-64D7D328EAFE}"/>
            </a:ext>
          </a:extLst>
        </xdr:cNvPr>
        <xdr:cNvSpPr/>
      </xdr:nvSpPr>
      <xdr:spPr>
        <a:xfrm>
          <a:off x="162687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62065</xdr:rowOff>
    </xdr:from>
    <xdr:ext cx="405111" cy="259045"/>
    <xdr:sp macro="" textlink="">
      <xdr:nvSpPr>
        <xdr:cNvPr id="560" name="【児童館】&#10;有形固定資産減価償却率該当値テキスト">
          <a:extLst>
            <a:ext uri="{FF2B5EF4-FFF2-40B4-BE49-F238E27FC236}">
              <a16:creationId xmlns:a16="http://schemas.microsoft.com/office/drawing/2014/main" id="{6E0F7F9E-B2A0-4C9C-BB63-6E8C70677110}"/>
            </a:ext>
          </a:extLst>
        </xdr:cNvPr>
        <xdr:cNvSpPr txBox="1"/>
      </xdr:nvSpPr>
      <xdr:spPr>
        <a:xfrm>
          <a:off x="16357600"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42818</xdr:rowOff>
    </xdr:from>
    <xdr:to>
      <xdr:col>81</xdr:col>
      <xdr:colOff>101600</xdr:colOff>
      <xdr:row>84</xdr:row>
      <xdr:rowOff>144418</xdr:rowOff>
    </xdr:to>
    <xdr:sp macro="" textlink="">
      <xdr:nvSpPr>
        <xdr:cNvPr id="561" name="楕円 560">
          <a:extLst>
            <a:ext uri="{FF2B5EF4-FFF2-40B4-BE49-F238E27FC236}">
              <a16:creationId xmlns:a16="http://schemas.microsoft.com/office/drawing/2014/main" id="{D2FECEB8-929A-41CA-A91B-F3E7393729FA}"/>
            </a:ext>
          </a:extLst>
        </xdr:cNvPr>
        <xdr:cNvSpPr/>
      </xdr:nvSpPr>
      <xdr:spPr>
        <a:xfrm>
          <a:off x="15430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93618</xdr:rowOff>
    </xdr:from>
    <xdr:to>
      <xdr:col>85</xdr:col>
      <xdr:colOff>127000</xdr:colOff>
      <xdr:row>84</xdr:row>
      <xdr:rowOff>134438</xdr:rowOff>
    </xdr:to>
    <xdr:cxnSp macro="">
      <xdr:nvCxnSpPr>
        <xdr:cNvPr id="562" name="直線コネクタ 561">
          <a:extLst>
            <a:ext uri="{FF2B5EF4-FFF2-40B4-BE49-F238E27FC236}">
              <a16:creationId xmlns:a16="http://schemas.microsoft.com/office/drawing/2014/main" id="{58EA43B6-5D85-41E8-87BB-CF2F252A6C26}"/>
            </a:ext>
          </a:extLst>
        </xdr:cNvPr>
        <xdr:cNvCxnSpPr/>
      </xdr:nvCxnSpPr>
      <xdr:spPr>
        <a:xfrm>
          <a:off x="15481300" y="14495418"/>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1995</xdr:rowOff>
    </xdr:from>
    <xdr:to>
      <xdr:col>76</xdr:col>
      <xdr:colOff>165100</xdr:colOff>
      <xdr:row>84</xdr:row>
      <xdr:rowOff>103595</xdr:rowOff>
    </xdr:to>
    <xdr:sp macro="" textlink="">
      <xdr:nvSpPr>
        <xdr:cNvPr id="563" name="楕円 562">
          <a:extLst>
            <a:ext uri="{FF2B5EF4-FFF2-40B4-BE49-F238E27FC236}">
              <a16:creationId xmlns:a16="http://schemas.microsoft.com/office/drawing/2014/main" id="{C4BE0EAF-0371-4900-888C-2C26FF5E34B3}"/>
            </a:ext>
          </a:extLst>
        </xdr:cNvPr>
        <xdr:cNvSpPr/>
      </xdr:nvSpPr>
      <xdr:spPr>
        <a:xfrm>
          <a:off x="145415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52795</xdr:rowOff>
    </xdr:from>
    <xdr:to>
      <xdr:col>81</xdr:col>
      <xdr:colOff>50800</xdr:colOff>
      <xdr:row>84</xdr:row>
      <xdr:rowOff>93618</xdr:rowOff>
    </xdr:to>
    <xdr:cxnSp macro="">
      <xdr:nvCxnSpPr>
        <xdr:cNvPr id="564" name="直線コネクタ 563">
          <a:extLst>
            <a:ext uri="{FF2B5EF4-FFF2-40B4-BE49-F238E27FC236}">
              <a16:creationId xmlns:a16="http://schemas.microsoft.com/office/drawing/2014/main" id="{A33AB708-3330-4665-95AB-235E80440C4C}"/>
            </a:ext>
          </a:extLst>
        </xdr:cNvPr>
        <xdr:cNvCxnSpPr/>
      </xdr:nvCxnSpPr>
      <xdr:spPr>
        <a:xfrm>
          <a:off x="14592300" y="14454595"/>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134257</xdr:rowOff>
    </xdr:from>
    <xdr:to>
      <xdr:col>72</xdr:col>
      <xdr:colOff>38100</xdr:colOff>
      <xdr:row>84</xdr:row>
      <xdr:rowOff>64407</xdr:rowOff>
    </xdr:to>
    <xdr:sp macro="" textlink="">
      <xdr:nvSpPr>
        <xdr:cNvPr id="565" name="楕円 564">
          <a:extLst>
            <a:ext uri="{FF2B5EF4-FFF2-40B4-BE49-F238E27FC236}">
              <a16:creationId xmlns:a16="http://schemas.microsoft.com/office/drawing/2014/main" id="{40E2880F-2E99-4CE2-B3C9-370BC628F2D5}"/>
            </a:ext>
          </a:extLst>
        </xdr:cNvPr>
        <xdr:cNvSpPr/>
      </xdr:nvSpPr>
      <xdr:spPr>
        <a:xfrm>
          <a:off x="13652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13607</xdr:rowOff>
    </xdr:from>
    <xdr:to>
      <xdr:col>76</xdr:col>
      <xdr:colOff>114300</xdr:colOff>
      <xdr:row>84</xdr:row>
      <xdr:rowOff>52795</xdr:rowOff>
    </xdr:to>
    <xdr:cxnSp macro="">
      <xdr:nvCxnSpPr>
        <xdr:cNvPr id="566" name="直線コネクタ 565">
          <a:extLst>
            <a:ext uri="{FF2B5EF4-FFF2-40B4-BE49-F238E27FC236}">
              <a16:creationId xmlns:a16="http://schemas.microsoft.com/office/drawing/2014/main" id="{F88A6F37-BAA0-4CEF-84A2-69CBA8698C9F}"/>
            </a:ext>
          </a:extLst>
        </xdr:cNvPr>
        <xdr:cNvCxnSpPr/>
      </xdr:nvCxnSpPr>
      <xdr:spPr>
        <a:xfrm>
          <a:off x="13703300" y="1441540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93436</xdr:rowOff>
    </xdr:from>
    <xdr:to>
      <xdr:col>67</xdr:col>
      <xdr:colOff>101600</xdr:colOff>
      <xdr:row>84</xdr:row>
      <xdr:rowOff>23586</xdr:rowOff>
    </xdr:to>
    <xdr:sp macro="" textlink="">
      <xdr:nvSpPr>
        <xdr:cNvPr id="567" name="楕円 566">
          <a:extLst>
            <a:ext uri="{FF2B5EF4-FFF2-40B4-BE49-F238E27FC236}">
              <a16:creationId xmlns:a16="http://schemas.microsoft.com/office/drawing/2014/main" id="{EC93B2CE-9DCE-4905-BAC5-BDA6392E304A}"/>
            </a:ext>
          </a:extLst>
        </xdr:cNvPr>
        <xdr:cNvSpPr/>
      </xdr:nvSpPr>
      <xdr:spPr>
        <a:xfrm>
          <a:off x="127635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144236</xdr:rowOff>
    </xdr:from>
    <xdr:to>
      <xdr:col>71</xdr:col>
      <xdr:colOff>177800</xdr:colOff>
      <xdr:row>84</xdr:row>
      <xdr:rowOff>13607</xdr:rowOff>
    </xdr:to>
    <xdr:cxnSp macro="">
      <xdr:nvCxnSpPr>
        <xdr:cNvPr id="568" name="直線コネクタ 567">
          <a:extLst>
            <a:ext uri="{FF2B5EF4-FFF2-40B4-BE49-F238E27FC236}">
              <a16:creationId xmlns:a16="http://schemas.microsoft.com/office/drawing/2014/main" id="{78FC7385-1BF8-42BD-B86B-FB27E9136993}"/>
            </a:ext>
          </a:extLst>
        </xdr:cNvPr>
        <xdr:cNvCxnSpPr/>
      </xdr:nvCxnSpPr>
      <xdr:spPr>
        <a:xfrm>
          <a:off x="12814300" y="1437458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9" name="n_1aveValue【児童館】&#10;有形固定資産減価償却率">
          <a:extLst>
            <a:ext uri="{FF2B5EF4-FFF2-40B4-BE49-F238E27FC236}">
              <a16:creationId xmlns:a16="http://schemas.microsoft.com/office/drawing/2014/main" id="{AB371E3C-3D3F-4D66-A681-D975CAF8A37A}"/>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70" name="n_2aveValue【児童館】&#10;有形固定資産減価償却率">
          <a:extLst>
            <a:ext uri="{FF2B5EF4-FFF2-40B4-BE49-F238E27FC236}">
              <a16:creationId xmlns:a16="http://schemas.microsoft.com/office/drawing/2014/main" id="{47D7127F-0BE2-4488-99C3-8A68D5E8C627}"/>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71" name="n_3aveValue【児童館】&#10;有形固定資産減価償却率">
          <a:extLst>
            <a:ext uri="{FF2B5EF4-FFF2-40B4-BE49-F238E27FC236}">
              <a16:creationId xmlns:a16="http://schemas.microsoft.com/office/drawing/2014/main" id="{70E35651-C4EA-4853-883D-87CDB070D8ED}"/>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2" name="n_4aveValue【児童館】&#10;有形固定資産減価償却率">
          <a:extLst>
            <a:ext uri="{FF2B5EF4-FFF2-40B4-BE49-F238E27FC236}">
              <a16:creationId xmlns:a16="http://schemas.microsoft.com/office/drawing/2014/main" id="{381AFB01-C291-4C3D-8D5E-A1ACDB398308}"/>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135545</xdr:rowOff>
    </xdr:from>
    <xdr:ext cx="405111" cy="259045"/>
    <xdr:sp macro="" textlink="">
      <xdr:nvSpPr>
        <xdr:cNvPr id="573" name="n_1mainValue【児童館】&#10;有形固定資産減価償却率">
          <a:extLst>
            <a:ext uri="{FF2B5EF4-FFF2-40B4-BE49-F238E27FC236}">
              <a16:creationId xmlns:a16="http://schemas.microsoft.com/office/drawing/2014/main" id="{989EFBAB-B757-4C6D-8F0D-597DEE179974}"/>
            </a:ext>
          </a:extLst>
        </xdr:cNvPr>
        <xdr:cNvSpPr txBox="1"/>
      </xdr:nvSpPr>
      <xdr:spPr>
        <a:xfrm>
          <a:off x="152660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94722</xdr:rowOff>
    </xdr:from>
    <xdr:ext cx="405111" cy="259045"/>
    <xdr:sp macro="" textlink="">
      <xdr:nvSpPr>
        <xdr:cNvPr id="574" name="n_2mainValue【児童館】&#10;有形固定資産減価償却率">
          <a:extLst>
            <a:ext uri="{FF2B5EF4-FFF2-40B4-BE49-F238E27FC236}">
              <a16:creationId xmlns:a16="http://schemas.microsoft.com/office/drawing/2014/main" id="{4BBA7639-B0C8-49D2-B737-2D27E3D0E305}"/>
            </a:ext>
          </a:extLst>
        </xdr:cNvPr>
        <xdr:cNvSpPr txBox="1"/>
      </xdr:nvSpPr>
      <xdr:spPr>
        <a:xfrm>
          <a:off x="14389744" y="1449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55534</xdr:rowOff>
    </xdr:from>
    <xdr:ext cx="405111" cy="259045"/>
    <xdr:sp macro="" textlink="">
      <xdr:nvSpPr>
        <xdr:cNvPr id="575" name="n_3mainValue【児童館】&#10;有形固定資産減価償却率">
          <a:extLst>
            <a:ext uri="{FF2B5EF4-FFF2-40B4-BE49-F238E27FC236}">
              <a16:creationId xmlns:a16="http://schemas.microsoft.com/office/drawing/2014/main" id="{85BAE0C2-36D4-4FBE-8A4D-AEA9B1ADEFF9}"/>
            </a:ext>
          </a:extLst>
        </xdr:cNvPr>
        <xdr:cNvSpPr txBox="1"/>
      </xdr:nvSpPr>
      <xdr:spPr>
        <a:xfrm>
          <a:off x="13500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14713</xdr:rowOff>
    </xdr:from>
    <xdr:ext cx="405111" cy="259045"/>
    <xdr:sp macro="" textlink="">
      <xdr:nvSpPr>
        <xdr:cNvPr id="576" name="n_4mainValue【児童館】&#10;有形固定資産減価償却率">
          <a:extLst>
            <a:ext uri="{FF2B5EF4-FFF2-40B4-BE49-F238E27FC236}">
              <a16:creationId xmlns:a16="http://schemas.microsoft.com/office/drawing/2014/main" id="{AB25D843-888C-4FB7-BCF0-2DBC311DA55C}"/>
            </a:ext>
          </a:extLst>
        </xdr:cNvPr>
        <xdr:cNvSpPr txBox="1"/>
      </xdr:nvSpPr>
      <xdr:spPr>
        <a:xfrm>
          <a:off x="12611744"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23EE310A-0485-4B99-9194-6598C0B132A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AFDD7F85-E3D4-406E-AB2A-E91497E875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A3158845-97B1-4F50-A3CC-E179599D532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A400A04E-DB6E-4DF2-A803-13D7C26C1C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651E1761-B54D-4E2E-A84A-07391CD8471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582A0432-59F8-448B-BBEE-DF5F4BCA283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CCA5CA73-4F6C-4DD7-976B-B3A8FE7BFC9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9BB4B5ED-778A-4A70-A3C7-50B40A0699B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E0A787D3-8217-49E2-83D1-B0E7BE97F88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C9F7D80E-856A-4C8B-B159-5F71EA60157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DA4F4CEB-822F-45BB-ACE2-CE657F06A94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503B0ED3-8B35-4733-993D-6E17D766878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21C06F31-6F25-4D26-A94F-11A6F1C31F8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4FE756D0-BCC0-414F-ABE9-CE3F358ED9D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EF48314F-7A02-421B-ABB3-ECFC997F192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407B9082-A13C-4FDD-B715-C99937BBC66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5B2151C3-DC41-4E18-9B86-7DB12AE5478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EED91C0E-C5B6-4F95-A913-6FA380159D1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79719030-B2E8-4615-AC9E-7039626805D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CF3D1267-78D7-4D15-AE5E-114F95F0F0D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52EDF712-E178-4778-A07C-E8A873EAFAF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2EE3C66D-91CF-49C8-B2F5-F394DE2736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a:extLst>
            <a:ext uri="{FF2B5EF4-FFF2-40B4-BE49-F238E27FC236}">
              <a16:creationId xmlns:a16="http://schemas.microsoft.com/office/drawing/2014/main" id="{F3C80E0F-AA94-4301-924C-7396093493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00" name="直線コネクタ 599">
          <a:extLst>
            <a:ext uri="{FF2B5EF4-FFF2-40B4-BE49-F238E27FC236}">
              <a16:creationId xmlns:a16="http://schemas.microsoft.com/office/drawing/2014/main" id="{175710D3-8864-4E42-A2B6-09DC95CCCD7E}"/>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1" name="【児童館】&#10;一人当たり面積最小値テキスト">
          <a:extLst>
            <a:ext uri="{FF2B5EF4-FFF2-40B4-BE49-F238E27FC236}">
              <a16:creationId xmlns:a16="http://schemas.microsoft.com/office/drawing/2014/main" id="{1394E97C-DB01-40E9-AF20-1FBF446AC23B}"/>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2" name="直線コネクタ 601">
          <a:extLst>
            <a:ext uri="{FF2B5EF4-FFF2-40B4-BE49-F238E27FC236}">
              <a16:creationId xmlns:a16="http://schemas.microsoft.com/office/drawing/2014/main" id="{D70F3D43-BCE3-4E53-8BE2-168F17BABB09}"/>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3" name="【児童館】&#10;一人当たり面積最大値テキスト">
          <a:extLst>
            <a:ext uri="{FF2B5EF4-FFF2-40B4-BE49-F238E27FC236}">
              <a16:creationId xmlns:a16="http://schemas.microsoft.com/office/drawing/2014/main" id="{043C199E-658A-4FE1-9E82-09952B1A9413}"/>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4" name="直線コネクタ 603">
          <a:extLst>
            <a:ext uri="{FF2B5EF4-FFF2-40B4-BE49-F238E27FC236}">
              <a16:creationId xmlns:a16="http://schemas.microsoft.com/office/drawing/2014/main" id="{F1208D05-FB32-4FF5-A464-A85578471DCF}"/>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5" name="【児童館】&#10;一人当たり面積平均値テキスト">
          <a:extLst>
            <a:ext uri="{FF2B5EF4-FFF2-40B4-BE49-F238E27FC236}">
              <a16:creationId xmlns:a16="http://schemas.microsoft.com/office/drawing/2014/main" id="{751C6765-3E6B-4F92-8C22-12CB4365F752}"/>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6" name="フローチャート: 判断 605">
          <a:extLst>
            <a:ext uri="{FF2B5EF4-FFF2-40B4-BE49-F238E27FC236}">
              <a16:creationId xmlns:a16="http://schemas.microsoft.com/office/drawing/2014/main" id="{E2220EAB-2C02-41AC-8B72-6B477AAE3B1B}"/>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7" name="フローチャート: 判断 606">
          <a:extLst>
            <a:ext uri="{FF2B5EF4-FFF2-40B4-BE49-F238E27FC236}">
              <a16:creationId xmlns:a16="http://schemas.microsoft.com/office/drawing/2014/main" id="{91AD32F3-87F8-4143-9D26-001D921634A6}"/>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8" name="フローチャート: 判断 607">
          <a:extLst>
            <a:ext uri="{FF2B5EF4-FFF2-40B4-BE49-F238E27FC236}">
              <a16:creationId xmlns:a16="http://schemas.microsoft.com/office/drawing/2014/main" id="{6A49B82E-F143-4EF9-B2A4-A36F20C0F595}"/>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9" name="フローチャート: 判断 608">
          <a:extLst>
            <a:ext uri="{FF2B5EF4-FFF2-40B4-BE49-F238E27FC236}">
              <a16:creationId xmlns:a16="http://schemas.microsoft.com/office/drawing/2014/main" id="{F672B7A5-AB3A-499F-8AE6-F9405BC884BF}"/>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10" name="フローチャート: 判断 609">
          <a:extLst>
            <a:ext uri="{FF2B5EF4-FFF2-40B4-BE49-F238E27FC236}">
              <a16:creationId xmlns:a16="http://schemas.microsoft.com/office/drawing/2014/main" id="{718C76CC-83C8-4763-9DCF-6A5AA9F4D65D}"/>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F587C078-646E-4936-AD6E-309441F18E4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E306BBF0-1093-40A9-B1A7-3F2BB5233C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AE8AFCC6-A1B1-4E48-B06A-92B3DA66ACC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E918DDC-8016-4C0B-B1FB-1F10D089E23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11C53BCA-FABD-46CD-9D1A-7F99BE09DA9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57150</xdr:rowOff>
    </xdr:from>
    <xdr:to>
      <xdr:col>116</xdr:col>
      <xdr:colOff>114300</xdr:colOff>
      <xdr:row>83</xdr:row>
      <xdr:rowOff>158750</xdr:rowOff>
    </xdr:to>
    <xdr:sp macro="" textlink="">
      <xdr:nvSpPr>
        <xdr:cNvPr id="616" name="楕円 615">
          <a:extLst>
            <a:ext uri="{FF2B5EF4-FFF2-40B4-BE49-F238E27FC236}">
              <a16:creationId xmlns:a16="http://schemas.microsoft.com/office/drawing/2014/main" id="{CFF7A78A-7DAA-4019-9EEF-8D6749231AEC}"/>
            </a:ext>
          </a:extLst>
        </xdr:cNvPr>
        <xdr:cNvSpPr/>
      </xdr:nvSpPr>
      <xdr:spPr>
        <a:xfrm>
          <a:off x="221107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80027</xdr:rowOff>
    </xdr:from>
    <xdr:ext cx="469744" cy="259045"/>
    <xdr:sp macro="" textlink="">
      <xdr:nvSpPr>
        <xdr:cNvPr id="617" name="【児童館】&#10;一人当たり面積該当値テキスト">
          <a:extLst>
            <a:ext uri="{FF2B5EF4-FFF2-40B4-BE49-F238E27FC236}">
              <a16:creationId xmlns:a16="http://schemas.microsoft.com/office/drawing/2014/main" id="{A1EBDAC4-DDFB-4CA8-AD30-4E31488AE916}"/>
            </a:ext>
          </a:extLst>
        </xdr:cNvPr>
        <xdr:cNvSpPr txBox="1"/>
      </xdr:nvSpPr>
      <xdr:spPr>
        <a:xfrm>
          <a:off x="22199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57150</xdr:rowOff>
    </xdr:from>
    <xdr:to>
      <xdr:col>112</xdr:col>
      <xdr:colOff>38100</xdr:colOff>
      <xdr:row>83</xdr:row>
      <xdr:rowOff>158750</xdr:rowOff>
    </xdr:to>
    <xdr:sp macro="" textlink="">
      <xdr:nvSpPr>
        <xdr:cNvPr id="618" name="楕円 617">
          <a:extLst>
            <a:ext uri="{FF2B5EF4-FFF2-40B4-BE49-F238E27FC236}">
              <a16:creationId xmlns:a16="http://schemas.microsoft.com/office/drawing/2014/main" id="{A73A5AA8-E6C3-4892-BF28-C54E79ABC528}"/>
            </a:ext>
          </a:extLst>
        </xdr:cNvPr>
        <xdr:cNvSpPr/>
      </xdr:nvSpPr>
      <xdr:spPr>
        <a:xfrm>
          <a:off x="21272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107950</xdr:rowOff>
    </xdr:from>
    <xdr:to>
      <xdr:col>116</xdr:col>
      <xdr:colOff>63500</xdr:colOff>
      <xdr:row>83</xdr:row>
      <xdr:rowOff>107950</xdr:rowOff>
    </xdr:to>
    <xdr:cxnSp macro="">
      <xdr:nvCxnSpPr>
        <xdr:cNvPr id="619" name="直線コネクタ 618">
          <a:extLst>
            <a:ext uri="{FF2B5EF4-FFF2-40B4-BE49-F238E27FC236}">
              <a16:creationId xmlns:a16="http://schemas.microsoft.com/office/drawing/2014/main" id="{A765F82B-579C-4DB8-822D-A4C717867C68}"/>
            </a:ext>
          </a:extLst>
        </xdr:cNvPr>
        <xdr:cNvCxnSpPr/>
      </xdr:nvCxnSpPr>
      <xdr:spPr>
        <a:xfrm>
          <a:off x="21323300" y="14338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57150</xdr:rowOff>
    </xdr:from>
    <xdr:to>
      <xdr:col>107</xdr:col>
      <xdr:colOff>101600</xdr:colOff>
      <xdr:row>83</xdr:row>
      <xdr:rowOff>158750</xdr:rowOff>
    </xdr:to>
    <xdr:sp macro="" textlink="">
      <xdr:nvSpPr>
        <xdr:cNvPr id="620" name="楕円 619">
          <a:extLst>
            <a:ext uri="{FF2B5EF4-FFF2-40B4-BE49-F238E27FC236}">
              <a16:creationId xmlns:a16="http://schemas.microsoft.com/office/drawing/2014/main" id="{6E38D6E5-B8FA-416C-8681-94CD86E3F93B}"/>
            </a:ext>
          </a:extLst>
        </xdr:cNvPr>
        <xdr:cNvSpPr/>
      </xdr:nvSpPr>
      <xdr:spPr>
        <a:xfrm>
          <a:off x="20383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107950</xdr:rowOff>
    </xdr:from>
    <xdr:to>
      <xdr:col>111</xdr:col>
      <xdr:colOff>177800</xdr:colOff>
      <xdr:row>83</xdr:row>
      <xdr:rowOff>107950</xdr:rowOff>
    </xdr:to>
    <xdr:cxnSp macro="">
      <xdr:nvCxnSpPr>
        <xdr:cNvPr id="621" name="直線コネクタ 620">
          <a:extLst>
            <a:ext uri="{FF2B5EF4-FFF2-40B4-BE49-F238E27FC236}">
              <a16:creationId xmlns:a16="http://schemas.microsoft.com/office/drawing/2014/main" id="{1E33CD4F-97BE-49AD-A4FC-0CB610FA1F8D}"/>
            </a:ext>
          </a:extLst>
        </xdr:cNvPr>
        <xdr:cNvCxnSpPr/>
      </xdr:nvCxnSpPr>
      <xdr:spPr>
        <a:xfrm>
          <a:off x="20434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57150</xdr:rowOff>
    </xdr:from>
    <xdr:to>
      <xdr:col>102</xdr:col>
      <xdr:colOff>165100</xdr:colOff>
      <xdr:row>83</xdr:row>
      <xdr:rowOff>158750</xdr:rowOff>
    </xdr:to>
    <xdr:sp macro="" textlink="">
      <xdr:nvSpPr>
        <xdr:cNvPr id="622" name="楕円 621">
          <a:extLst>
            <a:ext uri="{FF2B5EF4-FFF2-40B4-BE49-F238E27FC236}">
              <a16:creationId xmlns:a16="http://schemas.microsoft.com/office/drawing/2014/main" id="{52EE30F9-D8D5-42A8-8529-2BF0D6A2861A}"/>
            </a:ext>
          </a:extLst>
        </xdr:cNvPr>
        <xdr:cNvSpPr/>
      </xdr:nvSpPr>
      <xdr:spPr>
        <a:xfrm>
          <a:off x="19494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107950</xdr:rowOff>
    </xdr:from>
    <xdr:to>
      <xdr:col>107</xdr:col>
      <xdr:colOff>50800</xdr:colOff>
      <xdr:row>83</xdr:row>
      <xdr:rowOff>107950</xdr:rowOff>
    </xdr:to>
    <xdr:cxnSp macro="">
      <xdr:nvCxnSpPr>
        <xdr:cNvPr id="623" name="直線コネクタ 622">
          <a:extLst>
            <a:ext uri="{FF2B5EF4-FFF2-40B4-BE49-F238E27FC236}">
              <a16:creationId xmlns:a16="http://schemas.microsoft.com/office/drawing/2014/main" id="{54529AFC-04BE-42B3-AA8D-DE7CBC128A3D}"/>
            </a:ext>
          </a:extLst>
        </xdr:cNvPr>
        <xdr:cNvCxnSpPr/>
      </xdr:nvCxnSpPr>
      <xdr:spPr>
        <a:xfrm>
          <a:off x="19545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69850</xdr:rowOff>
    </xdr:from>
    <xdr:to>
      <xdr:col>98</xdr:col>
      <xdr:colOff>38100</xdr:colOff>
      <xdr:row>84</xdr:row>
      <xdr:rowOff>0</xdr:rowOff>
    </xdr:to>
    <xdr:sp macro="" textlink="">
      <xdr:nvSpPr>
        <xdr:cNvPr id="624" name="楕円 623">
          <a:extLst>
            <a:ext uri="{FF2B5EF4-FFF2-40B4-BE49-F238E27FC236}">
              <a16:creationId xmlns:a16="http://schemas.microsoft.com/office/drawing/2014/main" id="{E2C6F3C5-54B2-4684-BCD2-AE29FA3539A1}"/>
            </a:ext>
          </a:extLst>
        </xdr:cNvPr>
        <xdr:cNvSpPr/>
      </xdr:nvSpPr>
      <xdr:spPr>
        <a:xfrm>
          <a:off x="18605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107950</xdr:rowOff>
    </xdr:from>
    <xdr:to>
      <xdr:col>102</xdr:col>
      <xdr:colOff>114300</xdr:colOff>
      <xdr:row>83</xdr:row>
      <xdr:rowOff>120650</xdr:rowOff>
    </xdr:to>
    <xdr:cxnSp macro="">
      <xdr:nvCxnSpPr>
        <xdr:cNvPr id="625" name="直線コネクタ 624">
          <a:extLst>
            <a:ext uri="{FF2B5EF4-FFF2-40B4-BE49-F238E27FC236}">
              <a16:creationId xmlns:a16="http://schemas.microsoft.com/office/drawing/2014/main" id="{5380E4B6-6A14-444E-BDF5-501047F202C1}"/>
            </a:ext>
          </a:extLst>
        </xdr:cNvPr>
        <xdr:cNvCxnSpPr/>
      </xdr:nvCxnSpPr>
      <xdr:spPr>
        <a:xfrm flipV="1">
          <a:off x="18656300" y="14338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6" name="n_1aveValue【児童館】&#10;一人当たり面積">
          <a:extLst>
            <a:ext uri="{FF2B5EF4-FFF2-40B4-BE49-F238E27FC236}">
              <a16:creationId xmlns:a16="http://schemas.microsoft.com/office/drawing/2014/main" id="{00A1A697-0793-469E-A66D-FBC227EB0D25}"/>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7" name="n_2aveValue【児童館】&#10;一人当たり面積">
          <a:extLst>
            <a:ext uri="{FF2B5EF4-FFF2-40B4-BE49-F238E27FC236}">
              <a16:creationId xmlns:a16="http://schemas.microsoft.com/office/drawing/2014/main" id="{63657784-4825-49BE-BF6B-521B6E656916}"/>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8" name="n_3aveValue【児童館】&#10;一人当たり面積">
          <a:extLst>
            <a:ext uri="{FF2B5EF4-FFF2-40B4-BE49-F238E27FC236}">
              <a16:creationId xmlns:a16="http://schemas.microsoft.com/office/drawing/2014/main" id="{3E1D2B14-18D3-4B16-97E4-CBDBEF735571}"/>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9" name="n_4aveValue【児童館】&#10;一人当たり面積">
          <a:extLst>
            <a:ext uri="{FF2B5EF4-FFF2-40B4-BE49-F238E27FC236}">
              <a16:creationId xmlns:a16="http://schemas.microsoft.com/office/drawing/2014/main" id="{185DF14D-0A4A-4EC1-938E-21ACD57D8753}"/>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3827</xdr:rowOff>
    </xdr:from>
    <xdr:ext cx="469744" cy="259045"/>
    <xdr:sp macro="" textlink="">
      <xdr:nvSpPr>
        <xdr:cNvPr id="630" name="n_1mainValue【児童館】&#10;一人当たり面積">
          <a:extLst>
            <a:ext uri="{FF2B5EF4-FFF2-40B4-BE49-F238E27FC236}">
              <a16:creationId xmlns:a16="http://schemas.microsoft.com/office/drawing/2014/main" id="{5E1F5487-8876-476F-9D5B-D39279B56D23}"/>
            </a:ext>
          </a:extLst>
        </xdr:cNvPr>
        <xdr:cNvSpPr txBox="1"/>
      </xdr:nvSpPr>
      <xdr:spPr>
        <a:xfrm>
          <a:off x="210757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3827</xdr:rowOff>
    </xdr:from>
    <xdr:ext cx="469744" cy="259045"/>
    <xdr:sp macro="" textlink="">
      <xdr:nvSpPr>
        <xdr:cNvPr id="631" name="n_2mainValue【児童館】&#10;一人当たり面積">
          <a:extLst>
            <a:ext uri="{FF2B5EF4-FFF2-40B4-BE49-F238E27FC236}">
              <a16:creationId xmlns:a16="http://schemas.microsoft.com/office/drawing/2014/main" id="{B8D2739B-0B88-42F1-A918-DD1B8FEE4B8F}"/>
            </a:ext>
          </a:extLst>
        </xdr:cNvPr>
        <xdr:cNvSpPr txBox="1"/>
      </xdr:nvSpPr>
      <xdr:spPr>
        <a:xfrm>
          <a:off x="20199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3827</xdr:rowOff>
    </xdr:from>
    <xdr:ext cx="469744" cy="259045"/>
    <xdr:sp macro="" textlink="">
      <xdr:nvSpPr>
        <xdr:cNvPr id="632" name="n_3mainValue【児童館】&#10;一人当たり面積">
          <a:extLst>
            <a:ext uri="{FF2B5EF4-FFF2-40B4-BE49-F238E27FC236}">
              <a16:creationId xmlns:a16="http://schemas.microsoft.com/office/drawing/2014/main" id="{9B5DA58C-3302-4A79-B8EA-530450465321}"/>
            </a:ext>
          </a:extLst>
        </xdr:cNvPr>
        <xdr:cNvSpPr txBox="1"/>
      </xdr:nvSpPr>
      <xdr:spPr>
        <a:xfrm>
          <a:off x="19310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16527</xdr:rowOff>
    </xdr:from>
    <xdr:ext cx="469744" cy="259045"/>
    <xdr:sp macro="" textlink="">
      <xdr:nvSpPr>
        <xdr:cNvPr id="633" name="n_4mainValue【児童館】&#10;一人当たり面積">
          <a:extLst>
            <a:ext uri="{FF2B5EF4-FFF2-40B4-BE49-F238E27FC236}">
              <a16:creationId xmlns:a16="http://schemas.microsoft.com/office/drawing/2014/main" id="{82845522-4121-4B68-A7EA-F2FEFFA75E63}"/>
            </a:ext>
          </a:extLst>
        </xdr:cNvPr>
        <xdr:cNvSpPr txBox="1"/>
      </xdr:nvSpPr>
      <xdr:spPr>
        <a:xfrm>
          <a:off x="184214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50CA9094-83FD-4445-A893-AAC53324AD7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F97EED35-ED96-454C-B358-0EFB626E006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19BFE504-E973-474C-A647-EAD045CC8F7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8854D5B7-52AD-4170-8A42-642254A27F1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7AE9F428-BF39-4EA2-9944-0A7D734E444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7B593089-CBFB-4F25-8F64-BFF60DD53C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E97159C4-5CDA-4F73-8CB6-E4F3521FF8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05BC0CF5-093B-4401-83B9-AB76C740ABB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3CDAD626-F407-47FA-B966-F0F1E73994D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67B3D966-ED53-4ED7-8626-45DF2D72A4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74EA7C28-7BCE-47C7-90CC-D77B5F38A6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a:extLst>
            <a:ext uri="{FF2B5EF4-FFF2-40B4-BE49-F238E27FC236}">
              <a16:creationId xmlns:a16="http://schemas.microsoft.com/office/drawing/2014/main" id="{0AFD2B16-5A7D-4892-8E8E-D9B89DBD49D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a:extLst>
            <a:ext uri="{FF2B5EF4-FFF2-40B4-BE49-F238E27FC236}">
              <a16:creationId xmlns:a16="http://schemas.microsoft.com/office/drawing/2014/main" id="{C43240C8-EC42-4DE7-8ED5-8A30B1B9A47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a:extLst>
            <a:ext uri="{FF2B5EF4-FFF2-40B4-BE49-F238E27FC236}">
              <a16:creationId xmlns:a16="http://schemas.microsoft.com/office/drawing/2014/main" id="{88119426-2F64-4281-A86F-0EAEB13911B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a:extLst>
            <a:ext uri="{FF2B5EF4-FFF2-40B4-BE49-F238E27FC236}">
              <a16:creationId xmlns:a16="http://schemas.microsoft.com/office/drawing/2014/main" id="{BD8C3B57-C6D3-449F-80C9-BB6A66F811E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a:extLst>
            <a:ext uri="{FF2B5EF4-FFF2-40B4-BE49-F238E27FC236}">
              <a16:creationId xmlns:a16="http://schemas.microsoft.com/office/drawing/2014/main" id="{226F37A0-31AD-405D-B1D3-FC48872058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a:extLst>
            <a:ext uri="{FF2B5EF4-FFF2-40B4-BE49-F238E27FC236}">
              <a16:creationId xmlns:a16="http://schemas.microsoft.com/office/drawing/2014/main" id="{F83CD4AD-CFF8-48A4-B207-91A619E8F9E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a:extLst>
            <a:ext uri="{FF2B5EF4-FFF2-40B4-BE49-F238E27FC236}">
              <a16:creationId xmlns:a16="http://schemas.microsoft.com/office/drawing/2014/main" id="{FBAD2B06-6D5C-461A-BFF9-E7888BCC484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a:extLst>
            <a:ext uri="{FF2B5EF4-FFF2-40B4-BE49-F238E27FC236}">
              <a16:creationId xmlns:a16="http://schemas.microsoft.com/office/drawing/2014/main" id="{D18A06E6-F80C-4406-AFA5-3E6B6EBA1B5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a:extLst>
            <a:ext uri="{FF2B5EF4-FFF2-40B4-BE49-F238E27FC236}">
              <a16:creationId xmlns:a16="http://schemas.microsoft.com/office/drawing/2014/main" id="{8D2102AD-9491-4010-8BC0-0C9FC011083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a:extLst>
            <a:ext uri="{FF2B5EF4-FFF2-40B4-BE49-F238E27FC236}">
              <a16:creationId xmlns:a16="http://schemas.microsoft.com/office/drawing/2014/main" id="{3E33C071-05E8-4F55-9C9C-C351CDDF160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a:extLst>
            <a:ext uri="{FF2B5EF4-FFF2-40B4-BE49-F238E27FC236}">
              <a16:creationId xmlns:a16="http://schemas.microsoft.com/office/drawing/2014/main" id="{6319E179-DFC7-4690-B840-F09E1130F4A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a:extLst>
            <a:ext uri="{FF2B5EF4-FFF2-40B4-BE49-F238E27FC236}">
              <a16:creationId xmlns:a16="http://schemas.microsoft.com/office/drawing/2014/main" id="{8CE10BA4-AA66-46C3-A544-BA923EC8E19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9CA3F919-B9FF-49E8-98D5-891C6B8F5BA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公民館】&#10;有形固定資産減価償却率グラフ枠">
          <a:extLst>
            <a:ext uri="{FF2B5EF4-FFF2-40B4-BE49-F238E27FC236}">
              <a16:creationId xmlns:a16="http://schemas.microsoft.com/office/drawing/2014/main" id="{000E1C7E-D569-4C25-9583-8B906CDB3C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9" name="直線コネクタ 658">
          <a:extLst>
            <a:ext uri="{FF2B5EF4-FFF2-40B4-BE49-F238E27FC236}">
              <a16:creationId xmlns:a16="http://schemas.microsoft.com/office/drawing/2014/main" id="{AB716062-B5DA-425F-AAA3-F9B59DCC7078}"/>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公民館】&#10;有形固定資産減価償却率最小値テキスト">
          <a:extLst>
            <a:ext uri="{FF2B5EF4-FFF2-40B4-BE49-F238E27FC236}">
              <a16:creationId xmlns:a16="http://schemas.microsoft.com/office/drawing/2014/main" id="{2AA539F4-9C92-471A-A09C-9D771263690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a:extLst>
            <a:ext uri="{FF2B5EF4-FFF2-40B4-BE49-F238E27FC236}">
              <a16:creationId xmlns:a16="http://schemas.microsoft.com/office/drawing/2014/main" id="{C4ED3DAD-F839-40D2-BC0A-223EF19F7F5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2" name="【公民館】&#10;有形固定資産減価償却率最大値テキスト">
          <a:extLst>
            <a:ext uri="{FF2B5EF4-FFF2-40B4-BE49-F238E27FC236}">
              <a16:creationId xmlns:a16="http://schemas.microsoft.com/office/drawing/2014/main" id="{46BFBECA-89D9-4244-A1E3-654D997F79E9}"/>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3" name="直線コネクタ 662">
          <a:extLst>
            <a:ext uri="{FF2B5EF4-FFF2-40B4-BE49-F238E27FC236}">
              <a16:creationId xmlns:a16="http://schemas.microsoft.com/office/drawing/2014/main" id="{4E1EE5F0-93D3-4248-9C90-E883DCCCA96F}"/>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4" name="【公民館】&#10;有形固定資産減価償却率平均値テキスト">
          <a:extLst>
            <a:ext uri="{FF2B5EF4-FFF2-40B4-BE49-F238E27FC236}">
              <a16:creationId xmlns:a16="http://schemas.microsoft.com/office/drawing/2014/main" id="{20092F01-63F5-4178-9246-0865549C60B3}"/>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5" name="フローチャート: 判断 664">
          <a:extLst>
            <a:ext uri="{FF2B5EF4-FFF2-40B4-BE49-F238E27FC236}">
              <a16:creationId xmlns:a16="http://schemas.microsoft.com/office/drawing/2014/main" id="{D3FEC4AF-3653-4D2D-891E-815BABEE9FEE}"/>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6" name="フローチャート: 判断 665">
          <a:extLst>
            <a:ext uri="{FF2B5EF4-FFF2-40B4-BE49-F238E27FC236}">
              <a16:creationId xmlns:a16="http://schemas.microsoft.com/office/drawing/2014/main" id="{ED001ECC-00E1-4040-92AB-2A6B3E8E0EFE}"/>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7" name="フローチャート: 判断 666">
          <a:extLst>
            <a:ext uri="{FF2B5EF4-FFF2-40B4-BE49-F238E27FC236}">
              <a16:creationId xmlns:a16="http://schemas.microsoft.com/office/drawing/2014/main" id="{06407C80-2569-4085-9BEB-FEC44BC14B38}"/>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8" name="フローチャート: 判断 667">
          <a:extLst>
            <a:ext uri="{FF2B5EF4-FFF2-40B4-BE49-F238E27FC236}">
              <a16:creationId xmlns:a16="http://schemas.microsoft.com/office/drawing/2014/main" id="{527BA166-C2A8-4CA9-A7CE-7C1AED22B788}"/>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9" name="フローチャート: 判断 668">
          <a:extLst>
            <a:ext uri="{FF2B5EF4-FFF2-40B4-BE49-F238E27FC236}">
              <a16:creationId xmlns:a16="http://schemas.microsoft.com/office/drawing/2014/main" id="{18D9DB36-5580-4EBA-B630-37F11EEC6DF7}"/>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D0F74976-CD50-44C8-913A-AF07A30E019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A4C2FA32-0563-458D-B6F0-C6B46788D19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30703B5-185C-42E5-9DC8-91147AFFB49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5181976-AEE4-40E0-93ED-8DEB6B8E85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B7BBEE4-BC80-4556-8F51-73D7077D868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138068</xdr:rowOff>
    </xdr:from>
    <xdr:to>
      <xdr:col>85</xdr:col>
      <xdr:colOff>177800</xdr:colOff>
      <xdr:row>108</xdr:row>
      <xdr:rowOff>68218</xdr:rowOff>
    </xdr:to>
    <xdr:sp macro="" textlink="">
      <xdr:nvSpPr>
        <xdr:cNvPr id="675" name="楕円 674">
          <a:extLst>
            <a:ext uri="{FF2B5EF4-FFF2-40B4-BE49-F238E27FC236}">
              <a16:creationId xmlns:a16="http://schemas.microsoft.com/office/drawing/2014/main" id="{3F4362CC-F55B-4460-8467-78AFBA7C91F6}"/>
            </a:ext>
          </a:extLst>
        </xdr:cNvPr>
        <xdr:cNvSpPr/>
      </xdr:nvSpPr>
      <xdr:spPr>
        <a:xfrm>
          <a:off x="16268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116495</xdr:rowOff>
    </xdr:from>
    <xdr:ext cx="405111" cy="259045"/>
    <xdr:sp macro="" textlink="">
      <xdr:nvSpPr>
        <xdr:cNvPr id="676" name="【公民館】&#10;有形固定資産減価償却率該当値テキスト">
          <a:extLst>
            <a:ext uri="{FF2B5EF4-FFF2-40B4-BE49-F238E27FC236}">
              <a16:creationId xmlns:a16="http://schemas.microsoft.com/office/drawing/2014/main" id="{C94FF82B-B516-4359-8482-44BC2836A34F}"/>
            </a:ext>
          </a:extLst>
        </xdr:cNvPr>
        <xdr:cNvSpPr txBox="1"/>
      </xdr:nvSpPr>
      <xdr:spPr>
        <a:xfrm>
          <a:off x="16357600"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93980</xdr:rowOff>
    </xdr:from>
    <xdr:to>
      <xdr:col>81</xdr:col>
      <xdr:colOff>101600</xdr:colOff>
      <xdr:row>109</xdr:row>
      <xdr:rowOff>24130</xdr:rowOff>
    </xdr:to>
    <xdr:sp macro="" textlink="">
      <xdr:nvSpPr>
        <xdr:cNvPr id="677" name="楕円 676">
          <a:extLst>
            <a:ext uri="{FF2B5EF4-FFF2-40B4-BE49-F238E27FC236}">
              <a16:creationId xmlns:a16="http://schemas.microsoft.com/office/drawing/2014/main" id="{7D329748-4F55-428A-AD0F-143E40D0EEC3}"/>
            </a:ext>
          </a:extLst>
        </xdr:cNvPr>
        <xdr:cNvSpPr/>
      </xdr:nvSpPr>
      <xdr:spPr>
        <a:xfrm>
          <a:off x="15430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17418</xdr:rowOff>
    </xdr:from>
    <xdr:to>
      <xdr:col>85</xdr:col>
      <xdr:colOff>127000</xdr:colOff>
      <xdr:row>108</xdr:row>
      <xdr:rowOff>144780</xdr:rowOff>
    </xdr:to>
    <xdr:cxnSp macro="">
      <xdr:nvCxnSpPr>
        <xdr:cNvPr id="678" name="直線コネクタ 677">
          <a:extLst>
            <a:ext uri="{FF2B5EF4-FFF2-40B4-BE49-F238E27FC236}">
              <a16:creationId xmlns:a16="http://schemas.microsoft.com/office/drawing/2014/main" id="{F88B5140-FC62-4231-AA1A-562B165146DC}"/>
            </a:ext>
          </a:extLst>
        </xdr:cNvPr>
        <xdr:cNvCxnSpPr/>
      </xdr:nvCxnSpPr>
      <xdr:spPr>
        <a:xfrm flipV="1">
          <a:off x="15481300" y="18534018"/>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89081</xdr:rowOff>
    </xdr:from>
    <xdr:to>
      <xdr:col>76</xdr:col>
      <xdr:colOff>165100</xdr:colOff>
      <xdr:row>109</xdr:row>
      <xdr:rowOff>19231</xdr:rowOff>
    </xdr:to>
    <xdr:sp macro="" textlink="">
      <xdr:nvSpPr>
        <xdr:cNvPr id="679" name="楕円 678">
          <a:extLst>
            <a:ext uri="{FF2B5EF4-FFF2-40B4-BE49-F238E27FC236}">
              <a16:creationId xmlns:a16="http://schemas.microsoft.com/office/drawing/2014/main" id="{FA0EF3AC-1ECA-49CA-ABBB-DFB7F8901F37}"/>
            </a:ext>
          </a:extLst>
        </xdr:cNvPr>
        <xdr:cNvSpPr/>
      </xdr:nvSpPr>
      <xdr:spPr>
        <a:xfrm>
          <a:off x="14541500" y="186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139881</xdr:rowOff>
    </xdr:from>
    <xdr:to>
      <xdr:col>81</xdr:col>
      <xdr:colOff>50800</xdr:colOff>
      <xdr:row>108</xdr:row>
      <xdr:rowOff>144780</xdr:rowOff>
    </xdr:to>
    <xdr:cxnSp macro="">
      <xdr:nvCxnSpPr>
        <xdr:cNvPr id="680" name="直線コネクタ 679">
          <a:extLst>
            <a:ext uri="{FF2B5EF4-FFF2-40B4-BE49-F238E27FC236}">
              <a16:creationId xmlns:a16="http://schemas.microsoft.com/office/drawing/2014/main" id="{6DD26B0B-3ADA-44E2-88E8-C0ECE1941AD5}"/>
            </a:ext>
          </a:extLst>
        </xdr:cNvPr>
        <xdr:cNvCxnSpPr/>
      </xdr:nvCxnSpPr>
      <xdr:spPr>
        <a:xfrm>
          <a:off x="14592300" y="1865648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84182</xdr:rowOff>
    </xdr:from>
    <xdr:to>
      <xdr:col>72</xdr:col>
      <xdr:colOff>38100</xdr:colOff>
      <xdr:row>109</xdr:row>
      <xdr:rowOff>14332</xdr:rowOff>
    </xdr:to>
    <xdr:sp macro="" textlink="">
      <xdr:nvSpPr>
        <xdr:cNvPr id="681" name="楕円 680">
          <a:extLst>
            <a:ext uri="{FF2B5EF4-FFF2-40B4-BE49-F238E27FC236}">
              <a16:creationId xmlns:a16="http://schemas.microsoft.com/office/drawing/2014/main" id="{B78716BE-DA3B-4482-AD2E-481FCC6A89A5}"/>
            </a:ext>
          </a:extLst>
        </xdr:cNvPr>
        <xdr:cNvSpPr/>
      </xdr:nvSpPr>
      <xdr:spPr>
        <a:xfrm>
          <a:off x="13652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134982</xdr:rowOff>
    </xdr:from>
    <xdr:to>
      <xdr:col>76</xdr:col>
      <xdr:colOff>114300</xdr:colOff>
      <xdr:row>108</xdr:row>
      <xdr:rowOff>139881</xdr:rowOff>
    </xdr:to>
    <xdr:cxnSp macro="">
      <xdr:nvCxnSpPr>
        <xdr:cNvPr id="682" name="直線コネクタ 681">
          <a:extLst>
            <a:ext uri="{FF2B5EF4-FFF2-40B4-BE49-F238E27FC236}">
              <a16:creationId xmlns:a16="http://schemas.microsoft.com/office/drawing/2014/main" id="{FDE94B9F-81A1-4EC3-97D6-DC90676EDCDD}"/>
            </a:ext>
          </a:extLst>
        </xdr:cNvPr>
        <xdr:cNvCxnSpPr/>
      </xdr:nvCxnSpPr>
      <xdr:spPr>
        <a:xfrm>
          <a:off x="13703300" y="1865158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83" name="楕円 682">
          <a:extLst>
            <a:ext uri="{FF2B5EF4-FFF2-40B4-BE49-F238E27FC236}">
              <a16:creationId xmlns:a16="http://schemas.microsoft.com/office/drawing/2014/main" id="{4291E8B4-53F3-4EBA-86FD-3DD295D5E4DD}"/>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134982</xdr:rowOff>
    </xdr:from>
    <xdr:to>
      <xdr:col>71</xdr:col>
      <xdr:colOff>177800</xdr:colOff>
      <xdr:row>109</xdr:row>
      <xdr:rowOff>35379</xdr:rowOff>
    </xdr:to>
    <xdr:cxnSp macro="">
      <xdr:nvCxnSpPr>
        <xdr:cNvPr id="684" name="直線コネクタ 683">
          <a:extLst>
            <a:ext uri="{FF2B5EF4-FFF2-40B4-BE49-F238E27FC236}">
              <a16:creationId xmlns:a16="http://schemas.microsoft.com/office/drawing/2014/main" id="{C25D6DA4-F0E9-436B-ABB5-622228E6D421}"/>
            </a:ext>
          </a:extLst>
        </xdr:cNvPr>
        <xdr:cNvCxnSpPr/>
      </xdr:nvCxnSpPr>
      <xdr:spPr>
        <a:xfrm flipV="1">
          <a:off x="12814300" y="18651582"/>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5" name="n_1aveValue【公民館】&#10;有形固定資産減価償却率">
          <a:extLst>
            <a:ext uri="{FF2B5EF4-FFF2-40B4-BE49-F238E27FC236}">
              <a16:creationId xmlns:a16="http://schemas.microsoft.com/office/drawing/2014/main" id="{25C1EB8A-FE90-47C5-8936-5764AFAB7659}"/>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6" name="n_2aveValue【公民館】&#10;有形固定資産減価償却率">
          <a:extLst>
            <a:ext uri="{FF2B5EF4-FFF2-40B4-BE49-F238E27FC236}">
              <a16:creationId xmlns:a16="http://schemas.microsoft.com/office/drawing/2014/main" id="{926F72F2-17B2-4743-BFDD-20B0D121B34F}"/>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7" name="n_3aveValue【公民館】&#10;有形固定資産減価償却率">
          <a:extLst>
            <a:ext uri="{FF2B5EF4-FFF2-40B4-BE49-F238E27FC236}">
              <a16:creationId xmlns:a16="http://schemas.microsoft.com/office/drawing/2014/main" id="{A5615119-98F1-4C03-B970-6A07F3CA4695}"/>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8" name="n_4aveValue【公民館】&#10;有形固定資産減価償却率">
          <a:extLst>
            <a:ext uri="{FF2B5EF4-FFF2-40B4-BE49-F238E27FC236}">
              <a16:creationId xmlns:a16="http://schemas.microsoft.com/office/drawing/2014/main" id="{E2C8D330-7D9A-42C9-B386-3666F5526C3D}"/>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15257</xdr:rowOff>
    </xdr:from>
    <xdr:ext cx="405111" cy="259045"/>
    <xdr:sp macro="" textlink="">
      <xdr:nvSpPr>
        <xdr:cNvPr id="689" name="n_1mainValue【公民館】&#10;有形固定資産減価償却率">
          <a:extLst>
            <a:ext uri="{FF2B5EF4-FFF2-40B4-BE49-F238E27FC236}">
              <a16:creationId xmlns:a16="http://schemas.microsoft.com/office/drawing/2014/main" id="{46460B44-314F-4EEA-AF9D-E2996A7FE7AF}"/>
            </a:ext>
          </a:extLst>
        </xdr:cNvPr>
        <xdr:cNvSpPr txBox="1"/>
      </xdr:nvSpPr>
      <xdr:spPr>
        <a:xfrm>
          <a:off x="152660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10358</xdr:rowOff>
    </xdr:from>
    <xdr:ext cx="405111" cy="259045"/>
    <xdr:sp macro="" textlink="">
      <xdr:nvSpPr>
        <xdr:cNvPr id="690" name="n_2mainValue【公民館】&#10;有形固定資産減価償却率">
          <a:extLst>
            <a:ext uri="{FF2B5EF4-FFF2-40B4-BE49-F238E27FC236}">
              <a16:creationId xmlns:a16="http://schemas.microsoft.com/office/drawing/2014/main" id="{4FE6D35E-1EF7-4D2B-B1B0-D23071E7EF79}"/>
            </a:ext>
          </a:extLst>
        </xdr:cNvPr>
        <xdr:cNvSpPr txBox="1"/>
      </xdr:nvSpPr>
      <xdr:spPr>
        <a:xfrm>
          <a:off x="14389744" y="1869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5459</xdr:rowOff>
    </xdr:from>
    <xdr:ext cx="405111" cy="259045"/>
    <xdr:sp macro="" textlink="">
      <xdr:nvSpPr>
        <xdr:cNvPr id="691" name="n_3mainValue【公民館】&#10;有形固定資産減価償却率">
          <a:extLst>
            <a:ext uri="{FF2B5EF4-FFF2-40B4-BE49-F238E27FC236}">
              <a16:creationId xmlns:a16="http://schemas.microsoft.com/office/drawing/2014/main" id="{7D31881E-2263-4A2F-AF76-1596AD55E4FA}"/>
            </a:ext>
          </a:extLst>
        </xdr:cNvPr>
        <xdr:cNvSpPr txBox="1"/>
      </xdr:nvSpPr>
      <xdr:spPr>
        <a:xfrm>
          <a:off x="13500744" y="1869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692" name="n_4mainValue【公民館】&#10;有形固定資産減価償却率">
          <a:extLst>
            <a:ext uri="{FF2B5EF4-FFF2-40B4-BE49-F238E27FC236}">
              <a16:creationId xmlns:a16="http://schemas.microsoft.com/office/drawing/2014/main" id="{074B05C7-79DE-41D5-AE92-69AD991C7E94}"/>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5009D701-44D1-4122-BB2F-E3ECDB3E36F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F71D424A-8106-4480-82A2-5A5D4AC534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512B6583-B2B4-457C-83B3-7824E12FD2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7EF8CB83-0881-4029-9C95-CE36F0C071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F2997C4A-BEE1-482A-B132-6B5C9FFFEEB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0F1CD180-8ABC-4E77-8D4E-C5A0761FFB1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08B9D1E7-FE08-43F5-A31A-6D30AC0D23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6A325CC3-3FD4-49EF-BB7C-051056C4B3B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D08751F9-99AD-4863-81D6-655E23AC4D8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3A4603AD-ADE7-48ED-BCAD-FFF7043050B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3" name="直線コネクタ 702">
          <a:extLst>
            <a:ext uri="{FF2B5EF4-FFF2-40B4-BE49-F238E27FC236}">
              <a16:creationId xmlns:a16="http://schemas.microsoft.com/office/drawing/2014/main" id="{6EEE095D-1719-46B6-8392-353A87DD3EF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4" name="テキスト ボックス 703">
          <a:extLst>
            <a:ext uri="{FF2B5EF4-FFF2-40B4-BE49-F238E27FC236}">
              <a16:creationId xmlns:a16="http://schemas.microsoft.com/office/drawing/2014/main" id="{FB57A95D-A280-427A-8D59-495E559A0CA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5" name="直線コネクタ 704">
          <a:extLst>
            <a:ext uri="{FF2B5EF4-FFF2-40B4-BE49-F238E27FC236}">
              <a16:creationId xmlns:a16="http://schemas.microsoft.com/office/drawing/2014/main" id="{389EF2A1-0DB4-41FF-8F87-49E1738EDAD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6" name="テキスト ボックス 705">
          <a:extLst>
            <a:ext uri="{FF2B5EF4-FFF2-40B4-BE49-F238E27FC236}">
              <a16:creationId xmlns:a16="http://schemas.microsoft.com/office/drawing/2014/main" id="{1BA90C9E-5159-4CCC-84B4-933307419C4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7" name="直線コネクタ 706">
          <a:extLst>
            <a:ext uri="{FF2B5EF4-FFF2-40B4-BE49-F238E27FC236}">
              <a16:creationId xmlns:a16="http://schemas.microsoft.com/office/drawing/2014/main" id="{4FFD2762-CE63-49F9-8474-7F6BDE2D173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8" name="テキスト ボックス 707">
          <a:extLst>
            <a:ext uri="{FF2B5EF4-FFF2-40B4-BE49-F238E27FC236}">
              <a16:creationId xmlns:a16="http://schemas.microsoft.com/office/drawing/2014/main" id="{EC8EBC67-FD7D-49B7-A130-91E893128AA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9" name="直線コネクタ 708">
          <a:extLst>
            <a:ext uri="{FF2B5EF4-FFF2-40B4-BE49-F238E27FC236}">
              <a16:creationId xmlns:a16="http://schemas.microsoft.com/office/drawing/2014/main" id="{E3E22DF2-797D-408C-9BC9-C728E9629E0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0" name="テキスト ボックス 709">
          <a:extLst>
            <a:ext uri="{FF2B5EF4-FFF2-40B4-BE49-F238E27FC236}">
              <a16:creationId xmlns:a16="http://schemas.microsoft.com/office/drawing/2014/main" id="{526C5E1C-8E59-4150-89AA-5827AF35F16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1" name="直線コネクタ 710">
          <a:extLst>
            <a:ext uri="{FF2B5EF4-FFF2-40B4-BE49-F238E27FC236}">
              <a16:creationId xmlns:a16="http://schemas.microsoft.com/office/drawing/2014/main" id="{5827DD91-8B26-433D-A0E2-C0BC4C13D65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2" name="テキスト ボックス 711">
          <a:extLst>
            <a:ext uri="{FF2B5EF4-FFF2-40B4-BE49-F238E27FC236}">
              <a16:creationId xmlns:a16="http://schemas.microsoft.com/office/drawing/2014/main" id="{2BE27E8A-9A64-423E-B77A-1EBC0E1A5B4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3" name="直線コネクタ 712">
          <a:extLst>
            <a:ext uri="{FF2B5EF4-FFF2-40B4-BE49-F238E27FC236}">
              <a16:creationId xmlns:a16="http://schemas.microsoft.com/office/drawing/2014/main" id="{A231D198-7E1C-47DA-AF34-DA9DAEF3C88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4" name="テキスト ボックス 713">
          <a:extLst>
            <a:ext uri="{FF2B5EF4-FFF2-40B4-BE49-F238E27FC236}">
              <a16:creationId xmlns:a16="http://schemas.microsoft.com/office/drawing/2014/main" id="{86BDB05E-4096-48C0-AD62-038B56E7441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99B5782B-9B25-4F97-98E2-97DDA1F6C9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94718575-FE10-4346-BE1E-5CDF066C92F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228D0C49-A338-495C-925D-0B25EB2D90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8" name="直線コネクタ 717">
          <a:extLst>
            <a:ext uri="{FF2B5EF4-FFF2-40B4-BE49-F238E27FC236}">
              <a16:creationId xmlns:a16="http://schemas.microsoft.com/office/drawing/2014/main" id="{0AE07EB5-5610-4D0A-9503-A0BF59A91692}"/>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9" name="【公民館】&#10;一人当たり面積最小値テキスト">
          <a:extLst>
            <a:ext uri="{FF2B5EF4-FFF2-40B4-BE49-F238E27FC236}">
              <a16:creationId xmlns:a16="http://schemas.microsoft.com/office/drawing/2014/main" id="{5F716373-60BF-4C29-A12B-1D6EF0BD684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20" name="直線コネクタ 719">
          <a:extLst>
            <a:ext uri="{FF2B5EF4-FFF2-40B4-BE49-F238E27FC236}">
              <a16:creationId xmlns:a16="http://schemas.microsoft.com/office/drawing/2014/main" id="{4A84C805-9275-4191-A426-C4E6726CD386}"/>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21" name="【公民館】&#10;一人当たり面積最大値テキスト">
          <a:extLst>
            <a:ext uri="{FF2B5EF4-FFF2-40B4-BE49-F238E27FC236}">
              <a16:creationId xmlns:a16="http://schemas.microsoft.com/office/drawing/2014/main" id="{66727954-EB2C-4D80-8946-5D74B8D739DF}"/>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2" name="直線コネクタ 721">
          <a:extLst>
            <a:ext uri="{FF2B5EF4-FFF2-40B4-BE49-F238E27FC236}">
              <a16:creationId xmlns:a16="http://schemas.microsoft.com/office/drawing/2014/main" id="{33B4E831-99AB-4476-9D2F-06674D7F3E78}"/>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3" name="【公民館】&#10;一人当たり面積平均値テキスト">
          <a:extLst>
            <a:ext uri="{FF2B5EF4-FFF2-40B4-BE49-F238E27FC236}">
              <a16:creationId xmlns:a16="http://schemas.microsoft.com/office/drawing/2014/main" id="{F03CE91C-D42E-46D2-927A-ECC97B916F31}"/>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4" name="フローチャート: 判断 723">
          <a:extLst>
            <a:ext uri="{FF2B5EF4-FFF2-40B4-BE49-F238E27FC236}">
              <a16:creationId xmlns:a16="http://schemas.microsoft.com/office/drawing/2014/main" id="{A26202C9-D557-4926-A1E6-1D292B060FF3}"/>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5" name="フローチャート: 判断 724">
          <a:extLst>
            <a:ext uri="{FF2B5EF4-FFF2-40B4-BE49-F238E27FC236}">
              <a16:creationId xmlns:a16="http://schemas.microsoft.com/office/drawing/2014/main" id="{9187866B-7E91-4DC5-934A-8721E0FB280C}"/>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6" name="フローチャート: 判断 725">
          <a:extLst>
            <a:ext uri="{FF2B5EF4-FFF2-40B4-BE49-F238E27FC236}">
              <a16:creationId xmlns:a16="http://schemas.microsoft.com/office/drawing/2014/main" id="{ECA68A02-7931-4DA4-9F61-11EA07467454}"/>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7" name="フローチャート: 判断 726">
          <a:extLst>
            <a:ext uri="{FF2B5EF4-FFF2-40B4-BE49-F238E27FC236}">
              <a16:creationId xmlns:a16="http://schemas.microsoft.com/office/drawing/2014/main" id="{AFB4E6E0-4EC6-4966-9A2C-FFD514065AA5}"/>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8" name="フローチャート: 判断 727">
          <a:extLst>
            <a:ext uri="{FF2B5EF4-FFF2-40B4-BE49-F238E27FC236}">
              <a16:creationId xmlns:a16="http://schemas.microsoft.com/office/drawing/2014/main" id="{F37E4439-FE6C-4AD9-9448-B4444FCA2766}"/>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F6FE73C-A930-4806-82A8-3E4D02F75ED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4948FFA7-1947-4DDE-8A21-9053604BC5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C6D8A6F9-67CE-488B-9453-49D7461F8E0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F5A66D2C-CD87-4209-9CA6-7BB2F820E28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D938B82-D50D-4FDF-B9F2-073943A1D2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734" name="楕円 733">
          <a:extLst>
            <a:ext uri="{FF2B5EF4-FFF2-40B4-BE49-F238E27FC236}">
              <a16:creationId xmlns:a16="http://schemas.microsoft.com/office/drawing/2014/main" id="{379C429C-13E7-4BAA-B764-715B4FE1DF40}"/>
            </a:ext>
          </a:extLst>
        </xdr:cNvPr>
        <xdr:cNvSpPr/>
      </xdr:nvSpPr>
      <xdr:spPr>
        <a:xfrm>
          <a:off x="22110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44648</xdr:rowOff>
    </xdr:from>
    <xdr:ext cx="469744" cy="259045"/>
    <xdr:sp macro="" textlink="">
      <xdr:nvSpPr>
        <xdr:cNvPr id="735" name="【公民館】&#10;一人当たり面積該当値テキスト">
          <a:extLst>
            <a:ext uri="{FF2B5EF4-FFF2-40B4-BE49-F238E27FC236}">
              <a16:creationId xmlns:a16="http://schemas.microsoft.com/office/drawing/2014/main" id="{864CE7A6-2A29-4D19-AD95-207DD36F3D2D}"/>
            </a:ext>
          </a:extLst>
        </xdr:cNvPr>
        <xdr:cNvSpPr txBox="1"/>
      </xdr:nvSpPr>
      <xdr:spPr>
        <a:xfrm>
          <a:off x="22199600"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66221</xdr:rowOff>
    </xdr:from>
    <xdr:to>
      <xdr:col>112</xdr:col>
      <xdr:colOff>38100</xdr:colOff>
      <xdr:row>107</xdr:row>
      <xdr:rowOff>167821</xdr:rowOff>
    </xdr:to>
    <xdr:sp macro="" textlink="">
      <xdr:nvSpPr>
        <xdr:cNvPr id="736" name="楕円 735">
          <a:extLst>
            <a:ext uri="{FF2B5EF4-FFF2-40B4-BE49-F238E27FC236}">
              <a16:creationId xmlns:a16="http://schemas.microsoft.com/office/drawing/2014/main" id="{7DB76E97-BD2D-4B8D-8369-482ADDC02612}"/>
            </a:ext>
          </a:extLst>
        </xdr:cNvPr>
        <xdr:cNvSpPr/>
      </xdr:nvSpPr>
      <xdr:spPr>
        <a:xfrm>
          <a:off x="2127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117021</xdr:rowOff>
    </xdr:to>
    <xdr:cxnSp macro="">
      <xdr:nvCxnSpPr>
        <xdr:cNvPr id="737" name="直線コネクタ 736">
          <a:extLst>
            <a:ext uri="{FF2B5EF4-FFF2-40B4-BE49-F238E27FC236}">
              <a16:creationId xmlns:a16="http://schemas.microsoft.com/office/drawing/2014/main" id="{9406EE74-5660-42C1-ABFD-AC363ED367F2}"/>
            </a:ext>
          </a:extLst>
        </xdr:cNvPr>
        <xdr:cNvCxnSpPr/>
      </xdr:nvCxnSpPr>
      <xdr:spPr>
        <a:xfrm>
          <a:off x="21323300" y="18462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69487</xdr:rowOff>
    </xdr:from>
    <xdr:to>
      <xdr:col>107</xdr:col>
      <xdr:colOff>101600</xdr:colOff>
      <xdr:row>107</xdr:row>
      <xdr:rowOff>171087</xdr:rowOff>
    </xdr:to>
    <xdr:sp macro="" textlink="">
      <xdr:nvSpPr>
        <xdr:cNvPr id="738" name="楕円 737">
          <a:extLst>
            <a:ext uri="{FF2B5EF4-FFF2-40B4-BE49-F238E27FC236}">
              <a16:creationId xmlns:a16="http://schemas.microsoft.com/office/drawing/2014/main" id="{5779C90A-4EEA-49B4-9871-232A56E5108B}"/>
            </a:ext>
          </a:extLst>
        </xdr:cNvPr>
        <xdr:cNvSpPr/>
      </xdr:nvSpPr>
      <xdr:spPr>
        <a:xfrm>
          <a:off x="20383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117021</xdr:rowOff>
    </xdr:from>
    <xdr:to>
      <xdr:col>111</xdr:col>
      <xdr:colOff>177800</xdr:colOff>
      <xdr:row>107</xdr:row>
      <xdr:rowOff>120287</xdr:rowOff>
    </xdr:to>
    <xdr:cxnSp macro="">
      <xdr:nvCxnSpPr>
        <xdr:cNvPr id="739" name="直線コネクタ 738">
          <a:extLst>
            <a:ext uri="{FF2B5EF4-FFF2-40B4-BE49-F238E27FC236}">
              <a16:creationId xmlns:a16="http://schemas.microsoft.com/office/drawing/2014/main" id="{0890CEEA-F89B-43C3-9162-28CFEE72D71B}"/>
            </a:ext>
          </a:extLst>
        </xdr:cNvPr>
        <xdr:cNvCxnSpPr/>
      </xdr:nvCxnSpPr>
      <xdr:spPr>
        <a:xfrm flipV="1">
          <a:off x="20434300" y="184621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69487</xdr:rowOff>
    </xdr:from>
    <xdr:to>
      <xdr:col>102</xdr:col>
      <xdr:colOff>165100</xdr:colOff>
      <xdr:row>107</xdr:row>
      <xdr:rowOff>171087</xdr:rowOff>
    </xdr:to>
    <xdr:sp macro="" textlink="">
      <xdr:nvSpPr>
        <xdr:cNvPr id="740" name="楕円 739">
          <a:extLst>
            <a:ext uri="{FF2B5EF4-FFF2-40B4-BE49-F238E27FC236}">
              <a16:creationId xmlns:a16="http://schemas.microsoft.com/office/drawing/2014/main" id="{E80018BE-4A1D-4C3C-A709-4A4F8B1FEE51}"/>
            </a:ext>
          </a:extLst>
        </xdr:cNvPr>
        <xdr:cNvSpPr/>
      </xdr:nvSpPr>
      <xdr:spPr>
        <a:xfrm>
          <a:off x="19494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120287</xdr:rowOff>
    </xdr:from>
    <xdr:to>
      <xdr:col>107</xdr:col>
      <xdr:colOff>50800</xdr:colOff>
      <xdr:row>107</xdr:row>
      <xdr:rowOff>120287</xdr:rowOff>
    </xdr:to>
    <xdr:cxnSp macro="">
      <xdr:nvCxnSpPr>
        <xdr:cNvPr id="741" name="直線コネクタ 740">
          <a:extLst>
            <a:ext uri="{FF2B5EF4-FFF2-40B4-BE49-F238E27FC236}">
              <a16:creationId xmlns:a16="http://schemas.microsoft.com/office/drawing/2014/main" id="{D8701CB4-DA31-4FA1-9B7D-EDCAA7FEB4CB}"/>
            </a:ext>
          </a:extLst>
        </xdr:cNvPr>
        <xdr:cNvCxnSpPr/>
      </xdr:nvCxnSpPr>
      <xdr:spPr>
        <a:xfrm>
          <a:off x="19545300" y="1846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72752</xdr:rowOff>
    </xdr:from>
    <xdr:to>
      <xdr:col>98</xdr:col>
      <xdr:colOff>38100</xdr:colOff>
      <xdr:row>108</xdr:row>
      <xdr:rowOff>2902</xdr:rowOff>
    </xdr:to>
    <xdr:sp macro="" textlink="">
      <xdr:nvSpPr>
        <xdr:cNvPr id="742" name="楕円 741">
          <a:extLst>
            <a:ext uri="{FF2B5EF4-FFF2-40B4-BE49-F238E27FC236}">
              <a16:creationId xmlns:a16="http://schemas.microsoft.com/office/drawing/2014/main" id="{564E6B19-5BF6-4C97-94E4-5B11DE37A469}"/>
            </a:ext>
          </a:extLst>
        </xdr:cNvPr>
        <xdr:cNvSpPr/>
      </xdr:nvSpPr>
      <xdr:spPr>
        <a:xfrm>
          <a:off x="18605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120287</xdr:rowOff>
    </xdr:from>
    <xdr:to>
      <xdr:col>102</xdr:col>
      <xdr:colOff>114300</xdr:colOff>
      <xdr:row>107</xdr:row>
      <xdr:rowOff>123552</xdr:rowOff>
    </xdr:to>
    <xdr:cxnSp macro="">
      <xdr:nvCxnSpPr>
        <xdr:cNvPr id="743" name="直線コネクタ 742">
          <a:extLst>
            <a:ext uri="{FF2B5EF4-FFF2-40B4-BE49-F238E27FC236}">
              <a16:creationId xmlns:a16="http://schemas.microsoft.com/office/drawing/2014/main" id="{B6955E81-58B6-4879-A289-6F53C8F7369F}"/>
            </a:ext>
          </a:extLst>
        </xdr:cNvPr>
        <xdr:cNvCxnSpPr/>
      </xdr:nvCxnSpPr>
      <xdr:spPr>
        <a:xfrm flipV="1">
          <a:off x="18656300" y="184654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4" name="n_1aveValue【公民館】&#10;一人当たり面積">
          <a:extLst>
            <a:ext uri="{FF2B5EF4-FFF2-40B4-BE49-F238E27FC236}">
              <a16:creationId xmlns:a16="http://schemas.microsoft.com/office/drawing/2014/main" id="{8EB90894-ACC3-4292-80C7-28AE8C9D506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5" name="n_2aveValue【公民館】&#10;一人当たり面積">
          <a:extLst>
            <a:ext uri="{FF2B5EF4-FFF2-40B4-BE49-F238E27FC236}">
              <a16:creationId xmlns:a16="http://schemas.microsoft.com/office/drawing/2014/main" id="{7F9E29A9-7D9A-49CA-BE1E-03A30292D61C}"/>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6" name="n_3aveValue【公民館】&#10;一人当たり面積">
          <a:extLst>
            <a:ext uri="{FF2B5EF4-FFF2-40B4-BE49-F238E27FC236}">
              <a16:creationId xmlns:a16="http://schemas.microsoft.com/office/drawing/2014/main" id="{CE5320B3-0EE6-43EF-8379-16C9B540E644}"/>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7" name="n_4aveValue【公民館】&#10;一人当たり面積">
          <a:extLst>
            <a:ext uri="{FF2B5EF4-FFF2-40B4-BE49-F238E27FC236}">
              <a16:creationId xmlns:a16="http://schemas.microsoft.com/office/drawing/2014/main" id="{C995EC98-7C7B-4655-908C-17AB26AA61E6}"/>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158948</xdr:rowOff>
    </xdr:from>
    <xdr:ext cx="469744" cy="259045"/>
    <xdr:sp macro="" textlink="">
      <xdr:nvSpPr>
        <xdr:cNvPr id="748" name="n_1mainValue【公民館】&#10;一人当たり面積">
          <a:extLst>
            <a:ext uri="{FF2B5EF4-FFF2-40B4-BE49-F238E27FC236}">
              <a16:creationId xmlns:a16="http://schemas.microsoft.com/office/drawing/2014/main" id="{C080202C-F0C5-4F08-9176-0FCA1291E215}"/>
            </a:ext>
          </a:extLst>
        </xdr:cNvPr>
        <xdr:cNvSpPr txBox="1"/>
      </xdr:nvSpPr>
      <xdr:spPr>
        <a:xfrm>
          <a:off x="210757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162214</xdr:rowOff>
    </xdr:from>
    <xdr:ext cx="469744" cy="259045"/>
    <xdr:sp macro="" textlink="">
      <xdr:nvSpPr>
        <xdr:cNvPr id="749" name="n_2mainValue【公民館】&#10;一人当たり面積">
          <a:extLst>
            <a:ext uri="{FF2B5EF4-FFF2-40B4-BE49-F238E27FC236}">
              <a16:creationId xmlns:a16="http://schemas.microsoft.com/office/drawing/2014/main" id="{A095E5F3-B502-483E-858C-63A44C38E143}"/>
            </a:ext>
          </a:extLst>
        </xdr:cNvPr>
        <xdr:cNvSpPr txBox="1"/>
      </xdr:nvSpPr>
      <xdr:spPr>
        <a:xfrm>
          <a:off x="20199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162214</xdr:rowOff>
    </xdr:from>
    <xdr:ext cx="469744" cy="259045"/>
    <xdr:sp macro="" textlink="">
      <xdr:nvSpPr>
        <xdr:cNvPr id="750" name="n_3mainValue【公民館】&#10;一人当たり面積">
          <a:extLst>
            <a:ext uri="{FF2B5EF4-FFF2-40B4-BE49-F238E27FC236}">
              <a16:creationId xmlns:a16="http://schemas.microsoft.com/office/drawing/2014/main" id="{2BD81B27-31E3-4B65-867A-D34938C63C4D}"/>
            </a:ext>
          </a:extLst>
        </xdr:cNvPr>
        <xdr:cNvSpPr txBox="1"/>
      </xdr:nvSpPr>
      <xdr:spPr>
        <a:xfrm>
          <a:off x="19310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165479</xdr:rowOff>
    </xdr:from>
    <xdr:ext cx="469744" cy="259045"/>
    <xdr:sp macro="" textlink="">
      <xdr:nvSpPr>
        <xdr:cNvPr id="751" name="n_4mainValue【公民館】&#10;一人当たり面積">
          <a:extLst>
            <a:ext uri="{FF2B5EF4-FFF2-40B4-BE49-F238E27FC236}">
              <a16:creationId xmlns:a16="http://schemas.microsoft.com/office/drawing/2014/main" id="{B67C9EB4-552D-4411-9F04-9E4F02362E56}"/>
            </a:ext>
          </a:extLst>
        </xdr:cNvPr>
        <xdr:cNvSpPr txBox="1"/>
      </xdr:nvSpPr>
      <xdr:spPr>
        <a:xfrm>
          <a:off x="184214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26DC1881-CD95-4B22-851F-A46D303527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6DFA8815-7C61-44E5-84A2-6E8669333F0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06F773FF-7AA2-4591-A2C2-70C121992D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施設において有形固定資産減価償却率は類似団体内平均値を上回っており、特に橋りょう・トンネル、公営住宅、公民館が高水準にあるが、必要に応じて小規模な修理等を行っており、費用計上としているものもあるため、実状よりも高い値が示されている。</a:t>
          </a:r>
        </a:p>
        <a:p>
          <a:r>
            <a:rPr kumimoji="1" lang="ja-JP" altLang="en-US" sz="1300">
              <a:latin typeface="ＭＳ Ｐゴシック" panose="020B0600070205080204" pitchFamily="50" charset="-128"/>
              <a:ea typeface="ＭＳ Ｐゴシック" panose="020B0600070205080204" pitchFamily="50" charset="-128"/>
            </a:rPr>
            <a:t>一人当たりの指標については、道路延長、学校施設面積、児童館面積が類似団体内平均値より高い値を示しており、それ以外は低い値を示している。</a:t>
          </a:r>
        </a:p>
        <a:p>
          <a:r>
            <a:rPr kumimoji="1" lang="ja-JP" altLang="en-US" sz="1300">
              <a:latin typeface="ＭＳ Ｐゴシック" panose="020B0600070205080204" pitchFamily="50" charset="-128"/>
              <a:ea typeface="ＭＳ Ｐゴシック" panose="020B0600070205080204" pitchFamily="50" charset="-128"/>
            </a:rPr>
            <a:t>各施設において老朽化が進行していることから、公共施設総合管理計画等に基づき、適切な時期を見極めながら施設の更新・長寿命化等を進めることで、各指標の改善に努めていく。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C26D4A-EED0-4D25-BC8B-6F216505CBD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45F9FF-B614-46AE-9D94-AC533F84FFF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02126A7-828D-470B-9746-C3311629EBA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07E69A-89EE-4523-B3BE-51DF33EF81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栃木県野木町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004DA9-5753-4ABE-8506-2802B5C7C5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13BC8A-39C0-44BC-AA96-537AA15082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C42405-9DA0-45A2-82B2-6391B76958E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4ADD4A-6A70-4500-9513-92CD74FF112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4C062D-7CAF-4708-9F34-271A49C518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B7BC6B-8535-4644-B9B4-26D8517E03B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24,869
24,328
30.27
10,098,881
9,596,656
405,698
6,095,712
6,123,357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623B74-36DC-4664-9708-98F1ADBD9DE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417A0B-D374-4746-B870-BA7D32A8E5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B380FA-A101-4F32-86A6-17D1D04E3AF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2CA9A4-EACD-48E3-A35C-8BEFC512D0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9AAB46-65AE-49A0-BB57-A9274D1EE3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01F6E4-355A-4D17-ACCF-CD860C34372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25CC00-EEA2-44AA-90CE-6BB21F6F51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CF776E-30D5-49BC-B53E-5C063FA8517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EE4313-47CD-4845-89A3-EB80D8F465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C4AA53-EC71-4FCC-996A-17768A31092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BE8837B-D027-409A-A0D7-41D4F04028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2E732C-D553-4A0D-86A0-723CF827398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55985A-40B4-4FAE-B5EF-10570685A79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41718F-4D94-46EA-9058-BE0005890A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B551CD-66DE-43C5-BE23-8E4FD5B2303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A57C4F4-F9BF-43CD-89A4-CEFED73086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4C3700-A3CD-4A6A-BF81-E10FB53DC4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9B76236-9B26-47BE-9EF3-65000BF736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B9D5BD-4E84-421B-A311-811FE281973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0DBC5B-18C8-4042-8E97-4F1F044D56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3003AF-E711-4E18-9CE4-56A9AC8A618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551348-42CD-4B28-8A93-88D776E500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EC3B1D-5C9F-418C-8FB9-8F0AD819A7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07F9D2-68D9-4EEC-8E6B-EC10FDE69FF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39A2CD-2B99-461C-AFBD-3B5DE6CD0AC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F903A8A-8CC6-4562-9395-865F4BE650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CE33AE-7851-4378-94D1-40A7BAB299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A64FFB-7655-4236-A23B-2DD35B7BC1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A0A0FF-0839-46F0-8CD7-A9AABAF2033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0F37C6-4F8C-4E73-8B5E-807F0DB2582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41825E-B4E7-4725-8EDD-56A09024A4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294CCD9-4504-4C8D-8384-4DCAD0F525F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9258B2D-51F0-43EE-8EC1-C1A35A07E59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5B57EB9-78B4-4710-B928-F40E15D199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D248D0B-C7B7-4FFB-95FF-BCA798B0102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B7F8138-423E-4076-A1FA-5FCF5649908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17496F6-A506-4D1B-A27C-40853A042BB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818A8BC-8CFD-43E2-ADA4-A53420B91BE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07E74D8-8B57-4348-8A7C-98624AF5971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75C248D-E91C-4B1C-87C0-2200A0BD0CF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90F706-A0FC-4C55-82BB-27268B055C8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19BAFBC-87EB-4B1F-80F7-D33CC55751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96C9BC9-8473-4737-8450-6E807D9B736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5E2D115-D780-4ED0-96F4-A92F6A0AFF2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A927C08-47C8-4877-96B2-483A6CB41D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0BB06A-2610-4DB9-983E-808FD2D283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2A37E4A-4117-4019-891F-0CDB4D997A02}"/>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92A7142-8BC9-43DA-872F-FC71684FE23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2E40F24-2412-4F32-8FC7-A9BD6DF1905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FECEA308-2378-4A46-9AD1-250D1701F9F5}"/>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49B41148-81CB-4B6C-B99B-40AD1CA8E145}"/>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66DAD55-6713-470D-BF14-97D2F7A86467}"/>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58AD3CA-B775-45FC-BA67-E0025D6DA483}"/>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9EAB3FED-4073-4FED-9802-4183A547FB92}"/>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E80F552-EE9F-4341-888B-BFBA8F1D068E}"/>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1A7A1041-46B6-4F8B-859A-E520B166B6F5}"/>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F4623DD-A306-4A1F-A62C-E57CF8932AF2}"/>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6F2775-2CE6-4D1E-ADAA-9FB1FCD67A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955BE14-FB7E-4F5E-8371-486262B3AD8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3D8D16-23A0-40EE-B434-F92532FD1B4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E76DBA9-BAF7-42C1-9AC1-10CBAA7BFF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864967A-D1A6-439B-BEA2-620C9BA8485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162560</xdr:rowOff>
    </xdr:from>
    <xdr:to>
      <xdr:col>24</xdr:col>
      <xdr:colOff>114300</xdr:colOff>
      <xdr:row>42</xdr:row>
      <xdr:rowOff>92710</xdr:rowOff>
    </xdr:to>
    <xdr:sp macro="" textlink="">
      <xdr:nvSpPr>
        <xdr:cNvPr id="74" name="楕円 73">
          <a:extLst>
            <a:ext uri="{FF2B5EF4-FFF2-40B4-BE49-F238E27FC236}">
              <a16:creationId xmlns:a16="http://schemas.microsoft.com/office/drawing/2014/main" id="{5B35133F-55B8-44BE-89E2-0DB9E73CE140}"/>
            </a:ext>
          </a:extLst>
        </xdr:cNvPr>
        <xdr:cNvSpPr/>
      </xdr:nvSpPr>
      <xdr:spPr>
        <a:xfrm>
          <a:off x="4584700" y="719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77487</xdr:rowOff>
    </xdr:from>
    <xdr:ext cx="405111" cy="259045"/>
    <xdr:sp macro="" textlink="">
      <xdr:nvSpPr>
        <xdr:cNvPr id="75" name="【図書館】&#10;有形固定資産減価償却率該当値テキスト">
          <a:extLst>
            <a:ext uri="{FF2B5EF4-FFF2-40B4-BE49-F238E27FC236}">
              <a16:creationId xmlns:a16="http://schemas.microsoft.com/office/drawing/2014/main" id="{432574DD-C46B-44BD-9140-323536B20CE9}"/>
            </a:ext>
          </a:extLst>
        </xdr:cNvPr>
        <xdr:cNvSpPr txBox="1"/>
      </xdr:nvSpPr>
      <xdr:spPr>
        <a:xfrm>
          <a:off x="4673600" y="710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118473</xdr:rowOff>
    </xdr:from>
    <xdr:to>
      <xdr:col>20</xdr:col>
      <xdr:colOff>38100</xdr:colOff>
      <xdr:row>42</xdr:row>
      <xdr:rowOff>48623</xdr:rowOff>
    </xdr:to>
    <xdr:sp macro="" textlink="">
      <xdr:nvSpPr>
        <xdr:cNvPr id="76" name="楕円 75">
          <a:extLst>
            <a:ext uri="{FF2B5EF4-FFF2-40B4-BE49-F238E27FC236}">
              <a16:creationId xmlns:a16="http://schemas.microsoft.com/office/drawing/2014/main" id="{B65A8BBF-E766-4DA4-8DC7-A9C58BC5AF6C}"/>
            </a:ext>
          </a:extLst>
        </xdr:cNvPr>
        <xdr:cNvSpPr/>
      </xdr:nvSpPr>
      <xdr:spPr>
        <a:xfrm>
          <a:off x="37465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169273</xdr:rowOff>
    </xdr:from>
    <xdr:to>
      <xdr:col>24</xdr:col>
      <xdr:colOff>63500</xdr:colOff>
      <xdr:row>42</xdr:row>
      <xdr:rowOff>41910</xdr:rowOff>
    </xdr:to>
    <xdr:cxnSp macro="">
      <xdr:nvCxnSpPr>
        <xdr:cNvPr id="77" name="直線コネクタ 76">
          <a:extLst>
            <a:ext uri="{FF2B5EF4-FFF2-40B4-BE49-F238E27FC236}">
              <a16:creationId xmlns:a16="http://schemas.microsoft.com/office/drawing/2014/main" id="{04648EA7-90C6-418E-B7D4-8B2F7A2B148C}"/>
            </a:ext>
          </a:extLst>
        </xdr:cNvPr>
        <xdr:cNvCxnSpPr/>
      </xdr:nvCxnSpPr>
      <xdr:spPr>
        <a:xfrm>
          <a:off x="3797300" y="719872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123372</xdr:rowOff>
    </xdr:from>
    <xdr:to>
      <xdr:col>15</xdr:col>
      <xdr:colOff>101600</xdr:colOff>
      <xdr:row>42</xdr:row>
      <xdr:rowOff>53522</xdr:rowOff>
    </xdr:to>
    <xdr:sp macro="" textlink="">
      <xdr:nvSpPr>
        <xdr:cNvPr id="78" name="楕円 77">
          <a:extLst>
            <a:ext uri="{FF2B5EF4-FFF2-40B4-BE49-F238E27FC236}">
              <a16:creationId xmlns:a16="http://schemas.microsoft.com/office/drawing/2014/main" id="{938DBDD8-1C60-4B3C-9716-4E95AD164EFE}"/>
            </a:ext>
          </a:extLst>
        </xdr:cNvPr>
        <xdr:cNvSpPr/>
      </xdr:nvSpPr>
      <xdr:spPr>
        <a:xfrm>
          <a:off x="2857500" y="715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169273</xdr:rowOff>
    </xdr:from>
    <xdr:to>
      <xdr:col>19</xdr:col>
      <xdr:colOff>177800</xdr:colOff>
      <xdr:row>42</xdr:row>
      <xdr:rowOff>2722</xdr:rowOff>
    </xdr:to>
    <xdr:cxnSp macro="">
      <xdr:nvCxnSpPr>
        <xdr:cNvPr id="79" name="直線コネクタ 78">
          <a:extLst>
            <a:ext uri="{FF2B5EF4-FFF2-40B4-BE49-F238E27FC236}">
              <a16:creationId xmlns:a16="http://schemas.microsoft.com/office/drawing/2014/main" id="{19A052F1-F324-4827-894D-C4D8D65C9358}"/>
            </a:ext>
          </a:extLst>
        </xdr:cNvPr>
        <xdr:cNvCxnSpPr/>
      </xdr:nvCxnSpPr>
      <xdr:spPr>
        <a:xfrm flipV="1">
          <a:off x="2908300" y="719872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79284</xdr:rowOff>
    </xdr:from>
    <xdr:to>
      <xdr:col>10</xdr:col>
      <xdr:colOff>165100</xdr:colOff>
      <xdr:row>42</xdr:row>
      <xdr:rowOff>9434</xdr:rowOff>
    </xdr:to>
    <xdr:sp macro="" textlink="">
      <xdr:nvSpPr>
        <xdr:cNvPr id="80" name="楕円 79">
          <a:extLst>
            <a:ext uri="{FF2B5EF4-FFF2-40B4-BE49-F238E27FC236}">
              <a16:creationId xmlns:a16="http://schemas.microsoft.com/office/drawing/2014/main" id="{2E5D77EA-B958-4F08-9908-11AB06EE1A56}"/>
            </a:ext>
          </a:extLst>
        </xdr:cNvPr>
        <xdr:cNvSpPr/>
      </xdr:nvSpPr>
      <xdr:spPr>
        <a:xfrm>
          <a:off x="1968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130084</xdr:rowOff>
    </xdr:from>
    <xdr:to>
      <xdr:col>15</xdr:col>
      <xdr:colOff>50800</xdr:colOff>
      <xdr:row>42</xdr:row>
      <xdr:rowOff>2722</xdr:rowOff>
    </xdr:to>
    <xdr:cxnSp macro="">
      <xdr:nvCxnSpPr>
        <xdr:cNvPr id="81" name="直線コネクタ 80">
          <a:extLst>
            <a:ext uri="{FF2B5EF4-FFF2-40B4-BE49-F238E27FC236}">
              <a16:creationId xmlns:a16="http://schemas.microsoft.com/office/drawing/2014/main" id="{8B6CE0F5-5E6D-4676-9E0A-2ED4ED093305}"/>
            </a:ext>
          </a:extLst>
        </xdr:cNvPr>
        <xdr:cNvCxnSpPr/>
      </xdr:nvCxnSpPr>
      <xdr:spPr>
        <a:xfrm>
          <a:off x="2019300" y="715953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35197</xdr:rowOff>
    </xdr:from>
    <xdr:to>
      <xdr:col>6</xdr:col>
      <xdr:colOff>38100</xdr:colOff>
      <xdr:row>41</xdr:row>
      <xdr:rowOff>136797</xdr:rowOff>
    </xdr:to>
    <xdr:sp macro="" textlink="">
      <xdr:nvSpPr>
        <xdr:cNvPr id="82" name="楕円 81">
          <a:extLst>
            <a:ext uri="{FF2B5EF4-FFF2-40B4-BE49-F238E27FC236}">
              <a16:creationId xmlns:a16="http://schemas.microsoft.com/office/drawing/2014/main" id="{B56C51C1-967C-4C88-8439-240749BEF063}"/>
            </a:ext>
          </a:extLst>
        </xdr:cNvPr>
        <xdr:cNvSpPr/>
      </xdr:nvSpPr>
      <xdr:spPr>
        <a:xfrm>
          <a:off x="1079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85997</xdr:rowOff>
    </xdr:from>
    <xdr:to>
      <xdr:col>10</xdr:col>
      <xdr:colOff>114300</xdr:colOff>
      <xdr:row>41</xdr:row>
      <xdr:rowOff>130084</xdr:rowOff>
    </xdr:to>
    <xdr:cxnSp macro="">
      <xdr:nvCxnSpPr>
        <xdr:cNvPr id="83" name="直線コネクタ 82">
          <a:extLst>
            <a:ext uri="{FF2B5EF4-FFF2-40B4-BE49-F238E27FC236}">
              <a16:creationId xmlns:a16="http://schemas.microsoft.com/office/drawing/2014/main" id="{13A32234-5CFF-42D8-8991-F47E3F49704C}"/>
            </a:ext>
          </a:extLst>
        </xdr:cNvPr>
        <xdr:cNvCxnSpPr/>
      </xdr:nvCxnSpPr>
      <xdr:spPr>
        <a:xfrm>
          <a:off x="1130300" y="711544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EA746F06-85CD-4E60-A42F-EAFD6DDE2E39}"/>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C7760A40-4FDE-46A3-91CA-639F002B0A44}"/>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616E9407-F3BF-4343-9970-87597BE0090B}"/>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388E2902-FAD5-4FFC-A381-4898CC97ADC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39750</xdr:rowOff>
    </xdr:from>
    <xdr:ext cx="405111" cy="259045"/>
    <xdr:sp macro="" textlink="">
      <xdr:nvSpPr>
        <xdr:cNvPr id="88" name="n_1mainValue【図書館】&#10;有形固定資産減価償却率">
          <a:extLst>
            <a:ext uri="{FF2B5EF4-FFF2-40B4-BE49-F238E27FC236}">
              <a16:creationId xmlns:a16="http://schemas.microsoft.com/office/drawing/2014/main" id="{6509F3D1-CC9E-4A0A-8D4E-1D858E182B9E}"/>
            </a:ext>
          </a:extLst>
        </xdr:cNvPr>
        <xdr:cNvSpPr txBox="1"/>
      </xdr:nvSpPr>
      <xdr:spPr>
        <a:xfrm>
          <a:off x="3582044" y="724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D6694508-31AA-4BE8-86B0-06E3F790B9A6}"/>
            </a:ext>
          </a:extLst>
        </xdr:cNvPr>
        <xdr:cNvSpPr txBox="1"/>
      </xdr:nvSpPr>
      <xdr:spPr>
        <a:xfrm>
          <a:off x="2705744" y="7245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561</xdr:rowOff>
    </xdr:from>
    <xdr:ext cx="405111" cy="259045"/>
    <xdr:sp macro="" textlink="">
      <xdr:nvSpPr>
        <xdr:cNvPr id="90" name="n_3mainValue【図書館】&#10;有形固定資産減価償却率">
          <a:extLst>
            <a:ext uri="{FF2B5EF4-FFF2-40B4-BE49-F238E27FC236}">
              <a16:creationId xmlns:a16="http://schemas.microsoft.com/office/drawing/2014/main" id="{BA02D2EE-A902-4BE3-9525-D535FEA6FBD5}"/>
            </a:ext>
          </a:extLst>
        </xdr:cNvPr>
        <xdr:cNvSpPr txBox="1"/>
      </xdr:nvSpPr>
      <xdr:spPr>
        <a:xfrm>
          <a:off x="1816744" y="72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127924</xdr:rowOff>
    </xdr:from>
    <xdr:ext cx="405111" cy="259045"/>
    <xdr:sp macro="" textlink="">
      <xdr:nvSpPr>
        <xdr:cNvPr id="91" name="n_4mainValue【図書館】&#10;有形固定資産減価償却率">
          <a:extLst>
            <a:ext uri="{FF2B5EF4-FFF2-40B4-BE49-F238E27FC236}">
              <a16:creationId xmlns:a16="http://schemas.microsoft.com/office/drawing/2014/main" id="{9D44326B-EC0D-4002-9FC6-727EE8A868F8}"/>
            </a:ext>
          </a:extLst>
        </xdr:cNvPr>
        <xdr:cNvSpPr txBox="1"/>
      </xdr:nvSpPr>
      <xdr:spPr>
        <a:xfrm>
          <a:off x="9277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4ED620A-CEFE-4408-B4AA-6731A8E576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29F17F6-EB25-4848-AB0B-EA4608B083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3F9599A-0E0F-4B57-9A06-57D93A646CA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A503CAF-666B-40ED-A884-FB15016932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99943F3-9258-4EC4-8FBF-5F5D719016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CC6F342-65D7-48E6-A768-476C7DC4122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66C810B-A45F-46CF-9A87-3DA5FBD7E1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C79EB01-1BF4-4FA6-A58D-FD46C31BB5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C8DDC94-A396-4A12-AC12-60ACF09DD33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29D4F58-4FF1-493B-84BF-36A78E5A4A6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DE91B7D-3951-441E-B51E-B75F7BF8F89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228B0EF-42FD-43F2-BEA3-57B54996A9D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31E34D5-C57B-439E-998E-E2987B99BA5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28C1943-5009-45FA-9727-9EAFA60AAA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52A92AC-6958-491B-BA05-D61DD08C375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5C7861C-386C-469D-B177-4040FDF9B61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2D6B593-4503-47D7-94B7-DC4BCF270CB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3D65613-AB80-418C-B59D-3791A9322EC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88EC305-3654-4085-A4DC-1A82D8F3236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2234687-EED1-4843-A1C5-3FD5A55296B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CE12774-76B6-44F9-BC7A-23F5DF17E19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7AE8670-7263-45FE-8073-1B7E61B83D4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FDDEFEE-B91C-43DC-AB6D-3ABCD8DE599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1C6696BC-163C-4995-82E3-A76303A021FE}"/>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3699233-6C32-47ED-B3D8-687CE4BF9FB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7B5E2D52-D2B8-4CAE-8C51-ADA713ADA444}"/>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2BB8621-7170-4318-8DB8-B540BB738E34}"/>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4981487B-05E3-46E2-894C-B6E445D41CD9}"/>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998F2F11-DB56-4D8F-9A19-899DDCF64D67}"/>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E6E0FE0-C97A-4A2C-B029-988B4E192774}"/>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2470482E-E1B5-4C21-B2AE-212622F15F8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345A797B-7660-4F3A-A6DC-FD0EE2125278}"/>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43F8AC7-96C2-474E-9C46-6B1FB5701948}"/>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1B741820-3C59-4FC9-AE10-69304895D9E3}"/>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ADE219F-945B-4D7A-9D33-AE4EC517EED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4160AF-D938-4B2D-820D-7346B5FC1D6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8EE8813-60F9-4682-BB90-9B02121BCA0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0AF82FB-609F-45B8-9851-4957C91F5C6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1DC651A-C3BB-4BFE-B78B-3B211397B5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52070</xdr:rowOff>
    </xdr:from>
    <xdr:to>
      <xdr:col>55</xdr:col>
      <xdr:colOff>50800</xdr:colOff>
      <xdr:row>40</xdr:row>
      <xdr:rowOff>153670</xdr:rowOff>
    </xdr:to>
    <xdr:sp macro="" textlink="">
      <xdr:nvSpPr>
        <xdr:cNvPr id="131" name="楕円 130">
          <a:extLst>
            <a:ext uri="{FF2B5EF4-FFF2-40B4-BE49-F238E27FC236}">
              <a16:creationId xmlns:a16="http://schemas.microsoft.com/office/drawing/2014/main" id="{F6D7322E-9565-4853-996B-A38F18FC99F7}"/>
            </a:ext>
          </a:extLst>
        </xdr:cNvPr>
        <xdr:cNvSpPr/>
      </xdr:nvSpPr>
      <xdr:spPr>
        <a:xfrm>
          <a:off x="10426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74947</xdr:rowOff>
    </xdr:from>
    <xdr:ext cx="469744" cy="259045"/>
    <xdr:sp macro="" textlink="">
      <xdr:nvSpPr>
        <xdr:cNvPr id="132" name="【図書館】&#10;一人当たり面積該当値テキスト">
          <a:extLst>
            <a:ext uri="{FF2B5EF4-FFF2-40B4-BE49-F238E27FC236}">
              <a16:creationId xmlns:a16="http://schemas.microsoft.com/office/drawing/2014/main" id="{9D7797C8-ADC3-4FB4-9875-B10B54049459}"/>
            </a:ext>
          </a:extLst>
        </xdr:cNvPr>
        <xdr:cNvSpPr txBox="1"/>
      </xdr:nvSpPr>
      <xdr:spPr>
        <a:xfrm>
          <a:off x="10515600" y="676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3" name="楕円 132">
          <a:extLst>
            <a:ext uri="{FF2B5EF4-FFF2-40B4-BE49-F238E27FC236}">
              <a16:creationId xmlns:a16="http://schemas.microsoft.com/office/drawing/2014/main" id="{73F764F5-2B98-448E-B51F-1EFADD9CEC1D}"/>
            </a:ext>
          </a:extLst>
        </xdr:cNvPr>
        <xdr:cNvSpPr/>
      </xdr:nvSpPr>
      <xdr:spPr>
        <a:xfrm>
          <a:off x="9588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102870</xdr:rowOff>
    </xdr:from>
    <xdr:to>
      <xdr:col>55</xdr:col>
      <xdr:colOff>0</xdr:colOff>
      <xdr:row>40</xdr:row>
      <xdr:rowOff>106680</xdr:rowOff>
    </xdr:to>
    <xdr:cxnSp macro="">
      <xdr:nvCxnSpPr>
        <xdr:cNvPr id="134" name="直線コネクタ 133">
          <a:extLst>
            <a:ext uri="{FF2B5EF4-FFF2-40B4-BE49-F238E27FC236}">
              <a16:creationId xmlns:a16="http://schemas.microsoft.com/office/drawing/2014/main" id="{142469DE-89AA-471D-B8EB-676A1D2E7626}"/>
            </a:ext>
          </a:extLst>
        </xdr:cNvPr>
        <xdr:cNvCxnSpPr/>
      </xdr:nvCxnSpPr>
      <xdr:spPr>
        <a:xfrm flipV="1">
          <a:off x="9639300" y="69608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35" name="楕円 134">
          <a:extLst>
            <a:ext uri="{FF2B5EF4-FFF2-40B4-BE49-F238E27FC236}">
              <a16:creationId xmlns:a16="http://schemas.microsoft.com/office/drawing/2014/main" id="{AC71FACF-CBBA-4FF9-9D35-CD0EB87C1F95}"/>
            </a:ext>
          </a:extLst>
        </xdr:cNvPr>
        <xdr:cNvSpPr/>
      </xdr:nvSpPr>
      <xdr:spPr>
        <a:xfrm>
          <a:off x="8699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106680</xdr:rowOff>
    </xdr:from>
    <xdr:to>
      <xdr:col>50</xdr:col>
      <xdr:colOff>114300</xdr:colOff>
      <xdr:row>40</xdr:row>
      <xdr:rowOff>106680</xdr:rowOff>
    </xdr:to>
    <xdr:cxnSp macro="">
      <xdr:nvCxnSpPr>
        <xdr:cNvPr id="136" name="直線コネクタ 135">
          <a:extLst>
            <a:ext uri="{FF2B5EF4-FFF2-40B4-BE49-F238E27FC236}">
              <a16:creationId xmlns:a16="http://schemas.microsoft.com/office/drawing/2014/main" id="{96D6E425-B0AB-4A7D-92DF-59518DBCFCBC}"/>
            </a:ext>
          </a:extLst>
        </xdr:cNvPr>
        <xdr:cNvCxnSpPr/>
      </xdr:nvCxnSpPr>
      <xdr:spPr>
        <a:xfrm>
          <a:off x="8750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55880</xdr:rowOff>
    </xdr:from>
    <xdr:to>
      <xdr:col>41</xdr:col>
      <xdr:colOff>101600</xdr:colOff>
      <xdr:row>40</xdr:row>
      <xdr:rowOff>157480</xdr:rowOff>
    </xdr:to>
    <xdr:sp macro="" textlink="">
      <xdr:nvSpPr>
        <xdr:cNvPr id="137" name="楕円 136">
          <a:extLst>
            <a:ext uri="{FF2B5EF4-FFF2-40B4-BE49-F238E27FC236}">
              <a16:creationId xmlns:a16="http://schemas.microsoft.com/office/drawing/2014/main" id="{6477E81F-E290-4262-A2DA-ED1664365DA7}"/>
            </a:ext>
          </a:extLst>
        </xdr:cNvPr>
        <xdr:cNvSpPr/>
      </xdr:nvSpPr>
      <xdr:spPr>
        <a:xfrm>
          <a:off x="7810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106680</xdr:rowOff>
    </xdr:from>
    <xdr:to>
      <xdr:col>45</xdr:col>
      <xdr:colOff>177800</xdr:colOff>
      <xdr:row>40</xdr:row>
      <xdr:rowOff>106680</xdr:rowOff>
    </xdr:to>
    <xdr:cxnSp macro="">
      <xdr:nvCxnSpPr>
        <xdr:cNvPr id="138" name="直線コネクタ 137">
          <a:extLst>
            <a:ext uri="{FF2B5EF4-FFF2-40B4-BE49-F238E27FC236}">
              <a16:creationId xmlns:a16="http://schemas.microsoft.com/office/drawing/2014/main" id="{BC803537-A8A2-486C-A9B0-DAC5E1CBA4F1}"/>
            </a:ext>
          </a:extLst>
        </xdr:cNvPr>
        <xdr:cNvCxnSpPr/>
      </xdr:nvCxnSpPr>
      <xdr:spPr>
        <a:xfrm>
          <a:off x="7861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59690</xdr:rowOff>
    </xdr:from>
    <xdr:to>
      <xdr:col>36</xdr:col>
      <xdr:colOff>165100</xdr:colOff>
      <xdr:row>40</xdr:row>
      <xdr:rowOff>161290</xdr:rowOff>
    </xdr:to>
    <xdr:sp macro="" textlink="">
      <xdr:nvSpPr>
        <xdr:cNvPr id="139" name="楕円 138">
          <a:extLst>
            <a:ext uri="{FF2B5EF4-FFF2-40B4-BE49-F238E27FC236}">
              <a16:creationId xmlns:a16="http://schemas.microsoft.com/office/drawing/2014/main" id="{FDA9C78F-090F-44D6-B6A0-A677991526F7}"/>
            </a:ext>
          </a:extLst>
        </xdr:cNvPr>
        <xdr:cNvSpPr/>
      </xdr:nvSpPr>
      <xdr:spPr>
        <a:xfrm>
          <a:off x="6921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110490</xdr:rowOff>
    </xdr:to>
    <xdr:cxnSp macro="">
      <xdr:nvCxnSpPr>
        <xdr:cNvPr id="140" name="直線コネクタ 139">
          <a:extLst>
            <a:ext uri="{FF2B5EF4-FFF2-40B4-BE49-F238E27FC236}">
              <a16:creationId xmlns:a16="http://schemas.microsoft.com/office/drawing/2014/main" id="{D94D1BE9-E53D-4B05-B0D5-BCFAE3303E44}"/>
            </a:ext>
          </a:extLst>
        </xdr:cNvPr>
        <xdr:cNvCxnSpPr/>
      </xdr:nvCxnSpPr>
      <xdr:spPr>
        <a:xfrm flipV="1">
          <a:off x="6972300" y="6964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EAA1AB5A-79CE-4DA4-AA76-BF0AF86804D6}"/>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1EFDF650-F284-4D9A-BDC8-F6E8FE179375}"/>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76981612-CC19-4B7F-AFD4-40785C8DE763}"/>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AB1ED221-7590-414E-9F80-1231F0224347}"/>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2557</xdr:rowOff>
    </xdr:from>
    <xdr:ext cx="469744" cy="259045"/>
    <xdr:sp macro="" textlink="">
      <xdr:nvSpPr>
        <xdr:cNvPr id="145" name="n_1mainValue【図書館】&#10;一人当たり面積">
          <a:extLst>
            <a:ext uri="{FF2B5EF4-FFF2-40B4-BE49-F238E27FC236}">
              <a16:creationId xmlns:a16="http://schemas.microsoft.com/office/drawing/2014/main" id="{3E59040F-1986-4D62-A643-6307E9563A05}"/>
            </a:ext>
          </a:extLst>
        </xdr:cNvPr>
        <xdr:cNvSpPr txBox="1"/>
      </xdr:nvSpPr>
      <xdr:spPr>
        <a:xfrm>
          <a:off x="939172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2557</xdr:rowOff>
    </xdr:from>
    <xdr:ext cx="469744" cy="259045"/>
    <xdr:sp macro="" textlink="">
      <xdr:nvSpPr>
        <xdr:cNvPr id="146" name="n_2mainValue【図書館】&#10;一人当たり面積">
          <a:extLst>
            <a:ext uri="{FF2B5EF4-FFF2-40B4-BE49-F238E27FC236}">
              <a16:creationId xmlns:a16="http://schemas.microsoft.com/office/drawing/2014/main" id="{E2ECC8F8-46C4-4EB7-9A4B-01E6913FB5FE}"/>
            </a:ext>
          </a:extLst>
        </xdr:cNvPr>
        <xdr:cNvSpPr txBox="1"/>
      </xdr:nvSpPr>
      <xdr:spPr>
        <a:xfrm>
          <a:off x="851542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2557</xdr:rowOff>
    </xdr:from>
    <xdr:ext cx="469744" cy="259045"/>
    <xdr:sp macro="" textlink="">
      <xdr:nvSpPr>
        <xdr:cNvPr id="147" name="n_3mainValue【図書館】&#10;一人当たり面積">
          <a:extLst>
            <a:ext uri="{FF2B5EF4-FFF2-40B4-BE49-F238E27FC236}">
              <a16:creationId xmlns:a16="http://schemas.microsoft.com/office/drawing/2014/main" id="{C2C7DCCD-F678-47E7-8DCD-2F30DA73DAD9}"/>
            </a:ext>
          </a:extLst>
        </xdr:cNvPr>
        <xdr:cNvSpPr txBox="1"/>
      </xdr:nvSpPr>
      <xdr:spPr>
        <a:xfrm>
          <a:off x="762642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6367</xdr:rowOff>
    </xdr:from>
    <xdr:ext cx="469744" cy="259045"/>
    <xdr:sp macro="" textlink="">
      <xdr:nvSpPr>
        <xdr:cNvPr id="148" name="n_4mainValue【図書館】&#10;一人当たり面積">
          <a:extLst>
            <a:ext uri="{FF2B5EF4-FFF2-40B4-BE49-F238E27FC236}">
              <a16:creationId xmlns:a16="http://schemas.microsoft.com/office/drawing/2014/main" id="{FE4E5848-9E23-4862-98A2-85ABABB2BF75}"/>
            </a:ext>
          </a:extLst>
        </xdr:cNvPr>
        <xdr:cNvSpPr txBox="1"/>
      </xdr:nvSpPr>
      <xdr:spPr>
        <a:xfrm>
          <a:off x="6737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99AD15D-7998-4587-A362-C487ACF172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A7B2E62-7400-4FAE-B30F-78664708E6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19F9649-4B23-4ED5-8B0A-36FE01F42E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59A7FD3-2A95-4DAC-95BB-8C87CE960B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2F50AE9-CE8D-425E-9DB2-2359A6C151A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3E66C0E-9743-4CF1-B9B8-5BC35D4A65F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2B8AA3C-502F-4E57-94FD-F282A03250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F824C53-F518-4FF4-AE93-EF391E00BD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76A2988-420F-46F2-84AD-141F79D243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F7E1550-A398-4D5E-A526-0D917E8BD0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914C99E-0E89-40DA-B0DF-C604BF3CA4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58FFAA0B-6279-4245-AF50-9205E26116D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F476BCEE-890F-4D23-A4CC-2D719CE7B51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84B9E13-483A-4C44-8727-8EE4CB2D1EF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624AEE7B-3177-4301-A218-340F6A16BC1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60D5EDE-52D7-4705-A5BC-B6BE8B2DB97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218CB13-1B1D-4F0D-8786-2364B01A11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5CF2C87-C0EE-42A5-8594-202DC2BC4F8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341548F-6FB6-4037-93A6-11C1EC20AA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C5FFB59-4578-455A-9261-F9FD0AA96C7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B74496E-3AFF-45B2-9546-0EAAA3B7ED9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205A016-EB01-4482-92CC-563113A7599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89E86DF-DDBE-4E8F-B28A-2687DC5BB95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FC0615D-70D2-473E-83E4-81227D69552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092BE35-1C6A-47A3-84CE-30C1A17C9D2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2508AEA-BF83-4764-8C6D-99F99968FEA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A5BB5AE3-7443-4193-8048-89539136514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2F2619E-16B8-4C49-9D6C-35F27576057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58206F5B-C262-4C77-9627-7BA4515303CF}"/>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8FE74585-1E28-47F6-8356-C794A4595CBA}"/>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8502741-AC17-48B3-92D3-0B806FA77D0A}"/>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DD9A5F1-341C-4157-B243-8B46258DBCA4}"/>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8BBEBD83-BF6D-40B1-AB39-9F5A3C11FC78}"/>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C82065F8-3FEB-457E-9659-324545C8990B}"/>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FFE6FFAF-8F7B-478B-8749-6A210C51C4E2}"/>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FD8ACE27-DB7C-40BC-9A44-1C74517604AA}"/>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10D58E-4F75-467A-A233-12298CDE83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DA6336-CE8C-44C3-A057-A736C28228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37E0B77-0A7B-4778-928C-9FA5103AEB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3C41708-4993-4EFC-86C7-799381B2E0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5255BEB-E262-402E-AC95-D539F99FD04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17780</xdr:rowOff>
    </xdr:from>
    <xdr:to>
      <xdr:col>24</xdr:col>
      <xdr:colOff>114300</xdr:colOff>
      <xdr:row>63</xdr:row>
      <xdr:rowOff>119380</xdr:rowOff>
    </xdr:to>
    <xdr:sp macro="" textlink="">
      <xdr:nvSpPr>
        <xdr:cNvPr id="190" name="楕円 189">
          <a:extLst>
            <a:ext uri="{FF2B5EF4-FFF2-40B4-BE49-F238E27FC236}">
              <a16:creationId xmlns:a16="http://schemas.microsoft.com/office/drawing/2014/main" id="{53AA17E8-7699-40F8-B7E9-13524A723669}"/>
            </a:ext>
          </a:extLst>
        </xdr:cNvPr>
        <xdr:cNvSpPr/>
      </xdr:nvSpPr>
      <xdr:spPr>
        <a:xfrm>
          <a:off x="4584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167657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B8CB5556-3118-4261-8EFC-D15A878B7F25}"/>
            </a:ext>
          </a:extLst>
        </xdr:cNvPr>
        <xdr:cNvSpPr txBox="1"/>
      </xdr:nvSpPr>
      <xdr:spPr>
        <a:xfrm>
          <a:off x="4673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7983</xdr:rowOff>
    </xdr:from>
    <xdr:to>
      <xdr:col>20</xdr:col>
      <xdr:colOff>38100</xdr:colOff>
      <xdr:row>63</xdr:row>
      <xdr:rowOff>109583</xdr:rowOff>
    </xdr:to>
    <xdr:sp macro="" textlink="">
      <xdr:nvSpPr>
        <xdr:cNvPr id="192" name="楕円 191">
          <a:extLst>
            <a:ext uri="{FF2B5EF4-FFF2-40B4-BE49-F238E27FC236}">
              <a16:creationId xmlns:a16="http://schemas.microsoft.com/office/drawing/2014/main" id="{EE471B1F-C86E-433A-8A74-BCBD482FC9BA}"/>
            </a:ext>
          </a:extLst>
        </xdr:cNvPr>
        <xdr:cNvSpPr/>
      </xdr:nvSpPr>
      <xdr:spPr>
        <a:xfrm>
          <a:off x="3746500" y="108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58783</xdr:rowOff>
    </xdr:from>
    <xdr:to>
      <xdr:col>24</xdr:col>
      <xdr:colOff>63500</xdr:colOff>
      <xdr:row>63</xdr:row>
      <xdr:rowOff>68580</xdr:rowOff>
    </xdr:to>
    <xdr:cxnSp macro="">
      <xdr:nvCxnSpPr>
        <xdr:cNvPr id="193" name="直線コネクタ 192">
          <a:extLst>
            <a:ext uri="{FF2B5EF4-FFF2-40B4-BE49-F238E27FC236}">
              <a16:creationId xmlns:a16="http://schemas.microsoft.com/office/drawing/2014/main" id="{7A2FA6FD-6BA1-42A8-9861-847AEA8D8F17}"/>
            </a:ext>
          </a:extLst>
        </xdr:cNvPr>
        <xdr:cNvCxnSpPr/>
      </xdr:nvCxnSpPr>
      <xdr:spPr>
        <a:xfrm>
          <a:off x="3797300" y="1086013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169635</xdr:rowOff>
    </xdr:from>
    <xdr:to>
      <xdr:col>15</xdr:col>
      <xdr:colOff>101600</xdr:colOff>
      <xdr:row>63</xdr:row>
      <xdr:rowOff>99785</xdr:rowOff>
    </xdr:to>
    <xdr:sp macro="" textlink="">
      <xdr:nvSpPr>
        <xdr:cNvPr id="194" name="楕円 193">
          <a:extLst>
            <a:ext uri="{FF2B5EF4-FFF2-40B4-BE49-F238E27FC236}">
              <a16:creationId xmlns:a16="http://schemas.microsoft.com/office/drawing/2014/main" id="{5A350644-0743-4D14-A8D0-B31CFF8A0766}"/>
            </a:ext>
          </a:extLst>
        </xdr:cNvPr>
        <xdr:cNvSpPr/>
      </xdr:nvSpPr>
      <xdr:spPr>
        <a:xfrm>
          <a:off x="2857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48985</xdr:rowOff>
    </xdr:from>
    <xdr:to>
      <xdr:col>19</xdr:col>
      <xdr:colOff>177800</xdr:colOff>
      <xdr:row>63</xdr:row>
      <xdr:rowOff>58783</xdr:rowOff>
    </xdr:to>
    <xdr:cxnSp macro="">
      <xdr:nvCxnSpPr>
        <xdr:cNvPr id="195" name="直線コネクタ 194">
          <a:extLst>
            <a:ext uri="{FF2B5EF4-FFF2-40B4-BE49-F238E27FC236}">
              <a16:creationId xmlns:a16="http://schemas.microsoft.com/office/drawing/2014/main" id="{8DA2E295-DC7F-499E-A129-06E228019CF4}"/>
            </a:ext>
          </a:extLst>
        </xdr:cNvPr>
        <xdr:cNvCxnSpPr/>
      </xdr:nvCxnSpPr>
      <xdr:spPr>
        <a:xfrm>
          <a:off x="2908300" y="1085033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159838</xdr:rowOff>
    </xdr:from>
    <xdr:to>
      <xdr:col>10</xdr:col>
      <xdr:colOff>165100</xdr:colOff>
      <xdr:row>63</xdr:row>
      <xdr:rowOff>89988</xdr:rowOff>
    </xdr:to>
    <xdr:sp macro="" textlink="">
      <xdr:nvSpPr>
        <xdr:cNvPr id="196" name="楕円 195">
          <a:extLst>
            <a:ext uri="{FF2B5EF4-FFF2-40B4-BE49-F238E27FC236}">
              <a16:creationId xmlns:a16="http://schemas.microsoft.com/office/drawing/2014/main" id="{76ABDBB1-A2B6-480C-BF23-DF5EFD7BF0B2}"/>
            </a:ext>
          </a:extLst>
        </xdr:cNvPr>
        <xdr:cNvSpPr/>
      </xdr:nvSpPr>
      <xdr:spPr>
        <a:xfrm>
          <a:off x="1968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39188</xdr:rowOff>
    </xdr:from>
    <xdr:to>
      <xdr:col>15</xdr:col>
      <xdr:colOff>50800</xdr:colOff>
      <xdr:row>63</xdr:row>
      <xdr:rowOff>48985</xdr:rowOff>
    </xdr:to>
    <xdr:cxnSp macro="">
      <xdr:nvCxnSpPr>
        <xdr:cNvPr id="197" name="直線コネクタ 196">
          <a:extLst>
            <a:ext uri="{FF2B5EF4-FFF2-40B4-BE49-F238E27FC236}">
              <a16:creationId xmlns:a16="http://schemas.microsoft.com/office/drawing/2014/main" id="{5385B2FC-C3D9-415A-9D81-301A919D6D6C}"/>
            </a:ext>
          </a:extLst>
        </xdr:cNvPr>
        <xdr:cNvCxnSpPr/>
      </xdr:nvCxnSpPr>
      <xdr:spPr>
        <a:xfrm>
          <a:off x="2019300" y="1084053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19413</xdr:rowOff>
    </xdr:from>
    <xdr:to>
      <xdr:col>6</xdr:col>
      <xdr:colOff>38100</xdr:colOff>
      <xdr:row>63</xdr:row>
      <xdr:rowOff>121013</xdr:rowOff>
    </xdr:to>
    <xdr:sp macro="" textlink="">
      <xdr:nvSpPr>
        <xdr:cNvPr id="198" name="楕円 197">
          <a:extLst>
            <a:ext uri="{FF2B5EF4-FFF2-40B4-BE49-F238E27FC236}">
              <a16:creationId xmlns:a16="http://schemas.microsoft.com/office/drawing/2014/main" id="{B92CE7CD-C9F1-40C9-88BF-177E090828EB}"/>
            </a:ext>
          </a:extLst>
        </xdr:cNvPr>
        <xdr:cNvSpPr/>
      </xdr:nvSpPr>
      <xdr:spPr>
        <a:xfrm>
          <a:off x="1079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39188</xdr:rowOff>
    </xdr:from>
    <xdr:to>
      <xdr:col>10</xdr:col>
      <xdr:colOff>114300</xdr:colOff>
      <xdr:row>63</xdr:row>
      <xdr:rowOff>70213</xdr:rowOff>
    </xdr:to>
    <xdr:cxnSp macro="">
      <xdr:nvCxnSpPr>
        <xdr:cNvPr id="199" name="直線コネクタ 198">
          <a:extLst>
            <a:ext uri="{FF2B5EF4-FFF2-40B4-BE49-F238E27FC236}">
              <a16:creationId xmlns:a16="http://schemas.microsoft.com/office/drawing/2014/main" id="{64BE0F69-0BBD-4C36-AA95-46A3B874055A}"/>
            </a:ext>
          </a:extLst>
        </xdr:cNvPr>
        <xdr:cNvCxnSpPr/>
      </xdr:nvCxnSpPr>
      <xdr:spPr>
        <a:xfrm flipV="1">
          <a:off x="1130300" y="108405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43BCF2B3-59E3-40C3-96EF-778349233C21}"/>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74C5C424-2D72-4CD7-9EBE-854EE9FFE42F}"/>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A1C6E31D-0AA2-4469-9494-3F0A83991CF7}"/>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AEF53830-9EEE-4C79-9B74-F0E82E414439}"/>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100710</xdr:rowOff>
    </xdr:from>
    <xdr:ext cx="405111" cy="259045"/>
    <xdr:sp macro="" textlink="">
      <xdr:nvSpPr>
        <xdr:cNvPr id="204" name="n_1mainValue【体育館・プール】&#10;有形固定資産減価償却率">
          <a:extLst>
            <a:ext uri="{FF2B5EF4-FFF2-40B4-BE49-F238E27FC236}">
              <a16:creationId xmlns:a16="http://schemas.microsoft.com/office/drawing/2014/main" id="{EF570BA3-0BB2-4332-8813-B6EFDDCA22F5}"/>
            </a:ext>
          </a:extLst>
        </xdr:cNvPr>
        <xdr:cNvSpPr txBox="1"/>
      </xdr:nvSpPr>
      <xdr:spPr>
        <a:xfrm>
          <a:off x="3582044"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90912</xdr:rowOff>
    </xdr:from>
    <xdr:ext cx="405111" cy="259045"/>
    <xdr:sp macro="" textlink="">
      <xdr:nvSpPr>
        <xdr:cNvPr id="205" name="n_2mainValue【体育館・プール】&#10;有形固定資産減価償却率">
          <a:extLst>
            <a:ext uri="{FF2B5EF4-FFF2-40B4-BE49-F238E27FC236}">
              <a16:creationId xmlns:a16="http://schemas.microsoft.com/office/drawing/2014/main" id="{B2FEB90D-341E-4734-B898-9028888F9044}"/>
            </a:ext>
          </a:extLst>
        </xdr:cNvPr>
        <xdr:cNvSpPr txBox="1"/>
      </xdr:nvSpPr>
      <xdr:spPr>
        <a:xfrm>
          <a:off x="27057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81115</xdr:rowOff>
    </xdr:from>
    <xdr:ext cx="405111" cy="259045"/>
    <xdr:sp macro="" textlink="">
      <xdr:nvSpPr>
        <xdr:cNvPr id="206" name="n_3mainValue【体育館・プール】&#10;有形固定資産減価償却率">
          <a:extLst>
            <a:ext uri="{FF2B5EF4-FFF2-40B4-BE49-F238E27FC236}">
              <a16:creationId xmlns:a16="http://schemas.microsoft.com/office/drawing/2014/main" id="{3A969DD2-62FB-497C-9C4F-0F98DC16115C}"/>
            </a:ext>
          </a:extLst>
        </xdr:cNvPr>
        <xdr:cNvSpPr txBox="1"/>
      </xdr:nvSpPr>
      <xdr:spPr>
        <a:xfrm>
          <a:off x="1816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112140</xdr:rowOff>
    </xdr:from>
    <xdr:ext cx="405111" cy="259045"/>
    <xdr:sp macro="" textlink="">
      <xdr:nvSpPr>
        <xdr:cNvPr id="207" name="n_4mainValue【体育館・プール】&#10;有形固定資産減価償却率">
          <a:extLst>
            <a:ext uri="{FF2B5EF4-FFF2-40B4-BE49-F238E27FC236}">
              <a16:creationId xmlns:a16="http://schemas.microsoft.com/office/drawing/2014/main" id="{94583609-A091-4E08-B39B-F0807A7081E3}"/>
            </a:ext>
          </a:extLst>
        </xdr:cNvPr>
        <xdr:cNvSpPr txBox="1"/>
      </xdr:nvSpPr>
      <xdr:spPr>
        <a:xfrm>
          <a:off x="927744" y="109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3085193-83BA-498B-83AC-277A6F91E1F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6BD26F8-8A50-4E65-9303-8961CF0B68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46EA1BC-4839-4F1C-A5EE-C5FCD7AD01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7328AB2-DD3C-44C1-8481-A14F9B5A5F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B3F975D-BFDF-4F90-87BC-66D0D896935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D0807CE-A426-4B64-B0E6-8E13DAE08E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A10A7EF-29F5-41E5-A6CE-6F39DD5098D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90F6A85-B748-4043-B02D-B13037BCA2E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1B14185-1FFD-45FD-BF1E-DB927EBA983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F917145-3B34-4900-918A-67295C4E5B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BD60ADD-1B2B-43F4-B9CF-09A3BE476CE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5081B7A-1769-40A9-BC26-B6005BE0987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289EE2D-4ADA-47D3-8C7F-B107F5BD767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4C966DAF-F59E-40EC-AEC2-40727090ABA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55997E3-E508-476A-8595-3B715A59573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69C75A38-EAFE-4E83-AF13-A79F371B9B3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32451510-6A83-4326-8C79-4F4520D64DA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281F3F29-B996-4593-B129-8BC59D3EC17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A42CD1D2-1560-495A-9371-2F43769AF93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A4BDC14E-635E-45C8-9A5C-1D502601D7B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4453E9AC-AB30-46CA-9422-2D1C1DA6B3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679B927-CE98-4C81-9F5E-C44DCD85DC6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60C869D0-1FDA-4B44-AD1E-93029FF577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2BC47C41-627C-487C-97CA-B00592ADAD52}"/>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FD4E700-2970-4379-8B72-6DA65204FCE6}"/>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6B6FF678-F97B-4064-B198-581F9A472FF2}"/>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9347CA1-27AF-4066-9BB1-1C926D66DA96}"/>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91A4A140-C54C-4F9A-8BA4-11A3A89C1D49}"/>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630C229-8D78-402F-B644-D2C3670FFFF9}"/>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EC3E4776-DC27-4075-9799-6C1C546E9F1F}"/>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63E6DB87-2027-4725-BB27-777D1550A9A1}"/>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B66D6F1-7957-47A9-AC3A-8305C4E12432}"/>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2416577E-638F-4CA1-9A0E-C6D0D7F8F279}"/>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96A727C0-9211-432D-BD45-6E991D487C92}"/>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2F4FF1-9322-46DD-865B-FEC3A9AADF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855BDD-A77C-41F4-A810-F6EB892AD26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66180F-D848-4FF2-ADCB-38CF4B9F11D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A55FF86-20DF-47A9-BA33-4F9CF4D8BA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8995120-1906-4D41-9E0A-3455595550C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48260</xdr:rowOff>
    </xdr:from>
    <xdr:to>
      <xdr:col>55</xdr:col>
      <xdr:colOff>50800</xdr:colOff>
      <xdr:row>63</xdr:row>
      <xdr:rowOff>149860</xdr:rowOff>
    </xdr:to>
    <xdr:sp macro="" textlink="">
      <xdr:nvSpPr>
        <xdr:cNvPr id="247" name="楕円 246">
          <a:extLst>
            <a:ext uri="{FF2B5EF4-FFF2-40B4-BE49-F238E27FC236}">
              <a16:creationId xmlns:a16="http://schemas.microsoft.com/office/drawing/2014/main" id="{BA2EDB66-31E2-4976-AA1B-EB42F75B03B3}"/>
            </a:ext>
          </a:extLst>
        </xdr:cNvPr>
        <xdr:cNvSpPr/>
      </xdr:nvSpPr>
      <xdr:spPr>
        <a:xfrm>
          <a:off x="104267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26687</xdr:rowOff>
    </xdr:from>
    <xdr:ext cx="469744" cy="259045"/>
    <xdr:sp macro="" textlink="">
      <xdr:nvSpPr>
        <xdr:cNvPr id="248" name="【体育館・プール】&#10;一人当たり面積該当値テキスト">
          <a:extLst>
            <a:ext uri="{FF2B5EF4-FFF2-40B4-BE49-F238E27FC236}">
              <a16:creationId xmlns:a16="http://schemas.microsoft.com/office/drawing/2014/main" id="{E3A76B97-7811-4CF3-9EF2-38CB91E248ED}"/>
            </a:ext>
          </a:extLst>
        </xdr:cNvPr>
        <xdr:cNvSpPr txBox="1"/>
      </xdr:nvSpPr>
      <xdr:spPr>
        <a:xfrm>
          <a:off x="10515600"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50165</xdr:rowOff>
    </xdr:from>
    <xdr:to>
      <xdr:col>50</xdr:col>
      <xdr:colOff>165100</xdr:colOff>
      <xdr:row>63</xdr:row>
      <xdr:rowOff>151765</xdr:rowOff>
    </xdr:to>
    <xdr:sp macro="" textlink="">
      <xdr:nvSpPr>
        <xdr:cNvPr id="249" name="楕円 248">
          <a:extLst>
            <a:ext uri="{FF2B5EF4-FFF2-40B4-BE49-F238E27FC236}">
              <a16:creationId xmlns:a16="http://schemas.microsoft.com/office/drawing/2014/main" id="{2A9B1DE8-E7EF-4369-BCC5-9FCB9BD1840D}"/>
            </a:ext>
          </a:extLst>
        </xdr:cNvPr>
        <xdr:cNvSpPr/>
      </xdr:nvSpPr>
      <xdr:spPr>
        <a:xfrm>
          <a:off x="9588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99060</xdr:rowOff>
    </xdr:from>
    <xdr:to>
      <xdr:col>55</xdr:col>
      <xdr:colOff>0</xdr:colOff>
      <xdr:row>63</xdr:row>
      <xdr:rowOff>100965</xdr:rowOff>
    </xdr:to>
    <xdr:cxnSp macro="">
      <xdr:nvCxnSpPr>
        <xdr:cNvPr id="250" name="直線コネクタ 249">
          <a:extLst>
            <a:ext uri="{FF2B5EF4-FFF2-40B4-BE49-F238E27FC236}">
              <a16:creationId xmlns:a16="http://schemas.microsoft.com/office/drawing/2014/main" id="{F4F7A47A-5D50-4D4F-8305-FB586C6DA88B}"/>
            </a:ext>
          </a:extLst>
        </xdr:cNvPr>
        <xdr:cNvCxnSpPr/>
      </xdr:nvCxnSpPr>
      <xdr:spPr>
        <a:xfrm flipV="1">
          <a:off x="9639300" y="109004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50165</xdr:rowOff>
    </xdr:from>
    <xdr:to>
      <xdr:col>46</xdr:col>
      <xdr:colOff>38100</xdr:colOff>
      <xdr:row>63</xdr:row>
      <xdr:rowOff>151765</xdr:rowOff>
    </xdr:to>
    <xdr:sp macro="" textlink="">
      <xdr:nvSpPr>
        <xdr:cNvPr id="251" name="楕円 250">
          <a:extLst>
            <a:ext uri="{FF2B5EF4-FFF2-40B4-BE49-F238E27FC236}">
              <a16:creationId xmlns:a16="http://schemas.microsoft.com/office/drawing/2014/main" id="{DBE9D0CD-E5FA-441F-B67A-FECA9E57E91D}"/>
            </a:ext>
          </a:extLst>
        </xdr:cNvPr>
        <xdr:cNvSpPr/>
      </xdr:nvSpPr>
      <xdr:spPr>
        <a:xfrm>
          <a:off x="8699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100965</xdr:rowOff>
    </xdr:from>
    <xdr:to>
      <xdr:col>50</xdr:col>
      <xdr:colOff>114300</xdr:colOff>
      <xdr:row>63</xdr:row>
      <xdr:rowOff>100965</xdr:rowOff>
    </xdr:to>
    <xdr:cxnSp macro="">
      <xdr:nvCxnSpPr>
        <xdr:cNvPr id="252" name="直線コネクタ 251">
          <a:extLst>
            <a:ext uri="{FF2B5EF4-FFF2-40B4-BE49-F238E27FC236}">
              <a16:creationId xmlns:a16="http://schemas.microsoft.com/office/drawing/2014/main" id="{9F9B76A6-60AC-4A6F-8C35-CD673FA6EB2C}"/>
            </a:ext>
          </a:extLst>
        </xdr:cNvPr>
        <xdr:cNvCxnSpPr/>
      </xdr:nvCxnSpPr>
      <xdr:spPr>
        <a:xfrm>
          <a:off x="8750300" y="1090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52070</xdr:rowOff>
    </xdr:from>
    <xdr:to>
      <xdr:col>41</xdr:col>
      <xdr:colOff>101600</xdr:colOff>
      <xdr:row>63</xdr:row>
      <xdr:rowOff>153670</xdr:rowOff>
    </xdr:to>
    <xdr:sp macro="" textlink="">
      <xdr:nvSpPr>
        <xdr:cNvPr id="253" name="楕円 252">
          <a:extLst>
            <a:ext uri="{FF2B5EF4-FFF2-40B4-BE49-F238E27FC236}">
              <a16:creationId xmlns:a16="http://schemas.microsoft.com/office/drawing/2014/main" id="{9F74D85B-66B9-43AE-885E-E5A2C7985ED0}"/>
            </a:ext>
          </a:extLst>
        </xdr:cNvPr>
        <xdr:cNvSpPr/>
      </xdr:nvSpPr>
      <xdr:spPr>
        <a:xfrm>
          <a:off x="7810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100965</xdr:rowOff>
    </xdr:from>
    <xdr:to>
      <xdr:col>45</xdr:col>
      <xdr:colOff>177800</xdr:colOff>
      <xdr:row>63</xdr:row>
      <xdr:rowOff>102870</xdr:rowOff>
    </xdr:to>
    <xdr:cxnSp macro="">
      <xdr:nvCxnSpPr>
        <xdr:cNvPr id="254" name="直線コネクタ 253">
          <a:extLst>
            <a:ext uri="{FF2B5EF4-FFF2-40B4-BE49-F238E27FC236}">
              <a16:creationId xmlns:a16="http://schemas.microsoft.com/office/drawing/2014/main" id="{636D2061-EF87-44BB-952C-41407DE1C78D}"/>
            </a:ext>
          </a:extLst>
        </xdr:cNvPr>
        <xdr:cNvCxnSpPr/>
      </xdr:nvCxnSpPr>
      <xdr:spPr>
        <a:xfrm flipV="1">
          <a:off x="7861300" y="109023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52070</xdr:rowOff>
    </xdr:from>
    <xdr:to>
      <xdr:col>36</xdr:col>
      <xdr:colOff>165100</xdr:colOff>
      <xdr:row>63</xdr:row>
      <xdr:rowOff>153670</xdr:rowOff>
    </xdr:to>
    <xdr:sp macro="" textlink="">
      <xdr:nvSpPr>
        <xdr:cNvPr id="255" name="楕円 254">
          <a:extLst>
            <a:ext uri="{FF2B5EF4-FFF2-40B4-BE49-F238E27FC236}">
              <a16:creationId xmlns:a16="http://schemas.microsoft.com/office/drawing/2014/main" id="{FAC7BFE6-2AAF-47D3-9606-5BE90B107F0F}"/>
            </a:ext>
          </a:extLst>
        </xdr:cNvPr>
        <xdr:cNvSpPr/>
      </xdr:nvSpPr>
      <xdr:spPr>
        <a:xfrm>
          <a:off x="6921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102870</xdr:rowOff>
    </xdr:from>
    <xdr:to>
      <xdr:col>41</xdr:col>
      <xdr:colOff>50800</xdr:colOff>
      <xdr:row>63</xdr:row>
      <xdr:rowOff>102870</xdr:rowOff>
    </xdr:to>
    <xdr:cxnSp macro="">
      <xdr:nvCxnSpPr>
        <xdr:cNvPr id="256" name="直線コネクタ 255">
          <a:extLst>
            <a:ext uri="{FF2B5EF4-FFF2-40B4-BE49-F238E27FC236}">
              <a16:creationId xmlns:a16="http://schemas.microsoft.com/office/drawing/2014/main" id="{4F155E27-CCC9-4346-961D-BD7BAD7A59E0}"/>
            </a:ext>
          </a:extLst>
        </xdr:cNvPr>
        <xdr:cNvCxnSpPr/>
      </xdr:nvCxnSpPr>
      <xdr:spPr>
        <a:xfrm>
          <a:off x="6972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C20C720F-9AF5-41C8-B1AA-47FF58769DA6}"/>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57C31E5-DFBA-4B2E-9D70-F7D465F1F00E}"/>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BAD05A49-AEC4-4FC8-BBA9-8727C8C292D4}"/>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DE9A81F6-3C86-4FE6-B9F7-D5B953A879DF}"/>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142892</xdr:rowOff>
    </xdr:from>
    <xdr:ext cx="469744" cy="259045"/>
    <xdr:sp macro="" textlink="">
      <xdr:nvSpPr>
        <xdr:cNvPr id="261" name="n_1mainValue【体育館・プール】&#10;一人当たり面積">
          <a:extLst>
            <a:ext uri="{FF2B5EF4-FFF2-40B4-BE49-F238E27FC236}">
              <a16:creationId xmlns:a16="http://schemas.microsoft.com/office/drawing/2014/main" id="{3C74B3EF-068B-434E-8391-17E67A28506F}"/>
            </a:ext>
          </a:extLst>
        </xdr:cNvPr>
        <xdr:cNvSpPr txBox="1"/>
      </xdr:nvSpPr>
      <xdr:spPr>
        <a:xfrm>
          <a:off x="93917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142892</xdr:rowOff>
    </xdr:from>
    <xdr:ext cx="469744" cy="259045"/>
    <xdr:sp macro="" textlink="">
      <xdr:nvSpPr>
        <xdr:cNvPr id="262" name="n_2mainValue【体育館・プール】&#10;一人当たり面積">
          <a:extLst>
            <a:ext uri="{FF2B5EF4-FFF2-40B4-BE49-F238E27FC236}">
              <a16:creationId xmlns:a16="http://schemas.microsoft.com/office/drawing/2014/main" id="{997B135A-40DD-48BD-8D6A-745CA6E04821}"/>
            </a:ext>
          </a:extLst>
        </xdr:cNvPr>
        <xdr:cNvSpPr txBox="1"/>
      </xdr:nvSpPr>
      <xdr:spPr>
        <a:xfrm>
          <a:off x="8515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144797</xdr:rowOff>
    </xdr:from>
    <xdr:ext cx="469744" cy="259045"/>
    <xdr:sp macro="" textlink="">
      <xdr:nvSpPr>
        <xdr:cNvPr id="263" name="n_3mainValue【体育館・プール】&#10;一人当たり面積">
          <a:extLst>
            <a:ext uri="{FF2B5EF4-FFF2-40B4-BE49-F238E27FC236}">
              <a16:creationId xmlns:a16="http://schemas.microsoft.com/office/drawing/2014/main" id="{41FAA32D-4E55-46D4-A8B6-ECA444FB3D76}"/>
            </a:ext>
          </a:extLst>
        </xdr:cNvPr>
        <xdr:cNvSpPr txBox="1"/>
      </xdr:nvSpPr>
      <xdr:spPr>
        <a:xfrm>
          <a:off x="7626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144797</xdr:rowOff>
    </xdr:from>
    <xdr:ext cx="469744" cy="259045"/>
    <xdr:sp macro="" textlink="">
      <xdr:nvSpPr>
        <xdr:cNvPr id="264" name="n_4mainValue【体育館・プール】&#10;一人当たり面積">
          <a:extLst>
            <a:ext uri="{FF2B5EF4-FFF2-40B4-BE49-F238E27FC236}">
              <a16:creationId xmlns:a16="http://schemas.microsoft.com/office/drawing/2014/main" id="{A88A1F0F-3369-405F-9346-88B610056136}"/>
            </a:ext>
          </a:extLst>
        </xdr:cNvPr>
        <xdr:cNvSpPr txBox="1"/>
      </xdr:nvSpPr>
      <xdr:spPr>
        <a:xfrm>
          <a:off x="6737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429F721-D5D0-4E74-9757-787E75C93B9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53EF69A-6F6F-44C6-9B99-C48A6C026AC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6D1AF38-E3F7-417B-9B3A-E09B78F297E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48E5D8A-B79B-45E5-B988-5D1BA00002B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12EDC32-B88F-40B7-9ADE-AE96844458D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0093C9A-5730-44AA-90FE-00B2299F8C4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2136868-54DD-44E8-B818-193D1FA88F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E85C0A8-CD40-48D6-BA93-55BB17AFEE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CA07858-E466-47D4-9D9F-7006356BC80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6293D39-C285-4FB5-B8E4-1F840AE263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227804B-17A9-427E-A402-994A5A5006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1C09897-A00B-4AD5-8FFE-79AB7C67124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50F204B-66DC-4BB0-A004-CC8AE0135B1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35930BB-C477-4B29-8F23-15602D68101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BEA1292F-77B4-4BD1-AF0F-31951224DC8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BA655EC-7C1D-4213-82E7-D6FB588816B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516FF5E-14AB-4B99-8937-CF0FC6F1428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775ADF0A-BFB9-4DBD-8DB0-DDD5A81C943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10A762F-2723-4A85-932C-08A47F07DB3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B33A5296-E25C-429E-911A-8380347BC8F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CD3F1C10-2CA9-494A-B876-8CFFDF791D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BC7A7D2-F0F9-4FD9-AFAB-3EDB4A7D281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74CCCE0E-F479-4C20-8451-9AB52F24297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0F2D094-237F-4287-99E2-62B9190CF57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8ABA2C34-14F5-49AB-A622-10D62C0BFE57}"/>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D1A656C8-8988-4429-BF88-DA42A2FFA80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9019C163-F616-40E5-A056-2339A1E4053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511DF160-FE86-41DC-9CEA-7CDC25958B6F}"/>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A19D6656-DFF9-40BA-A688-BA7773CDD0F6}"/>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D228D77-E960-4DCC-AEB2-6D5837F730CE}"/>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79467F47-4404-4408-BA88-B5FD2D0D18DD}"/>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58431F48-D97A-4825-A74F-53C69318083C}"/>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61D94BA2-5933-4E2D-AD3E-BDDC91D3C53B}"/>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8D0B3F0C-5D6C-43E9-B6AE-A287C14BBD53}"/>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73D159AB-8358-4C5E-BB59-BF4ADE62894E}"/>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5700B3-2AE8-4988-87FA-32F8CF77E5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311E939-951B-4EAC-B0B6-AC2C2A75F6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DE00D1F-12AB-4EE7-BC25-8156058713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690FBA-2326-408D-9080-D0E49E3134E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8DFC99A-0C86-46F3-93A4-7141DD8001C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5" name="楕円 304">
          <a:extLst>
            <a:ext uri="{FF2B5EF4-FFF2-40B4-BE49-F238E27FC236}">
              <a16:creationId xmlns:a16="http://schemas.microsoft.com/office/drawing/2014/main" id="{CD9E751E-88B8-4A9F-BC53-9068C1E5C8B5}"/>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6" name="【福祉施設】&#10;有形固定資産減価償却率該当値テキスト">
          <a:extLst>
            <a:ext uri="{FF2B5EF4-FFF2-40B4-BE49-F238E27FC236}">
              <a16:creationId xmlns:a16="http://schemas.microsoft.com/office/drawing/2014/main" id="{79BEEDCC-0CFC-45DB-97DB-A04BFA19AA62}"/>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7" name="楕円 306">
          <a:extLst>
            <a:ext uri="{FF2B5EF4-FFF2-40B4-BE49-F238E27FC236}">
              <a16:creationId xmlns:a16="http://schemas.microsoft.com/office/drawing/2014/main" id="{4BBFB74B-3BC5-4F7B-A1CD-287F125A2138}"/>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8" name="直線コネクタ 307">
          <a:extLst>
            <a:ext uri="{FF2B5EF4-FFF2-40B4-BE49-F238E27FC236}">
              <a16:creationId xmlns:a16="http://schemas.microsoft.com/office/drawing/2014/main" id="{4E92B744-E2A1-4FC8-9078-53A524ED115E}"/>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9" name="楕円 308">
          <a:extLst>
            <a:ext uri="{FF2B5EF4-FFF2-40B4-BE49-F238E27FC236}">
              <a16:creationId xmlns:a16="http://schemas.microsoft.com/office/drawing/2014/main" id="{C67CC2A2-FBBB-4E57-A72B-165F95F4BC8D}"/>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0" name="直線コネクタ 309">
          <a:extLst>
            <a:ext uri="{FF2B5EF4-FFF2-40B4-BE49-F238E27FC236}">
              <a16:creationId xmlns:a16="http://schemas.microsoft.com/office/drawing/2014/main" id="{D340F79C-0633-4C68-95F1-E96D048BE615}"/>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1" name="楕円 310">
          <a:extLst>
            <a:ext uri="{FF2B5EF4-FFF2-40B4-BE49-F238E27FC236}">
              <a16:creationId xmlns:a16="http://schemas.microsoft.com/office/drawing/2014/main" id="{2B3D69EE-F3F8-4574-B515-5C01AAC5010D}"/>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2" name="直線コネクタ 311">
          <a:extLst>
            <a:ext uri="{FF2B5EF4-FFF2-40B4-BE49-F238E27FC236}">
              <a16:creationId xmlns:a16="http://schemas.microsoft.com/office/drawing/2014/main" id="{665A75F5-9786-4374-90BC-369F931854B9}"/>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3" name="楕円 312">
          <a:extLst>
            <a:ext uri="{FF2B5EF4-FFF2-40B4-BE49-F238E27FC236}">
              <a16:creationId xmlns:a16="http://schemas.microsoft.com/office/drawing/2014/main" id="{6CDAFF7F-0B3F-425C-91EE-39EEA6731025}"/>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4" name="直線コネクタ 313">
          <a:extLst>
            <a:ext uri="{FF2B5EF4-FFF2-40B4-BE49-F238E27FC236}">
              <a16:creationId xmlns:a16="http://schemas.microsoft.com/office/drawing/2014/main" id="{05AC5469-B754-4DAC-99E6-E086A7FDDD69}"/>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EC9FA60D-6D62-4778-8334-AEF9A1037B7A}"/>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5DC65B2D-ACC9-4A06-9E6C-E3CE4D4A0386}"/>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D6205B98-8EEE-4B2A-A37A-C51D98C74F97}"/>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574DC0CF-EADF-44BE-B327-0774B384AF22}"/>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9" name="n_1mainValue【福祉施設】&#10;有形固定資産減価償却率">
          <a:extLst>
            <a:ext uri="{FF2B5EF4-FFF2-40B4-BE49-F238E27FC236}">
              <a16:creationId xmlns:a16="http://schemas.microsoft.com/office/drawing/2014/main" id="{72BB89DB-654B-4511-8FFE-C1ECCC9383E6}"/>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0" name="n_2mainValue【福祉施設】&#10;有形固定資産減価償却率">
          <a:extLst>
            <a:ext uri="{FF2B5EF4-FFF2-40B4-BE49-F238E27FC236}">
              <a16:creationId xmlns:a16="http://schemas.microsoft.com/office/drawing/2014/main" id="{EC8B408B-2247-4454-8A1D-905967E0BCC6}"/>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1" name="n_3mainValue【福祉施設】&#10;有形固定資産減価償却率">
          <a:extLst>
            <a:ext uri="{FF2B5EF4-FFF2-40B4-BE49-F238E27FC236}">
              <a16:creationId xmlns:a16="http://schemas.microsoft.com/office/drawing/2014/main" id="{37CAB58C-95FA-44A2-B5CA-344A506CBD20}"/>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2" name="n_4mainValue【福祉施設】&#10;有形固定資産減価償却率">
          <a:extLst>
            <a:ext uri="{FF2B5EF4-FFF2-40B4-BE49-F238E27FC236}">
              <a16:creationId xmlns:a16="http://schemas.microsoft.com/office/drawing/2014/main" id="{97E40ADD-AA3C-4FCA-9D75-C459A4FF58C7}"/>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3CCABA4-F39D-4F80-AA20-04A97680F3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7023FAF-2842-4D3C-8DA0-EEEE1096974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907E1EB-576C-4530-87A0-86195B3BB5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29EEEA0-941C-4E57-A277-687BBA14C0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8D3420A-E345-49FA-A20D-476D79E5D3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5934546-5033-41CB-B4A5-A0B13BD3926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8C3D818-F71D-444D-AE3B-D464A888294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C8928C6-C8F7-44AD-9C26-48D2B829903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A51C35D-1746-46D0-9D14-7B86D96C654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9C8ACB4-283A-4C86-98CF-D55A89C6458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010F98A-ADAC-4262-B075-9BCA48F362F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E08A6EE9-94B4-43B6-A6B8-19440C40764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2701C69-5381-4D9B-A7F2-7C4D9D03AA8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9C4C1991-65C6-4316-BBD4-47D6CF1BA06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DE9C42-59B7-4D2B-99A5-D7E1B2A9A65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B9E177E3-A5A2-4484-8713-066C27A24EC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1DD4011-9D66-41B5-875C-EE99562F090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59BEF89-3157-4BF3-8CA6-1FD5F85621E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A01A3F7-DBD5-41A9-8662-9AD4C8EEBC7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E496EE6D-B117-4184-8B80-11ADF00AEA4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D5B1C90-188D-46C0-A3C6-9F2597A8A3B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C50AD4A2-4BBA-4418-9F3C-A9DA60F28A28}"/>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31A6E9CB-537B-414E-922C-12672B7C2774}"/>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D6F0ECE5-2488-4267-9419-49521497549B}"/>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B775859C-B2E9-42EF-8954-9E46BCB863C1}"/>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1A6D8618-047C-4290-8138-3E7FFD526EA8}"/>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27A38B2A-55C5-47B2-92BC-6F7BA065659D}"/>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4A7012F7-408D-4A3C-B3E8-22FD03D535D6}"/>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3F5E4B0C-7208-4427-8874-9F22F525E57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852C0514-9626-439D-81EE-33CEC230B59F}"/>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BBD96C26-496F-4F86-BCEB-1B88A19370D7}"/>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35170C8A-1F9D-4870-BB6F-3A0955A9FE6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B10FBA6-6EED-4D62-A865-6320BC667D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BEDEEB9-F9AC-42E0-947B-94D427A65E4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FF61F5-1893-4264-B610-AC3B123E6EE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1EA74E8-3522-4650-AB9E-0592E34D217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E34E33A-29F1-4F2D-8417-05A4D7FE35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74168</xdr:rowOff>
    </xdr:from>
    <xdr:to>
      <xdr:col>55</xdr:col>
      <xdr:colOff>50800</xdr:colOff>
      <xdr:row>85</xdr:row>
      <xdr:rowOff>4318</xdr:rowOff>
    </xdr:to>
    <xdr:sp macro="" textlink="">
      <xdr:nvSpPr>
        <xdr:cNvPr id="360" name="楕円 359">
          <a:extLst>
            <a:ext uri="{FF2B5EF4-FFF2-40B4-BE49-F238E27FC236}">
              <a16:creationId xmlns:a16="http://schemas.microsoft.com/office/drawing/2014/main" id="{B9A9418D-A3AD-458F-A39F-5AF2F9C31391}"/>
            </a:ext>
          </a:extLst>
        </xdr:cNvPr>
        <xdr:cNvSpPr/>
      </xdr:nvSpPr>
      <xdr:spPr>
        <a:xfrm>
          <a:off x="10426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52595</xdr:rowOff>
    </xdr:from>
    <xdr:ext cx="469744" cy="259045"/>
    <xdr:sp macro="" textlink="">
      <xdr:nvSpPr>
        <xdr:cNvPr id="361" name="【福祉施設】&#10;一人当たり面積該当値テキスト">
          <a:extLst>
            <a:ext uri="{FF2B5EF4-FFF2-40B4-BE49-F238E27FC236}">
              <a16:creationId xmlns:a16="http://schemas.microsoft.com/office/drawing/2014/main" id="{380DF2E3-46D8-48F8-A8CB-CF5480875AC6}"/>
            </a:ext>
          </a:extLst>
        </xdr:cNvPr>
        <xdr:cNvSpPr txBox="1"/>
      </xdr:nvSpPr>
      <xdr:spPr>
        <a:xfrm>
          <a:off x="105156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74168</xdr:rowOff>
    </xdr:from>
    <xdr:to>
      <xdr:col>50</xdr:col>
      <xdr:colOff>165100</xdr:colOff>
      <xdr:row>85</xdr:row>
      <xdr:rowOff>4318</xdr:rowOff>
    </xdr:to>
    <xdr:sp macro="" textlink="">
      <xdr:nvSpPr>
        <xdr:cNvPr id="362" name="楕円 361">
          <a:extLst>
            <a:ext uri="{FF2B5EF4-FFF2-40B4-BE49-F238E27FC236}">
              <a16:creationId xmlns:a16="http://schemas.microsoft.com/office/drawing/2014/main" id="{4CF203F2-3106-4082-9017-68F42AD57186}"/>
            </a:ext>
          </a:extLst>
        </xdr:cNvPr>
        <xdr:cNvSpPr/>
      </xdr:nvSpPr>
      <xdr:spPr>
        <a:xfrm>
          <a:off x="9588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124968</xdr:rowOff>
    </xdr:from>
    <xdr:to>
      <xdr:col>55</xdr:col>
      <xdr:colOff>0</xdr:colOff>
      <xdr:row>84</xdr:row>
      <xdr:rowOff>124968</xdr:rowOff>
    </xdr:to>
    <xdr:cxnSp macro="">
      <xdr:nvCxnSpPr>
        <xdr:cNvPr id="363" name="直線コネクタ 362">
          <a:extLst>
            <a:ext uri="{FF2B5EF4-FFF2-40B4-BE49-F238E27FC236}">
              <a16:creationId xmlns:a16="http://schemas.microsoft.com/office/drawing/2014/main" id="{8A8FD68E-C547-46C0-8B54-D96271F3AA3B}"/>
            </a:ext>
          </a:extLst>
        </xdr:cNvPr>
        <xdr:cNvCxnSpPr/>
      </xdr:nvCxnSpPr>
      <xdr:spPr>
        <a:xfrm>
          <a:off x="9639300" y="1452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78739</xdr:rowOff>
    </xdr:from>
    <xdr:to>
      <xdr:col>46</xdr:col>
      <xdr:colOff>38100</xdr:colOff>
      <xdr:row>85</xdr:row>
      <xdr:rowOff>8889</xdr:rowOff>
    </xdr:to>
    <xdr:sp macro="" textlink="">
      <xdr:nvSpPr>
        <xdr:cNvPr id="364" name="楕円 363">
          <a:extLst>
            <a:ext uri="{FF2B5EF4-FFF2-40B4-BE49-F238E27FC236}">
              <a16:creationId xmlns:a16="http://schemas.microsoft.com/office/drawing/2014/main" id="{10A1FFF2-0219-4F13-A385-E4AD3F3BF9DA}"/>
            </a:ext>
          </a:extLst>
        </xdr:cNvPr>
        <xdr:cNvSpPr/>
      </xdr:nvSpPr>
      <xdr:spPr>
        <a:xfrm>
          <a:off x="8699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124968</xdr:rowOff>
    </xdr:from>
    <xdr:to>
      <xdr:col>50</xdr:col>
      <xdr:colOff>114300</xdr:colOff>
      <xdr:row>84</xdr:row>
      <xdr:rowOff>129539</xdr:rowOff>
    </xdr:to>
    <xdr:cxnSp macro="">
      <xdr:nvCxnSpPr>
        <xdr:cNvPr id="365" name="直線コネクタ 364">
          <a:extLst>
            <a:ext uri="{FF2B5EF4-FFF2-40B4-BE49-F238E27FC236}">
              <a16:creationId xmlns:a16="http://schemas.microsoft.com/office/drawing/2014/main" id="{18FC6B16-26A1-4763-9477-C839A87E3F58}"/>
            </a:ext>
          </a:extLst>
        </xdr:cNvPr>
        <xdr:cNvCxnSpPr/>
      </xdr:nvCxnSpPr>
      <xdr:spPr>
        <a:xfrm flipV="1">
          <a:off x="8750300" y="145267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78739</xdr:rowOff>
    </xdr:from>
    <xdr:to>
      <xdr:col>41</xdr:col>
      <xdr:colOff>101600</xdr:colOff>
      <xdr:row>85</xdr:row>
      <xdr:rowOff>8889</xdr:rowOff>
    </xdr:to>
    <xdr:sp macro="" textlink="">
      <xdr:nvSpPr>
        <xdr:cNvPr id="366" name="楕円 365">
          <a:extLst>
            <a:ext uri="{FF2B5EF4-FFF2-40B4-BE49-F238E27FC236}">
              <a16:creationId xmlns:a16="http://schemas.microsoft.com/office/drawing/2014/main" id="{BECC0C15-00C3-4636-B351-4B5EABD5CC9B}"/>
            </a:ext>
          </a:extLst>
        </xdr:cNvPr>
        <xdr:cNvSpPr/>
      </xdr:nvSpPr>
      <xdr:spPr>
        <a:xfrm>
          <a:off x="7810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129539</xdr:rowOff>
    </xdr:from>
    <xdr:to>
      <xdr:col>45</xdr:col>
      <xdr:colOff>177800</xdr:colOff>
      <xdr:row>84</xdr:row>
      <xdr:rowOff>129539</xdr:rowOff>
    </xdr:to>
    <xdr:cxnSp macro="">
      <xdr:nvCxnSpPr>
        <xdr:cNvPr id="367" name="直線コネクタ 366">
          <a:extLst>
            <a:ext uri="{FF2B5EF4-FFF2-40B4-BE49-F238E27FC236}">
              <a16:creationId xmlns:a16="http://schemas.microsoft.com/office/drawing/2014/main" id="{9116A2B2-FE5D-4F1E-80EB-AE8A95AFDC91}"/>
            </a:ext>
          </a:extLst>
        </xdr:cNvPr>
        <xdr:cNvCxnSpPr/>
      </xdr:nvCxnSpPr>
      <xdr:spPr>
        <a:xfrm>
          <a:off x="7861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78739</xdr:rowOff>
    </xdr:from>
    <xdr:to>
      <xdr:col>36</xdr:col>
      <xdr:colOff>165100</xdr:colOff>
      <xdr:row>85</xdr:row>
      <xdr:rowOff>8889</xdr:rowOff>
    </xdr:to>
    <xdr:sp macro="" textlink="">
      <xdr:nvSpPr>
        <xdr:cNvPr id="368" name="楕円 367">
          <a:extLst>
            <a:ext uri="{FF2B5EF4-FFF2-40B4-BE49-F238E27FC236}">
              <a16:creationId xmlns:a16="http://schemas.microsoft.com/office/drawing/2014/main" id="{F9C5B111-E067-4D91-82E4-FEDC1AFC2753}"/>
            </a:ext>
          </a:extLst>
        </xdr:cNvPr>
        <xdr:cNvSpPr/>
      </xdr:nvSpPr>
      <xdr:spPr>
        <a:xfrm>
          <a:off x="6921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129539</xdr:rowOff>
    </xdr:from>
    <xdr:to>
      <xdr:col>41</xdr:col>
      <xdr:colOff>50800</xdr:colOff>
      <xdr:row>84</xdr:row>
      <xdr:rowOff>129539</xdr:rowOff>
    </xdr:to>
    <xdr:cxnSp macro="">
      <xdr:nvCxnSpPr>
        <xdr:cNvPr id="369" name="直線コネクタ 368">
          <a:extLst>
            <a:ext uri="{FF2B5EF4-FFF2-40B4-BE49-F238E27FC236}">
              <a16:creationId xmlns:a16="http://schemas.microsoft.com/office/drawing/2014/main" id="{794E7E30-3928-4129-9A74-3786E6C44B5D}"/>
            </a:ext>
          </a:extLst>
        </xdr:cNvPr>
        <xdr:cNvCxnSpPr/>
      </xdr:nvCxnSpPr>
      <xdr:spPr>
        <a:xfrm>
          <a:off x="6972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6EADC053-0AC5-44D7-8698-E12F3DC4F78A}"/>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02DDCA0A-D4CF-46E7-BA11-B3147F5C34DC}"/>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B69B57B0-2289-415E-AB39-629200C87818}"/>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4C00E777-8286-4990-838E-A3CE9BC53E72}"/>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166895</xdr:rowOff>
    </xdr:from>
    <xdr:ext cx="469744" cy="259045"/>
    <xdr:sp macro="" textlink="">
      <xdr:nvSpPr>
        <xdr:cNvPr id="374" name="n_1mainValue【福祉施設】&#10;一人当たり面積">
          <a:extLst>
            <a:ext uri="{FF2B5EF4-FFF2-40B4-BE49-F238E27FC236}">
              <a16:creationId xmlns:a16="http://schemas.microsoft.com/office/drawing/2014/main" id="{29E5982E-1CD7-4808-917F-CEB218FDF2AF}"/>
            </a:ext>
          </a:extLst>
        </xdr:cNvPr>
        <xdr:cNvSpPr txBox="1"/>
      </xdr:nvSpPr>
      <xdr:spPr>
        <a:xfrm>
          <a:off x="93917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xdr:rowOff>
    </xdr:from>
    <xdr:ext cx="469744" cy="259045"/>
    <xdr:sp macro="" textlink="">
      <xdr:nvSpPr>
        <xdr:cNvPr id="375" name="n_2mainValue【福祉施設】&#10;一人当たり面積">
          <a:extLst>
            <a:ext uri="{FF2B5EF4-FFF2-40B4-BE49-F238E27FC236}">
              <a16:creationId xmlns:a16="http://schemas.microsoft.com/office/drawing/2014/main" id="{F01DA77E-AC53-4BD2-BA6C-A3B295156491}"/>
            </a:ext>
          </a:extLst>
        </xdr:cNvPr>
        <xdr:cNvSpPr txBox="1"/>
      </xdr:nvSpPr>
      <xdr:spPr>
        <a:xfrm>
          <a:off x="8515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xdr:rowOff>
    </xdr:from>
    <xdr:ext cx="469744" cy="259045"/>
    <xdr:sp macro="" textlink="">
      <xdr:nvSpPr>
        <xdr:cNvPr id="376" name="n_3mainValue【福祉施設】&#10;一人当たり面積">
          <a:extLst>
            <a:ext uri="{FF2B5EF4-FFF2-40B4-BE49-F238E27FC236}">
              <a16:creationId xmlns:a16="http://schemas.microsoft.com/office/drawing/2014/main" id="{E02F21E5-CE6D-4443-99F1-3767F0E40EEA}"/>
            </a:ext>
          </a:extLst>
        </xdr:cNvPr>
        <xdr:cNvSpPr txBox="1"/>
      </xdr:nvSpPr>
      <xdr:spPr>
        <a:xfrm>
          <a:off x="7626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xdr:rowOff>
    </xdr:from>
    <xdr:ext cx="469744" cy="259045"/>
    <xdr:sp macro="" textlink="">
      <xdr:nvSpPr>
        <xdr:cNvPr id="377" name="n_4mainValue【福祉施設】&#10;一人当たり面積">
          <a:extLst>
            <a:ext uri="{FF2B5EF4-FFF2-40B4-BE49-F238E27FC236}">
              <a16:creationId xmlns:a16="http://schemas.microsoft.com/office/drawing/2014/main" id="{08129391-9794-4A53-A967-06DEC3F2FF40}"/>
            </a:ext>
          </a:extLst>
        </xdr:cNvPr>
        <xdr:cNvSpPr txBox="1"/>
      </xdr:nvSpPr>
      <xdr:spPr>
        <a:xfrm>
          <a:off x="6737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96AEBF8-42DB-4A17-8556-D3DE99322BD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8A3EC45-1809-4995-93DE-2B1A1FCB181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214F38D-D4A9-4017-AFEF-23438BE46E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B16DE93-AE97-4CEE-99E8-FEBD44D9673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0BDCC77-B04E-4E9E-8E81-4C1A27B580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A217905-BD0D-44BD-9594-4087499192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61CAE72-02F8-4C66-A0AB-1DBB9FA25DB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36ABCEE-F8BD-4A17-B158-06EB23280B5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4D06D9E-FDD4-48C1-8F04-CE34659CBF1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FCB319E3-2D4D-4D4C-944D-25CD4A6F248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C144AA9-750F-4EFA-B93C-62ABC892602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7146F18F-C3D8-4272-AAD4-1BC51EB95A1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48642566-A8BC-47B0-A5B8-580DF5A528C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A31738CB-4BDA-4197-93CD-8FDCAF504C6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630EE26C-D2E4-4573-A0F2-3D45BF9845B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30F8423D-CAA4-4347-B4C7-A9F95F0479D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F0E428D0-35BE-40F0-9657-A974E814E71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68EB3D6C-95AE-4DAB-B261-EA665A0F8EC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1FE8F1E-8BC1-4E8C-BAA0-350E7F1707F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E32E7E31-5043-4804-BEB4-96A23B39752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83736265-F785-49F4-A3BE-478A9395143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7A7F0C48-E069-4A87-9F38-317C4659FD4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ACA0D3BE-03B0-499E-8810-F0BD49FC665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B758091D-1C21-4774-B7A3-A5E5D544019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C54E11B-7D10-4F15-94F0-CD9DFAA28A6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A639CF1A-82D8-46BF-912E-CAFC92928676}"/>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B3ED5777-665A-492B-8335-6B9021273E9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B3DCB435-2C05-4846-8E38-26847A86011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F51F1BB0-25DA-4631-9488-C3225F2C1549}"/>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49EBC939-5B05-4937-A54D-F2F671F5646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DF3D4352-50B4-486E-A875-D961D2197245}"/>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3C7C667F-505B-4AA0-94DE-B4FDE3559F51}"/>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82B5346E-CE59-4EF8-8984-0CA95F89EC83}"/>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9244B445-1F00-4D13-928D-BA8627CE0434}"/>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76421E35-CF17-4F75-BAE8-344C0D3BA059}"/>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481BD99D-6A4F-4482-AAB1-EC215E348EDB}"/>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ED06028-54B1-4EBC-8027-8B1B7CE2BC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90551F0-4C83-4403-A1BF-8FFC1FB7103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6826485-8114-449F-89A9-2EAA3839D50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CAC06A7-5A73-4924-864D-C76ABF2355B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BAB2E98-87C6-44DC-AFAC-697CED1D95E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164193</xdr:rowOff>
    </xdr:from>
    <xdr:to>
      <xdr:col>24</xdr:col>
      <xdr:colOff>114300</xdr:colOff>
      <xdr:row>108</xdr:row>
      <xdr:rowOff>94343</xdr:rowOff>
    </xdr:to>
    <xdr:sp macro="" textlink="">
      <xdr:nvSpPr>
        <xdr:cNvPr id="419" name="楕円 418">
          <a:extLst>
            <a:ext uri="{FF2B5EF4-FFF2-40B4-BE49-F238E27FC236}">
              <a16:creationId xmlns:a16="http://schemas.microsoft.com/office/drawing/2014/main" id="{2443EA1A-E97D-4642-81AF-02F87263D4C2}"/>
            </a:ext>
          </a:extLst>
        </xdr:cNvPr>
        <xdr:cNvSpPr/>
      </xdr:nvSpPr>
      <xdr:spPr>
        <a:xfrm>
          <a:off x="4584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142620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A013EDD4-EA6A-4BD7-8CC0-EE66C22D8CA2}"/>
            </a:ext>
          </a:extLst>
        </xdr:cNvPr>
        <xdr:cNvSpPr txBox="1"/>
      </xdr:nvSpPr>
      <xdr:spPr>
        <a:xfrm>
          <a:off x="4673600"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115207</xdr:rowOff>
    </xdr:from>
    <xdr:to>
      <xdr:col>20</xdr:col>
      <xdr:colOff>38100</xdr:colOff>
      <xdr:row>108</xdr:row>
      <xdr:rowOff>45357</xdr:rowOff>
    </xdr:to>
    <xdr:sp macro="" textlink="">
      <xdr:nvSpPr>
        <xdr:cNvPr id="421" name="楕円 420">
          <a:extLst>
            <a:ext uri="{FF2B5EF4-FFF2-40B4-BE49-F238E27FC236}">
              <a16:creationId xmlns:a16="http://schemas.microsoft.com/office/drawing/2014/main" id="{89F0427F-4D5E-40B3-BF09-AE20E3737930}"/>
            </a:ext>
          </a:extLst>
        </xdr:cNvPr>
        <xdr:cNvSpPr/>
      </xdr:nvSpPr>
      <xdr:spPr>
        <a:xfrm>
          <a:off x="3746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166007</xdr:rowOff>
    </xdr:from>
    <xdr:to>
      <xdr:col>24</xdr:col>
      <xdr:colOff>63500</xdr:colOff>
      <xdr:row>108</xdr:row>
      <xdr:rowOff>43543</xdr:rowOff>
    </xdr:to>
    <xdr:cxnSp macro="">
      <xdr:nvCxnSpPr>
        <xdr:cNvPr id="422" name="直線コネクタ 421">
          <a:extLst>
            <a:ext uri="{FF2B5EF4-FFF2-40B4-BE49-F238E27FC236}">
              <a16:creationId xmlns:a16="http://schemas.microsoft.com/office/drawing/2014/main" id="{AE75E66F-70C8-4C3A-B593-7C1BA1212B99}"/>
            </a:ext>
          </a:extLst>
        </xdr:cNvPr>
        <xdr:cNvCxnSpPr/>
      </xdr:nvCxnSpPr>
      <xdr:spPr>
        <a:xfrm>
          <a:off x="3797300" y="185111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66221</xdr:rowOff>
    </xdr:from>
    <xdr:to>
      <xdr:col>15</xdr:col>
      <xdr:colOff>101600</xdr:colOff>
      <xdr:row>107</xdr:row>
      <xdr:rowOff>167821</xdr:rowOff>
    </xdr:to>
    <xdr:sp macro="" textlink="">
      <xdr:nvSpPr>
        <xdr:cNvPr id="423" name="楕円 422">
          <a:extLst>
            <a:ext uri="{FF2B5EF4-FFF2-40B4-BE49-F238E27FC236}">
              <a16:creationId xmlns:a16="http://schemas.microsoft.com/office/drawing/2014/main" id="{1B9BB2C4-0C50-4766-A485-8DC66F67277A}"/>
            </a:ext>
          </a:extLst>
        </xdr:cNvPr>
        <xdr:cNvSpPr/>
      </xdr:nvSpPr>
      <xdr:spPr>
        <a:xfrm>
          <a:off x="2857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117021</xdr:rowOff>
    </xdr:from>
    <xdr:to>
      <xdr:col>19</xdr:col>
      <xdr:colOff>177800</xdr:colOff>
      <xdr:row>107</xdr:row>
      <xdr:rowOff>166007</xdr:rowOff>
    </xdr:to>
    <xdr:cxnSp macro="">
      <xdr:nvCxnSpPr>
        <xdr:cNvPr id="424" name="直線コネクタ 423">
          <a:extLst>
            <a:ext uri="{FF2B5EF4-FFF2-40B4-BE49-F238E27FC236}">
              <a16:creationId xmlns:a16="http://schemas.microsoft.com/office/drawing/2014/main" id="{0BBD8477-ACBE-4E1B-8453-8C5AC4A30B66}"/>
            </a:ext>
          </a:extLst>
        </xdr:cNvPr>
        <xdr:cNvCxnSpPr/>
      </xdr:nvCxnSpPr>
      <xdr:spPr>
        <a:xfrm>
          <a:off x="2908300" y="184621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17236</xdr:rowOff>
    </xdr:from>
    <xdr:to>
      <xdr:col>10</xdr:col>
      <xdr:colOff>165100</xdr:colOff>
      <xdr:row>107</xdr:row>
      <xdr:rowOff>118836</xdr:rowOff>
    </xdr:to>
    <xdr:sp macro="" textlink="">
      <xdr:nvSpPr>
        <xdr:cNvPr id="425" name="楕円 424">
          <a:extLst>
            <a:ext uri="{FF2B5EF4-FFF2-40B4-BE49-F238E27FC236}">
              <a16:creationId xmlns:a16="http://schemas.microsoft.com/office/drawing/2014/main" id="{789E0329-DBB2-4628-AD10-F6378EE9BE94}"/>
            </a:ext>
          </a:extLst>
        </xdr:cNvPr>
        <xdr:cNvSpPr/>
      </xdr:nvSpPr>
      <xdr:spPr>
        <a:xfrm>
          <a:off x="1968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68036</xdr:rowOff>
    </xdr:from>
    <xdr:to>
      <xdr:col>15</xdr:col>
      <xdr:colOff>50800</xdr:colOff>
      <xdr:row>107</xdr:row>
      <xdr:rowOff>117021</xdr:rowOff>
    </xdr:to>
    <xdr:cxnSp macro="">
      <xdr:nvCxnSpPr>
        <xdr:cNvPr id="426" name="直線コネクタ 425">
          <a:extLst>
            <a:ext uri="{FF2B5EF4-FFF2-40B4-BE49-F238E27FC236}">
              <a16:creationId xmlns:a16="http://schemas.microsoft.com/office/drawing/2014/main" id="{0879DE46-958F-46F1-AC0C-32BEDB1F5177}"/>
            </a:ext>
          </a:extLst>
        </xdr:cNvPr>
        <xdr:cNvCxnSpPr/>
      </xdr:nvCxnSpPr>
      <xdr:spPr>
        <a:xfrm>
          <a:off x="2019300" y="184131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139700</xdr:rowOff>
    </xdr:from>
    <xdr:to>
      <xdr:col>6</xdr:col>
      <xdr:colOff>38100</xdr:colOff>
      <xdr:row>107</xdr:row>
      <xdr:rowOff>69850</xdr:rowOff>
    </xdr:to>
    <xdr:sp macro="" textlink="">
      <xdr:nvSpPr>
        <xdr:cNvPr id="427" name="楕円 426">
          <a:extLst>
            <a:ext uri="{FF2B5EF4-FFF2-40B4-BE49-F238E27FC236}">
              <a16:creationId xmlns:a16="http://schemas.microsoft.com/office/drawing/2014/main" id="{F740F77C-A148-406B-B924-08867DF4023B}"/>
            </a:ext>
          </a:extLst>
        </xdr:cNvPr>
        <xdr:cNvSpPr/>
      </xdr:nvSpPr>
      <xdr:spPr>
        <a:xfrm>
          <a:off x="1079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19050</xdr:rowOff>
    </xdr:from>
    <xdr:to>
      <xdr:col>10</xdr:col>
      <xdr:colOff>114300</xdr:colOff>
      <xdr:row>107</xdr:row>
      <xdr:rowOff>68036</xdr:rowOff>
    </xdr:to>
    <xdr:cxnSp macro="">
      <xdr:nvCxnSpPr>
        <xdr:cNvPr id="428" name="直線コネクタ 427">
          <a:extLst>
            <a:ext uri="{FF2B5EF4-FFF2-40B4-BE49-F238E27FC236}">
              <a16:creationId xmlns:a16="http://schemas.microsoft.com/office/drawing/2014/main" id="{38F0086F-7E65-493E-93A1-E6E563FD122D}"/>
            </a:ext>
          </a:extLst>
        </xdr:cNvPr>
        <xdr:cNvCxnSpPr/>
      </xdr:nvCxnSpPr>
      <xdr:spPr>
        <a:xfrm>
          <a:off x="1130300" y="183642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1AB4BC5A-15CF-4D4A-9358-CA729AFC53D8}"/>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5DF292EA-A410-4457-AC5C-BEC045836D1C}"/>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FDA01094-5823-4069-91FC-50948DECAF37}"/>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A891757D-53DD-4892-AEFB-A385353F8367}"/>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36484</xdr:rowOff>
    </xdr:from>
    <xdr:ext cx="405111" cy="259045"/>
    <xdr:sp macro="" textlink="">
      <xdr:nvSpPr>
        <xdr:cNvPr id="433" name="n_1mainValue【市民会館】&#10;有形固定資産減価償却率">
          <a:extLst>
            <a:ext uri="{FF2B5EF4-FFF2-40B4-BE49-F238E27FC236}">
              <a16:creationId xmlns:a16="http://schemas.microsoft.com/office/drawing/2014/main" id="{643E5EB8-9670-47E8-A830-5FADCE609DC2}"/>
            </a:ext>
          </a:extLst>
        </xdr:cNvPr>
        <xdr:cNvSpPr txBox="1"/>
      </xdr:nvSpPr>
      <xdr:spPr>
        <a:xfrm>
          <a:off x="35820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158948</xdr:rowOff>
    </xdr:from>
    <xdr:ext cx="405111" cy="259045"/>
    <xdr:sp macro="" textlink="">
      <xdr:nvSpPr>
        <xdr:cNvPr id="434" name="n_2mainValue【市民会館】&#10;有形固定資産減価償却率">
          <a:extLst>
            <a:ext uri="{FF2B5EF4-FFF2-40B4-BE49-F238E27FC236}">
              <a16:creationId xmlns:a16="http://schemas.microsoft.com/office/drawing/2014/main" id="{35FCCB4B-2F4C-4EDA-881A-C342499F680F}"/>
            </a:ext>
          </a:extLst>
        </xdr:cNvPr>
        <xdr:cNvSpPr txBox="1"/>
      </xdr:nvSpPr>
      <xdr:spPr>
        <a:xfrm>
          <a:off x="2705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109963</xdr:rowOff>
    </xdr:from>
    <xdr:ext cx="405111" cy="259045"/>
    <xdr:sp macro="" textlink="">
      <xdr:nvSpPr>
        <xdr:cNvPr id="435" name="n_3mainValue【市民会館】&#10;有形固定資産減価償却率">
          <a:extLst>
            <a:ext uri="{FF2B5EF4-FFF2-40B4-BE49-F238E27FC236}">
              <a16:creationId xmlns:a16="http://schemas.microsoft.com/office/drawing/2014/main" id="{F27DBD0D-DF6E-4BEB-8750-50043D924F32}"/>
            </a:ext>
          </a:extLst>
        </xdr:cNvPr>
        <xdr:cNvSpPr txBox="1"/>
      </xdr:nvSpPr>
      <xdr:spPr>
        <a:xfrm>
          <a:off x="18167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60977</xdr:rowOff>
    </xdr:from>
    <xdr:ext cx="405111" cy="259045"/>
    <xdr:sp macro="" textlink="">
      <xdr:nvSpPr>
        <xdr:cNvPr id="436" name="n_4mainValue【市民会館】&#10;有形固定資産減価償却率">
          <a:extLst>
            <a:ext uri="{FF2B5EF4-FFF2-40B4-BE49-F238E27FC236}">
              <a16:creationId xmlns:a16="http://schemas.microsoft.com/office/drawing/2014/main" id="{3D7C7240-D7B5-415C-B1A6-2FD9E0A0DBEB}"/>
            </a:ext>
          </a:extLst>
        </xdr:cNvPr>
        <xdr:cNvSpPr txBox="1"/>
      </xdr:nvSpPr>
      <xdr:spPr>
        <a:xfrm>
          <a:off x="927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1951F8E-D5B1-4314-A9B4-56FDB4C44FF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3F556B2-6FDA-4940-A890-15269FAC5AC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33406A9-519D-42D3-9AD3-1D3DB561CD9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5D117BB9-E9BF-4103-8BC1-5154838BB9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7C8EC55-D570-4104-A56B-9ACD55DC719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8456CA3-42E2-425F-B844-55419603B09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8759489-9995-447A-AD32-669F69D479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042578D-DB15-460F-A243-FE087BF9387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47CB68F-DD40-4CFA-AAA6-9DD30032148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A1351631-D7FC-4E3F-8337-886EF4F0708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22569FFB-F010-4D16-B5B6-D0138AA65C9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44E36CCD-59BC-418A-A1A9-DFAD14B0918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421B59DB-FA22-47EA-97E1-A10DC012761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F16161B-25B7-4F2F-A7A9-9DB7EA3DAB1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3E663310-945A-4B85-AE1F-2FDCAB5E057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A9AD02A4-3037-44F3-89B6-45B95526767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675E29E-9F24-47ED-956E-A2B2D5AAFA6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DE32A35F-7BF1-4AE0-A5AE-2999DBE3E6C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ECCBB97-A81A-4268-8CED-A9C0A911B02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5632D3F-B964-49CB-94E4-0F309333958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3FFCBBE-12B7-4BF5-98CC-6210695015A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EC874E4D-384F-4FA0-BFBD-492ADF67D6A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D6C657A-80C4-43A9-A9E9-BCA98DF56F4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72EBFDC-8768-4BDB-AC16-15DCAFAAC03A}"/>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677EEC25-41EB-45A9-9788-5DF37F4BE317}"/>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F1C75B8F-7642-4610-B82F-AD18A7CE52CC}"/>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B3DE8D9A-A076-4A2A-A149-2D8572D47E87}"/>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A377C45B-A5FF-4F0B-97AB-6E4C410147A9}"/>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a:extLst>
            <a:ext uri="{FF2B5EF4-FFF2-40B4-BE49-F238E27FC236}">
              <a16:creationId xmlns:a16="http://schemas.microsoft.com/office/drawing/2014/main" id="{3640F5B3-22F9-49DA-B193-F9A76B2C4AA3}"/>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9C98B73E-0F0A-49F1-8293-2787CAC7DD81}"/>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DBD1049C-3FC3-4B3B-B516-23BA6F355D93}"/>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5ECC7894-1466-4F4F-A250-B51BFA8ED93B}"/>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81C88AC9-7AB5-4144-BD6D-087C252CDE3B}"/>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AC58AD3F-2408-44C7-BEB2-66BAEAFD4F85}"/>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F97D89D-D460-499F-B777-FD142A1E9A5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385E62-BA9A-49AB-A822-E1FA061B297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6538794-7E82-4AEC-A561-21180AF2711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762284C-15C2-4938-8D25-B876968B8DA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0619427-876D-4A90-BD03-7ADDC085F9D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158750</xdr:rowOff>
    </xdr:from>
    <xdr:to>
      <xdr:col>55</xdr:col>
      <xdr:colOff>50800</xdr:colOff>
      <xdr:row>106</xdr:row>
      <xdr:rowOff>88900</xdr:rowOff>
    </xdr:to>
    <xdr:sp macro="" textlink="">
      <xdr:nvSpPr>
        <xdr:cNvPr id="476" name="楕円 475">
          <a:extLst>
            <a:ext uri="{FF2B5EF4-FFF2-40B4-BE49-F238E27FC236}">
              <a16:creationId xmlns:a16="http://schemas.microsoft.com/office/drawing/2014/main" id="{81A75BE6-BF3B-4E2D-BB37-7561CFEA5040}"/>
            </a:ext>
          </a:extLst>
        </xdr:cNvPr>
        <xdr:cNvSpPr/>
      </xdr:nvSpPr>
      <xdr:spPr>
        <a:xfrm>
          <a:off x="10426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10177</xdr:rowOff>
    </xdr:from>
    <xdr:ext cx="469744" cy="259045"/>
    <xdr:sp macro="" textlink="">
      <xdr:nvSpPr>
        <xdr:cNvPr id="477" name="【市民会館】&#10;一人当たり面積該当値テキスト">
          <a:extLst>
            <a:ext uri="{FF2B5EF4-FFF2-40B4-BE49-F238E27FC236}">
              <a16:creationId xmlns:a16="http://schemas.microsoft.com/office/drawing/2014/main" id="{81216CC3-A1EB-43E2-9FF9-5440AC9DC2E7}"/>
            </a:ext>
          </a:extLst>
        </xdr:cNvPr>
        <xdr:cNvSpPr txBox="1"/>
      </xdr:nvSpPr>
      <xdr:spPr>
        <a:xfrm>
          <a:off x="10515600"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162561</xdr:rowOff>
    </xdr:from>
    <xdr:to>
      <xdr:col>50</xdr:col>
      <xdr:colOff>165100</xdr:colOff>
      <xdr:row>106</xdr:row>
      <xdr:rowOff>92711</xdr:rowOff>
    </xdr:to>
    <xdr:sp macro="" textlink="">
      <xdr:nvSpPr>
        <xdr:cNvPr id="478" name="楕円 477">
          <a:extLst>
            <a:ext uri="{FF2B5EF4-FFF2-40B4-BE49-F238E27FC236}">
              <a16:creationId xmlns:a16="http://schemas.microsoft.com/office/drawing/2014/main" id="{12780391-22C5-4CD3-ACBD-5DA0A9ECF535}"/>
            </a:ext>
          </a:extLst>
        </xdr:cNvPr>
        <xdr:cNvSpPr/>
      </xdr:nvSpPr>
      <xdr:spPr>
        <a:xfrm>
          <a:off x="9588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38100</xdr:rowOff>
    </xdr:from>
    <xdr:to>
      <xdr:col>55</xdr:col>
      <xdr:colOff>0</xdr:colOff>
      <xdr:row>106</xdr:row>
      <xdr:rowOff>41911</xdr:rowOff>
    </xdr:to>
    <xdr:cxnSp macro="">
      <xdr:nvCxnSpPr>
        <xdr:cNvPr id="479" name="直線コネクタ 478">
          <a:extLst>
            <a:ext uri="{FF2B5EF4-FFF2-40B4-BE49-F238E27FC236}">
              <a16:creationId xmlns:a16="http://schemas.microsoft.com/office/drawing/2014/main" id="{97800552-33B0-4731-A864-D5F28C4914C9}"/>
            </a:ext>
          </a:extLst>
        </xdr:cNvPr>
        <xdr:cNvCxnSpPr/>
      </xdr:nvCxnSpPr>
      <xdr:spPr>
        <a:xfrm flipV="1">
          <a:off x="9639300" y="182118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164464</xdr:rowOff>
    </xdr:from>
    <xdr:to>
      <xdr:col>46</xdr:col>
      <xdr:colOff>38100</xdr:colOff>
      <xdr:row>106</xdr:row>
      <xdr:rowOff>94614</xdr:rowOff>
    </xdr:to>
    <xdr:sp macro="" textlink="">
      <xdr:nvSpPr>
        <xdr:cNvPr id="480" name="楕円 479">
          <a:extLst>
            <a:ext uri="{FF2B5EF4-FFF2-40B4-BE49-F238E27FC236}">
              <a16:creationId xmlns:a16="http://schemas.microsoft.com/office/drawing/2014/main" id="{B6D50259-3967-4ADA-A245-89B1457275AB}"/>
            </a:ext>
          </a:extLst>
        </xdr:cNvPr>
        <xdr:cNvSpPr/>
      </xdr:nvSpPr>
      <xdr:spPr>
        <a:xfrm>
          <a:off x="8699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41911</xdr:rowOff>
    </xdr:from>
    <xdr:to>
      <xdr:col>50</xdr:col>
      <xdr:colOff>114300</xdr:colOff>
      <xdr:row>106</xdr:row>
      <xdr:rowOff>43814</xdr:rowOff>
    </xdr:to>
    <xdr:cxnSp macro="">
      <xdr:nvCxnSpPr>
        <xdr:cNvPr id="481" name="直線コネクタ 480">
          <a:extLst>
            <a:ext uri="{FF2B5EF4-FFF2-40B4-BE49-F238E27FC236}">
              <a16:creationId xmlns:a16="http://schemas.microsoft.com/office/drawing/2014/main" id="{EB2D965D-963E-4064-9A3B-E0991FB648A6}"/>
            </a:ext>
          </a:extLst>
        </xdr:cNvPr>
        <xdr:cNvCxnSpPr/>
      </xdr:nvCxnSpPr>
      <xdr:spPr>
        <a:xfrm flipV="1">
          <a:off x="8750300" y="1821561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166370</xdr:rowOff>
    </xdr:from>
    <xdr:to>
      <xdr:col>41</xdr:col>
      <xdr:colOff>101600</xdr:colOff>
      <xdr:row>106</xdr:row>
      <xdr:rowOff>96520</xdr:rowOff>
    </xdr:to>
    <xdr:sp macro="" textlink="">
      <xdr:nvSpPr>
        <xdr:cNvPr id="482" name="楕円 481">
          <a:extLst>
            <a:ext uri="{FF2B5EF4-FFF2-40B4-BE49-F238E27FC236}">
              <a16:creationId xmlns:a16="http://schemas.microsoft.com/office/drawing/2014/main" id="{898AB582-6FE8-47DD-B230-19E7A9C86ABF}"/>
            </a:ext>
          </a:extLst>
        </xdr:cNvPr>
        <xdr:cNvSpPr/>
      </xdr:nvSpPr>
      <xdr:spPr>
        <a:xfrm>
          <a:off x="7810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43814</xdr:rowOff>
    </xdr:from>
    <xdr:to>
      <xdr:col>45</xdr:col>
      <xdr:colOff>177800</xdr:colOff>
      <xdr:row>106</xdr:row>
      <xdr:rowOff>45720</xdr:rowOff>
    </xdr:to>
    <xdr:cxnSp macro="">
      <xdr:nvCxnSpPr>
        <xdr:cNvPr id="483" name="直線コネクタ 482">
          <a:extLst>
            <a:ext uri="{FF2B5EF4-FFF2-40B4-BE49-F238E27FC236}">
              <a16:creationId xmlns:a16="http://schemas.microsoft.com/office/drawing/2014/main" id="{F5ADE844-E5CB-4AF8-848A-D997E8572BC4}"/>
            </a:ext>
          </a:extLst>
        </xdr:cNvPr>
        <xdr:cNvCxnSpPr/>
      </xdr:nvCxnSpPr>
      <xdr:spPr>
        <a:xfrm flipV="1">
          <a:off x="7861300" y="182175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84" name="楕円 483">
          <a:extLst>
            <a:ext uri="{FF2B5EF4-FFF2-40B4-BE49-F238E27FC236}">
              <a16:creationId xmlns:a16="http://schemas.microsoft.com/office/drawing/2014/main" id="{770B2DDF-2400-421E-9083-6FCB21A068DD}"/>
            </a:ext>
          </a:extLst>
        </xdr:cNvPr>
        <xdr:cNvSpPr/>
      </xdr:nvSpPr>
      <xdr:spPr>
        <a:xfrm>
          <a:off x="6921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106</xdr:row>
      <xdr:rowOff>49530</xdr:rowOff>
    </xdr:to>
    <xdr:cxnSp macro="">
      <xdr:nvCxnSpPr>
        <xdr:cNvPr id="485" name="直線コネクタ 484">
          <a:extLst>
            <a:ext uri="{FF2B5EF4-FFF2-40B4-BE49-F238E27FC236}">
              <a16:creationId xmlns:a16="http://schemas.microsoft.com/office/drawing/2014/main" id="{5D913700-3FCF-4138-9BEA-D22D083F87FA}"/>
            </a:ext>
          </a:extLst>
        </xdr:cNvPr>
        <xdr:cNvCxnSpPr/>
      </xdr:nvCxnSpPr>
      <xdr:spPr>
        <a:xfrm flipV="1">
          <a:off x="6972300" y="182194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a:extLst>
            <a:ext uri="{FF2B5EF4-FFF2-40B4-BE49-F238E27FC236}">
              <a16:creationId xmlns:a16="http://schemas.microsoft.com/office/drawing/2014/main" id="{E6687F7D-3CDD-4E86-BCC8-8BE6EE76A748}"/>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a:extLst>
            <a:ext uri="{FF2B5EF4-FFF2-40B4-BE49-F238E27FC236}">
              <a16:creationId xmlns:a16="http://schemas.microsoft.com/office/drawing/2014/main" id="{A6417E47-85A1-43BC-ACAB-1CAC42C074B3}"/>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a:extLst>
            <a:ext uri="{FF2B5EF4-FFF2-40B4-BE49-F238E27FC236}">
              <a16:creationId xmlns:a16="http://schemas.microsoft.com/office/drawing/2014/main" id="{146ABCE2-AA96-4C2E-A865-569871944DEE}"/>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78C78ADC-885E-4014-9F5B-AC0F45ADDA1D}"/>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109238</xdr:rowOff>
    </xdr:from>
    <xdr:ext cx="469744" cy="259045"/>
    <xdr:sp macro="" textlink="">
      <xdr:nvSpPr>
        <xdr:cNvPr id="490" name="n_1mainValue【市民会館】&#10;一人当たり面積">
          <a:extLst>
            <a:ext uri="{FF2B5EF4-FFF2-40B4-BE49-F238E27FC236}">
              <a16:creationId xmlns:a16="http://schemas.microsoft.com/office/drawing/2014/main" id="{AE3B80FB-7F57-47B2-A31F-5C8359DB3FA7}"/>
            </a:ext>
          </a:extLst>
        </xdr:cNvPr>
        <xdr:cNvSpPr txBox="1"/>
      </xdr:nvSpPr>
      <xdr:spPr>
        <a:xfrm>
          <a:off x="93917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111141</xdr:rowOff>
    </xdr:from>
    <xdr:ext cx="469744" cy="259045"/>
    <xdr:sp macro="" textlink="">
      <xdr:nvSpPr>
        <xdr:cNvPr id="491" name="n_2mainValue【市民会館】&#10;一人当たり面積">
          <a:extLst>
            <a:ext uri="{FF2B5EF4-FFF2-40B4-BE49-F238E27FC236}">
              <a16:creationId xmlns:a16="http://schemas.microsoft.com/office/drawing/2014/main" id="{1E50F5BF-48C0-4ED6-A9BA-6B326F5D8324}"/>
            </a:ext>
          </a:extLst>
        </xdr:cNvPr>
        <xdr:cNvSpPr txBox="1"/>
      </xdr:nvSpPr>
      <xdr:spPr>
        <a:xfrm>
          <a:off x="8515427" y="179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92" name="n_3mainValue【市民会館】&#10;一人当たり面積">
          <a:extLst>
            <a:ext uri="{FF2B5EF4-FFF2-40B4-BE49-F238E27FC236}">
              <a16:creationId xmlns:a16="http://schemas.microsoft.com/office/drawing/2014/main" id="{A0F81DD0-2BA7-4CEC-9DC1-09B92C2473BD}"/>
            </a:ext>
          </a:extLst>
        </xdr:cNvPr>
        <xdr:cNvSpPr txBox="1"/>
      </xdr:nvSpPr>
      <xdr:spPr>
        <a:xfrm>
          <a:off x="7626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116857</xdr:rowOff>
    </xdr:from>
    <xdr:ext cx="469744" cy="259045"/>
    <xdr:sp macro="" textlink="">
      <xdr:nvSpPr>
        <xdr:cNvPr id="493" name="n_4mainValue【市民会館】&#10;一人当たり面積">
          <a:extLst>
            <a:ext uri="{FF2B5EF4-FFF2-40B4-BE49-F238E27FC236}">
              <a16:creationId xmlns:a16="http://schemas.microsoft.com/office/drawing/2014/main" id="{5BC7F3A6-1609-4FAC-AC57-AF7261F1004D}"/>
            </a:ext>
          </a:extLst>
        </xdr:cNvPr>
        <xdr:cNvSpPr txBox="1"/>
      </xdr:nvSpPr>
      <xdr:spPr>
        <a:xfrm>
          <a:off x="6737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FD88596-E223-4B1A-850A-A2337A6F9B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D59BD23-FDFD-45A8-B87A-FAFCA17414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B1CEBE3-462A-41AE-A3A1-7B7EB1F370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D9F6682-DED4-46C4-94B3-2413614B712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B85CF74-77C2-4213-9F1B-DAF3CC241B5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6AA2391-9FFD-47E2-83AE-ED56CE6435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81D5EC6-A29E-4071-A455-8427DC6751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6AB01F9-3722-47FC-BD1B-B41E3FE6761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B7935DC-B59F-4810-9061-3AEDEB1ADC8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4138B05-4364-4A8F-909B-AF4C18F582C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3FA85DE-B3AC-4F91-8AF7-58538B02CD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10DE67A-A14E-4054-8BCE-7FCF0655C68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8F95ACD1-3258-4222-8BF2-682A0F100CB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A2837211-940D-4FF8-9A3C-925B1A5659E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9F57D36-CECD-4E27-9793-B9F18998D22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966DF57-A1FD-402F-9C96-4C4330A4250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855B7769-8812-4D23-B802-4F0019611DE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C1EDECAE-6A06-4ED2-AF6F-5F9C1D31005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3895D330-60EA-4B68-90D1-2EC0D09DA7E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E19B4CC6-007F-449B-B630-F23D47CD380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49AD04C-8F79-40A5-9832-733AD0E6F9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94A9D42C-A36F-4E4F-8A02-5AFC6A90178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6EE57BF-D356-458A-B7A8-33F959932FF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ECB9F05-D462-4DE0-A8C6-EE112082B2E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FA3ECC09-832D-4793-8777-0383073C43C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614DCA5A-A0F8-4AE0-9A09-8E6DE18A155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1CB23193-08DD-44C6-84D3-06BA519C916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C5AE2E4-1AAC-4FD1-8C7A-A05155EF1A4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3B7A6AF-B9B0-41FB-9075-90E19F6DF72C}"/>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7B91DC73-0995-485C-811F-3A353186501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4E3DDB-1152-4041-A070-8E36691B2B37}"/>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B8370D84-373B-4113-B390-410DFBF72122}"/>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171F7F80-2060-458E-9A29-DA299477FA6C}"/>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F5012FD6-6D56-435F-94F6-2E6E914E5188}"/>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1BE96AF5-605E-4A1E-9049-81C7720C586F}"/>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2FC7F133-0576-4539-BA56-F55C55BEEC0B}"/>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7706536-1E9E-4811-8BBC-F9953F6132B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9C9FD1A-1736-4997-9BF0-CDDD38A5FDD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2906165-FFC1-4A51-AEEC-53261910013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F4C0A7C-717C-4CCD-A3A7-2E1783E6E75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05A76C6-B1A8-42BC-8A6E-42A8E6D1060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5" name="楕円 534">
          <a:extLst>
            <a:ext uri="{FF2B5EF4-FFF2-40B4-BE49-F238E27FC236}">
              <a16:creationId xmlns:a16="http://schemas.microsoft.com/office/drawing/2014/main" id="{8A3B1596-B24A-4CE4-9244-80F9B1E8593D}"/>
            </a:ext>
          </a:extLst>
        </xdr:cNvPr>
        <xdr:cNvSpPr/>
      </xdr:nvSpPr>
      <xdr:spPr>
        <a:xfrm>
          <a:off x="162687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149151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6277DEEE-B07C-4CC7-9D5D-BBA5B969921B}"/>
            </a:ext>
          </a:extLst>
        </xdr:cNvPr>
        <xdr:cNvSpPr txBox="1"/>
      </xdr:nvSpPr>
      <xdr:spPr>
        <a:xfrm>
          <a:off x="16357600"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125004</xdr:rowOff>
    </xdr:from>
    <xdr:to>
      <xdr:col>81</xdr:col>
      <xdr:colOff>101600</xdr:colOff>
      <xdr:row>39</xdr:row>
      <xdr:rowOff>55154</xdr:rowOff>
    </xdr:to>
    <xdr:sp macro="" textlink="">
      <xdr:nvSpPr>
        <xdr:cNvPr id="537" name="楕円 536">
          <a:extLst>
            <a:ext uri="{FF2B5EF4-FFF2-40B4-BE49-F238E27FC236}">
              <a16:creationId xmlns:a16="http://schemas.microsoft.com/office/drawing/2014/main" id="{8D6CD53F-A04F-43D1-BB9F-12899C3901C7}"/>
            </a:ext>
          </a:extLst>
        </xdr:cNvPr>
        <xdr:cNvSpPr/>
      </xdr:nvSpPr>
      <xdr:spPr>
        <a:xfrm>
          <a:off x="15430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4354</xdr:rowOff>
    </xdr:from>
    <xdr:to>
      <xdr:col>85</xdr:col>
      <xdr:colOff>127000</xdr:colOff>
      <xdr:row>39</xdr:row>
      <xdr:rowOff>50074</xdr:rowOff>
    </xdr:to>
    <xdr:cxnSp macro="">
      <xdr:nvCxnSpPr>
        <xdr:cNvPr id="538" name="直線コネクタ 537">
          <a:extLst>
            <a:ext uri="{FF2B5EF4-FFF2-40B4-BE49-F238E27FC236}">
              <a16:creationId xmlns:a16="http://schemas.microsoft.com/office/drawing/2014/main" id="{BCD0BCF2-739F-44FD-AC49-F2DC0B8D052F}"/>
            </a:ext>
          </a:extLst>
        </xdr:cNvPr>
        <xdr:cNvCxnSpPr/>
      </xdr:nvCxnSpPr>
      <xdr:spPr>
        <a:xfrm>
          <a:off x="15481300" y="66909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76019</xdr:rowOff>
    </xdr:from>
    <xdr:to>
      <xdr:col>76</xdr:col>
      <xdr:colOff>165100</xdr:colOff>
      <xdr:row>39</xdr:row>
      <xdr:rowOff>6169</xdr:rowOff>
    </xdr:to>
    <xdr:sp macro="" textlink="">
      <xdr:nvSpPr>
        <xdr:cNvPr id="539" name="楕円 538">
          <a:extLst>
            <a:ext uri="{FF2B5EF4-FFF2-40B4-BE49-F238E27FC236}">
              <a16:creationId xmlns:a16="http://schemas.microsoft.com/office/drawing/2014/main" id="{E30C58DE-1528-49BC-82E0-164DBB947B54}"/>
            </a:ext>
          </a:extLst>
        </xdr:cNvPr>
        <xdr:cNvSpPr/>
      </xdr:nvSpPr>
      <xdr:spPr>
        <a:xfrm>
          <a:off x="14541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126819</xdr:rowOff>
    </xdr:from>
    <xdr:to>
      <xdr:col>81</xdr:col>
      <xdr:colOff>50800</xdr:colOff>
      <xdr:row>39</xdr:row>
      <xdr:rowOff>4354</xdr:rowOff>
    </xdr:to>
    <xdr:cxnSp macro="">
      <xdr:nvCxnSpPr>
        <xdr:cNvPr id="540" name="直線コネクタ 539">
          <a:extLst>
            <a:ext uri="{FF2B5EF4-FFF2-40B4-BE49-F238E27FC236}">
              <a16:creationId xmlns:a16="http://schemas.microsoft.com/office/drawing/2014/main" id="{CD809154-045F-4F66-AE83-060384DE0B30}"/>
            </a:ext>
          </a:extLst>
        </xdr:cNvPr>
        <xdr:cNvCxnSpPr/>
      </xdr:nvCxnSpPr>
      <xdr:spPr>
        <a:xfrm>
          <a:off x="14592300" y="664191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23767</xdr:rowOff>
    </xdr:from>
    <xdr:to>
      <xdr:col>72</xdr:col>
      <xdr:colOff>38100</xdr:colOff>
      <xdr:row>38</xdr:row>
      <xdr:rowOff>125367</xdr:rowOff>
    </xdr:to>
    <xdr:sp macro="" textlink="">
      <xdr:nvSpPr>
        <xdr:cNvPr id="541" name="楕円 540">
          <a:extLst>
            <a:ext uri="{FF2B5EF4-FFF2-40B4-BE49-F238E27FC236}">
              <a16:creationId xmlns:a16="http://schemas.microsoft.com/office/drawing/2014/main" id="{26BDAB81-6E02-4235-973D-A680C7F36878}"/>
            </a:ext>
          </a:extLst>
        </xdr:cNvPr>
        <xdr:cNvSpPr/>
      </xdr:nvSpPr>
      <xdr:spPr>
        <a:xfrm>
          <a:off x="136525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74567</xdr:rowOff>
    </xdr:from>
    <xdr:to>
      <xdr:col>76</xdr:col>
      <xdr:colOff>114300</xdr:colOff>
      <xdr:row>38</xdr:row>
      <xdr:rowOff>126819</xdr:rowOff>
    </xdr:to>
    <xdr:cxnSp macro="">
      <xdr:nvCxnSpPr>
        <xdr:cNvPr id="542" name="直線コネクタ 541">
          <a:extLst>
            <a:ext uri="{FF2B5EF4-FFF2-40B4-BE49-F238E27FC236}">
              <a16:creationId xmlns:a16="http://schemas.microsoft.com/office/drawing/2014/main" id="{BF939336-888B-45ED-92D5-100E9925E8E4}"/>
            </a:ext>
          </a:extLst>
        </xdr:cNvPr>
        <xdr:cNvCxnSpPr/>
      </xdr:nvCxnSpPr>
      <xdr:spPr>
        <a:xfrm>
          <a:off x="13703300" y="658966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69487</xdr:rowOff>
    </xdr:from>
    <xdr:to>
      <xdr:col>67</xdr:col>
      <xdr:colOff>101600</xdr:colOff>
      <xdr:row>38</xdr:row>
      <xdr:rowOff>171087</xdr:rowOff>
    </xdr:to>
    <xdr:sp macro="" textlink="">
      <xdr:nvSpPr>
        <xdr:cNvPr id="543" name="楕円 542">
          <a:extLst>
            <a:ext uri="{FF2B5EF4-FFF2-40B4-BE49-F238E27FC236}">
              <a16:creationId xmlns:a16="http://schemas.microsoft.com/office/drawing/2014/main" id="{DFDDC637-9BD7-4076-AA62-8C7D2787173A}"/>
            </a:ext>
          </a:extLst>
        </xdr:cNvPr>
        <xdr:cNvSpPr/>
      </xdr:nvSpPr>
      <xdr:spPr>
        <a:xfrm>
          <a:off x="12763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74567</xdr:rowOff>
    </xdr:from>
    <xdr:to>
      <xdr:col>71</xdr:col>
      <xdr:colOff>177800</xdr:colOff>
      <xdr:row>38</xdr:row>
      <xdr:rowOff>120287</xdr:rowOff>
    </xdr:to>
    <xdr:cxnSp macro="">
      <xdr:nvCxnSpPr>
        <xdr:cNvPr id="544" name="直線コネクタ 543">
          <a:extLst>
            <a:ext uri="{FF2B5EF4-FFF2-40B4-BE49-F238E27FC236}">
              <a16:creationId xmlns:a16="http://schemas.microsoft.com/office/drawing/2014/main" id="{494E8DD8-0977-498A-80D0-2A3448AA1CE8}"/>
            </a:ext>
          </a:extLst>
        </xdr:cNvPr>
        <xdr:cNvCxnSpPr/>
      </xdr:nvCxnSpPr>
      <xdr:spPr>
        <a:xfrm flipV="1">
          <a:off x="12814300" y="658966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4C625612-E579-4B1F-8D8E-790ACC1A8A4C}"/>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8DEBC3E-806A-43BF-84BD-6F5DD9D5FD61}"/>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C5E2551A-0418-4D43-B97F-09B5D7D3D693}"/>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6E465F38-E17A-49BD-810A-F0B0486EF5B4}"/>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46281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B648BB2-C666-4474-9B32-EFB172EF13B3}"/>
            </a:ext>
          </a:extLst>
        </xdr:cNvPr>
        <xdr:cNvSpPr txBox="1"/>
      </xdr:nvSpPr>
      <xdr:spPr>
        <a:xfrm>
          <a:off x="152660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E8E5D44-5328-4F25-9DDF-AE87CE987722}"/>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141894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9961AB1F-CC5E-449C-90A2-E4CF37730B2E}"/>
            </a:ext>
          </a:extLst>
        </xdr:cNvPr>
        <xdr:cNvSpPr txBox="1"/>
      </xdr:nvSpPr>
      <xdr:spPr>
        <a:xfrm>
          <a:off x="13500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16164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23810588-F56E-4BE1-8036-E4C1E63FAB5D}"/>
            </a:ext>
          </a:extLst>
        </xdr:cNvPr>
        <xdr:cNvSpPr txBox="1"/>
      </xdr:nvSpPr>
      <xdr:spPr>
        <a:xfrm>
          <a:off x="12611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414FAA7-EB6A-4D5C-99A2-F493E046825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10335438-0DD3-474E-8914-F0CFE15C1F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CD822D4-96BD-4FF9-BA05-6D3952B85F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2F8A4AF-A934-4BE8-A54E-4260245914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6270105-43D5-428B-8775-BF66DCD4A4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8FEB9D7-B492-479A-AEDB-59E7D55A7B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80CCA0E-EFD8-4E6E-9E41-75960CE845D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1F20522-C681-4E89-93DD-E08DE9B6C1E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F8568656-8B8B-4D2F-806F-DB9ABC80B7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1A0EABD7-E774-4793-8E79-24868595962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BFD766B9-4F58-4C50-811D-0FFA21C1118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950A6E84-2EB5-4BA9-B76F-C4AC18123E5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18F38A9B-E61D-48D3-A8C5-CFCFFC66F51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8C09F031-9EB3-44C4-9F04-0C60BC31CB4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F86B304C-E5CF-48E3-909C-B4911327A44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917E135B-357E-4198-8128-EB3820E3CAD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A0268311-B5A6-446A-847B-03AB1B1135F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6F962F75-E7B0-4F5E-B888-EAA59315F2C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30D1591F-FB4E-4018-B74C-C197EBBBDFF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CC3AA294-6010-47B5-BAEC-068EF2FBCC2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26A9E934-A202-4F81-8523-1E3D95202DA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6CC9B486-4EB6-411F-A317-BFEC5CAF2EF9}"/>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7AC53EF2-D7D7-430A-A38C-872A5242814A}"/>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51363F10-9B6F-4882-A450-D397FE72FAD6}"/>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3C5C7EEA-73DF-475A-B812-ECFA4DB4B5BA}"/>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9DBD74F6-FC91-45E0-B8F4-AC1E0CF34476}"/>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EEB9D639-9169-413D-94E6-6E7B725F85ED}"/>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E3EC1496-23FC-4C63-A5E9-1AE3FE7F17F7}"/>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F36BEE9-6A61-45EB-85C4-0AB51A6EC85A}"/>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5696D494-8BE7-44BA-B0D0-C66D2C670427}"/>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5ABF4354-F1CB-4296-9DC5-3C7665B019A2}"/>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62875B9D-0A37-45BB-8A4F-766B480D3879}"/>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0F84021-30EE-4ABA-AA1A-5774D5BC4D9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4A8C450-672F-4CB4-9C45-235918C337E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A27495B-B5F5-4FD2-B118-FA684542C60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FF9A1B7-4FD7-4CEA-841E-224381EAEDE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FAC762D-5601-4F12-9DA1-12D46DEFA7D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28013</xdr:rowOff>
    </xdr:from>
    <xdr:to>
      <xdr:col>116</xdr:col>
      <xdr:colOff>114300</xdr:colOff>
      <xdr:row>40</xdr:row>
      <xdr:rowOff>129613</xdr:rowOff>
    </xdr:to>
    <xdr:sp macro="" textlink="">
      <xdr:nvSpPr>
        <xdr:cNvPr id="590" name="楕円 589">
          <a:extLst>
            <a:ext uri="{FF2B5EF4-FFF2-40B4-BE49-F238E27FC236}">
              <a16:creationId xmlns:a16="http://schemas.microsoft.com/office/drawing/2014/main" id="{3F423B91-CDD7-448A-A59C-2DF7390B1B7A}"/>
            </a:ext>
          </a:extLst>
        </xdr:cNvPr>
        <xdr:cNvSpPr/>
      </xdr:nvSpPr>
      <xdr:spPr>
        <a:xfrm>
          <a:off x="22110700" y="688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50890</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B15F0F21-B4F1-483B-BBA2-A8DA321F47D1}"/>
            </a:ext>
          </a:extLst>
        </xdr:cNvPr>
        <xdr:cNvSpPr txBox="1"/>
      </xdr:nvSpPr>
      <xdr:spPr>
        <a:xfrm>
          <a:off x="22199600" y="673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119919</xdr:rowOff>
    </xdr:from>
    <xdr:to>
      <xdr:col>112</xdr:col>
      <xdr:colOff>38100</xdr:colOff>
      <xdr:row>40</xdr:row>
      <xdr:rowOff>50069</xdr:rowOff>
    </xdr:to>
    <xdr:sp macro="" textlink="">
      <xdr:nvSpPr>
        <xdr:cNvPr id="592" name="楕円 591">
          <a:extLst>
            <a:ext uri="{FF2B5EF4-FFF2-40B4-BE49-F238E27FC236}">
              <a16:creationId xmlns:a16="http://schemas.microsoft.com/office/drawing/2014/main" id="{AE9070ED-9576-473C-BC25-CA310DBF1D13}"/>
            </a:ext>
          </a:extLst>
        </xdr:cNvPr>
        <xdr:cNvSpPr/>
      </xdr:nvSpPr>
      <xdr:spPr>
        <a:xfrm>
          <a:off x="21272500" y="68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170719</xdr:rowOff>
    </xdr:from>
    <xdr:to>
      <xdr:col>116</xdr:col>
      <xdr:colOff>63500</xdr:colOff>
      <xdr:row>40</xdr:row>
      <xdr:rowOff>78813</xdr:rowOff>
    </xdr:to>
    <xdr:cxnSp macro="">
      <xdr:nvCxnSpPr>
        <xdr:cNvPr id="593" name="直線コネクタ 592">
          <a:extLst>
            <a:ext uri="{FF2B5EF4-FFF2-40B4-BE49-F238E27FC236}">
              <a16:creationId xmlns:a16="http://schemas.microsoft.com/office/drawing/2014/main" id="{7DAED0B5-C0F2-4AF7-A6CE-51946AD9AD96}"/>
            </a:ext>
          </a:extLst>
        </xdr:cNvPr>
        <xdr:cNvCxnSpPr/>
      </xdr:nvCxnSpPr>
      <xdr:spPr>
        <a:xfrm>
          <a:off x="21323300" y="6857269"/>
          <a:ext cx="838200" cy="7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14567</xdr:rowOff>
    </xdr:from>
    <xdr:to>
      <xdr:col>107</xdr:col>
      <xdr:colOff>101600</xdr:colOff>
      <xdr:row>40</xdr:row>
      <xdr:rowOff>116167</xdr:rowOff>
    </xdr:to>
    <xdr:sp macro="" textlink="">
      <xdr:nvSpPr>
        <xdr:cNvPr id="594" name="楕円 593">
          <a:extLst>
            <a:ext uri="{FF2B5EF4-FFF2-40B4-BE49-F238E27FC236}">
              <a16:creationId xmlns:a16="http://schemas.microsoft.com/office/drawing/2014/main" id="{2C79E77E-F6F1-4F3A-A81D-14B1C4433B55}"/>
            </a:ext>
          </a:extLst>
        </xdr:cNvPr>
        <xdr:cNvSpPr/>
      </xdr:nvSpPr>
      <xdr:spPr>
        <a:xfrm>
          <a:off x="20383500" y="687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170719</xdr:rowOff>
    </xdr:from>
    <xdr:to>
      <xdr:col>111</xdr:col>
      <xdr:colOff>177800</xdr:colOff>
      <xdr:row>40</xdr:row>
      <xdr:rowOff>65367</xdr:rowOff>
    </xdr:to>
    <xdr:cxnSp macro="">
      <xdr:nvCxnSpPr>
        <xdr:cNvPr id="595" name="直線コネクタ 594">
          <a:extLst>
            <a:ext uri="{FF2B5EF4-FFF2-40B4-BE49-F238E27FC236}">
              <a16:creationId xmlns:a16="http://schemas.microsoft.com/office/drawing/2014/main" id="{3E312462-CA8B-450C-AC6F-A0E153EA1C30}"/>
            </a:ext>
          </a:extLst>
        </xdr:cNvPr>
        <xdr:cNvCxnSpPr/>
      </xdr:nvCxnSpPr>
      <xdr:spPr>
        <a:xfrm flipV="1">
          <a:off x="20434300" y="6857269"/>
          <a:ext cx="889000" cy="6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169402</xdr:rowOff>
    </xdr:from>
    <xdr:to>
      <xdr:col>102</xdr:col>
      <xdr:colOff>165100</xdr:colOff>
      <xdr:row>40</xdr:row>
      <xdr:rowOff>99552</xdr:rowOff>
    </xdr:to>
    <xdr:sp macro="" textlink="">
      <xdr:nvSpPr>
        <xdr:cNvPr id="596" name="楕円 595">
          <a:extLst>
            <a:ext uri="{FF2B5EF4-FFF2-40B4-BE49-F238E27FC236}">
              <a16:creationId xmlns:a16="http://schemas.microsoft.com/office/drawing/2014/main" id="{F27BB9FB-6A25-4765-B1F7-2AE5D1DE3330}"/>
            </a:ext>
          </a:extLst>
        </xdr:cNvPr>
        <xdr:cNvSpPr/>
      </xdr:nvSpPr>
      <xdr:spPr>
        <a:xfrm>
          <a:off x="19494500" y="685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48752</xdr:rowOff>
    </xdr:from>
    <xdr:to>
      <xdr:col>107</xdr:col>
      <xdr:colOff>50800</xdr:colOff>
      <xdr:row>40</xdr:row>
      <xdr:rowOff>65367</xdr:rowOff>
    </xdr:to>
    <xdr:cxnSp macro="">
      <xdr:nvCxnSpPr>
        <xdr:cNvPr id="597" name="直線コネクタ 596">
          <a:extLst>
            <a:ext uri="{FF2B5EF4-FFF2-40B4-BE49-F238E27FC236}">
              <a16:creationId xmlns:a16="http://schemas.microsoft.com/office/drawing/2014/main" id="{74F58762-AE0D-4615-8ED0-2AAC656B6009}"/>
            </a:ext>
          </a:extLst>
        </xdr:cNvPr>
        <xdr:cNvCxnSpPr/>
      </xdr:nvCxnSpPr>
      <xdr:spPr>
        <a:xfrm>
          <a:off x="19545300" y="6906752"/>
          <a:ext cx="889000" cy="1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130764</xdr:rowOff>
    </xdr:from>
    <xdr:to>
      <xdr:col>98</xdr:col>
      <xdr:colOff>38100</xdr:colOff>
      <xdr:row>40</xdr:row>
      <xdr:rowOff>60914</xdr:rowOff>
    </xdr:to>
    <xdr:sp macro="" textlink="">
      <xdr:nvSpPr>
        <xdr:cNvPr id="598" name="楕円 597">
          <a:extLst>
            <a:ext uri="{FF2B5EF4-FFF2-40B4-BE49-F238E27FC236}">
              <a16:creationId xmlns:a16="http://schemas.microsoft.com/office/drawing/2014/main" id="{5DBA849F-9D4D-416E-A718-77476D285388}"/>
            </a:ext>
          </a:extLst>
        </xdr:cNvPr>
        <xdr:cNvSpPr/>
      </xdr:nvSpPr>
      <xdr:spPr>
        <a:xfrm>
          <a:off x="18605500" y="681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10114</xdr:rowOff>
    </xdr:from>
    <xdr:to>
      <xdr:col>102</xdr:col>
      <xdr:colOff>114300</xdr:colOff>
      <xdr:row>40</xdr:row>
      <xdr:rowOff>48752</xdr:rowOff>
    </xdr:to>
    <xdr:cxnSp macro="">
      <xdr:nvCxnSpPr>
        <xdr:cNvPr id="599" name="直線コネクタ 598">
          <a:extLst>
            <a:ext uri="{FF2B5EF4-FFF2-40B4-BE49-F238E27FC236}">
              <a16:creationId xmlns:a16="http://schemas.microsoft.com/office/drawing/2014/main" id="{A767F1F0-6384-4FED-80EB-D2C9DF814A43}"/>
            </a:ext>
          </a:extLst>
        </xdr:cNvPr>
        <xdr:cNvCxnSpPr/>
      </xdr:nvCxnSpPr>
      <xdr:spPr>
        <a:xfrm>
          <a:off x="18656300" y="6868114"/>
          <a:ext cx="889000" cy="3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F49AE773-081D-478B-8709-E0BBCA514ABE}"/>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47410002-2198-457B-8AA6-29A5B8913B5B}"/>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AA571D9B-8AA3-451E-98F1-5560728A6BC7}"/>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3A93AF54-ED1D-4FDE-82F7-20E45CD075E5}"/>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66596</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B0851530-BB14-4A94-B9E9-562F1E827D53}"/>
            </a:ext>
          </a:extLst>
        </xdr:cNvPr>
        <xdr:cNvSpPr txBox="1"/>
      </xdr:nvSpPr>
      <xdr:spPr>
        <a:xfrm>
          <a:off x="21011095" y="658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132694</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4D5BC77B-3108-4B9F-80A2-6C85D899E0C6}"/>
            </a:ext>
          </a:extLst>
        </xdr:cNvPr>
        <xdr:cNvSpPr txBox="1"/>
      </xdr:nvSpPr>
      <xdr:spPr>
        <a:xfrm>
          <a:off x="20134795" y="6647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116079</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792F1604-E919-4EB4-AAE0-78D44D2AFB57}"/>
            </a:ext>
          </a:extLst>
        </xdr:cNvPr>
        <xdr:cNvSpPr txBox="1"/>
      </xdr:nvSpPr>
      <xdr:spPr>
        <a:xfrm>
          <a:off x="19245795" y="663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77441</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C4DC1ABB-1034-48C1-BBFB-E34F669693BC}"/>
            </a:ext>
          </a:extLst>
        </xdr:cNvPr>
        <xdr:cNvSpPr txBox="1"/>
      </xdr:nvSpPr>
      <xdr:spPr>
        <a:xfrm>
          <a:off x="18356795" y="659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BC365DB2-827E-42BC-B314-FACE38FB66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1499A1BF-CE05-4C91-8922-4A89702F80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6CD377DD-AA3A-4B1E-84F2-E03C5ED4FED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ACDDCA55-E486-48CF-8EA4-A5DED0E6C49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9DABEE37-6550-4FDD-8F2E-9948EE9928B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A367DFD-27C0-4231-A4FA-BC389DDE3E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DE51FF03-3FA5-4CF9-9B0D-52C106C20F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F7F77C45-A796-463C-9A57-EB7E8F96FF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6807139A-465E-48C5-AE8B-72DB6D0D9D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8869315E-F146-485A-87B8-7BA78150746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398B32AA-90B7-4438-826F-B8CBE0C513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B55A523E-ED1E-45E0-9C4A-CDD169747F7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485EFDE5-E2BF-470A-B170-55D7E925E05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4BA7D455-BD39-4569-9DD6-C62B2D033A7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15E564F3-077B-4BCF-8705-C7951B9DB60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8D8371A-1C42-4DFB-9312-9E33C4F75D2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BE713045-97DE-4226-B407-C83768D04F2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6F9CD577-C421-4F4E-9D3C-B1A23CB7BE3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1FB8E087-3AA1-44D5-A865-928FEF6F67A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95DC9E5E-DDFB-4793-BCB2-AC4483D6B0F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D1948CED-4F53-4B0D-A86A-E9F1BF0E995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9E53898C-D3A0-4BBA-8A7F-C81D9673079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1CA21FAB-39FC-4D77-82C3-D08D30CDEF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E203F8CF-4D89-44A5-8413-75D97C3924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2F10553D-ABF6-4D62-B7C1-8752AAD0ADC1}"/>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1F54B8AE-23C9-40DF-ADA3-33AD2ACFE44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4304ED37-712B-4249-906E-B374996A28F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169C9FD1-51EE-40D1-8B3F-AD23C4ED873E}"/>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631961FD-BBF4-493C-9861-828D336A8442}"/>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19A6F8C1-8CFE-46ED-80D4-F70EEB76B40D}"/>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1FE6D88B-B59F-4204-82A5-76EB84365AE9}"/>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F089FBDB-6AF2-4767-8D28-B9168E10E8A6}"/>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6FA9AACA-6BDE-4920-9C1C-0B1668753B18}"/>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E453A69D-7C40-4AD4-AF4C-F9937341B1AD}"/>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A3DA133C-890D-4F79-AA7A-56259BFC5B45}"/>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6859C3B-1005-4030-AC79-AF801648D6D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28851F7-3EAF-4588-8BA5-EDD8E40AA87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59362A7-8B8A-43B0-A7F7-1DF1E04E151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FB74627-B3C4-4797-9307-DA9843DD0E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D6F8931-83C8-4075-8D30-51FD827D41D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648" name="楕円 647">
          <a:extLst>
            <a:ext uri="{FF2B5EF4-FFF2-40B4-BE49-F238E27FC236}">
              <a16:creationId xmlns:a16="http://schemas.microsoft.com/office/drawing/2014/main" id="{991D6AE2-32BD-4E65-A29F-E9F5E163A91B}"/>
            </a:ext>
          </a:extLst>
        </xdr:cNvPr>
        <xdr:cNvSpPr/>
      </xdr:nvSpPr>
      <xdr:spPr>
        <a:xfrm>
          <a:off x="16268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649" name="【保健センター・保健所】&#10;有形固定資産減価償却率該当値テキスト">
          <a:extLst>
            <a:ext uri="{FF2B5EF4-FFF2-40B4-BE49-F238E27FC236}">
              <a16:creationId xmlns:a16="http://schemas.microsoft.com/office/drawing/2014/main" id="{7AAC0CB6-9EE8-4E3E-A7EF-7B21F3A6ED79}"/>
            </a:ext>
          </a:extLst>
        </xdr:cNvPr>
        <xdr:cNvSpPr txBox="1"/>
      </xdr:nvSpPr>
      <xdr:spPr>
        <a:xfrm>
          <a:off x="16357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23495</xdr:rowOff>
    </xdr:from>
    <xdr:to>
      <xdr:col>81</xdr:col>
      <xdr:colOff>101600</xdr:colOff>
      <xdr:row>64</xdr:row>
      <xdr:rowOff>125095</xdr:rowOff>
    </xdr:to>
    <xdr:sp macro="" textlink="">
      <xdr:nvSpPr>
        <xdr:cNvPr id="650" name="楕円 649">
          <a:extLst>
            <a:ext uri="{FF2B5EF4-FFF2-40B4-BE49-F238E27FC236}">
              <a16:creationId xmlns:a16="http://schemas.microsoft.com/office/drawing/2014/main" id="{C07E6A4E-F7E2-4B29-A2B8-988AE2764493}"/>
            </a:ext>
          </a:extLst>
        </xdr:cNvPr>
        <xdr:cNvSpPr/>
      </xdr:nvSpPr>
      <xdr:spPr>
        <a:xfrm>
          <a:off x="15430500" y="1099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74295</xdr:rowOff>
    </xdr:from>
    <xdr:to>
      <xdr:col>85</xdr:col>
      <xdr:colOff>127000</xdr:colOff>
      <xdr:row>64</xdr:row>
      <xdr:rowOff>76200</xdr:rowOff>
    </xdr:to>
    <xdr:cxnSp macro="">
      <xdr:nvCxnSpPr>
        <xdr:cNvPr id="651" name="直線コネクタ 650">
          <a:extLst>
            <a:ext uri="{FF2B5EF4-FFF2-40B4-BE49-F238E27FC236}">
              <a16:creationId xmlns:a16="http://schemas.microsoft.com/office/drawing/2014/main" id="{0588B7BE-F0FF-4204-B184-9D324BD03F6E}"/>
            </a:ext>
          </a:extLst>
        </xdr:cNvPr>
        <xdr:cNvCxnSpPr/>
      </xdr:nvCxnSpPr>
      <xdr:spPr>
        <a:xfrm>
          <a:off x="15481300" y="11047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143510</xdr:rowOff>
    </xdr:from>
    <xdr:to>
      <xdr:col>76</xdr:col>
      <xdr:colOff>165100</xdr:colOff>
      <xdr:row>64</xdr:row>
      <xdr:rowOff>73660</xdr:rowOff>
    </xdr:to>
    <xdr:sp macro="" textlink="">
      <xdr:nvSpPr>
        <xdr:cNvPr id="652" name="楕円 651">
          <a:extLst>
            <a:ext uri="{FF2B5EF4-FFF2-40B4-BE49-F238E27FC236}">
              <a16:creationId xmlns:a16="http://schemas.microsoft.com/office/drawing/2014/main" id="{E9953C89-5223-4AD5-85D8-7EEA4D986738}"/>
            </a:ext>
          </a:extLst>
        </xdr:cNvPr>
        <xdr:cNvSpPr/>
      </xdr:nvSpPr>
      <xdr:spPr>
        <a:xfrm>
          <a:off x="14541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22860</xdr:rowOff>
    </xdr:from>
    <xdr:to>
      <xdr:col>81</xdr:col>
      <xdr:colOff>50800</xdr:colOff>
      <xdr:row>64</xdr:row>
      <xdr:rowOff>74295</xdr:rowOff>
    </xdr:to>
    <xdr:cxnSp macro="">
      <xdr:nvCxnSpPr>
        <xdr:cNvPr id="653" name="直線コネクタ 652">
          <a:extLst>
            <a:ext uri="{FF2B5EF4-FFF2-40B4-BE49-F238E27FC236}">
              <a16:creationId xmlns:a16="http://schemas.microsoft.com/office/drawing/2014/main" id="{7C25A421-AB01-41C8-B7E5-795967625F14}"/>
            </a:ext>
          </a:extLst>
        </xdr:cNvPr>
        <xdr:cNvCxnSpPr/>
      </xdr:nvCxnSpPr>
      <xdr:spPr>
        <a:xfrm>
          <a:off x="14592300" y="109956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92075</xdr:rowOff>
    </xdr:from>
    <xdr:to>
      <xdr:col>72</xdr:col>
      <xdr:colOff>38100</xdr:colOff>
      <xdr:row>64</xdr:row>
      <xdr:rowOff>22225</xdr:rowOff>
    </xdr:to>
    <xdr:sp macro="" textlink="">
      <xdr:nvSpPr>
        <xdr:cNvPr id="654" name="楕円 653">
          <a:extLst>
            <a:ext uri="{FF2B5EF4-FFF2-40B4-BE49-F238E27FC236}">
              <a16:creationId xmlns:a16="http://schemas.microsoft.com/office/drawing/2014/main" id="{58635E54-B004-4A02-AFD6-EC7A4C4140F8}"/>
            </a:ext>
          </a:extLst>
        </xdr:cNvPr>
        <xdr:cNvSpPr/>
      </xdr:nvSpPr>
      <xdr:spPr>
        <a:xfrm>
          <a:off x="13652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142875</xdr:rowOff>
    </xdr:from>
    <xdr:to>
      <xdr:col>76</xdr:col>
      <xdr:colOff>114300</xdr:colOff>
      <xdr:row>64</xdr:row>
      <xdr:rowOff>22860</xdr:rowOff>
    </xdr:to>
    <xdr:cxnSp macro="">
      <xdr:nvCxnSpPr>
        <xdr:cNvPr id="655" name="直線コネクタ 654">
          <a:extLst>
            <a:ext uri="{FF2B5EF4-FFF2-40B4-BE49-F238E27FC236}">
              <a16:creationId xmlns:a16="http://schemas.microsoft.com/office/drawing/2014/main" id="{DFCF042F-868F-4688-833E-24F954FCFC42}"/>
            </a:ext>
          </a:extLst>
        </xdr:cNvPr>
        <xdr:cNvCxnSpPr/>
      </xdr:nvCxnSpPr>
      <xdr:spPr>
        <a:xfrm>
          <a:off x="13703300" y="109442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40640</xdr:rowOff>
    </xdr:from>
    <xdr:to>
      <xdr:col>67</xdr:col>
      <xdr:colOff>101600</xdr:colOff>
      <xdr:row>63</xdr:row>
      <xdr:rowOff>142240</xdr:rowOff>
    </xdr:to>
    <xdr:sp macro="" textlink="">
      <xdr:nvSpPr>
        <xdr:cNvPr id="656" name="楕円 655">
          <a:extLst>
            <a:ext uri="{FF2B5EF4-FFF2-40B4-BE49-F238E27FC236}">
              <a16:creationId xmlns:a16="http://schemas.microsoft.com/office/drawing/2014/main" id="{F8B6F66F-DFEF-4776-90AC-D61D2B22625E}"/>
            </a:ext>
          </a:extLst>
        </xdr:cNvPr>
        <xdr:cNvSpPr/>
      </xdr:nvSpPr>
      <xdr:spPr>
        <a:xfrm>
          <a:off x="12763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91440</xdr:rowOff>
    </xdr:from>
    <xdr:to>
      <xdr:col>71</xdr:col>
      <xdr:colOff>177800</xdr:colOff>
      <xdr:row>63</xdr:row>
      <xdr:rowOff>142875</xdr:rowOff>
    </xdr:to>
    <xdr:cxnSp macro="">
      <xdr:nvCxnSpPr>
        <xdr:cNvPr id="657" name="直線コネクタ 656">
          <a:extLst>
            <a:ext uri="{FF2B5EF4-FFF2-40B4-BE49-F238E27FC236}">
              <a16:creationId xmlns:a16="http://schemas.microsoft.com/office/drawing/2014/main" id="{6630C637-8DA1-468F-B410-0BF9E41158E9}"/>
            </a:ext>
          </a:extLst>
        </xdr:cNvPr>
        <xdr:cNvCxnSpPr/>
      </xdr:nvCxnSpPr>
      <xdr:spPr>
        <a:xfrm>
          <a:off x="12814300" y="108927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4F20C8D8-DC41-4C47-9216-6A600EF64154}"/>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92AB2515-3D6F-46C9-A8B6-BCD17C8A219F}"/>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E2F00E04-0779-4C24-8FED-92FA391F1923}"/>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AF387C14-6FD7-4D2D-A6E1-BD42429671D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116222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C2CBE285-23EE-45A2-B0B3-B66CC1F6BC12}"/>
            </a:ext>
          </a:extLst>
        </xdr:cNvPr>
        <xdr:cNvSpPr txBox="1"/>
      </xdr:nvSpPr>
      <xdr:spPr>
        <a:xfrm>
          <a:off x="15266044" y="110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64787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55B33B89-852A-40D5-AA14-3C93E8C556B4}"/>
            </a:ext>
          </a:extLst>
        </xdr:cNvPr>
        <xdr:cNvSpPr txBox="1"/>
      </xdr:nvSpPr>
      <xdr:spPr>
        <a:xfrm>
          <a:off x="14389744"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13352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A758EF2E-F885-4B72-A1BC-E74B2DAE8335}"/>
            </a:ext>
          </a:extLst>
        </xdr:cNvPr>
        <xdr:cNvSpPr txBox="1"/>
      </xdr:nvSpPr>
      <xdr:spPr>
        <a:xfrm>
          <a:off x="13500744" y="1098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133367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940798BB-F052-412E-A3EF-F5E015CDA833}"/>
            </a:ext>
          </a:extLst>
        </xdr:cNvPr>
        <xdr:cNvSpPr txBox="1"/>
      </xdr:nvSpPr>
      <xdr:spPr>
        <a:xfrm>
          <a:off x="12611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731E208E-8BE0-4DA8-89FE-552C839008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8DEC7BFC-9ADB-4639-B7B7-68B7C4D4F9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DE75DA9B-E1EE-445A-BF2C-753C1E7D6B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DAAAED67-7333-4590-B973-013F25A6412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86E944B4-88EF-4322-A194-F19EDB613C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9FAA2A90-266E-4E6B-8DCD-9807DD1C943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CAA3B2B8-C1A0-4E64-8ECD-DABDBE95C4B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A99BFB02-F5D0-4390-AB56-07AF0E2E54D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9F16AFCD-228D-4B63-B1E4-26E66D0D50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87C9F306-CAEE-4AC8-B82F-538C9DB69C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42C9E32-0F7B-4895-84D5-73FF885A4F9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14AEF16A-BF4C-4325-8B5F-4CC75EBBCB3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597498EE-F3A7-4090-B113-4E7EA8715DF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6DD74222-81A8-43E9-A541-08EC5F27E6B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E56C4D51-BC7E-432D-84C7-D225F59E697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964D1D23-121A-4DBB-8DE9-F54051B2B59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FAC61279-9EBB-4307-B49F-8E444655DBE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74D5ED96-E7B1-435D-97D5-BE960A033E5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CBB1CB3B-95F5-40E2-808D-CD44C2719C7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D26D2E66-51ED-41E7-81F4-11576EFFE73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DE28B2B8-B4E3-4A94-9BC7-6786AD48DDD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51456633-0A26-49B2-9B52-D482AAF67F9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DB84418-C6FC-4D49-B99C-21751BD78A5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9DF644B1-816D-4E55-8901-0561C07B6CB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48954A4-28BD-4BE9-8565-C8549FDB72B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42222DC8-1ADE-4EE8-B9BD-E8EEF2F9357E}"/>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3106D4EA-E398-4F35-AEE8-2B512D5A4803}"/>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81CB9FFF-DD13-4A70-8BB6-18B4203E93D6}"/>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8DCE41C-7652-4659-8F40-03A062267844}"/>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D722F3B0-1429-439D-BAAF-2D101B3E87E6}"/>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9585FFC4-86A1-47D2-A99B-46DFB5B33E4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FFC756EA-CE0B-4403-B85E-8243AA1F41FF}"/>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5CDF6957-EF8F-47D9-BD89-BE9006B5EA9A}"/>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6497DBE9-DA86-474C-8E8B-BB4841A3CEFC}"/>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CAB8313B-368E-4BAD-8674-F5C151C5CC46}"/>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F305C1F5-1A93-4B2D-A202-0467E59B7A4F}"/>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C7760CE-03EA-42A5-9625-AA1DEBF19EC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2F1400F-0758-4545-8E5F-8F8FFA75298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E7229BC-5DB3-4CFB-9324-B65964E0AA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CE73E05-E10E-4536-A5A7-5736816D17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1625BB8-54B5-467C-A7C0-FC24D7AC005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07" name="楕円 706">
          <a:extLst>
            <a:ext uri="{FF2B5EF4-FFF2-40B4-BE49-F238E27FC236}">
              <a16:creationId xmlns:a16="http://schemas.microsoft.com/office/drawing/2014/main" id="{7C485745-FF71-4BF1-98D5-9722090168A7}"/>
            </a:ext>
          </a:extLst>
        </xdr:cNvPr>
        <xdr:cNvSpPr/>
      </xdr:nvSpPr>
      <xdr:spPr>
        <a:xfrm>
          <a:off x="22110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FB07C642-565D-4157-A04A-A83D40514F83}"/>
            </a:ext>
          </a:extLst>
        </xdr:cNvPr>
        <xdr:cNvSpPr txBox="1"/>
      </xdr:nvSpPr>
      <xdr:spPr>
        <a:xfrm>
          <a:off x="22199600" y="108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09" name="楕円 708">
          <a:extLst>
            <a:ext uri="{FF2B5EF4-FFF2-40B4-BE49-F238E27FC236}">
              <a16:creationId xmlns:a16="http://schemas.microsoft.com/office/drawing/2014/main" id="{A91F44C8-CAB8-4F61-A3A2-AC7F6B40F244}"/>
            </a:ext>
          </a:extLst>
        </xdr:cNvPr>
        <xdr:cNvSpPr/>
      </xdr:nvSpPr>
      <xdr:spPr>
        <a:xfrm>
          <a:off x="21272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10" name="直線コネクタ 709">
          <a:extLst>
            <a:ext uri="{FF2B5EF4-FFF2-40B4-BE49-F238E27FC236}">
              <a16:creationId xmlns:a16="http://schemas.microsoft.com/office/drawing/2014/main" id="{11175709-76DE-46D4-864D-6488C188DA94}"/>
            </a:ext>
          </a:extLst>
        </xdr:cNvPr>
        <xdr:cNvCxnSpPr/>
      </xdr:nvCxnSpPr>
      <xdr:spPr>
        <a:xfrm>
          <a:off x="21323300" y="1100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156573</xdr:rowOff>
    </xdr:from>
    <xdr:to>
      <xdr:col>107</xdr:col>
      <xdr:colOff>101600</xdr:colOff>
      <xdr:row>64</xdr:row>
      <xdr:rowOff>86723</xdr:rowOff>
    </xdr:to>
    <xdr:sp macro="" textlink="">
      <xdr:nvSpPr>
        <xdr:cNvPr id="711" name="楕円 710">
          <a:extLst>
            <a:ext uri="{FF2B5EF4-FFF2-40B4-BE49-F238E27FC236}">
              <a16:creationId xmlns:a16="http://schemas.microsoft.com/office/drawing/2014/main" id="{2457507C-8163-4CF4-B22D-312CEFB49F9B}"/>
            </a:ext>
          </a:extLst>
        </xdr:cNvPr>
        <xdr:cNvSpPr/>
      </xdr:nvSpPr>
      <xdr:spPr>
        <a:xfrm>
          <a:off x="20383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35923</xdr:rowOff>
    </xdr:to>
    <xdr:cxnSp macro="">
      <xdr:nvCxnSpPr>
        <xdr:cNvPr id="712" name="直線コネクタ 711">
          <a:extLst>
            <a:ext uri="{FF2B5EF4-FFF2-40B4-BE49-F238E27FC236}">
              <a16:creationId xmlns:a16="http://schemas.microsoft.com/office/drawing/2014/main" id="{F281B8AA-2214-48E6-84E0-BDEB4AF9CC87}"/>
            </a:ext>
          </a:extLst>
        </xdr:cNvPr>
        <xdr:cNvCxnSpPr/>
      </xdr:nvCxnSpPr>
      <xdr:spPr>
        <a:xfrm flipV="1">
          <a:off x="20434300" y="110054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156573</xdr:rowOff>
    </xdr:from>
    <xdr:to>
      <xdr:col>102</xdr:col>
      <xdr:colOff>165100</xdr:colOff>
      <xdr:row>64</xdr:row>
      <xdr:rowOff>86723</xdr:rowOff>
    </xdr:to>
    <xdr:sp macro="" textlink="">
      <xdr:nvSpPr>
        <xdr:cNvPr id="713" name="楕円 712">
          <a:extLst>
            <a:ext uri="{FF2B5EF4-FFF2-40B4-BE49-F238E27FC236}">
              <a16:creationId xmlns:a16="http://schemas.microsoft.com/office/drawing/2014/main" id="{E5632681-D58C-49F7-86D8-B2D4B06FBA40}"/>
            </a:ext>
          </a:extLst>
        </xdr:cNvPr>
        <xdr:cNvSpPr/>
      </xdr:nvSpPr>
      <xdr:spPr>
        <a:xfrm>
          <a:off x="19494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35923</xdr:rowOff>
    </xdr:from>
    <xdr:to>
      <xdr:col>107</xdr:col>
      <xdr:colOff>50800</xdr:colOff>
      <xdr:row>64</xdr:row>
      <xdr:rowOff>35923</xdr:rowOff>
    </xdr:to>
    <xdr:cxnSp macro="">
      <xdr:nvCxnSpPr>
        <xdr:cNvPr id="714" name="直線コネクタ 713">
          <a:extLst>
            <a:ext uri="{FF2B5EF4-FFF2-40B4-BE49-F238E27FC236}">
              <a16:creationId xmlns:a16="http://schemas.microsoft.com/office/drawing/2014/main" id="{4A761F09-3BA7-4089-A98E-A16127881AA6}"/>
            </a:ext>
          </a:extLst>
        </xdr:cNvPr>
        <xdr:cNvCxnSpPr/>
      </xdr:nvCxnSpPr>
      <xdr:spPr>
        <a:xfrm>
          <a:off x="19545300" y="110087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156573</xdr:rowOff>
    </xdr:from>
    <xdr:to>
      <xdr:col>98</xdr:col>
      <xdr:colOff>38100</xdr:colOff>
      <xdr:row>64</xdr:row>
      <xdr:rowOff>86723</xdr:rowOff>
    </xdr:to>
    <xdr:sp macro="" textlink="">
      <xdr:nvSpPr>
        <xdr:cNvPr id="715" name="楕円 714">
          <a:extLst>
            <a:ext uri="{FF2B5EF4-FFF2-40B4-BE49-F238E27FC236}">
              <a16:creationId xmlns:a16="http://schemas.microsoft.com/office/drawing/2014/main" id="{2AEEAE8E-0192-45FF-BE18-521988E087FF}"/>
            </a:ext>
          </a:extLst>
        </xdr:cNvPr>
        <xdr:cNvSpPr/>
      </xdr:nvSpPr>
      <xdr:spPr>
        <a:xfrm>
          <a:off x="18605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35923</xdr:rowOff>
    </xdr:from>
    <xdr:to>
      <xdr:col>102</xdr:col>
      <xdr:colOff>114300</xdr:colOff>
      <xdr:row>64</xdr:row>
      <xdr:rowOff>35923</xdr:rowOff>
    </xdr:to>
    <xdr:cxnSp macro="">
      <xdr:nvCxnSpPr>
        <xdr:cNvPr id="716" name="直線コネクタ 715">
          <a:extLst>
            <a:ext uri="{FF2B5EF4-FFF2-40B4-BE49-F238E27FC236}">
              <a16:creationId xmlns:a16="http://schemas.microsoft.com/office/drawing/2014/main" id="{77C0BF5E-B606-40B6-9AEC-03186F854002}"/>
            </a:ext>
          </a:extLst>
        </xdr:cNvPr>
        <xdr:cNvCxnSpPr/>
      </xdr:nvCxnSpPr>
      <xdr:spPr>
        <a:xfrm>
          <a:off x="18656300" y="110087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4F37B5B8-4E9F-41AE-A993-861CF514F998}"/>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BCE47D1D-B38C-4623-99FF-65519C4D2B79}"/>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CBED5C62-5FA8-4163-9112-15340C7C9414}"/>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6D33B3BA-5876-4426-8B5A-43A39EB37E52}"/>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21" name="n_1mainValue【保健センター・保健所】&#10;一人当たり面積">
          <a:extLst>
            <a:ext uri="{FF2B5EF4-FFF2-40B4-BE49-F238E27FC236}">
              <a16:creationId xmlns:a16="http://schemas.microsoft.com/office/drawing/2014/main" id="{0E1CEC96-A842-4ED8-A18E-C52C38BD8E84}"/>
            </a:ext>
          </a:extLst>
        </xdr:cNvPr>
        <xdr:cNvSpPr txBox="1"/>
      </xdr:nvSpPr>
      <xdr:spPr>
        <a:xfrm>
          <a:off x="210757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77850</xdr:rowOff>
    </xdr:from>
    <xdr:ext cx="469744" cy="259045"/>
    <xdr:sp macro="" textlink="">
      <xdr:nvSpPr>
        <xdr:cNvPr id="722" name="n_2mainValue【保健センター・保健所】&#10;一人当たり面積">
          <a:extLst>
            <a:ext uri="{FF2B5EF4-FFF2-40B4-BE49-F238E27FC236}">
              <a16:creationId xmlns:a16="http://schemas.microsoft.com/office/drawing/2014/main" id="{7A2107EA-96D4-449D-80D7-97FCDD1BA24D}"/>
            </a:ext>
          </a:extLst>
        </xdr:cNvPr>
        <xdr:cNvSpPr txBox="1"/>
      </xdr:nvSpPr>
      <xdr:spPr>
        <a:xfrm>
          <a:off x="201994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77850</xdr:rowOff>
    </xdr:from>
    <xdr:ext cx="469744" cy="259045"/>
    <xdr:sp macro="" textlink="">
      <xdr:nvSpPr>
        <xdr:cNvPr id="723" name="n_3mainValue【保健センター・保健所】&#10;一人当たり面積">
          <a:extLst>
            <a:ext uri="{FF2B5EF4-FFF2-40B4-BE49-F238E27FC236}">
              <a16:creationId xmlns:a16="http://schemas.microsoft.com/office/drawing/2014/main" id="{F8B5283D-A13B-49B5-9BDF-2E835217FFE2}"/>
            </a:ext>
          </a:extLst>
        </xdr:cNvPr>
        <xdr:cNvSpPr txBox="1"/>
      </xdr:nvSpPr>
      <xdr:spPr>
        <a:xfrm>
          <a:off x="193104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77850</xdr:rowOff>
    </xdr:from>
    <xdr:ext cx="469744" cy="259045"/>
    <xdr:sp macro="" textlink="">
      <xdr:nvSpPr>
        <xdr:cNvPr id="724" name="n_4mainValue【保健センター・保健所】&#10;一人当たり面積">
          <a:extLst>
            <a:ext uri="{FF2B5EF4-FFF2-40B4-BE49-F238E27FC236}">
              <a16:creationId xmlns:a16="http://schemas.microsoft.com/office/drawing/2014/main" id="{5F9B1F0D-0507-4C12-BA2F-129F4EDBBB72}"/>
            </a:ext>
          </a:extLst>
        </xdr:cNvPr>
        <xdr:cNvSpPr txBox="1"/>
      </xdr:nvSpPr>
      <xdr:spPr>
        <a:xfrm>
          <a:off x="184214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BB9DD47-15E4-4F15-941D-BC4C46B4BAF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B754B13-94BD-45DC-8D49-F8E5C6CDCF6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3720F68A-D88A-4A99-9F28-7B4A89B1513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7F1B3932-46B3-4318-98BB-17B96090FC1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A996157-26B9-4A63-A331-A58E01E053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F75AC5E5-7062-4DB3-A6D6-22765403D1F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78D4926-2719-4B01-8E78-5CC8BC0774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412E522B-C575-49D0-AA6A-994E284FE23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232C830-4766-43E4-87FA-CB31982398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AD8AF1F-AA55-478D-AA91-83998048D5D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3AE61006-EE9D-479C-95FF-0E77723252E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ADBCBA66-2185-4957-AB2A-2C28935243C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49F8126E-9D06-4B25-9AFD-AE136139FA6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AB283A05-3118-4645-B32C-76699EA1D4C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A7BC62E1-ED0A-4F31-AFE5-03AA4763B89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4A11A22F-446C-45B9-AF27-C0A8BC9F03F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FE3C3925-4420-4A29-8CD0-BC5A7C83270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AD9136AA-44CE-4D01-99D8-80718BE5B7A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B9AA386-E31A-4D3C-94A6-62387AFD796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513E92EB-10A5-4C9B-93DD-385F2B874D1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B6487DE-2046-4DC1-8C1E-79E2074503C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1DFEA73E-D5E6-467F-995A-4412BC00832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82ED3CBD-8F6F-4C44-96FB-A3F0146EDD0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4B1DC763-15CD-46A7-AAB5-23388034EB4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BB6DA8D1-7123-478A-936A-460ADC32F0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15611229-F55C-4B8D-A2E9-B1523DAADC96}"/>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67BE9352-0EF0-46D1-8ED3-7A7E33DFC3E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8CA267F1-4808-43E0-AEE5-D7AB28FDED9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EC719639-C48F-42CB-9F1B-17F839DE6CC3}"/>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3A54D520-DAC4-4652-86FF-907345880C11}"/>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FBA467F1-7138-4D86-9C3F-36B2C28C44D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D907FE3D-7B0B-4768-8980-99CF2B48A529}"/>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56E2EC57-1611-41A6-9D05-C781CC2150B5}"/>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A3ED1DD5-D6E4-4A2A-8EB5-29EFCF4C0B75}"/>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83D770C0-3144-42FD-ACA6-9D1E0CA054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F6B66F96-E7C2-4EB2-BC21-777E6CA88C69}"/>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B77B5F6-5776-41D0-B993-D71CD29CD8A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F58BC00-0EBE-4C9B-BAAE-8B37B37A30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32764C3-54BE-4E25-8490-4BC47763E67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833EAD7-605B-4D24-96B1-4B208422A46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96D851B-5B3D-47F3-ACA3-B3B852FB16B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13426</xdr:rowOff>
    </xdr:from>
    <xdr:to>
      <xdr:col>85</xdr:col>
      <xdr:colOff>177800</xdr:colOff>
      <xdr:row>86</xdr:row>
      <xdr:rowOff>115026</xdr:rowOff>
    </xdr:to>
    <xdr:sp macro="" textlink="">
      <xdr:nvSpPr>
        <xdr:cNvPr id="766" name="楕円 765">
          <a:extLst>
            <a:ext uri="{FF2B5EF4-FFF2-40B4-BE49-F238E27FC236}">
              <a16:creationId xmlns:a16="http://schemas.microsoft.com/office/drawing/2014/main" id="{629B0C92-0A32-4923-AA28-34034F06B47C}"/>
            </a:ext>
          </a:extLst>
        </xdr:cNvPr>
        <xdr:cNvSpPr/>
      </xdr:nvSpPr>
      <xdr:spPr>
        <a:xfrm>
          <a:off x="162687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99803</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E5D49633-5B61-4812-92B7-68A3448E1126}"/>
            </a:ext>
          </a:extLst>
        </xdr:cNvPr>
        <xdr:cNvSpPr txBox="1"/>
      </xdr:nvSpPr>
      <xdr:spPr>
        <a:xfrm>
          <a:off x="16357600" y="1467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1995</xdr:rowOff>
    </xdr:from>
    <xdr:to>
      <xdr:col>81</xdr:col>
      <xdr:colOff>101600</xdr:colOff>
      <xdr:row>86</xdr:row>
      <xdr:rowOff>103595</xdr:rowOff>
    </xdr:to>
    <xdr:sp macro="" textlink="">
      <xdr:nvSpPr>
        <xdr:cNvPr id="768" name="楕円 767">
          <a:extLst>
            <a:ext uri="{FF2B5EF4-FFF2-40B4-BE49-F238E27FC236}">
              <a16:creationId xmlns:a16="http://schemas.microsoft.com/office/drawing/2014/main" id="{E10AB57C-CBD8-434F-A42A-0C2BD36C2E15}"/>
            </a:ext>
          </a:extLst>
        </xdr:cNvPr>
        <xdr:cNvSpPr/>
      </xdr:nvSpPr>
      <xdr:spPr>
        <a:xfrm>
          <a:off x="15430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52795</xdr:rowOff>
    </xdr:from>
    <xdr:to>
      <xdr:col>85</xdr:col>
      <xdr:colOff>127000</xdr:colOff>
      <xdr:row>86</xdr:row>
      <xdr:rowOff>64226</xdr:rowOff>
    </xdr:to>
    <xdr:cxnSp macro="">
      <xdr:nvCxnSpPr>
        <xdr:cNvPr id="769" name="直線コネクタ 768">
          <a:extLst>
            <a:ext uri="{FF2B5EF4-FFF2-40B4-BE49-F238E27FC236}">
              <a16:creationId xmlns:a16="http://schemas.microsoft.com/office/drawing/2014/main" id="{B736ED07-0548-4264-AE8D-E9CFBC6A4193}"/>
            </a:ext>
          </a:extLst>
        </xdr:cNvPr>
        <xdr:cNvCxnSpPr/>
      </xdr:nvCxnSpPr>
      <xdr:spPr>
        <a:xfrm>
          <a:off x="15481300" y="1479749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160382</xdr:rowOff>
    </xdr:from>
    <xdr:to>
      <xdr:col>76</xdr:col>
      <xdr:colOff>165100</xdr:colOff>
      <xdr:row>86</xdr:row>
      <xdr:rowOff>90532</xdr:rowOff>
    </xdr:to>
    <xdr:sp macro="" textlink="">
      <xdr:nvSpPr>
        <xdr:cNvPr id="770" name="楕円 769">
          <a:extLst>
            <a:ext uri="{FF2B5EF4-FFF2-40B4-BE49-F238E27FC236}">
              <a16:creationId xmlns:a16="http://schemas.microsoft.com/office/drawing/2014/main" id="{C845A1EE-ED84-4629-9299-2B8A8F132688}"/>
            </a:ext>
          </a:extLst>
        </xdr:cNvPr>
        <xdr:cNvSpPr/>
      </xdr:nvSpPr>
      <xdr:spPr>
        <a:xfrm>
          <a:off x="14541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39732</xdr:rowOff>
    </xdr:from>
    <xdr:to>
      <xdr:col>81</xdr:col>
      <xdr:colOff>50800</xdr:colOff>
      <xdr:row>86</xdr:row>
      <xdr:rowOff>52795</xdr:rowOff>
    </xdr:to>
    <xdr:cxnSp macro="">
      <xdr:nvCxnSpPr>
        <xdr:cNvPr id="771" name="直線コネクタ 770">
          <a:extLst>
            <a:ext uri="{FF2B5EF4-FFF2-40B4-BE49-F238E27FC236}">
              <a16:creationId xmlns:a16="http://schemas.microsoft.com/office/drawing/2014/main" id="{BED63FF8-59BD-4683-96E0-699570850585}"/>
            </a:ext>
          </a:extLst>
        </xdr:cNvPr>
        <xdr:cNvCxnSpPr/>
      </xdr:nvCxnSpPr>
      <xdr:spPr>
        <a:xfrm>
          <a:off x="14592300" y="1478443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142421</xdr:rowOff>
    </xdr:from>
    <xdr:to>
      <xdr:col>72</xdr:col>
      <xdr:colOff>38100</xdr:colOff>
      <xdr:row>86</xdr:row>
      <xdr:rowOff>72571</xdr:rowOff>
    </xdr:to>
    <xdr:sp macro="" textlink="">
      <xdr:nvSpPr>
        <xdr:cNvPr id="772" name="楕円 771">
          <a:extLst>
            <a:ext uri="{FF2B5EF4-FFF2-40B4-BE49-F238E27FC236}">
              <a16:creationId xmlns:a16="http://schemas.microsoft.com/office/drawing/2014/main" id="{1B014DA6-70C3-4B10-8A84-F0D904B34FC0}"/>
            </a:ext>
          </a:extLst>
        </xdr:cNvPr>
        <xdr:cNvSpPr/>
      </xdr:nvSpPr>
      <xdr:spPr>
        <a:xfrm>
          <a:off x="1365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21771</xdr:rowOff>
    </xdr:from>
    <xdr:to>
      <xdr:col>76</xdr:col>
      <xdr:colOff>114300</xdr:colOff>
      <xdr:row>86</xdr:row>
      <xdr:rowOff>39732</xdr:rowOff>
    </xdr:to>
    <xdr:cxnSp macro="">
      <xdr:nvCxnSpPr>
        <xdr:cNvPr id="773" name="直線コネクタ 772">
          <a:extLst>
            <a:ext uri="{FF2B5EF4-FFF2-40B4-BE49-F238E27FC236}">
              <a16:creationId xmlns:a16="http://schemas.microsoft.com/office/drawing/2014/main" id="{8F7F0A58-737B-4A5E-BF20-0EF6A8DD777D}"/>
            </a:ext>
          </a:extLst>
        </xdr:cNvPr>
        <xdr:cNvCxnSpPr/>
      </xdr:nvCxnSpPr>
      <xdr:spPr>
        <a:xfrm>
          <a:off x="13703300" y="1476647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124461</xdr:rowOff>
    </xdr:from>
    <xdr:to>
      <xdr:col>67</xdr:col>
      <xdr:colOff>101600</xdr:colOff>
      <xdr:row>86</xdr:row>
      <xdr:rowOff>54611</xdr:rowOff>
    </xdr:to>
    <xdr:sp macro="" textlink="">
      <xdr:nvSpPr>
        <xdr:cNvPr id="774" name="楕円 773">
          <a:extLst>
            <a:ext uri="{FF2B5EF4-FFF2-40B4-BE49-F238E27FC236}">
              <a16:creationId xmlns:a16="http://schemas.microsoft.com/office/drawing/2014/main" id="{F7604D92-9727-4780-A937-F313ACEC2E35}"/>
            </a:ext>
          </a:extLst>
        </xdr:cNvPr>
        <xdr:cNvSpPr/>
      </xdr:nvSpPr>
      <xdr:spPr>
        <a:xfrm>
          <a:off x="12763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3811</xdr:rowOff>
    </xdr:from>
    <xdr:to>
      <xdr:col>71</xdr:col>
      <xdr:colOff>177800</xdr:colOff>
      <xdr:row>86</xdr:row>
      <xdr:rowOff>21771</xdr:rowOff>
    </xdr:to>
    <xdr:cxnSp macro="">
      <xdr:nvCxnSpPr>
        <xdr:cNvPr id="775" name="直線コネクタ 774">
          <a:extLst>
            <a:ext uri="{FF2B5EF4-FFF2-40B4-BE49-F238E27FC236}">
              <a16:creationId xmlns:a16="http://schemas.microsoft.com/office/drawing/2014/main" id="{DF41BC5F-8126-4EA4-9794-977883FCA9B1}"/>
            </a:ext>
          </a:extLst>
        </xdr:cNvPr>
        <xdr:cNvCxnSpPr/>
      </xdr:nvCxnSpPr>
      <xdr:spPr>
        <a:xfrm>
          <a:off x="12814300" y="1474851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AE5E6EFF-BF3D-4964-AD6C-AE7C74B61501}"/>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638DAE8B-1AC2-46F1-B0ED-E15B92B61F2A}"/>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778" name="n_3aveValue【消防施設】&#10;有形固定資産減価償却率">
          <a:extLst>
            <a:ext uri="{FF2B5EF4-FFF2-40B4-BE49-F238E27FC236}">
              <a16:creationId xmlns:a16="http://schemas.microsoft.com/office/drawing/2014/main" id="{DAF6BA73-5B6E-431E-AF95-D058D5D6853A}"/>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79" name="n_4aveValue【消防施設】&#10;有形固定資産減価償却率">
          <a:extLst>
            <a:ext uri="{FF2B5EF4-FFF2-40B4-BE49-F238E27FC236}">
              <a16:creationId xmlns:a16="http://schemas.microsoft.com/office/drawing/2014/main" id="{C6CA5A90-28BC-4F56-8857-59452D901E77}"/>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94722</xdr:rowOff>
    </xdr:from>
    <xdr:ext cx="405111" cy="259045"/>
    <xdr:sp macro="" textlink="">
      <xdr:nvSpPr>
        <xdr:cNvPr id="780" name="n_1mainValue【消防施設】&#10;有形固定資産減価償却率">
          <a:extLst>
            <a:ext uri="{FF2B5EF4-FFF2-40B4-BE49-F238E27FC236}">
              <a16:creationId xmlns:a16="http://schemas.microsoft.com/office/drawing/2014/main" id="{169B6573-1CA5-4DB2-AF07-34C445CB8C40}"/>
            </a:ext>
          </a:extLst>
        </xdr:cNvPr>
        <xdr:cNvSpPr txBox="1"/>
      </xdr:nvSpPr>
      <xdr:spPr>
        <a:xfrm>
          <a:off x="15266044" y="1483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81659</xdr:rowOff>
    </xdr:from>
    <xdr:ext cx="405111" cy="259045"/>
    <xdr:sp macro="" textlink="">
      <xdr:nvSpPr>
        <xdr:cNvPr id="781" name="n_2mainValue【消防施設】&#10;有形固定資産減価償却率">
          <a:extLst>
            <a:ext uri="{FF2B5EF4-FFF2-40B4-BE49-F238E27FC236}">
              <a16:creationId xmlns:a16="http://schemas.microsoft.com/office/drawing/2014/main" id="{F11F43FD-9C8C-4115-8E0F-184300549389}"/>
            </a:ext>
          </a:extLst>
        </xdr:cNvPr>
        <xdr:cNvSpPr txBox="1"/>
      </xdr:nvSpPr>
      <xdr:spPr>
        <a:xfrm>
          <a:off x="14389744" y="1482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63698</xdr:rowOff>
    </xdr:from>
    <xdr:ext cx="405111" cy="259045"/>
    <xdr:sp macro="" textlink="">
      <xdr:nvSpPr>
        <xdr:cNvPr id="782" name="n_3mainValue【消防施設】&#10;有形固定資産減価償却率">
          <a:extLst>
            <a:ext uri="{FF2B5EF4-FFF2-40B4-BE49-F238E27FC236}">
              <a16:creationId xmlns:a16="http://schemas.microsoft.com/office/drawing/2014/main" id="{7EB66ECC-10E1-48C6-9699-24C80B828AA3}"/>
            </a:ext>
          </a:extLst>
        </xdr:cNvPr>
        <xdr:cNvSpPr txBox="1"/>
      </xdr:nvSpPr>
      <xdr:spPr>
        <a:xfrm>
          <a:off x="13500744" y="1480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45738</xdr:rowOff>
    </xdr:from>
    <xdr:ext cx="405111" cy="259045"/>
    <xdr:sp macro="" textlink="">
      <xdr:nvSpPr>
        <xdr:cNvPr id="783" name="n_4mainValue【消防施設】&#10;有形固定資産減価償却率">
          <a:extLst>
            <a:ext uri="{FF2B5EF4-FFF2-40B4-BE49-F238E27FC236}">
              <a16:creationId xmlns:a16="http://schemas.microsoft.com/office/drawing/2014/main" id="{455B77A6-D783-4791-83C5-8BD1186688FD}"/>
            </a:ext>
          </a:extLst>
        </xdr:cNvPr>
        <xdr:cNvSpPr txBox="1"/>
      </xdr:nvSpPr>
      <xdr:spPr>
        <a:xfrm>
          <a:off x="12611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780431A4-BFC0-49A3-BA36-A34F33CCDB1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9E9AD2B-AB70-4199-A6ED-CA9F0CE8E68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B60A062C-CFA4-4E94-89CB-4C77E7B347C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E2F2A24A-807F-4D4C-BC6A-E55B094A08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7A551A85-720A-428B-8378-B09505E19EF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4E5C88DF-C256-45BE-AF5B-C7BB7F1A70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FA9CA189-003E-4AEA-8419-471916EEE7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DADE4E62-EAA4-4BE6-8CF0-6DFF1E97504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CCEA13A7-78D5-46A4-AC80-97F98052916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4230737A-03C5-4BD9-884D-0C51D086D8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AE7AE5E2-2FB8-4E85-B827-78ED76BC356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43BCAAB6-3402-4384-94AB-AFD83A3667A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C680E9EF-C64F-4D10-8CDD-256A692E14F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AD1BFE88-0916-443B-816B-129F88D121A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10CB6AD1-C5DB-40C5-A8DE-D9CEBF7A369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7F912B9F-70C6-4922-B2B5-E86C36D8D84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9833F86C-206E-4F8F-B015-BBE4D99B46A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CCA5690C-B823-4760-A377-13AFA17EF51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344A5634-EF25-4BCD-8B0A-B52203609B8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33048925-8507-4400-948F-D116713156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FD120FC2-B920-42CE-BBB3-AD206372AA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8EA277BD-BF98-4E9C-B2B8-B5977CD8D42B}"/>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614318E4-F07B-4869-923D-575CCB24B35F}"/>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2658DFAA-A9A6-4D4A-846F-590CD77D174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86E4CE26-5EFB-4991-8BEB-B910BCFC20DE}"/>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0BD3477E-FEE7-4890-A8E9-3B1D3AEB04D4}"/>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3B206733-243E-4975-AF5D-DAC108970B23}"/>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61C48614-19D9-4399-9B80-83A0BED86451}"/>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5E804A99-ABF4-4854-970D-1AA8F41F9FF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4354A4EC-2B99-49F7-8439-A1A35ACB2FC4}"/>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8B3B2754-B936-4A94-B2FE-7C6D82B89895}"/>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B986FE65-E20E-471F-8E6A-AD1CE5214254}"/>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AF60DB6-4E13-4D9E-9547-8BC9DEA7CA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7B07D94-825F-4EA0-A39C-E7E3DEC75D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6F9D2EB-A292-4B67-B923-F4C2556D067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DA2E41D-10B8-4CB1-A2BD-7EB165A26E5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C4D2AEC-58A6-4D01-BB24-C73209FC984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821" name="楕円 820">
          <a:extLst>
            <a:ext uri="{FF2B5EF4-FFF2-40B4-BE49-F238E27FC236}">
              <a16:creationId xmlns:a16="http://schemas.microsoft.com/office/drawing/2014/main" id="{E66FA42B-4708-4FC9-8E26-4864FA46CFFB}"/>
            </a:ext>
          </a:extLst>
        </xdr:cNvPr>
        <xdr:cNvSpPr/>
      </xdr:nvSpPr>
      <xdr:spPr>
        <a:xfrm>
          <a:off x="221107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112031</xdr:rowOff>
    </xdr:from>
    <xdr:ext cx="469744" cy="259045"/>
    <xdr:sp macro="" textlink="">
      <xdr:nvSpPr>
        <xdr:cNvPr id="822" name="【消防施設】&#10;一人当たり面積該当値テキスト">
          <a:extLst>
            <a:ext uri="{FF2B5EF4-FFF2-40B4-BE49-F238E27FC236}">
              <a16:creationId xmlns:a16="http://schemas.microsoft.com/office/drawing/2014/main" id="{13A42A3E-B922-4469-8CBE-042F8777E3C0}"/>
            </a:ext>
          </a:extLst>
        </xdr:cNvPr>
        <xdr:cNvSpPr txBox="1"/>
      </xdr:nvSpPr>
      <xdr:spPr>
        <a:xfrm>
          <a:off x="22199600"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133604</xdr:rowOff>
    </xdr:from>
    <xdr:to>
      <xdr:col>112</xdr:col>
      <xdr:colOff>38100</xdr:colOff>
      <xdr:row>85</xdr:row>
      <xdr:rowOff>63754</xdr:rowOff>
    </xdr:to>
    <xdr:sp macro="" textlink="">
      <xdr:nvSpPr>
        <xdr:cNvPr id="823" name="楕円 822">
          <a:extLst>
            <a:ext uri="{FF2B5EF4-FFF2-40B4-BE49-F238E27FC236}">
              <a16:creationId xmlns:a16="http://schemas.microsoft.com/office/drawing/2014/main" id="{585F331A-A9EF-4930-AF14-7DDCE5D834C4}"/>
            </a:ext>
          </a:extLst>
        </xdr:cNvPr>
        <xdr:cNvSpPr/>
      </xdr:nvSpPr>
      <xdr:spPr>
        <a:xfrm>
          <a:off x="21272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12954</xdr:rowOff>
    </xdr:to>
    <xdr:cxnSp macro="">
      <xdr:nvCxnSpPr>
        <xdr:cNvPr id="824" name="直線コネクタ 823">
          <a:extLst>
            <a:ext uri="{FF2B5EF4-FFF2-40B4-BE49-F238E27FC236}">
              <a16:creationId xmlns:a16="http://schemas.microsoft.com/office/drawing/2014/main" id="{C8605A28-FC35-4D2E-94F8-4DC2DF88C81F}"/>
            </a:ext>
          </a:extLst>
        </xdr:cNvPr>
        <xdr:cNvCxnSpPr/>
      </xdr:nvCxnSpPr>
      <xdr:spPr>
        <a:xfrm>
          <a:off x="21323300" y="1458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133604</xdr:rowOff>
    </xdr:from>
    <xdr:to>
      <xdr:col>107</xdr:col>
      <xdr:colOff>101600</xdr:colOff>
      <xdr:row>85</xdr:row>
      <xdr:rowOff>63754</xdr:rowOff>
    </xdr:to>
    <xdr:sp macro="" textlink="">
      <xdr:nvSpPr>
        <xdr:cNvPr id="825" name="楕円 824">
          <a:extLst>
            <a:ext uri="{FF2B5EF4-FFF2-40B4-BE49-F238E27FC236}">
              <a16:creationId xmlns:a16="http://schemas.microsoft.com/office/drawing/2014/main" id="{B0A6FE67-A7D7-45D5-BB41-779AF0B73FEC}"/>
            </a:ext>
          </a:extLst>
        </xdr:cNvPr>
        <xdr:cNvSpPr/>
      </xdr:nvSpPr>
      <xdr:spPr>
        <a:xfrm>
          <a:off x="20383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12954</xdr:rowOff>
    </xdr:from>
    <xdr:to>
      <xdr:col>111</xdr:col>
      <xdr:colOff>177800</xdr:colOff>
      <xdr:row>85</xdr:row>
      <xdr:rowOff>12954</xdr:rowOff>
    </xdr:to>
    <xdr:cxnSp macro="">
      <xdr:nvCxnSpPr>
        <xdr:cNvPr id="826" name="直線コネクタ 825">
          <a:extLst>
            <a:ext uri="{FF2B5EF4-FFF2-40B4-BE49-F238E27FC236}">
              <a16:creationId xmlns:a16="http://schemas.microsoft.com/office/drawing/2014/main" id="{F7D14F73-9BB0-42D9-97B4-D1355D2F245B}"/>
            </a:ext>
          </a:extLst>
        </xdr:cNvPr>
        <xdr:cNvCxnSpPr/>
      </xdr:nvCxnSpPr>
      <xdr:spPr>
        <a:xfrm>
          <a:off x="20434300" y="1458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27" name="楕円 826">
          <a:extLst>
            <a:ext uri="{FF2B5EF4-FFF2-40B4-BE49-F238E27FC236}">
              <a16:creationId xmlns:a16="http://schemas.microsoft.com/office/drawing/2014/main" id="{6631B545-7DF0-4500-B4B5-5A4FC62CB1CA}"/>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12954</xdr:rowOff>
    </xdr:from>
    <xdr:to>
      <xdr:col>107</xdr:col>
      <xdr:colOff>50800</xdr:colOff>
      <xdr:row>85</xdr:row>
      <xdr:rowOff>17526</xdr:rowOff>
    </xdr:to>
    <xdr:cxnSp macro="">
      <xdr:nvCxnSpPr>
        <xdr:cNvPr id="828" name="直線コネクタ 827">
          <a:extLst>
            <a:ext uri="{FF2B5EF4-FFF2-40B4-BE49-F238E27FC236}">
              <a16:creationId xmlns:a16="http://schemas.microsoft.com/office/drawing/2014/main" id="{5405C482-FB91-4D2E-8B9A-B35F6D9865F3}"/>
            </a:ext>
          </a:extLst>
        </xdr:cNvPr>
        <xdr:cNvCxnSpPr/>
      </xdr:nvCxnSpPr>
      <xdr:spPr>
        <a:xfrm flipV="1">
          <a:off x="19545300" y="1458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138176</xdr:rowOff>
    </xdr:from>
    <xdr:to>
      <xdr:col>98</xdr:col>
      <xdr:colOff>38100</xdr:colOff>
      <xdr:row>85</xdr:row>
      <xdr:rowOff>68326</xdr:rowOff>
    </xdr:to>
    <xdr:sp macro="" textlink="">
      <xdr:nvSpPr>
        <xdr:cNvPr id="829" name="楕円 828">
          <a:extLst>
            <a:ext uri="{FF2B5EF4-FFF2-40B4-BE49-F238E27FC236}">
              <a16:creationId xmlns:a16="http://schemas.microsoft.com/office/drawing/2014/main" id="{8E6AE426-EBB3-4FE8-892F-E9ECDAD1E452}"/>
            </a:ext>
          </a:extLst>
        </xdr:cNvPr>
        <xdr:cNvSpPr/>
      </xdr:nvSpPr>
      <xdr:spPr>
        <a:xfrm>
          <a:off x="18605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17526</xdr:rowOff>
    </xdr:from>
    <xdr:to>
      <xdr:col>102</xdr:col>
      <xdr:colOff>114300</xdr:colOff>
      <xdr:row>85</xdr:row>
      <xdr:rowOff>17526</xdr:rowOff>
    </xdr:to>
    <xdr:cxnSp macro="">
      <xdr:nvCxnSpPr>
        <xdr:cNvPr id="830" name="直線コネクタ 829">
          <a:extLst>
            <a:ext uri="{FF2B5EF4-FFF2-40B4-BE49-F238E27FC236}">
              <a16:creationId xmlns:a16="http://schemas.microsoft.com/office/drawing/2014/main" id="{C9BA9511-8D78-4A47-9EAE-E28C4C736ED0}"/>
            </a:ext>
          </a:extLst>
        </xdr:cNvPr>
        <xdr:cNvCxnSpPr/>
      </xdr:nvCxnSpPr>
      <xdr:spPr>
        <a:xfrm>
          <a:off x="18656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49F7731D-9029-49EC-B1AB-AE2578954ADC}"/>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E6DE688D-F65E-4BC9-B317-BDD831FFB888}"/>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4D0C561D-6FA9-4380-83AC-A56EDC07CF32}"/>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194E4C52-B5E6-49F8-9628-8A91A6679C8A}"/>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54881</xdr:rowOff>
    </xdr:from>
    <xdr:ext cx="469744" cy="259045"/>
    <xdr:sp macro="" textlink="">
      <xdr:nvSpPr>
        <xdr:cNvPr id="835" name="n_1mainValue【消防施設】&#10;一人当たり面積">
          <a:extLst>
            <a:ext uri="{FF2B5EF4-FFF2-40B4-BE49-F238E27FC236}">
              <a16:creationId xmlns:a16="http://schemas.microsoft.com/office/drawing/2014/main" id="{A3733DDE-42AC-4C59-8D28-17DB417D7E80}"/>
            </a:ext>
          </a:extLst>
        </xdr:cNvPr>
        <xdr:cNvSpPr txBox="1"/>
      </xdr:nvSpPr>
      <xdr:spPr>
        <a:xfrm>
          <a:off x="210757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54881</xdr:rowOff>
    </xdr:from>
    <xdr:ext cx="469744" cy="259045"/>
    <xdr:sp macro="" textlink="">
      <xdr:nvSpPr>
        <xdr:cNvPr id="836" name="n_2mainValue【消防施設】&#10;一人当たり面積">
          <a:extLst>
            <a:ext uri="{FF2B5EF4-FFF2-40B4-BE49-F238E27FC236}">
              <a16:creationId xmlns:a16="http://schemas.microsoft.com/office/drawing/2014/main" id="{EF05BA83-EEB7-47D2-B352-3F60F34DBF9C}"/>
            </a:ext>
          </a:extLst>
        </xdr:cNvPr>
        <xdr:cNvSpPr txBox="1"/>
      </xdr:nvSpPr>
      <xdr:spPr>
        <a:xfrm>
          <a:off x="20199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37" name="n_3mainValue【消防施設】&#10;一人当たり面積">
          <a:extLst>
            <a:ext uri="{FF2B5EF4-FFF2-40B4-BE49-F238E27FC236}">
              <a16:creationId xmlns:a16="http://schemas.microsoft.com/office/drawing/2014/main" id="{9AAF417B-4765-462D-9D04-BA1662C99509}"/>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59453</xdr:rowOff>
    </xdr:from>
    <xdr:ext cx="469744" cy="259045"/>
    <xdr:sp macro="" textlink="">
      <xdr:nvSpPr>
        <xdr:cNvPr id="838" name="n_4mainValue【消防施設】&#10;一人当たり面積">
          <a:extLst>
            <a:ext uri="{FF2B5EF4-FFF2-40B4-BE49-F238E27FC236}">
              <a16:creationId xmlns:a16="http://schemas.microsoft.com/office/drawing/2014/main" id="{06ACE561-3CBE-4FF0-9DE7-8BC92F2E8FF7}"/>
            </a:ext>
          </a:extLst>
        </xdr:cNvPr>
        <xdr:cNvSpPr txBox="1"/>
      </xdr:nvSpPr>
      <xdr:spPr>
        <a:xfrm>
          <a:off x="18421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C32A5B04-16F6-4490-A97C-5EBC2F10CBE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B1889A4A-9C85-4387-9991-28870EAA31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15110B4-8E9E-458D-8E6C-53BBED62CA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77987ABD-2DC0-44A1-93DC-89BA2322DC7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C835CD7-C94F-4979-B070-70EBD97946E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B779FDBB-34C6-4A4A-9603-42B1CE679C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72873777-636A-4EBA-8C6F-CB3B9E7B572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D7AB5095-0868-4C95-823E-9328467849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615B74E7-53E6-4E3D-A5F6-1A290E47796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4083637D-B403-448F-8BD5-ADA72370EF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F0E203B-3703-4A0F-B23D-D80B9B3DE0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25C7D628-6F8D-41E7-985C-C9B56AB43F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48DF2C23-CA9A-4F69-B41A-1617F9315D6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D262EF85-E908-4F85-BE6D-EFF0A002518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649D7E09-1B9B-421C-91C6-A4886A1FA2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890E00F4-FDE2-489D-89CE-93EF4155E6B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306B1DF9-F876-4929-9C30-A2E253132DD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65B150C8-11FD-497D-8986-F1BFC2209C3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1BBB6418-9BA1-498B-8CD0-D1A0E9CAE93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A1D3FEA9-D6DC-4A2C-BB66-BF779253439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177A0611-4698-4002-9318-5F29074DCAF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F780D445-CE63-4EAF-B8C8-B82C8F22530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F7AAD87-55EB-4118-ABF0-4CDD2C149F6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9A4E523C-849C-4619-89F2-F951E2F2306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E02F93B-E68E-48A2-85FD-BAF7AC48F70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B4D179E7-C764-4D78-9F66-35272811CCBC}"/>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E1E020FB-1507-4616-B699-675511DAB33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CD6DC5E9-5113-408F-A0C4-17840E978B2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1F0085D3-B069-488A-B0F4-430A66548C76}"/>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0B79ADEE-6A95-4271-9DEF-97BC28BF73E3}"/>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6BEEA0E-0799-472C-B86E-7D09CA03FD06}"/>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255B9C6D-73BE-4E2A-AB98-BCA9577EDCA3}"/>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990E90B9-D8CB-412D-B250-9C3BB0024C4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AC56C363-93F8-4A60-9A7F-D47D0BF30AD3}"/>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D12764A6-2F71-48AE-B2B9-EEEB0179710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BC6DB4A1-187A-42AD-9033-D52D05A534D3}"/>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4584B7C-4B91-44FD-BAD7-C39042E181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2DC55CE-D84D-4C0D-B518-0F6D482C27D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E377460-BFD9-4EAE-9975-C7F3DEDBB4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6D04029-3C0F-4382-B15D-00A0AD7276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EDF16B8-F60E-4CDF-A577-AA8EA91215D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71120</xdr:rowOff>
    </xdr:from>
    <xdr:to>
      <xdr:col>85</xdr:col>
      <xdr:colOff>177800</xdr:colOff>
      <xdr:row>109</xdr:row>
      <xdr:rowOff>1270</xdr:rowOff>
    </xdr:to>
    <xdr:sp macro="" textlink="">
      <xdr:nvSpPr>
        <xdr:cNvPr id="880" name="楕円 879">
          <a:extLst>
            <a:ext uri="{FF2B5EF4-FFF2-40B4-BE49-F238E27FC236}">
              <a16:creationId xmlns:a16="http://schemas.microsoft.com/office/drawing/2014/main" id="{1401CE75-BA13-4F76-B5F1-3AAA51A8CD14}"/>
            </a:ext>
          </a:extLst>
        </xdr:cNvPr>
        <xdr:cNvSpPr/>
      </xdr:nvSpPr>
      <xdr:spPr>
        <a:xfrm>
          <a:off x="162687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157497</xdr:rowOff>
    </xdr:from>
    <xdr:ext cx="405111" cy="259045"/>
    <xdr:sp macro="" textlink="">
      <xdr:nvSpPr>
        <xdr:cNvPr id="881" name="【庁舎】&#10;有形固定資産減価償却率該当値テキスト">
          <a:extLst>
            <a:ext uri="{FF2B5EF4-FFF2-40B4-BE49-F238E27FC236}">
              <a16:creationId xmlns:a16="http://schemas.microsoft.com/office/drawing/2014/main" id="{CCE853B9-AE8E-4908-824A-CCE52D9DC1FA}"/>
            </a:ext>
          </a:extLst>
        </xdr:cNvPr>
        <xdr:cNvSpPr txBox="1"/>
      </xdr:nvSpPr>
      <xdr:spPr>
        <a:xfrm>
          <a:off x="16357600" y="185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54792</xdr:rowOff>
    </xdr:from>
    <xdr:to>
      <xdr:col>81</xdr:col>
      <xdr:colOff>101600</xdr:colOff>
      <xdr:row>108</xdr:row>
      <xdr:rowOff>156392</xdr:rowOff>
    </xdr:to>
    <xdr:sp macro="" textlink="">
      <xdr:nvSpPr>
        <xdr:cNvPr id="882" name="楕円 881">
          <a:extLst>
            <a:ext uri="{FF2B5EF4-FFF2-40B4-BE49-F238E27FC236}">
              <a16:creationId xmlns:a16="http://schemas.microsoft.com/office/drawing/2014/main" id="{BABE233C-01F0-4E15-BEAD-10E4A0580878}"/>
            </a:ext>
          </a:extLst>
        </xdr:cNvPr>
        <xdr:cNvSpPr/>
      </xdr:nvSpPr>
      <xdr:spPr>
        <a:xfrm>
          <a:off x="15430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105592</xdr:rowOff>
    </xdr:from>
    <xdr:to>
      <xdr:col>85</xdr:col>
      <xdr:colOff>127000</xdr:colOff>
      <xdr:row>108</xdr:row>
      <xdr:rowOff>121920</xdr:rowOff>
    </xdr:to>
    <xdr:cxnSp macro="">
      <xdr:nvCxnSpPr>
        <xdr:cNvPr id="883" name="直線コネクタ 882">
          <a:extLst>
            <a:ext uri="{FF2B5EF4-FFF2-40B4-BE49-F238E27FC236}">
              <a16:creationId xmlns:a16="http://schemas.microsoft.com/office/drawing/2014/main" id="{2A4B4726-D658-4CD8-859C-2A39E440314E}"/>
            </a:ext>
          </a:extLst>
        </xdr:cNvPr>
        <xdr:cNvCxnSpPr/>
      </xdr:nvCxnSpPr>
      <xdr:spPr>
        <a:xfrm>
          <a:off x="15481300" y="1862219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38463</xdr:rowOff>
    </xdr:from>
    <xdr:to>
      <xdr:col>76</xdr:col>
      <xdr:colOff>165100</xdr:colOff>
      <xdr:row>108</xdr:row>
      <xdr:rowOff>140063</xdr:rowOff>
    </xdr:to>
    <xdr:sp macro="" textlink="">
      <xdr:nvSpPr>
        <xdr:cNvPr id="884" name="楕円 883">
          <a:extLst>
            <a:ext uri="{FF2B5EF4-FFF2-40B4-BE49-F238E27FC236}">
              <a16:creationId xmlns:a16="http://schemas.microsoft.com/office/drawing/2014/main" id="{422803B8-20AC-488D-826C-EFDC866C8F61}"/>
            </a:ext>
          </a:extLst>
        </xdr:cNvPr>
        <xdr:cNvSpPr/>
      </xdr:nvSpPr>
      <xdr:spPr>
        <a:xfrm>
          <a:off x="14541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89263</xdr:rowOff>
    </xdr:from>
    <xdr:to>
      <xdr:col>81</xdr:col>
      <xdr:colOff>50800</xdr:colOff>
      <xdr:row>108</xdr:row>
      <xdr:rowOff>105592</xdr:rowOff>
    </xdr:to>
    <xdr:cxnSp macro="">
      <xdr:nvCxnSpPr>
        <xdr:cNvPr id="885" name="直線コネクタ 884">
          <a:extLst>
            <a:ext uri="{FF2B5EF4-FFF2-40B4-BE49-F238E27FC236}">
              <a16:creationId xmlns:a16="http://schemas.microsoft.com/office/drawing/2014/main" id="{58462EBF-55E7-4C91-A933-9DEB2CDE3A37}"/>
            </a:ext>
          </a:extLst>
        </xdr:cNvPr>
        <xdr:cNvCxnSpPr/>
      </xdr:nvCxnSpPr>
      <xdr:spPr>
        <a:xfrm>
          <a:off x="14592300" y="186058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22134</xdr:rowOff>
    </xdr:from>
    <xdr:to>
      <xdr:col>72</xdr:col>
      <xdr:colOff>38100</xdr:colOff>
      <xdr:row>108</xdr:row>
      <xdr:rowOff>123734</xdr:rowOff>
    </xdr:to>
    <xdr:sp macro="" textlink="">
      <xdr:nvSpPr>
        <xdr:cNvPr id="886" name="楕円 885">
          <a:extLst>
            <a:ext uri="{FF2B5EF4-FFF2-40B4-BE49-F238E27FC236}">
              <a16:creationId xmlns:a16="http://schemas.microsoft.com/office/drawing/2014/main" id="{9E47CA8B-0E1A-4508-908F-148000A08E4D}"/>
            </a:ext>
          </a:extLst>
        </xdr:cNvPr>
        <xdr:cNvSpPr/>
      </xdr:nvSpPr>
      <xdr:spPr>
        <a:xfrm>
          <a:off x="13652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72934</xdr:rowOff>
    </xdr:from>
    <xdr:to>
      <xdr:col>76</xdr:col>
      <xdr:colOff>114300</xdr:colOff>
      <xdr:row>108</xdr:row>
      <xdr:rowOff>89263</xdr:rowOff>
    </xdr:to>
    <xdr:cxnSp macro="">
      <xdr:nvCxnSpPr>
        <xdr:cNvPr id="887" name="直線コネクタ 886">
          <a:extLst>
            <a:ext uri="{FF2B5EF4-FFF2-40B4-BE49-F238E27FC236}">
              <a16:creationId xmlns:a16="http://schemas.microsoft.com/office/drawing/2014/main" id="{8589AB84-C8F1-4F62-A1F3-44AC842F1D4E}"/>
            </a:ext>
          </a:extLst>
        </xdr:cNvPr>
        <xdr:cNvCxnSpPr/>
      </xdr:nvCxnSpPr>
      <xdr:spPr>
        <a:xfrm>
          <a:off x="13703300" y="1858953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5806</xdr:rowOff>
    </xdr:from>
    <xdr:to>
      <xdr:col>67</xdr:col>
      <xdr:colOff>101600</xdr:colOff>
      <xdr:row>108</xdr:row>
      <xdr:rowOff>107406</xdr:rowOff>
    </xdr:to>
    <xdr:sp macro="" textlink="">
      <xdr:nvSpPr>
        <xdr:cNvPr id="888" name="楕円 887">
          <a:extLst>
            <a:ext uri="{FF2B5EF4-FFF2-40B4-BE49-F238E27FC236}">
              <a16:creationId xmlns:a16="http://schemas.microsoft.com/office/drawing/2014/main" id="{068874EC-7DC4-4F2B-8770-ACC90DCAA7B3}"/>
            </a:ext>
          </a:extLst>
        </xdr:cNvPr>
        <xdr:cNvSpPr/>
      </xdr:nvSpPr>
      <xdr:spPr>
        <a:xfrm>
          <a:off x="12763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56606</xdr:rowOff>
    </xdr:from>
    <xdr:to>
      <xdr:col>71</xdr:col>
      <xdr:colOff>177800</xdr:colOff>
      <xdr:row>108</xdr:row>
      <xdr:rowOff>72934</xdr:rowOff>
    </xdr:to>
    <xdr:cxnSp macro="">
      <xdr:nvCxnSpPr>
        <xdr:cNvPr id="889" name="直線コネクタ 888">
          <a:extLst>
            <a:ext uri="{FF2B5EF4-FFF2-40B4-BE49-F238E27FC236}">
              <a16:creationId xmlns:a16="http://schemas.microsoft.com/office/drawing/2014/main" id="{3624533F-1B6E-4B13-9218-B43CFEE5370C}"/>
            </a:ext>
          </a:extLst>
        </xdr:cNvPr>
        <xdr:cNvCxnSpPr/>
      </xdr:nvCxnSpPr>
      <xdr:spPr>
        <a:xfrm>
          <a:off x="12814300" y="1857320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D2B77C89-483C-4CB3-A942-6693DDEB31BA}"/>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DB66C400-8007-4145-AA59-9B38603C54D3}"/>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4D0A6245-0E7C-4FDB-BA45-E84F6F5E46E9}"/>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EC12A06A-7AF7-4699-9A82-3494B3F1B28F}"/>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147519</xdr:rowOff>
    </xdr:from>
    <xdr:ext cx="405111" cy="259045"/>
    <xdr:sp macro="" textlink="">
      <xdr:nvSpPr>
        <xdr:cNvPr id="894" name="n_1mainValue【庁舎】&#10;有形固定資産減価償却率">
          <a:extLst>
            <a:ext uri="{FF2B5EF4-FFF2-40B4-BE49-F238E27FC236}">
              <a16:creationId xmlns:a16="http://schemas.microsoft.com/office/drawing/2014/main" id="{F94C58D2-B440-4185-A903-DAFEADAFBD03}"/>
            </a:ext>
          </a:extLst>
        </xdr:cNvPr>
        <xdr:cNvSpPr txBox="1"/>
      </xdr:nvSpPr>
      <xdr:spPr>
        <a:xfrm>
          <a:off x="15266044" y="1866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131190</xdr:rowOff>
    </xdr:from>
    <xdr:ext cx="405111" cy="259045"/>
    <xdr:sp macro="" textlink="">
      <xdr:nvSpPr>
        <xdr:cNvPr id="895" name="n_2mainValue【庁舎】&#10;有形固定資産減価償却率">
          <a:extLst>
            <a:ext uri="{FF2B5EF4-FFF2-40B4-BE49-F238E27FC236}">
              <a16:creationId xmlns:a16="http://schemas.microsoft.com/office/drawing/2014/main" id="{54E3C89F-D594-4E97-90C2-5EFFADFE6205}"/>
            </a:ext>
          </a:extLst>
        </xdr:cNvPr>
        <xdr:cNvSpPr txBox="1"/>
      </xdr:nvSpPr>
      <xdr:spPr>
        <a:xfrm>
          <a:off x="143897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114861</xdr:rowOff>
    </xdr:from>
    <xdr:ext cx="405111" cy="259045"/>
    <xdr:sp macro="" textlink="">
      <xdr:nvSpPr>
        <xdr:cNvPr id="896" name="n_3mainValue【庁舎】&#10;有形固定資産減価償却率">
          <a:extLst>
            <a:ext uri="{FF2B5EF4-FFF2-40B4-BE49-F238E27FC236}">
              <a16:creationId xmlns:a16="http://schemas.microsoft.com/office/drawing/2014/main" id="{AF249676-5923-4293-94FD-F779528464EB}"/>
            </a:ext>
          </a:extLst>
        </xdr:cNvPr>
        <xdr:cNvSpPr txBox="1"/>
      </xdr:nvSpPr>
      <xdr:spPr>
        <a:xfrm>
          <a:off x="13500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98533</xdr:rowOff>
    </xdr:from>
    <xdr:ext cx="405111" cy="259045"/>
    <xdr:sp macro="" textlink="">
      <xdr:nvSpPr>
        <xdr:cNvPr id="897" name="n_4mainValue【庁舎】&#10;有形固定資産減価償却率">
          <a:extLst>
            <a:ext uri="{FF2B5EF4-FFF2-40B4-BE49-F238E27FC236}">
              <a16:creationId xmlns:a16="http://schemas.microsoft.com/office/drawing/2014/main" id="{A8728540-A909-4E0E-82C8-8C3D8116F4C0}"/>
            </a:ext>
          </a:extLst>
        </xdr:cNvPr>
        <xdr:cNvSpPr txBox="1"/>
      </xdr:nvSpPr>
      <xdr:spPr>
        <a:xfrm>
          <a:off x="12611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11F5AFE3-36B9-469F-BF12-6CAC6C355D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3CE1A0F4-7EF4-485B-8B44-022D6D0D40B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35909A9B-59DB-47F8-B057-4E06071843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569F32D-F5BF-45AD-8192-59FCCEAF53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DBC31B07-E047-4901-8492-7B32103C2FF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57798D2B-F408-459D-9884-6E82BB2877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75831BA1-81EF-4E4A-A919-D6883E4978E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3CDBA988-8F93-4C3F-91C4-C20B30B2F58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1525D3D0-2157-4E2E-89DB-81B39521DD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49B726C3-F986-4B96-AAA2-E318E91706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6F67B8FD-01E2-4AA9-BAE5-D124DB35754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9C6299B7-B0A5-4CA1-A510-4D22F9F48F0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CAE880C-B7B3-4968-A4B4-5A2472DF524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AC96CC27-8F2B-4801-84D2-2D2501AAA1B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86AC3384-09F9-4A3F-A47B-13601081E43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36B56DA7-9F81-4A77-A018-42FDFB8D4FE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5FE4ADC1-6515-412B-87A9-D11D7ECEA3A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BD2AF9F3-49AE-4EC2-BC9A-937C7719BFF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5B9736B0-6148-4B47-B84F-DC594889FA3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D800AF98-8D02-4B8B-9380-95221FBFE0C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91E32504-10B5-443C-BDF5-765D94602C8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FB4EBA81-EC19-4825-9CEE-938A92C4D15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B7761BB0-0A2A-46D2-9CF4-35C6DAC9E48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B28410ED-CBFB-45BB-8201-FBA727B65DA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75C513CB-8245-4B5D-9D32-D0F2EAC353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90CA94B7-E559-486C-AE60-C3B74D73FC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242BC96B-7522-4904-B25D-20C24A44A84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9092B329-44BD-431E-9931-018694C95887}"/>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E842B14C-11D2-410E-9435-76758A3CE3F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10CAE624-1136-4B84-94EA-D57F5A47029B}"/>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626B1FDE-AC56-4E88-8325-86FA32948B89}"/>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833AAF24-4F68-49BE-8BC0-A4091E85DB6B}"/>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D8786ABA-7AEA-483D-B769-373CEC126D2A}"/>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20A2BBD6-7F96-4459-9FF0-3FCEB5C534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729E75AC-A8AB-4EE1-97BA-215FD88847C8}"/>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EAF2C7AB-7E0F-4209-9729-312EF4137525}"/>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9DCB3402-667E-4799-85B2-C8584BCA4E34}"/>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92A790C-2017-43F0-B815-0A109BB6291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3027D20-8D37-410C-B95B-5946E999856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E5659A9-F001-4772-BC50-8741327957F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E0C95B9-7ED4-4ECF-B596-7DE8723504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1962E96-D88A-4BCC-A9C8-6E93D9A2D6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940" name="楕円 939">
          <a:extLst>
            <a:ext uri="{FF2B5EF4-FFF2-40B4-BE49-F238E27FC236}">
              <a16:creationId xmlns:a16="http://schemas.microsoft.com/office/drawing/2014/main" id="{D72CC5D7-A045-455A-A49C-64FC139488AD}"/>
            </a:ext>
          </a:extLst>
        </xdr:cNvPr>
        <xdr:cNvSpPr/>
      </xdr:nvSpPr>
      <xdr:spPr>
        <a:xfrm>
          <a:off x="22110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44648</xdr:rowOff>
    </xdr:from>
    <xdr:ext cx="469744" cy="259045"/>
    <xdr:sp macro="" textlink="">
      <xdr:nvSpPr>
        <xdr:cNvPr id="941" name="【庁舎】&#10;一人当たり面積該当値テキスト">
          <a:extLst>
            <a:ext uri="{FF2B5EF4-FFF2-40B4-BE49-F238E27FC236}">
              <a16:creationId xmlns:a16="http://schemas.microsoft.com/office/drawing/2014/main" id="{D3E6E7E5-2B49-4236-A5AA-755FA1B52D73}"/>
            </a:ext>
          </a:extLst>
        </xdr:cNvPr>
        <xdr:cNvSpPr txBox="1"/>
      </xdr:nvSpPr>
      <xdr:spPr>
        <a:xfrm>
          <a:off x="22199600"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69487</xdr:rowOff>
    </xdr:from>
    <xdr:to>
      <xdr:col>112</xdr:col>
      <xdr:colOff>38100</xdr:colOff>
      <xdr:row>107</xdr:row>
      <xdr:rowOff>171087</xdr:rowOff>
    </xdr:to>
    <xdr:sp macro="" textlink="">
      <xdr:nvSpPr>
        <xdr:cNvPr id="942" name="楕円 941">
          <a:extLst>
            <a:ext uri="{FF2B5EF4-FFF2-40B4-BE49-F238E27FC236}">
              <a16:creationId xmlns:a16="http://schemas.microsoft.com/office/drawing/2014/main" id="{16FF6AB2-EF53-4EDB-81B1-1BBC2EB22831}"/>
            </a:ext>
          </a:extLst>
        </xdr:cNvPr>
        <xdr:cNvSpPr/>
      </xdr:nvSpPr>
      <xdr:spPr>
        <a:xfrm>
          <a:off x="2127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120287</xdr:rowOff>
    </xdr:to>
    <xdr:cxnSp macro="">
      <xdr:nvCxnSpPr>
        <xdr:cNvPr id="943" name="直線コネクタ 942">
          <a:extLst>
            <a:ext uri="{FF2B5EF4-FFF2-40B4-BE49-F238E27FC236}">
              <a16:creationId xmlns:a16="http://schemas.microsoft.com/office/drawing/2014/main" id="{29388C2C-A685-4B90-ADC9-9F81B7668A0F}"/>
            </a:ext>
          </a:extLst>
        </xdr:cNvPr>
        <xdr:cNvCxnSpPr/>
      </xdr:nvCxnSpPr>
      <xdr:spPr>
        <a:xfrm flipV="1">
          <a:off x="21323300" y="184621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72752</xdr:rowOff>
    </xdr:from>
    <xdr:to>
      <xdr:col>107</xdr:col>
      <xdr:colOff>101600</xdr:colOff>
      <xdr:row>108</xdr:row>
      <xdr:rowOff>2902</xdr:rowOff>
    </xdr:to>
    <xdr:sp macro="" textlink="">
      <xdr:nvSpPr>
        <xdr:cNvPr id="944" name="楕円 943">
          <a:extLst>
            <a:ext uri="{FF2B5EF4-FFF2-40B4-BE49-F238E27FC236}">
              <a16:creationId xmlns:a16="http://schemas.microsoft.com/office/drawing/2014/main" id="{C4A9B52A-A99F-42CB-ABED-4950355DEAA7}"/>
            </a:ext>
          </a:extLst>
        </xdr:cNvPr>
        <xdr:cNvSpPr/>
      </xdr:nvSpPr>
      <xdr:spPr>
        <a:xfrm>
          <a:off x="20383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120287</xdr:rowOff>
    </xdr:from>
    <xdr:to>
      <xdr:col>111</xdr:col>
      <xdr:colOff>177800</xdr:colOff>
      <xdr:row>107</xdr:row>
      <xdr:rowOff>123552</xdr:rowOff>
    </xdr:to>
    <xdr:cxnSp macro="">
      <xdr:nvCxnSpPr>
        <xdr:cNvPr id="945" name="直線コネクタ 944">
          <a:extLst>
            <a:ext uri="{FF2B5EF4-FFF2-40B4-BE49-F238E27FC236}">
              <a16:creationId xmlns:a16="http://schemas.microsoft.com/office/drawing/2014/main" id="{A5F19A12-77FD-4D12-BACE-0853518AF5A7}"/>
            </a:ext>
          </a:extLst>
        </xdr:cNvPr>
        <xdr:cNvCxnSpPr/>
      </xdr:nvCxnSpPr>
      <xdr:spPr>
        <a:xfrm flipV="1">
          <a:off x="20434300" y="184654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76019</xdr:rowOff>
    </xdr:from>
    <xdr:to>
      <xdr:col>102</xdr:col>
      <xdr:colOff>165100</xdr:colOff>
      <xdr:row>108</xdr:row>
      <xdr:rowOff>6169</xdr:rowOff>
    </xdr:to>
    <xdr:sp macro="" textlink="">
      <xdr:nvSpPr>
        <xdr:cNvPr id="946" name="楕円 945">
          <a:extLst>
            <a:ext uri="{FF2B5EF4-FFF2-40B4-BE49-F238E27FC236}">
              <a16:creationId xmlns:a16="http://schemas.microsoft.com/office/drawing/2014/main" id="{04AC6868-6BA0-41D8-AB6F-7FF9D0EE0FFA}"/>
            </a:ext>
          </a:extLst>
        </xdr:cNvPr>
        <xdr:cNvSpPr/>
      </xdr:nvSpPr>
      <xdr:spPr>
        <a:xfrm>
          <a:off x="19494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123552</xdr:rowOff>
    </xdr:from>
    <xdr:to>
      <xdr:col>107</xdr:col>
      <xdr:colOff>50800</xdr:colOff>
      <xdr:row>107</xdr:row>
      <xdr:rowOff>126819</xdr:rowOff>
    </xdr:to>
    <xdr:cxnSp macro="">
      <xdr:nvCxnSpPr>
        <xdr:cNvPr id="947" name="直線コネクタ 946">
          <a:extLst>
            <a:ext uri="{FF2B5EF4-FFF2-40B4-BE49-F238E27FC236}">
              <a16:creationId xmlns:a16="http://schemas.microsoft.com/office/drawing/2014/main" id="{411F598E-A3F0-487D-9140-D2C46922FD7E}"/>
            </a:ext>
          </a:extLst>
        </xdr:cNvPr>
        <xdr:cNvCxnSpPr/>
      </xdr:nvCxnSpPr>
      <xdr:spPr>
        <a:xfrm flipV="1">
          <a:off x="19545300" y="184687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79284</xdr:rowOff>
    </xdr:from>
    <xdr:to>
      <xdr:col>98</xdr:col>
      <xdr:colOff>38100</xdr:colOff>
      <xdr:row>108</xdr:row>
      <xdr:rowOff>9434</xdr:rowOff>
    </xdr:to>
    <xdr:sp macro="" textlink="">
      <xdr:nvSpPr>
        <xdr:cNvPr id="948" name="楕円 947">
          <a:extLst>
            <a:ext uri="{FF2B5EF4-FFF2-40B4-BE49-F238E27FC236}">
              <a16:creationId xmlns:a16="http://schemas.microsoft.com/office/drawing/2014/main" id="{2C1FEBA9-7182-4774-9093-C3E31AA789E2}"/>
            </a:ext>
          </a:extLst>
        </xdr:cNvPr>
        <xdr:cNvSpPr/>
      </xdr:nvSpPr>
      <xdr:spPr>
        <a:xfrm>
          <a:off x="18605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126819</xdr:rowOff>
    </xdr:from>
    <xdr:to>
      <xdr:col>102</xdr:col>
      <xdr:colOff>114300</xdr:colOff>
      <xdr:row>107</xdr:row>
      <xdr:rowOff>130084</xdr:rowOff>
    </xdr:to>
    <xdr:cxnSp macro="">
      <xdr:nvCxnSpPr>
        <xdr:cNvPr id="949" name="直線コネクタ 948">
          <a:extLst>
            <a:ext uri="{FF2B5EF4-FFF2-40B4-BE49-F238E27FC236}">
              <a16:creationId xmlns:a16="http://schemas.microsoft.com/office/drawing/2014/main" id="{D2EF7BC5-377E-436F-8F18-B7F56D6753C3}"/>
            </a:ext>
          </a:extLst>
        </xdr:cNvPr>
        <xdr:cNvCxnSpPr/>
      </xdr:nvCxnSpPr>
      <xdr:spPr>
        <a:xfrm flipV="1">
          <a:off x="18656300" y="184719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34AE4129-E48B-4306-AC6B-B82610FE3413}"/>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3DDB7C1E-1ADA-4BCB-927D-CC3EBA6A78B5}"/>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499DB303-99B5-49AC-A25F-C1EF303FE875}"/>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E6CD3D2C-0567-461D-9F93-A3E107CD4717}"/>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162214</xdr:rowOff>
    </xdr:from>
    <xdr:ext cx="469744" cy="259045"/>
    <xdr:sp macro="" textlink="">
      <xdr:nvSpPr>
        <xdr:cNvPr id="954" name="n_1mainValue【庁舎】&#10;一人当たり面積">
          <a:extLst>
            <a:ext uri="{FF2B5EF4-FFF2-40B4-BE49-F238E27FC236}">
              <a16:creationId xmlns:a16="http://schemas.microsoft.com/office/drawing/2014/main" id="{27C93A48-8C65-4C09-A630-C78B36E47B88}"/>
            </a:ext>
          </a:extLst>
        </xdr:cNvPr>
        <xdr:cNvSpPr txBox="1"/>
      </xdr:nvSpPr>
      <xdr:spPr>
        <a:xfrm>
          <a:off x="210757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165479</xdr:rowOff>
    </xdr:from>
    <xdr:ext cx="469744" cy="259045"/>
    <xdr:sp macro="" textlink="">
      <xdr:nvSpPr>
        <xdr:cNvPr id="955" name="n_2mainValue【庁舎】&#10;一人当たり面積">
          <a:extLst>
            <a:ext uri="{FF2B5EF4-FFF2-40B4-BE49-F238E27FC236}">
              <a16:creationId xmlns:a16="http://schemas.microsoft.com/office/drawing/2014/main" id="{A98F87A7-B157-47AA-B614-C4A0001C1694}"/>
            </a:ext>
          </a:extLst>
        </xdr:cNvPr>
        <xdr:cNvSpPr txBox="1"/>
      </xdr:nvSpPr>
      <xdr:spPr>
        <a:xfrm>
          <a:off x="201994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168746</xdr:rowOff>
    </xdr:from>
    <xdr:ext cx="469744" cy="259045"/>
    <xdr:sp macro="" textlink="">
      <xdr:nvSpPr>
        <xdr:cNvPr id="956" name="n_3mainValue【庁舎】&#10;一人当たり面積">
          <a:extLst>
            <a:ext uri="{FF2B5EF4-FFF2-40B4-BE49-F238E27FC236}">
              <a16:creationId xmlns:a16="http://schemas.microsoft.com/office/drawing/2014/main" id="{FF0473F1-7767-4FF8-896D-CCFD2C345C19}"/>
            </a:ext>
          </a:extLst>
        </xdr:cNvPr>
        <xdr:cNvSpPr txBox="1"/>
      </xdr:nvSpPr>
      <xdr:spPr>
        <a:xfrm>
          <a:off x="19310427" y="1851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561</xdr:rowOff>
    </xdr:from>
    <xdr:ext cx="469744" cy="259045"/>
    <xdr:sp macro="" textlink="">
      <xdr:nvSpPr>
        <xdr:cNvPr id="957" name="n_4mainValue【庁舎】&#10;一人当たり面積">
          <a:extLst>
            <a:ext uri="{FF2B5EF4-FFF2-40B4-BE49-F238E27FC236}">
              <a16:creationId xmlns:a16="http://schemas.microsoft.com/office/drawing/2014/main" id="{8B1E30A8-7DD8-4E57-B3D5-9D06E3C3E93B}"/>
            </a:ext>
          </a:extLst>
        </xdr:cNvPr>
        <xdr:cNvSpPr txBox="1"/>
      </xdr:nvSpPr>
      <xdr:spPr>
        <a:xfrm>
          <a:off x="184214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C9A7EF9B-B875-4DC7-A628-1E36EBEBD24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CA3492A6-BA0C-4341-BDE3-CD88B81F464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6936B468-8B43-4B40-A322-3547F3DFA5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施設において有形固定資産減価償却率は類似団体内平均値を上回っている。特に図書館、保健センター・保健所、福祉施設、消防施設、庁舎が高い水準にあるが、必要に応じて小規模な修繕等を実施しており、これを費用計上としているものもあるため、実状よりも高い数値が示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一人当たりの指標については、図書館、一般廃棄物処理施設、市民会館は類似団体内平均値より高い値を示しており、それ以外の施設については低い値を示している。</a:t>
          </a:r>
        </a:p>
        <a:p>
          <a:r>
            <a:rPr kumimoji="1" lang="ja-JP" altLang="en-US" sz="1300">
              <a:latin typeface="ＭＳ Ｐゴシック" panose="020B0600070205080204" pitchFamily="50" charset="-128"/>
              <a:ea typeface="ＭＳ Ｐゴシック" panose="020B0600070205080204" pitchFamily="50" charset="-128"/>
            </a:rPr>
            <a:t>各施設においても老朽化が進行していることから、公共施設総合管理計画等に基づき、適切な時期を見極めながら施設の更新・長寿命化等を進めることで、各指標の改善に努めていく。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10098881</v>
      </c>
      <c r="BO4" s="406"/>
      <c r="BP4" s="406"/>
      <c r="BQ4" s="406"/>
      <c r="BR4" s="406"/>
      <c r="BS4" s="406"/>
      <c r="BT4" s="406"/>
      <c r="BU4" s="407"/>
      <c r="BV4" s="405">
        <v>9505369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6.7</v>
      </c>
      <c r="CU4" s="412"/>
      <c r="CV4" s="412"/>
      <c r="CW4" s="412"/>
      <c r="CX4" s="412"/>
      <c r="CY4" s="412"/>
      <c r="CZ4" s="412"/>
      <c r="DA4" s="413"/>
      <c r="DB4" s="411">
        <v>8.4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9596656</v>
      </c>
      <c r="BO5" s="443"/>
      <c r="BP5" s="443"/>
      <c r="BQ5" s="443"/>
      <c r="BR5" s="443"/>
      <c r="BS5" s="443"/>
      <c r="BT5" s="443"/>
      <c r="BU5" s="444"/>
      <c r="BV5" s="442">
        <v>8969070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91.4</v>
      </c>
      <c r="CU5" s="440"/>
      <c r="CV5" s="440"/>
      <c r="CW5" s="440"/>
      <c r="CX5" s="440"/>
      <c r="CY5" s="440"/>
      <c r="CZ5" s="440"/>
      <c r="DA5" s="441"/>
      <c r="DB5" s="439">
        <v>90.1</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502225</v>
      </c>
      <c r="BO6" s="443"/>
      <c r="BP6" s="443"/>
      <c r="BQ6" s="443"/>
      <c r="BR6" s="443"/>
      <c r="BS6" s="443"/>
      <c r="BT6" s="443"/>
      <c r="BU6" s="444"/>
      <c r="BV6" s="442">
        <v>536299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91.8</v>
      </c>
      <c r="CU6" s="480"/>
      <c r="CV6" s="480"/>
      <c r="CW6" s="480"/>
      <c r="CX6" s="480"/>
      <c r="CY6" s="480"/>
      <c r="CZ6" s="480"/>
      <c r="DA6" s="481"/>
      <c r="DB6" s="479">
        <v>91.2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101</v>
      </c>
      <c r="AV7" s="475"/>
      <c r="AW7" s="475"/>
      <c r="AX7" s="475"/>
      <c r="AY7" s="476" t="s">
        <v>102</v>
      </c>
      <c r="AZ7" s="477"/>
      <c r="BA7" s="477"/>
      <c r="BB7" s="477"/>
      <c r="BC7" s="477"/>
      <c r="BD7" s="477"/>
      <c r="BE7" s="477"/>
      <c r="BF7" s="477"/>
      <c r="BG7" s="477"/>
      <c r="BH7" s="477"/>
      <c r="BI7" s="477"/>
      <c r="BJ7" s="477"/>
      <c r="BK7" s="477"/>
      <c r="BL7" s="477"/>
      <c r="BM7" s="478"/>
      <c r="BN7" s="442">
        <v>96527</v>
      </c>
      <c r="BO7" s="443"/>
      <c r="BP7" s="443"/>
      <c r="BQ7" s="443"/>
      <c r="BR7" s="443"/>
      <c r="BS7" s="443"/>
      <c r="BT7" s="443"/>
      <c r="BU7" s="444"/>
      <c r="BV7" s="442">
        <v>44255</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6095712</v>
      </c>
      <c r="CU7" s="443"/>
      <c r="CV7" s="443"/>
      <c r="CW7" s="443"/>
      <c r="CX7" s="443"/>
      <c r="CY7" s="443"/>
      <c r="CZ7" s="443"/>
      <c r="DA7" s="444"/>
      <c r="DB7" s="442">
        <v>5884937</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405698</v>
      </c>
      <c r="BO8" s="443"/>
      <c r="BP8" s="443"/>
      <c r="BQ8" s="443"/>
      <c r="BR8" s="443"/>
      <c r="BS8" s="443"/>
      <c r="BT8" s="443"/>
      <c r="BU8" s="444"/>
      <c r="BV8" s="442">
        <v>492044</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0.74</v>
      </c>
      <c r="CU8" s="483"/>
      <c r="CV8" s="483"/>
      <c r="CW8" s="483"/>
      <c r="CX8" s="483"/>
      <c r="CY8" s="483"/>
      <c r="CZ8" s="483"/>
      <c r="DA8" s="484"/>
      <c r="DB8" s="482">
        <v>0.75</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24913</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-86346</v>
      </c>
      <c r="BO9" s="443"/>
      <c r="BP9" s="443"/>
      <c r="BQ9" s="443"/>
      <c r="BR9" s="443"/>
      <c r="BS9" s="443"/>
      <c r="BT9" s="443"/>
      <c r="BU9" s="444"/>
      <c r="BV9" s="442">
        <v>-23207</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9.3000000000000007</v>
      </c>
      <c r="CU9" s="440"/>
      <c r="CV9" s="440"/>
      <c r="CW9" s="440"/>
      <c r="CX9" s="440"/>
      <c r="CY9" s="440"/>
      <c r="CZ9" s="440"/>
      <c r="DA9" s="441"/>
      <c r="DB9" s="439">
        <v>10.1</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25292</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627</v>
      </c>
      <c r="BO10" s="443"/>
      <c r="BP10" s="443"/>
      <c r="BQ10" s="443"/>
      <c r="BR10" s="443"/>
      <c r="BS10" s="443"/>
      <c r="BT10" s="443"/>
      <c r="BU10" s="444"/>
      <c r="BV10" s="442">
        <v>116</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24869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261078</v>
      </c>
      <c r="BO12" s="443"/>
      <c r="BP12" s="443"/>
      <c r="BQ12" s="443"/>
      <c r="BR12" s="443"/>
      <c r="BS12" s="443"/>
      <c r="BT12" s="443"/>
      <c r="BU12" s="444"/>
      <c r="BV12" s="442">
        <v>258323</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24328</v>
      </c>
      <c r="S13" s="527"/>
      <c r="T13" s="527"/>
      <c r="U13" s="527"/>
      <c r="V13" s="528"/>
      <c r="W13" s="458" t="s">
        <v>131</v>
      </c>
      <c r="X13" s="459"/>
      <c r="Y13" s="459"/>
      <c r="Z13" s="459"/>
      <c r="AA13" s="459"/>
      <c r="AB13" s="449"/>
      <c r="AC13" s="493">
        <v>509</v>
      </c>
      <c r="AD13" s="494"/>
      <c r="AE13" s="494"/>
      <c r="AF13" s="494"/>
      <c r="AG13" s="536"/>
      <c r="AH13" s="493">
        <v>569</v>
      </c>
      <c r="AI13" s="494"/>
      <c r="AJ13" s="494"/>
      <c r="AK13" s="494"/>
      <c r="AL13" s="495"/>
      <c r="AM13" s="471" t="s">
        <v>132</v>
      </c>
      <c r="AN13" s="472"/>
      <c r="AO13" s="472"/>
      <c r="AP13" s="472"/>
      <c r="AQ13" s="472"/>
      <c r="AR13" s="472"/>
      <c r="AS13" s="472"/>
      <c r="AT13" s="473"/>
      <c r="AU13" s="474" t="s">
        <v>101</v>
      </c>
      <c r="AV13" s="475"/>
      <c r="AW13" s="475"/>
      <c r="AX13" s="475"/>
      <c r="AY13" s="476" t="s">
        <v>133</v>
      </c>
      <c r="AZ13" s="477"/>
      <c r="BA13" s="477"/>
      <c r="BB13" s="477"/>
      <c r="BC13" s="477"/>
      <c r="BD13" s="477"/>
      <c r="BE13" s="477"/>
      <c r="BF13" s="477"/>
      <c r="BG13" s="477"/>
      <c r="BH13" s="477"/>
      <c r="BI13" s="477"/>
      <c r="BJ13" s="477"/>
      <c r="BK13" s="477"/>
      <c r="BL13" s="477"/>
      <c r="BM13" s="478"/>
      <c r="BN13" s="442">
        <v>-346797</v>
      </c>
      <c r="BO13" s="443"/>
      <c r="BP13" s="443"/>
      <c r="BQ13" s="443"/>
      <c r="BR13" s="443"/>
      <c r="BS13" s="443"/>
      <c r="BT13" s="443"/>
      <c r="BU13" s="444"/>
      <c r="BV13" s="442">
        <v>-281414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8.6</v>
      </c>
      <c r="CU13" s="440"/>
      <c r="CV13" s="440"/>
      <c r="CW13" s="440"/>
      <c r="CX13" s="440"/>
      <c r="CY13" s="440"/>
      <c r="CZ13" s="440"/>
      <c r="DA13" s="441"/>
      <c r="DB13" s="439">
        <v>8.1999999999999993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25006</v>
      </c>
      <c r="S14" s="527"/>
      <c r="T14" s="527"/>
      <c r="U14" s="527"/>
      <c r="V14" s="528"/>
      <c r="W14" s="432"/>
      <c r="X14" s="433"/>
      <c r="Y14" s="433"/>
      <c r="Z14" s="433"/>
      <c r="AA14" s="433"/>
      <c r="AB14" s="422"/>
      <c r="AC14" s="529">
        <v>4.4000000000000004</v>
      </c>
      <c r="AD14" s="530"/>
      <c r="AE14" s="530"/>
      <c r="AF14" s="530"/>
      <c r="AG14" s="531"/>
      <c r="AH14" s="529">
        <v>4.5999999999999996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24528</v>
      </c>
      <c r="S15" s="527"/>
      <c r="T15" s="527"/>
      <c r="U15" s="527"/>
      <c r="V15" s="528"/>
      <c r="W15" s="458" t="s">
        <v>137</v>
      </c>
      <c r="X15" s="459"/>
      <c r="Y15" s="459"/>
      <c r="Z15" s="459"/>
      <c r="AA15" s="459"/>
      <c r="AB15" s="449"/>
      <c r="AC15" s="493">
        <v>3766</v>
      </c>
      <c r="AD15" s="494"/>
      <c r="AE15" s="494"/>
      <c r="AF15" s="494"/>
      <c r="AG15" s="536"/>
      <c r="AH15" s="493">
        <v>4024</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3755029</v>
      </c>
      <c r="BO15" s="406"/>
      <c r="BP15" s="406"/>
      <c r="BQ15" s="406"/>
      <c r="BR15" s="406"/>
      <c r="BS15" s="406"/>
      <c r="BT15" s="406"/>
      <c r="BU15" s="407"/>
      <c r="BV15" s="405">
        <v>3591401</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32.9</v>
      </c>
      <c r="AD16" s="530"/>
      <c r="AE16" s="530"/>
      <c r="AF16" s="530"/>
      <c r="AG16" s="531"/>
      <c r="AH16" s="529">
        <v>32.799999999999997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5068219</v>
      </c>
      <c r="BO16" s="443"/>
      <c r="BP16" s="443"/>
      <c r="BQ16" s="443"/>
      <c r="BR16" s="443"/>
      <c r="BS16" s="443"/>
      <c r="BT16" s="443"/>
      <c r="BU16" s="444"/>
      <c r="BV16" s="442">
        <v>4867901</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7180</v>
      </c>
      <c r="AD17" s="494"/>
      <c r="AE17" s="494"/>
      <c r="AF17" s="494"/>
      <c r="AG17" s="536"/>
      <c r="AH17" s="493">
        <v>7679</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4758461</v>
      </c>
      <c r="BO17" s="443"/>
      <c r="BP17" s="443"/>
      <c r="BQ17" s="443"/>
      <c r="BR17" s="443"/>
      <c r="BS17" s="443"/>
      <c r="BT17" s="443"/>
      <c r="BU17" s="444"/>
      <c r="BV17" s="442">
        <v>4539149</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30.27</v>
      </c>
      <c r="M18" s="566"/>
      <c r="N18" s="566"/>
      <c r="O18" s="566"/>
      <c r="P18" s="566"/>
      <c r="Q18" s="566"/>
      <c r="R18" s="567"/>
      <c r="S18" s="567"/>
      <c r="T18" s="567"/>
      <c r="U18" s="567"/>
      <c r="V18" s="568"/>
      <c r="W18" s="460"/>
      <c r="X18" s="461"/>
      <c r="Y18" s="461"/>
      <c r="Z18" s="461"/>
      <c r="AA18" s="461"/>
      <c r="AB18" s="452"/>
      <c r="AC18" s="569">
        <v>62.7</v>
      </c>
      <c r="AD18" s="570"/>
      <c r="AE18" s="570"/>
      <c r="AF18" s="570"/>
      <c r="AG18" s="571"/>
      <c r="AH18" s="569">
        <v>62.6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5708641</v>
      </c>
      <c r="BO18" s="443"/>
      <c r="BP18" s="443"/>
      <c r="BQ18" s="443"/>
      <c r="BR18" s="443"/>
      <c r="BS18" s="443"/>
      <c r="BT18" s="443"/>
      <c r="BU18" s="444"/>
      <c r="BV18" s="442">
        <v>5385632</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823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7388452</v>
      </c>
      <c r="BO19" s="443"/>
      <c r="BP19" s="443"/>
      <c r="BQ19" s="443"/>
      <c r="BR19" s="443"/>
      <c r="BS19" s="443"/>
      <c r="BT19" s="443"/>
      <c r="BU19" s="444"/>
      <c r="BV19" s="442">
        <v>7116676</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9841</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6123357</v>
      </c>
      <c r="BO22" s="406"/>
      <c r="BP22" s="406"/>
      <c r="BQ22" s="406"/>
      <c r="BR22" s="406"/>
      <c r="BS22" s="406"/>
      <c r="BT22" s="406"/>
      <c r="BU22" s="407"/>
      <c r="BV22" s="405">
        <v>6297928</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4138479</v>
      </c>
      <c r="BO23" s="443"/>
      <c r="BP23" s="443"/>
      <c r="BQ23" s="443"/>
      <c r="BR23" s="443"/>
      <c r="BS23" s="443"/>
      <c r="BT23" s="443"/>
      <c r="BU23" s="444"/>
      <c r="BV23" s="442">
        <v>4261579</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7800</v>
      </c>
      <c r="R24" s="494"/>
      <c r="S24" s="494"/>
      <c r="T24" s="494"/>
      <c r="U24" s="494"/>
      <c r="V24" s="536"/>
      <c r="W24" s="588"/>
      <c r="X24" s="589"/>
      <c r="Y24" s="590"/>
      <c r="Z24" s="492" t="s">
        <v>162</v>
      </c>
      <c r="AA24" s="472"/>
      <c r="AB24" s="472"/>
      <c r="AC24" s="472"/>
      <c r="AD24" s="472"/>
      <c r="AE24" s="472"/>
      <c r="AF24" s="472"/>
      <c r="AG24" s="473"/>
      <c r="AH24" s="493">
        <v>152</v>
      </c>
      <c r="AI24" s="494"/>
      <c r="AJ24" s="494"/>
      <c r="AK24" s="494"/>
      <c r="AL24" s="536"/>
      <c r="AM24" s="493">
        <v>453872</v>
      </c>
      <c r="AN24" s="494"/>
      <c r="AO24" s="494"/>
      <c r="AP24" s="494"/>
      <c r="AQ24" s="494"/>
      <c r="AR24" s="536"/>
      <c r="AS24" s="493">
        <v>2986</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2753701</v>
      </c>
      <c r="BO24" s="443"/>
      <c r="BP24" s="443"/>
      <c r="BQ24" s="443"/>
      <c r="BR24" s="443"/>
      <c r="BS24" s="443"/>
      <c r="BT24" s="443"/>
      <c r="BU24" s="444"/>
      <c r="BV24" s="442">
        <v>2588544</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6200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1392857</v>
      </c>
      <c r="BO25" s="406"/>
      <c r="BP25" s="406"/>
      <c r="BQ25" s="406"/>
      <c r="BR25" s="406"/>
      <c r="BS25" s="406"/>
      <c r="BT25" s="406"/>
      <c r="BU25" s="407"/>
      <c r="BV25" s="405">
        <v>515116</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5800</v>
      </c>
      <c r="R26" s="494"/>
      <c r="S26" s="494"/>
      <c r="T26" s="494"/>
      <c r="U26" s="494"/>
      <c r="V26" s="536"/>
      <c r="W26" s="588"/>
      <c r="X26" s="589"/>
      <c r="Y26" s="590"/>
      <c r="Z26" s="492" t="s">
        <v>168</v>
      </c>
      <c r="AA26" s="594"/>
      <c r="AB26" s="594"/>
      <c r="AC26" s="594"/>
      <c r="AD26" s="594"/>
      <c r="AE26" s="594"/>
      <c r="AF26" s="594"/>
      <c r="AG26" s="595"/>
      <c r="AH26" s="493">
        <v>5</v>
      </c>
      <c r="AI26" s="494"/>
      <c r="AJ26" s="494"/>
      <c r="AK26" s="494"/>
      <c r="AL26" s="536"/>
      <c r="AM26" s="493">
        <v>14365</v>
      </c>
      <c r="AN26" s="494"/>
      <c r="AO26" s="494"/>
      <c r="AP26" s="494"/>
      <c r="AQ26" s="494"/>
      <c r="AR26" s="536"/>
      <c r="AS26" s="493">
        <v>2873</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3500</v>
      </c>
      <c r="R27" s="494"/>
      <c r="S27" s="494"/>
      <c r="T27" s="494"/>
      <c r="U27" s="494"/>
      <c r="V27" s="536"/>
      <c r="W27" s="588"/>
      <c r="X27" s="589"/>
      <c r="Y27" s="590"/>
      <c r="Z27" s="492" t="s">
        <v>171</v>
      </c>
      <c r="AA27" s="472"/>
      <c r="AB27" s="472"/>
      <c r="AC27" s="472"/>
      <c r="AD27" s="472"/>
      <c r="AE27" s="472"/>
      <c r="AF27" s="472"/>
      <c r="AG27" s="473"/>
      <c r="AH27" s="493">
        <v>2</v>
      </c>
      <c r="AI27" s="494"/>
      <c r="AJ27" s="494"/>
      <c r="AK27" s="494"/>
      <c r="AL27" s="536"/>
      <c r="AM27" s="493" t="s">
        <v>172</v>
      </c>
      <c r="AN27" s="494"/>
      <c r="AO27" s="494"/>
      <c r="AP27" s="494"/>
      <c r="AQ27" s="494"/>
      <c r="AR27" s="536"/>
      <c r="AS27" s="493" t="s">
        <v>172</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289240</v>
      </c>
      <c r="BO27" s="562"/>
      <c r="BP27" s="562"/>
      <c r="BQ27" s="562"/>
      <c r="BR27" s="562"/>
      <c r="BS27" s="562"/>
      <c r="BT27" s="562"/>
      <c r="BU27" s="563"/>
      <c r="BV27" s="561">
        <v>289200</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2800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1040515</v>
      </c>
      <c r="BO28" s="406"/>
      <c r="BP28" s="406"/>
      <c r="BQ28" s="406"/>
      <c r="BR28" s="406"/>
      <c r="BS28" s="406"/>
      <c r="BT28" s="406"/>
      <c r="BU28" s="407"/>
      <c r="BV28" s="405">
        <v>1070965</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12</v>
      </c>
      <c r="M29" s="494"/>
      <c r="N29" s="494"/>
      <c r="O29" s="494"/>
      <c r="P29" s="536"/>
      <c r="Q29" s="493">
        <v>2600</v>
      </c>
      <c r="R29" s="494"/>
      <c r="S29" s="494"/>
      <c r="T29" s="494"/>
      <c r="U29" s="494"/>
      <c r="V29" s="536"/>
      <c r="W29" s="591"/>
      <c r="X29" s="592"/>
      <c r="Y29" s="593"/>
      <c r="Z29" s="492" t="s">
        <v>178</v>
      </c>
      <c r="AA29" s="472"/>
      <c r="AB29" s="472"/>
      <c r="AC29" s="472"/>
      <c r="AD29" s="472"/>
      <c r="AE29" s="472"/>
      <c r="AF29" s="472"/>
      <c r="AG29" s="473"/>
      <c r="AH29" s="493">
        <v>154</v>
      </c>
      <c r="AI29" s="494"/>
      <c r="AJ29" s="494"/>
      <c r="AK29" s="494"/>
      <c r="AL29" s="536"/>
      <c r="AM29" s="493">
        <v>461300</v>
      </c>
      <c r="AN29" s="494"/>
      <c r="AO29" s="494"/>
      <c r="AP29" s="494"/>
      <c r="AQ29" s="494"/>
      <c r="AR29" s="536"/>
      <c r="AS29" s="493">
        <v>2995</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113261</v>
      </c>
      <c r="BO29" s="443"/>
      <c r="BP29" s="443"/>
      <c r="BQ29" s="443"/>
      <c r="BR29" s="443"/>
      <c r="BS29" s="443"/>
      <c r="BT29" s="443"/>
      <c r="BU29" s="444"/>
      <c r="BV29" s="442">
        <v>113214</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95.6</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503723</v>
      </c>
      <c r="BO30" s="562"/>
      <c r="BP30" s="562"/>
      <c r="BQ30" s="562"/>
      <c r="BR30" s="562"/>
      <c r="BS30" s="562"/>
      <c r="BT30" s="562"/>
      <c r="BU30" s="563"/>
      <c r="BV30" s="561">
        <v>495116</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187</v>
      </c>
      <c r="D33" s="466"/>
      <c r="E33" s="431" t="s">
        <v>188</v>
      </c>
      <c r="F33" s="431"/>
      <c r="G33" s="431"/>
      <c r="H33" s="431"/>
      <c r="I33" s="431"/>
      <c r="J33" s="431"/>
      <c r="K33" s="431"/>
      <c r="L33" s="431"/>
      <c r="M33" s="431"/>
      <c r="N33" s="431"/>
      <c r="O33" s="431"/>
      <c r="P33" s="431"/>
      <c r="Q33" s="431"/>
      <c r="R33" s="431"/>
      <c r="S33" s="431"/>
      <c r="T33" s="167"/>
      <c r="U33" s="466" t="s">
        <v>187</v>
      </c>
      <c r="V33" s="466"/>
      <c r="W33" s="431" t="s">
        <v>188</v>
      </c>
      <c r="X33" s="431"/>
      <c r="Y33" s="431"/>
      <c r="Z33" s="431"/>
      <c r="AA33" s="431"/>
      <c r="AB33" s="431"/>
      <c r="AC33" s="431"/>
      <c r="AD33" s="431"/>
      <c r="AE33" s="431"/>
      <c r="AF33" s="431"/>
      <c r="AG33" s="431"/>
      <c r="AH33" s="431"/>
      <c r="AI33" s="431"/>
      <c r="AJ33" s="431"/>
      <c r="AK33" s="431"/>
      <c r="AL33" s="167"/>
      <c r="AM33" s="466" t="s">
        <v>187</v>
      </c>
      <c r="AN33" s="466"/>
      <c r="AO33" s="431" t="s">
        <v>188</v>
      </c>
      <c r="AP33" s="431"/>
      <c r="AQ33" s="431"/>
      <c r="AR33" s="431"/>
      <c r="AS33" s="431"/>
      <c r="AT33" s="431"/>
      <c r="AU33" s="431"/>
      <c r="AV33" s="431"/>
      <c r="AW33" s="431"/>
      <c r="AX33" s="431"/>
      <c r="AY33" s="431"/>
      <c r="AZ33" s="431"/>
      <c r="BA33" s="431"/>
      <c r="BB33" s="431"/>
      <c r="BC33" s="431"/>
      <c r="BD33" s="173"/>
      <c r="BE33" s="431" t="s">
        <v>189</v>
      </c>
      <c r="BF33" s="431"/>
      <c r="BG33" s="431" t="s">
        <v>190</v>
      </c>
      <c r="BH33" s="431"/>
      <c r="BI33" s="431"/>
      <c r="BJ33" s="431"/>
      <c r="BK33" s="431"/>
      <c r="BL33" s="431"/>
      <c r="BM33" s="431"/>
      <c r="BN33" s="431"/>
      <c r="BO33" s="431"/>
      <c r="BP33" s="431"/>
      <c r="BQ33" s="431"/>
      <c r="BR33" s="431"/>
      <c r="BS33" s="431"/>
      <c r="BT33" s="431"/>
      <c r="BU33" s="431"/>
      <c r="BV33" s="173"/>
      <c r="BW33" s="466" t="s">
        <v>189</v>
      </c>
      <c r="BX33" s="466"/>
      <c r="BY33" s="431" t="s">
        <v>191</v>
      </c>
      <c r="BZ33" s="431"/>
      <c r="CA33" s="431"/>
      <c r="CB33" s="431"/>
      <c r="CC33" s="431"/>
      <c r="CD33" s="431"/>
      <c r="CE33" s="431"/>
      <c r="CF33" s="431"/>
      <c r="CG33" s="431"/>
      <c r="CH33" s="431"/>
      <c r="CI33" s="431"/>
      <c r="CJ33" s="431"/>
      <c r="CK33" s="431"/>
      <c r="CL33" s="431"/>
      <c r="CM33" s="431"/>
      <c r="CN33" s="167"/>
      <c r="CO33" s="466" t="s">
        <v>187</v>
      </c>
      <c r="CP33" s="466"/>
      <c r="CQ33" s="431" t="s">
        <v>192</v>
      </c>
      <c r="CR33" s="431"/>
      <c r="CS33" s="431"/>
      <c r="CT33" s="431"/>
      <c r="CU33" s="431"/>
      <c r="CV33" s="431"/>
      <c r="CW33" s="431"/>
      <c r="CX33" s="431"/>
      <c r="CY33" s="431"/>
      <c r="CZ33" s="431"/>
      <c r="DA33" s="431"/>
      <c r="DB33" s="431"/>
      <c r="DC33" s="431"/>
      <c r="DD33" s="431"/>
      <c r="DE33" s="431"/>
      <c r="DF33" s="167"/>
      <c r="DG33" s="631" t="s">
        <v>193</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栃木県市町村総合事務組合（一般会計）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13</v>
      </c>
      <c r="CP34" s="632"/>
      <c r="CQ34" s="633" t="str">
        <f>IF('各会計、関係団体の財政状況及び健全化判断比率'!BS7="","",'各会計、関係団体の財政状況及び健全化判断比率'!BS7)</f>
        <v>渡良瀬遊水地アクリメーション振興財団</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町営墓地事業特別会計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栃木県市町村総合事務組合（特別会計）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栃木県後期高齢者医療広域連合（一般会計）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栃木県後期高齢者医療広域連合（特別会計）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小山広域保健衛生組合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Mv5mSvCAQwJvEN0Atra8uUKo9rHp5kQADBrJkzHtKxn7HsNSLt4wEc/13YuPgD8JKjoUymv+grGU12JBF+ofgA==" saltValue="0tx13zjpNpBhZIUgQqSK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3872323</v>
      </c>
      <c r="S5" s="648"/>
      <c r="T5" s="648"/>
      <c r="U5" s="648"/>
      <c r="V5" s="648"/>
      <c r="W5" s="648"/>
      <c r="X5" s="648"/>
      <c r="Y5" s="649"/>
      <c r="Z5" s="650">
        <v>38.299999999999997</v>
      </c>
      <c r="AA5" s="650"/>
      <c r="AB5" s="650"/>
      <c r="AC5" s="650"/>
      <c r="AD5" s="651">
        <v>3872323</v>
      </c>
      <c r="AE5" s="651"/>
      <c r="AF5" s="651"/>
      <c r="AG5" s="651"/>
      <c r="AH5" s="651"/>
      <c r="AI5" s="651"/>
      <c r="AJ5" s="651"/>
      <c r="AK5" s="651"/>
      <c r="AL5" s="652">
        <v>62.3</v>
      </c>
      <c r="AM5" s="653"/>
      <c r="AN5" s="653"/>
      <c r="AO5" s="654"/>
      <c r="AP5" s="644" t="s">
        <v>217</v>
      </c>
      <c r="AQ5" s="645"/>
      <c r="AR5" s="645"/>
      <c r="AS5" s="645"/>
      <c r="AT5" s="645"/>
      <c r="AU5" s="645"/>
      <c r="AV5" s="645"/>
      <c r="AW5" s="645"/>
      <c r="AX5" s="645"/>
      <c r="AY5" s="645"/>
      <c r="AZ5" s="645"/>
      <c r="BA5" s="645"/>
      <c r="BB5" s="645"/>
      <c r="BC5" s="645"/>
      <c r="BD5" s="645"/>
      <c r="BE5" s="645"/>
      <c r="BF5" s="646"/>
      <c r="BG5" s="658">
        <v>3872323</v>
      </c>
      <c r="BH5" s="659"/>
      <c r="BI5" s="659"/>
      <c r="BJ5" s="659"/>
      <c r="BK5" s="659"/>
      <c r="BL5" s="659"/>
      <c r="BM5" s="659"/>
      <c r="BN5" s="660"/>
      <c r="BO5" s="661">
        <v>100</v>
      </c>
      <c r="BP5" s="661"/>
      <c r="BQ5" s="661"/>
      <c r="BR5" s="661"/>
      <c r="BS5" s="662">
        <v>90298</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103941</v>
      </c>
      <c r="S6" s="659"/>
      <c r="T6" s="659"/>
      <c r="U6" s="659"/>
      <c r="V6" s="659"/>
      <c r="W6" s="659"/>
      <c r="X6" s="659"/>
      <c r="Y6" s="660"/>
      <c r="Z6" s="661">
        <v>1</v>
      </c>
      <c r="AA6" s="661"/>
      <c r="AB6" s="661"/>
      <c r="AC6" s="661"/>
      <c r="AD6" s="662">
        <v>103941</v>
      </c>
      <c r="AE6" s="662"/>
      <c r="AF6" s="662"/>
      <c r="AG6" s="662"/>
      <c r="AH6" s="662"/>
      <c r="AI6" s="662"/>
      <c r="AJ6" s="662"/>
      <c r="AK6" s="662"/>
      <c r="AL6" s="663">
        <v>1.7</v>
      </c>
      <c r="AM6" s="664"/>
      <c r="AN6" s="664"/>
      <c r="AO6" s="665"/>
      <c r="AP6" s="655" t="s">
        <v>222</v>
      </c>
      <c r="AQ6" s="656"/>
      <c r="AR6" s="656"/>
      <c r="AS6" s="656"/>
      <c r="AT6" s="656"/>
      <c r="AU6" s="656"/>
      <c r="AV6" s="656"/>
      <c r="AW6" s="656"/>
      <c r="AX6" s="656"/>
      <c r="AY6" s="656"/>
      <c r="AZ6" s="656"/>
      <c r="BA6" s="656"/>
      <c r="BB6" s="656"/>
      <c r="BC6" s="656"/>
      <c r="BD6" s="656"/>
      <c r="BE6" s="656"/>
      <c r="BF6" s="657"/>
      <c r="BG6" s="658">
        <v>3872323</v>
      </c>
      <c r="BH6" s="659"/>
      <c r="BI6" s="659"/>
      <c r="BJ6" s="659"/>
      <c r="BK6" s="659"/>
      <c r="BL6" s="659"/>
      <c r="BM6" s="659"/>
      <c r="BN6" s="660"/>
      <c r="BO6" s="661">
        <v>100</v>
      </c>
      <c r="BP6" s="661"/>
      <c r="BQ6" s="661"/>
      <c r="BR6" s="661"/>
      <c r="BS6" s="662">
        <v>90298</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102901</v>
      </c>
      <c r="CS6" s="659"/>
      <c r="CT6" s="659"/>
      <c r="CU6" s="659"/>
      <c r="CV6" s="659"/>
      <c r="CW6" s="659"/>
      <c r="CX6" s="659"/>
      <c r="CY6" s="660"/>
      <c r="CZ6" s="652">
        <v>1.1000000000000001</v>
      </c>
      <c r="DA6" s="653"/>
      <c r="DB6" s="653"/>
      <c r="DC6" s="669"/>
      <c r="DD6" s="667" t="s">
        <v>122</v>
      </c>
      <c r="DE6" s="659"/>
      <c r="DF6" s="659"/>
      <c r="DG6" s="659"/>
      <c r="DH6" s="659"/>
      <c r="DI6" s="659"/>
      <c r="DJ6" s="659"/>
      <c r="DK6" s="659"/>
      <c r="DL6" s="659"/>
      <c r="DM6" s="659"/>
      <c r="DN6" s="659"/>
      <c r="DO6" s="659"/>
      <c r="DP6" s="660"/>
      <c r="DQ6" s="667">
        <v>102901</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1276</v>
      </c>
      <c r="S7" s="659"/>
      <c r="T7" s="659"/>
      <c r="U7" s="659"/>
      <c r="V7" s="659"/>
      <c r="W7" s="659"/>
      <c r="X7" s="659"/>
      <c r="Y7" s="660"/>
      <c r="Z7" s="661">
        <v>0</v>
      </c>
      <c r="AA7" s="661"/>
      <c r="AB7" s="661"/>
      <c r="AC7" s="661"/>
      <c r="AD7" s="662">
        <v>1276</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1574979</v>
      </c>
      <c r="BH7" s="659"/>
      <c r="BI7" s="659"/>
      <c r="BJ7" s="659"/>
      <c r="BK7" s="659"/>
      <c r="BL7" s="659"/>
      <c r="BM7" s="659"/>
      <c r="BN7" s="660"/>
      <c r="BO7" s="661">
        <v>40.700000000000003</v>
      </c>
      <c r="BP7" s="661"/>
      <c r="BQ7" s="661"/>
      <c r="BR7" s="661"/>
      <c r="BS7" s="662">
        <v>90298</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1099372</v>
      </c>
      <c r="CS7" s="659"/>
      <c r="CT7" s="659"/>
      <c r="CU7" s="659"/>
      <c r="CV7" s="659"/>
      <c r="CW7" s="659"/>
      <c r="CX7" s="659"/>
      <c r="CY7" s="660"/>
      <c r="CZ7" s="661">
        <v>11.5</v>
      </c>
      <c r="DA7" s="661"/>
      <c r="DB7" s="661"/>
      <c r="DC7" s="661"/>
      <c r="DD7" s="667">
        <v>64261</v>
      </c>
      <c r="DE7" s="659"/>
      <c r="DF7" s="659"/>
      <c r="DG7" s="659"/>
      <c r="DH7" s="659"/>
      <c r="DI7" s="659"/>
      <c r="DJ7" s="659"/>
      <c r="DK7" s="659"/>
      <c r="DL7" s="659"/>
      <c r="DM7" s="659"/>
      <c r="DN7" s="659"/>
      <c r="DO7" s="659"/>
      <c r="DP7" s="660"/>
      <c r="DQ7" s="667">
        <v>943609</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25709</v>
      </c>
      <c r="S8" s="659"/>
      <c r="T8" s="659"/>
      <c r="U8" s="659"/>
      <c r="V8" s="659"/>
      <c r="W8" s="659"/>
      <c r="X8" s="659"/>
      <c r="Y8" s="660"/>
      <c r="Z8" s="661">
        <v>0.3</v>
      </c>
      <c r="AA8" s="661"/>
      <c r="AB8" s="661"/>
      <c r="AC8" s="661"/>
      <c r="AD8" s="662">
        <v>25709</v>
      </c>
      <c r="AE8" s="662"/>
      <c r="AF8" s="662"/>
      <c r="AG8" s="662"/>
      <c r="AH8" s="662"/>
      <c r="AI8" s="662"/>
      <c r="AJ8" s="662"/>
      <c r="AK8" s="662"/>
      <c r="AL8" s="663">
        <v>0.4</v>
      </c>
      <c r="AM8" s="664"/>
      <c r="AN8" s="664"/>
      <c r="AO8" s="665"/>
      <c r="AP8" s="655" t="s">
        <v>228</v>
      </c>
      <c r="AQ8" s="656"/>
      <c r="AR8" s="656"/>
      <c r="AS8" s="656"/>
      <c r="AT8" s="656"/>
      <c r="AU8" s="656"/>
      <c r="AV8" s="656"/>
      <c r="AW8" s="656"/>
      <c r="AX8" s="656"/>
      <c r="AY8" s="656"/>
      <c r="AZ8" s="656"/>
      <c r="BA8" s="656"/>
      <c r="BB8" s="656"/>
      <c r="BC8" s="656"/>
      <c r="BD8" s="656"/>
      <c r="BE8" s="656"/>
      <c r="BF8" s="657"/>
      <c r="BG8" s="658">
        <v>40356</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3813617</v>
      </c>
      <c r="CS8" s="659"/>
      <c r="CT8" s="659"/>
      <c r="CU8" s="659"/>
      <c r="CV8" s="659"/>
      <c r="CW8" s="659"/>
      <c r="CX8" s="659"/>
      <c r="CY8" s="660"/>
      <c r="CZ8" s="661">
        <v>39.700000000000003</v>
      </c>
      <c r="DA8" s="661"/>
      <c r="DB8" s="661"/>
      <c r="DC8" s="661"/>
      <c r="DD8" s="667">
        <v>2103</v>
      </c>
      <c r="DE8" s="659"/>
      <c r="DF8" s="659"/>
      <c r="DG8" s="659"/>
      <c r="DH8" s="659"/>
      <c r="DI8" s="659"/>
      <c r="DJ8" s="659"/>
      <c r="DK8" s="659"/>
      <c r="DL8" s="659"/>
      <c r="DM8" s="659"/>
      <c r="DN8" s="659"/>
      <c r="DO8" s="659"/>
      <c r="DP8" s="660"/>
      <c r="DQ8" s="667">
        <v>1965298</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36489</v>
      </c>
      <c r="S9" s="659"/>
      <c r="T9" s="659"/>
      <c r="U9" s="659"/>
      <c r="V9" s="659"/>
      <c r="W9" s="659"/>
      <c r="X9" s="659"/>
      <c r="Y9" s="660"/>
      <c r="Z9" s="661">
        <v>0.4</v>
      </c>
      <c r="AA9" s="661"/>
      <c r="AB9" s="661"/>
      <c r="AC9" s="661"/>
      <c r="AD9" s="662">
        <v>36489</v>
      </c>
      <c r="AE9" s="662"/>
      <c r="AF9" s="662"/>
      <c r="AG9" s="662"/>
      <c r="AH9" s="662"/>
      <c r="AI9" s="662"/>
      <c r="AJ9" s="662"/>
      <c r="AK9" s="662"/>
      <c r="AL9" s="663">
        <v>0.6</v>
      </c>
      <c r="AM9" s="664"/>
      <c r="AN9" s="664"/>
      <c r="AO9" s="665"/>
      <c r="AP9" s="655" t="s">
        <v>231</v>
      </c>
      <c r="AQ9" s="656"/>
      <c r="AR9" s="656"/>
      <c r="AS9" s="656"/>
      <c r="AT9" s="656"/>
      <c r="AU9" s="656"/>
      <c r="AV9" s="656"/>
      <c r="AW9" s="656"/>
      <c r="AX9" s="656"/>
      <c r="AY9" s="656"/>
      <c r="AZ9" s="656"/>
      <c r="BA9" s="656"/>
      <c r="BB9" s="656"/>
      <c r="BC9" s="656"/>
      <c r="BD9" s="656"/>
      <c r="BE9" s="656"/>
      <c r="BF9" s="657"/>
      <c r="BG9" s="658">
        <v>1179635</v>
      </c>
      <c r="BH9" s="659"/>
      <c r="BI9" s="659"/>
      <c r="BJ9" s="659"/>
      <c r="BK9" s="659"/>
      <c r="BL9" s="659"/>
      <c r="BM9" s="659"/>
      <c r="BN9" s="660"/>
      <c r="BO9" s="661">
        <v>30.5</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915244</v>
      </c>
      <c r="CS9" s="659"/>
      <c r="CT9" s="659"/>
      <c r="CU9" s="659"/>
      <c r="CV9" s="659"/>
      <c r="CW9" s="659"/>
      <c r="CX9" s="659"/>
      <c r="CY9" s="660"/>
      <c r="CZ9" s="661">
        <v>9.5</v>
      </c>
      <c r="DA9" s="661"/>
      <c r="DB9" s="661"/>
      <c r="DC9" s="661"/>
      <c r="DD9" s="667">
        <v>17202</v>
      </c>
      <c r="DE9" s="659"/>
      <c r="DF9" s="659"/>
      <c r="DG9" s="659"/>
      <c r="DH9" s="659"/>
      <c r="DI9" s="659"/>
      <c r="DJ9" s="659"/>
      <c r="DK9" s="659"/>
      <c r="DL9" s="659"/>
      <c r="DM9" s="659"/>
      <c r="DN9" s="659"/>
      <c r="DO9" s="659"/>
      <c r="DP9" s="660"/>
      <c r="DQ9" s="667">
        <v>866276</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92644</v>
      </c>
      <c r="BH10" s="659"/>
      <c r="BI10" s="659"/>
      <c r="BJ10" s="659"/>
      <c r="BK10" s="659"/>
      <c r="BL10" s="659"/>
      <c r="BM10" s="659"/>
      <c r="BN10" s="660"/>
      <c r="BO10" s="661">
        <v>2.4</v>
      </c>
      <c r="BP10" s="661"/>
      <c r="BQ10" s="661"/>
      <c r="BR10" s="661"/>
      <c r="BS10" s="662">
        <v>15423</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641096</v>
      </c>
      <c r="S11" s="659"/>
      <c r="T11" s="659"/>
      <c r="U11" s="659"/>
      <c r="V11" s="659"/>
      <c r="W11" s="659"/>
      <c r="X11" s="659"/>
      <c r="Y11" s="660"/>
      <c r="Z11" s="663">
        <v>6.3</v>
      </c>
      <c r="AA11" s="664"/>
      <c r="AB11" s="664"/>
      <c r="AC11" s="670"/>
      <c r="AD11" s="667">
        <v>641096</v>
      </c>
      <c r="AE11" s="659"/>
      <c r="AF11" s="659"/>
      <c r="AG11" s="659"/>
      <c r="AH11" s="659"/>
      <c r="AI11" s="659"/>
      <c r="AJ11" s="659"/>
      <c r="AK11" s="660"/>
      <c r="AL11" s="663">
        <v>10.3</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262344</v>
      </c>
      <c r="BH11" s="659"/>
      <c r="BI11" s="659"/>
      <c r="BJ11" s="659"/>
      <c r="BK11" s="659"/>
      <c r="BL11" s="659"/>
      <c r="BM11" s="659"/>
      <c r="BN11" s="660"/>
      <c r="BO11" s="661">
        <v>6.8</v>
      </c>
      <c r="BP11" s="661"/>
      <c r="BQ11" s="661"/>
      <c r="BR11" s="661"/>
      <c r="BS11" s="662">
        <v>74875</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303810</v>
      </c>
      <c r="CS11" s="659"/>
      <c r="CT11" s="659"/>
      <c r="CU11" s="659"/>
      <c r="CV11" s="659"/>
      <c r="CW11" s="659"/>
      <c r="CX11" s="659"/>
      <c r="CY11" s="660"/>
      <c r="CZ11" s="661">
        <v>3.2</v>
      </c>
      <c r="DA11" s="661"/>
      <c r="DB11" s="661"/>
      <c r="DC11" s="661"/>
      <c r="DD11" s="667">
        <v>92224</v>
      </c>
      <c r="DE11" s="659"/>
      <c r="DF11" s="659"/>
      <c r="DG11" s="659"/>
      <c r="DH11" s="659"/>
      <c r="DI11" s="659"/>
      <c r="DJ11" s="659"/>
      <c r="DK11" s="659"/>
      <c r="DL11" s="659"/>
      <c r="DM11" s="659"/>
      <c r="DN11" s="659"/>
      <c r="DO11" s="659"/>
      <c r="DP11" s="660"/>
      <c r="DQ11" s="667">
        <v>187396</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2053437</v>
      </c>
      <c r="BH12" s="659"/>
      <c r="BI12" s="659"/>
      <c r="BJ12" s="659"/>
      <c r="BK12" s="659"/>
      <c r="BL12" s="659"/>
      <c r="BM12" s="659"/>
      <c r="BN12" s="660"/>
      <c r="BO12" s="661">
        <v>53</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145140</v>
      </c>
      <c r="CS12" s="659"/>
      <c r="CT12" s="659"/>
      <c r="CU12" s="659"/>
      <c r="CV12" s="659"/>
      <c r="CW12" s="659"/>
      <c r="CX12" s="659"/>
      <c r="CY12" s="660"/>
      <c r="CZ12" s="661">
        <v>1.5</v>
      </c>
      <c r="DA12" s="661"/>
      <c r="DB12" s="661"/>
      <c r="DC12" s="661"/>
      <c r="DD12" s="667" t="s">
        <v>122</v>
      </c>
      <c r="DE12" s="659"/>
      <c r="DF12" s="659"/>
      <c r="DG12" s="659"/>
      <c r="DH12" s="659"/>
      <c r="DI12" s="659"/>
      <c r="DJ12" s="659"/>
      <c r="DK12" s="659"/>
      <c r="DL12" s="659"/>
      <c r="DM12" s="659"/>
      <c r="DN12" s="659"/>
      <c r="DO12" s="659"/>
      <c r="DP12" s="660"/>
      <c r="DQ12" s="667">
        <v>124149</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2010245</v>
      </c>
      <c r="BH13" s="659"/>
      <c r="BI13" s="659"/>
      <c r="BJ13" s="659"/>
      <c r="BK13" s="659"/>
      <c r="BL13" s="659"/>
      <c r="BM13" s="659"/>
      <c r="BN13" s="660"/>
      <c r="BO13" s="661">
        <v>51.9</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869283</v>
      </c>
      <c r="CS13" s="659"/>
      <c r="CT13" s="659"/>
      <c r="CU13" s="659"/>
      <c r="CV13" s="659"/>
      <c r="CW13" s="659"/>
      <c r="CX13" s="659"/>
      <c r="CY13" s="660"/>
      <c r="CZ13" s="661">
        <v>9.1</v>
      </c>
      <c r="DA13" s="661"/>
      <c r="DB13" s="661"/>
      <c r="DC13" s="661"/>
      <c r="DD13" s="667">
        <v>252505</v>
      </c>
      <c r="DE13" s="659"/>
      <c r="DF13" s="659"/>
      <c r="DG13" s="659"/>
      <c r="DH13" s="659"/>
      <c r="DI13" s="659"/>
      <c r="DJ13" s="659"/>
      <c r="DK13" s="659"/>
      <c r="DL13" s="659"/>
      <c r="DM13" s="659"/>
      <c r="DN13" s="659"/>
      <c r="DO13" s="659"/>
      <c r="DP13" s="660"/>
      <c r="DQ13" s="667">
        <v>708888</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73056</v>
      </c>
      <c r="BH14" s="659"/>
      <c r="BI14" s="659"/>
      <c r="BJ14" s="659"/>
      <c r="BK14" s="659"/>
      <c r="BL14" s="659"/>
      <c r="BM14" s="659"/>
      <c r="BN14" s="660"/>
      <c r="BO14" s="661">
        <v>1.9</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350303</v>
      </c>
      <c r="CS14" s="659"/>
      <c r="CT14" s="659"/>
      <c r="CU14" s="659"/>
      <c r="CV14" s="659"/>
      <c r="CW14" s="659"/>
      <c r="CX14" s="659"/>
      <c r="CY14" s="660"/>
      <c r="CZ14" s="661">
        <v>3.7</v>
      </c>
      <c r="DA14" s="661"/>
      <c r="DB14" s="661"/>
      <c r="DC14" s="661"/>
      <c r="DD14" s="667">
        <v>13348</v>
      </c>
      <c r="DE14" s="659"/>
      <c r="DF14" s="659"/>
      <c r="DG14" s="659"/>
      <c r="DH14" s="659"/>
      <c r="DI14" s="659"/>
      <c r="DJ14" s="659"/>
      <c r="DK14" s="659"/>
      <c r="DL14" s="659"/>
      <c r="DM14" s="659"/>
      <c r="DN14" s="659"/>
      <c r="DO14" s="659"/>
      <c r="DP14" s="660"/>
      <c r="DQ14" s="667">
        <v>304937</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14637</v>
      </c>
      <c r="S15" s="659"/>
      <c r="T15" s="659"/>
      <c r="U15" s="659"/>
      <c r="V15" s="659"/>
      <c r="W15" s="659"/>
      <c r="X15" s="659"/>
      <c r="Y15" s="660"/>
      <c r="Z15" s="661">
        <v>0.1</v>
      </c>
      <c r="AA15" s="661"/>
      <c r="AB15" s="661"/>
      <c r="AC15" s="661"/>
      <c r="AD15" s="662">
        <v>14637</v>
      </c>
      <c r="AE15" s="662"/>
      <c r="AF15" s="662"/>
      <c r="AG15" s="662"/>
      <c r="AH15" s="662"/>
      <c r="AI15" s="662"/>
      <c r="AJ15" s="662"/>
      <c r="AK15" s="662"/>
      <c r="AL15" s="663">
        <v>0.2</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170851</v>
      </c>
      <c r="BH15" s="659"/>
      <c r="BI15" s="659"/>
      <c r="BJ15" s="659"/>
      <c r="BK15" s="659"/>
      <c r="BL15" s="659"/>
      <c r="BM15" s="659"/>
      <c r="BN15" s="660"/>
      <c r="BO15" s="661">
        <v>4.4000000000000004</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1306570</v>
      </c>
      <c r="CS15" s="659"/>
      <c r="CT15" s="659"/>
      <c r="CU15" s="659"/>
      <c r="CV15" s="659"/>
      <c r="CW15" s="659"/>
      <c r="CX15" s="659"/>
      <c r="CY15" s="660"/>
      <c r="CZ15" s="661">
        <v>13.6</v>
      </c>
      <c r="DA15" s="661"/>
      <c r="DB15" s="661"/>
      <c r="DC15" s="661"/>
      <c r="DD15" s="667">
        <v>313818</v>
      </c>
      <c r="DE15" s="659"/>
      <c r="DF15" s="659"/>
      <c r="DG15" s="659"/>
      <c r="DH15" s="659"/>
      <c r="DI15" s="659"/>
      <c r="DJ15" s="659"/>
      <c r="DK15" s="659"/>
      <c r="DL15" s="659"/>
      <c r="DM15" s="659"/>
      <c r="DN15" s="659"/>
      <c r="DO15" s="659"/>
      <c r="DP15" s="660"/>
      <c r="DQ15" s="667">
        <v>992357</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55427</v>
      </c>
      <c r="S16" s="659"/>
      <c r="T16" s="659"/>
      <c r="U16" s="659"/>
      <c r="V16" s="659"/>
      <c r="W16" s="659"/>
      <c r="X16" s="659"/>
      <c r="Y16" s="660"/>
      <c r="Z16" s="661">
        <v>0.5</v>
      </c>
      <c r="AA16" s="661"/>
      <c r="AB16" s="661"/>
      <c r="AC16" s="661"/>
      <c r="AD16" s="662">
        <v>55427</v>
      </c>
      <c r="AE16" s="662"/>
      <c r="AF16" s="662"/>
      <c r="AG16" s="662"/>
      <c r="AH16" s="662"/>
      <c r="AI16" s="662"/>
      <c r="AJ16" s="662"/>
      <c r="AK16" s="662"/>
      <c r="AL16" s="663">
        <v>0.9</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144714</v>
      </c>
      <c r="S17" s="659"/>
      <c r="T17" s="659"/>
      <c r="U17" s="659"/>
      <c r="V17" s="659"/>
      <c r="W17" s="659"/>
      <c r="X17" s="659"/>
      <c r="Y17" s="660"/>
      <c r="Z17" s="661">
        <v>1.4</v>
      </c>
      <c r="AA17" s="661"/>
      <c r="AB17" s="661"/>
      <c r="AC17" s="661"/>
      <c r="AD17" s="662">
        <v>144714</v>
      </c>
      <c r="AE17" s="662"/>
      <c r="AF17" s="662"/>
      <c r="AG17" s="662"/>
      <c r="AH17" s="662"/>
      <c r="AI17" s="662"/>
      <c r="AJ17" s="662"/>
      <c r="AK17" s="662"/>
      <c r="AL17" s="663">
        <v>2.2999999999999998</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690416</v>
      </c>
      <c r="CS17" s="659"/>
      <c r="CT17" s="659"/>
      <c r="CU17" s="659"/>
      <c r="CV17" s="659"/>
      <c r="CW17" s="659"/>
      <c r="CX17" s="659"/>
      <c r="CY17" s="660"/>
      <c r="CZ17" s="661">
        <v>7.2</v>
      </c>
      <c r="DA17" s="661"/>
      <c r="DB17" s="661"/>
      <c r="DC17" s="661"/>
      <c r="DD17" s="667" t="s">
        <v>122</v>
      </c>
      <c r="DE17" s="659"/>
      <c r="DF17" s="659"/>
      <c r="DG17" s="659"/>
      <c r="DH17" s="659"/>
      <c r="DI17" s="659"/>
      <c r="DJ17" s="659"/>
      <c r="DK17" s="659"/>
      <c r="DL17" s="659"/>
      <c r="DM17" s="659"/>
      <c r="DN17" s="659"/>
      <c r="DO17" s="659"/>
      <c r="DP17" s="660"/>
      <c r="DQ17" s="667">
        <v>690416</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27936</v>
      </c>
      <c r="S18" s="659"/>
      <c r="T18" s="659"/>
      <c r="U18" s="659"/>
      <c r="V18" s="659"/>
      <c r="W18" s="659"/>
      <c r="X18" s="659"/>
      <c r="Y18" s="660"/>
      <c r="Z18" s="661">
        <v>0.3</v>
      </c>
      <c r="AA18" s="661"/>
      <c r="AB18" s="661"/>
      <c r="AC18" s="661"/>
      <c r="AD18" s="662">
        <v>27936</v>
      </c>
      <c r="AE18" s="662"/>
      <c r="AF18" s="662"/>
      <c r="AG18" s="662"/>
      <c r="AH18" s="662"/>
      <c r="AI18" s="662"/>
      <c r="AJ18" s="662"/>
      <c r="AK18" s="662"/>
      <c r="AL18" s="663">
        <v>0.4</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115341</v>
      </c>
      <c r="S19" s="659"/>
      <c r="T19" s="659"/>
      <c r="U19" s="659"/>
      <c r="V19" s="659"/>
      <c r="W19" s="659"/>
      <c r="X19" s="659"/>
      <c r="Y19" s="660"/>
      <c r="Z19" s="661">
        <v>1.1000000000000001</v>
      </c>
      <c r="AA19" s="661"/>
      <c r="AB19" s="661"/>
      <c r="AC19" s="661"/>
      <c r="AD19" s="662">
        <v>115341</v>
      </c>
      <c r="AE19" s="662"/>
      <c r="AF19" s="662"/>
      <c r="AG19" s="662"/>
      <c r="AH19" s="662"/>
      <c r="AI19" s="662"/>
      <c r="AJ19" s="662"/>
      <c r="AK19" s="662"/>
      <c r="AL19" s="663">
        <v>1.9</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1437</v>
      </c>
      <c r="S20" s="659"/>
      <c r="T20" s="659"/>
      <c r="U20" s="659"/>
      <c r="V20" s="659"/>
      <c r="W20" s="659"/>
      <c r="X20" s="659"/>
      <c r="Y20" s="660"/>
      <c r="Z20" s="661">
        <v>0</v>
      </c>
      <c r="AA20" s="661"/>
      <c r="AB20" s="661"/>
      <c r="AC20" s="661"/>
      <c r="AD20" s="662">
        <v>1437</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9596656</v>
      </c>
      <c r="CS20" s="659"/>
      <c r="CT20" s="659"/>
      <c r="CU20" s="659"/>
      <c r="CV20" s="659"/>
      <c r="CW20" s="659"/>
      <c r="CX20" s="659"/>
      <c r="CY20" s="660"/>
      <c r="CZ20" s="661">
        <v>100</v>
      </c>
      <c r="DA20" s="661"/>
      <c r="DB20" s="661"/>
      <c r="DC20" s="661"/>
      <c r="DD20" s="667">
        <v>755461</v>
      </c>
      <c r="DE20" s="659"/>
      <c r="DF20" s="659"/>
      <c r="DG20" s="659"/>
      <c r="DH20" s="659"/>
      <c r="DI20" s="659"/>
      <c r="DJ20" s="659"/>
      <c r="DK20" s="659"/>
      <c r="DL20" s="659"/>
      <c r="DM20" s="659"/>
      <c r="DN20" s="659"/>
      <c r="DO20" s="659"/>
      <c r="DP20" s="660"/>
      <c r="DQ20" s="667">
        <v>6886227</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1456239</v>
      </c>
      <c r="S21" s="659"/>
      <c r="T21" s="659"/>
      <c r="U21" s="659"/>
      <c r="V21" s="659"/>
      <c r="W21" s="659"/>
      <c r="X21" s="659"/>
      <c r="Y21" s="660"/>
      <c r="Z21" s="661">
        <v>14.4</v>
      </c>
      <c r="AA21" s="661"/>
      <c r="AB21" s="661"/>
      <c r="AC21" s="661"/>
      <c r="AD21" s="662">
        <v>1308094</v>
      </c>
      <c r="AE21" s="662"/>
      <c r="AF21" s="662"/>
      <c r="AG21" s="662"/>
      <c r="AH21" s="662"/>
      <c r="AI21" s="662"/>
      <c r="AJ21" s="662"/>
      <c r="AK21" s="662"/>
      <c r="AL21" s="663">
        <v>21</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1308094</v>
      </c>
      <c r="S22" s="659"/>
      <c r="T22" s="659"/>
      <c r="U22" s="659"/>
      <c r="V22" s="659"/>
      <c r="W22" s="659"/>
      <c r="X22" s="659"/>
      <c r="Y22" s="660"/>
      <c r="Z22" s="661">
        <v>13</v>
      </c>
      <c r="AA22" s="661"/>
      <c r="AB22" s="661"/>
      <c r="AC22" s="661"/>
      <c r="AD22" s="662">
        <v>1308094</v>
      </c>
      <c r="AE22" s="662"/>
      <c r="AF22" s="662"/>
      <c r="AG22" s="662"/>
      <c r="AH22" s="662"/>
      <c r="AI22" s="662"/>
      <c r="AJ22" s="662"/>
      <c r="AK22" s="662"/>
      <c r="AL22" s="663">
        <v>21</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148129</v>
      </c>
      <c r="S23" s="659"/>
      <c r="T23" s="659"/>
      <c r="U23" s="659"/>
      <c r="V23" s="659"/>
      <c r="W23" s="659"/>
      <c r="X23" s="659"/>
      <c r="Y23" s="660"/>
      <c r="Z23" s="661">
        <v>1.5</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v>16</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4658610</v>
      </c>
      <c r="CS24" s="648"/>
      <c r="CT24" s="648"/>
      <c r="CU24" s="648"/>
      <c r="CV24" s="648"/>
      <c r="CW24" s="648"/>
      <c r="CX24" s="648"/>
      <c r="CY24" s="649"/>
      <c r="CZ24" s="652">
        <v>48.5</v>
      </c>
      <c r="DA24" s="653"/>
      <c r="DB24" s="653"/>
      <c r="DC24" s="669"/>
      <c r="DD24" s="688">
        <v>3018517</v>
      </c>
      <c r="DE24" s="648"/>
      <c r="DF24" s="648"/>
      <c r="DG24" s="648"/>
      <c r="DH24" s="648"/>
      <c r="DI24" s="648"/>
      <c r="DJ24" s="648"/>
      <c r="DK24" s="649"/>
      <c r="DL24" s="688">
        <v>2692349</v>
      </c>
      <c r="DM24" s="648"/>
      <c r="DN24" s="648"/>
      <c r="DO24" s="648"/>
      <c r="DP24" s="648"/>
      <c r="DQ24" s="648"/>
      <c r="DR24" s="648"/>
      <c r="DS24" s="648"/>
      <c r="DT24" s="648"/>
      <c r="DU24" s="648"/>
      <c r="DV24" s="649"/>
      <c r="DW24" s="652">
        <v>43.1</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6351851</v>
      </c>
      <c r="S25" s="659"/>
      <c r="T25" s="659"/>
      <c r="U25" s="659"/>
      <c r="V25" s="659"/>
      <c r="W25" s="659"/>
      <c r="X25" s="659"/>
      <c r="Y25" s="660"/>
      <c r="Z25" s="661">
        <v>62.9</v>
      </c>
      <c r="AA25" s="661"/>
      <c r="AB25" s="661"/>
      <c r="AC25" s="661"/>
      <c r="AD25" s="662">
        <v>6203706</v>
      </c>
      <c r="AE25" s="662"/>
      <c r="AF25" s="662"/>
      <c r="AG25" s="662"/>
      <c r="AH25" s="662"/>
      <c r="AI25" s="662"/>
      <c r="AJ25" s="662"/>
      <c r="AK25" s="662"/>
      <c r="AL25" s="663">
        <v>99.8</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1587410</v>
      </c>
      <c r="CS25" s="691"/>
      <c r="CT25" s="691"/>
      <c r="CU25" s="691"/>
      <c r="CV25" s="691"/>
      <c r="CW25" s="691"/>
      <c r="CX25" s="691"/>
      <c r="CY25" s="692"/>
      <c r="CZ25" s="663">
        <v>16.5</v>
      </c>
      <c r="DA25" s="689"/>
      <c r="DB25" s="689"/>
      <c r="DC25" s="693"/>
      <c r="DD25" s="667">
        <v>1468661</v>
      </c>
      <c r="DE25" s="691"/>
      <c r="DF25" s="691"/>
      <c r="DG25" s="691"/>
      <c r="DH25" s="691"/>
      <c r="DI25" s="691"/>
      <c r="DJ25" s="691"/>
      <c r="DK25" s="692"/>
      <c r="DL25" s="667">
        <v>1448032</v>
      </c>
      <c r="DM25" s="691"/>
      <c r="DN25" s="691"/>
      <c r="DO25" s="691"/>
      <c r="DP25" s="691"/>
      <c r="DQ25" s="691"/>
      <c r="DR25" s="691"/>
      <c r="DS25" s="691"/>
      <c r="DT25" s="691"/>
      <c r="DU25" s="691"/>
      <c r="DV25" s="692"/>
      <c r="DW25" s="663">
        <v>23.2</v>
      </c>
      <c r="DX25" s="689"/>
      <c r="DY25" s="689"/>
      <c r="DZ25" s="689"/>
      <c r="EA25" s="689"/>
      <c r="EB25" s="689"/>
      <c r="EC25" s="690"/>
    </row>
    <row r="26" spans="2:133" ht="11.25" customHeight="1" x14ac:dyDescent="0.2">
      <c r="B26" s="655" t="s">
        <v>284</v>
      </c>
      <c r="C26" s="656"/>
      <c r="D26" s="656"/>
      <c r="E26" s="656"/>
      <c r="F26" s="656"/>
      <c r="G26" s="656"/>
      <c r="H26" s="656"/>
      <c r="I26" s="656"/>
      <c r="J26" s="656"/>
      <c r="K26" s="656"/>
      <c r="L26" s="656"/>
      <c r="M26" s="656"/>
      <c r="N26" s="656"/>
      <c r="O26" s="656"/>
      <c r="P26" s="656"/>
      <c r="Q26" s="657"/>
      <c r="R26" s="658">
        <v>2459</v>
      </c>
      <c r="S26" s="659"/>
      <c r="T26" s="659"/>
      <c r="U26" s="659"/>
      <c r="V26" s="659"/>
      <c r="W26" s="659"/>
      <c r="X26" s="659"/>
      <c r="Y26" s="660"/>
      <c r="Z26" s="661">
        <v>0</v>
      </c>
      <c r="AA26" s="661"/>
      <c r="AB26" s="661"/>
      <c r="AC26" s="661"/>
      <c r="AD26" s="662">
        <v>2459</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920766</v>
      </c>
      <c r="CS26" s="659"/>
      <c r="CT26" s="659"/>
      <c r="CU26" s="659"/>
      <c r="CV26" s="659"/>
      <c r="CW26" s="659"/>
      <c r="CX26" s="659"/>
      <c r="CY26" s="660"/>
      <c r="CZ26" s="663">
        <v>9.6</v>
      </c>
      <c r="DA26" s="689"/>
      <c r="DB26" s="689"/>
      <c r="DC26" s="693"/>
      <c r="DD26" s="667">
        <v>839168</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9"/>
      <c r="DY26" s="689"/>
      <c r="DZ26" s="689"/>
      <c r="EA26" s="689"/>
      <c r="EB26" s="689"/>
      <c r="EC26" s="690"/>
    </row>
    <row r="27" spans="2:133" ht="11.25" customHeight="1" x14ac:dyDescent="0.2">
      <c r="B27" s="655" t="s">
        <v>287</v>
      </c>
      <c r="C27" s="656"/>
      <c r="D27" s="656"/>
      <c r="E27" s="656"/>
      <c r="F27" s="656"/>
      <c r="G27" s="656"/>
      <c r="H27" s="656"/>
      <c r="I27" s="656"/>
      <c r="J27" s="656"/>
      <c r="K27" s="656"/>
      <c r="L27" s="656"/>
      <c r="M27" s="656"/>
      <c r="N27" s="656"/>
      <c r="O27" s="656"/>
      <c r="P27" s="656"/>
      <c r="Q27" s="657"/>
      <c r="R27" s="658">
        <v>28926</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3872323</v>
      </c>
      <c r="BH27" s="659"/>
      <c r="BI27" s="659"/>
      <c r="BJ27" s="659"/>
      <c r="BK27" s="659"/>
      <c r="BL27" s="659"/>
      <c r="BM27" s="659"/>
      <c r="BN27" s="660"/>
      <c r="BO27" s="661">
        <v>100</v>
      </c>
      <c r="BP27" s="661"/>
      <c r="BQ27" s="661"/>
      <c r="BR27" s="661"/>
      <c r="BS27" s="662">
        <v>90298</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2380784</v>
      </c>
      <c r="CS27" s="691"/>
      <c r="CT27" s="691"/>
      <c r="CU27" s="691"/>
      <c r="CV27" s="691"/>
      <c r="CW27" s="691"/>
      <c r="CX27" s="691"/>
      <c r="CY27" s="692"/>
      <c r="CZ27" s="663">
        <v>24.8</v>
      </c>
      <c r="DA27" s="689"/>
      <c r="DB27" s="689"/>
      <c r="DC27" s="693"/>
      <c r="DD27" s="667">
        <v>859440</v>
      </c>
      <c r="DE27" s="691"/>
      <c r="DF27" s="691"/>
      <c r="DG27" s="691"/>
      <c r="DH27" s="691"/>
      <c r="DI27" s="691"/>
      <c r="DJ27" s="691"/>
      <c r="DK27" s="692"/>
      <c r="DL27" s="667">
        <v>553901</v>
      </c>
      <c r="DM27" s="691"/>
      <c r="DN27" s="691"/>
      <c r="DO27" s="691"/>
      <c r="DP27" s="691"/>
      <c r="DQ27" s="691"/>
      <c r="DR27" s="691"/>
      <c r="DS27" s="691"/>
      <c r="DT27" s="691"/>
      <c r="DU27" s="691"/>
      <c r="DV27" s="692"/>
      <c r="DW27" s="663">
        <v>8.9</v>
      </c>
      <c r="DX27" s="689"/>
      <c r="DY27" s="689"/>
      <c r="DZ27" s="689"/>
      <c r="EA27" s="689"/>
      <c r="EB27" s="689"/>
      <c r="EC27" s="690"/>
    </row>
    <row r="28" spans="2:133" ht="11.25" customHeight="1" x14ac:dyDescent="0.2">
      <c r="B28" s="655" t="s">
        <v>290</v>
      </c>
      <c r="C28" s="656"/>
      <c r="D28" s="656"/>
      <c r="E28" s="656"/>
      <c r="F28" s="656"/>
      <c r="G28" s="656"/>
      <c r="H28" s="656"/>
      <c r="I28" s="656"/>
      <c r="J28" s="656"/>
      <c r="K28" s="656"/>
      <c r="L28" s="656"/>
      <c r="M28" s="656"/>
      <c r="N28" s="656"/>
      <c r="O28" s="656"/>
      <c r="P28" s="656"/>
      <c r="Q28" s="657"/>
      <c r="R28" s="658">
        <v>51325</v>
      </c>
      <c r="S28" s="659"/>
      <c r="T28" s="659"/>
      <c r="U28" s="659"/>
      <c r="V28" s="659"/>
      <c r="W28" s="659"/>
      <c r="X28" s="659"/>
      <c r="Y28" s="660"/>
      <c r="Z28" s="661">
        <v>0.5</v>
      </c>
      <c r="AA28" s="661"/>
      <c r="AB28" s="661"/>
      <c r="AC28" s="661"/>
      <c r="AD28" s="662">
        <v>8746</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690416</v>
      </c>
      <c r="CS28" s="659"/>
      <c r="CT28" s="659"/>
      <c r="CU28" s="659"/>
      <c r="CV28" s="659"/>
      <c r="CW28" s="659"/>
      <c r="CX28" s="659"/>
      <c r="CY28" s="660"/>
      <c r="CZ28" s="663">
        <v>7.2</v>
      </c>
      <c r="DA28" s="689"/>
      <c r="DB28" s="689"/>
      <c r="DC28" s="693"/>
      <c r="DD28" s="667">
        <v>690416</v>
      </c>
      <c r="DE28" s="659"/>
      <c r="DF28" s="659"/>
      <c r="DG28" s="659"/>
      <c r="DH28" s="659"/>
      <c r="DI28" s="659"/>
      <c r="DJ28" s="659"/>
      <c r="DK28" s="660"/>
      <c r="DL28" s="667">
        <v>690416</v>
      </c>
      <c r="DM28" s="659"/>
      <c r="DN28" s="659"/>
      <c r="DO28" s="659"/>
      <c r="DP28" s="659"/>
      <c r="DQ28" s="659"/>
      <c r="DR28" s="659"/>
      <c r="DS28" s="659"/>
      <c r="DT28" s="659"/>
      <c r="DU28" s="659"/>
      <c r="DV28" s="660"/>
      <c r="DW28" s="663">
        <v>11.1</v>
      </c>
      <c r="DX28" s="689"/>
      <c r="DY28" s="689"/>
      <c r="DZ28" s="689"/>
      <c r="EA28" s="689"/>
      <c r="EB28" s="689"/>
      <c r="EC28" s="690"/>
    </row>
    <row r="29" spans="2:133" ht="11.25" customHeight="1" x14ac:dyDescent="0.2">
      <c r="B29" s="655" t="s">
        <v>292</v>
      </c>
      <c r="C29" s="656"/>
      <c r="D29" s="656"/>
      <c r="E29" s="656"/>
      <c r="F29" s="656"/>
      <c r="G29" s="656"/>
      <c r="H29" s="656"/>
      <c r="I29" s="656"/>
      <c r="J29" s="656"/>
      <c r="K29" s="656"/>
      <c r="L29" s="656"/>
      <c r="M29" s="656"/>
      <c r="N29" s="656"/>
      <c r="O29" s="656"/>
      <c r="P29" s="656"/>
      <c r="Q29" s="657"/>
      <c r="R29" s="658">
        <v>17227</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690416</v>
      </c>
      <c r="CS29" s="691"/>
      <c r="CT29" s="691"/>
      <c r="CU29" s="691"/>
      <c r="CV29" s="691"/>
      <c r="CW29" s="691"/>
      <c r="CX29" s="691"/>
      <c r="CY29" s="692"/>
      <c r="CZ29" s="663">
        <v>7.2</v>
      </c>
      <c r="DA29" s="689"/>
      <c r="DB29" s="689"/>
      <c r="DC29" s="693"/>
      <c r="DD29" s="667">
        <v>690416</v>
      </c>
      <c r="DE29" s="691"/>
      <c r="DF29" s="691"/>
      <c r="DG29" s="691"/>
      <c r="DH29" s="691"/>
      <c r="DI29" s="691"/>
      <c r="DJ29" s="691"/>
      <c r="DK29" s="692"/>
      <c r="DL29" s="667">
        <v>690416</v>
      </c>
      <c r="DM29" s="691"/>
      <c r="DN29" s="691"/>
      <c r="DO29" s="691"/>
      <c r="DP29" s="691"/>
      <c r="DQ29" s="691"/>
      <c r="DR29" s="691"/>
      <c r="DS29" s="691"/>
      <c r="DT29" s="691"/>
      <c r="DU29" s="691"/>
      <c r="DV29" s="692"/>
      <c r="DW29" s="663">
        <v>11.1</v>
      </c>
      <c r="DX29" s="689"/>
      <c r="DY29" s="689"/>
      <c r="DZ29" s="689"/>
      <c r="EA29" s="689"/>
      <c r="EB29" s="689"/>
      <c r="EC29" s="690"/>
    </row>
    <row r="30" spans="2:133" ht="11.25" customHeight="1" x14ac:dyDescent="0.2">
      <c r="B30" s="655" t="s">
        <v>294</v>
      </c>
      <c r="C30" s="656"/>
      <c r="D30" s="656"/>
      <c r="E30" s="656"/>
      <c r="F30" s="656"/>
      <c r="G30" s="656"/>
      <c r="H30" s="656"/>
      <c r="I30" s="656"/>
      <c r="J30" s="656"/>
      <c r="K30" s="656"/>
      <c r="L30" s="656"/>
      <c r="M30" s="656"/>
      <c r="N30" s="656"/>
      <c r="O30" s="656"/>
      <c r="P30" s="656"/>
      <c r="Q30" s="657"/>
      <c r="R30" s="658">
        <v>1609205</v>
      </c>
      <c r="S30" s="659"/>
      <c r="T30" s="659"/>
      <c r="U30" s="659"/>
      <c r="V30" s="659"/>
      <c r="W30" s="659"/>
      <c r="X30" s="659"/>
      <c r="Y30" s="660"/>
      <c r="Z30" s="661">
        <v>15.9</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674571</v>
      </c>
      <c r="CS30" s="659"/>
      <c r="CT30" s="659"/>
      <c r="CU30" s="659"/>
      <c r="CV30" s="659"/>
      <c r="CW30" s="659"/>
      <c r="CX30" s="659"/>
      <c r="CY30" s="660"/>
      <c r="CZ30" s="663">
        <v>7</v>
      </c>
      <c r="DA30" s="689"/>
      <c r="DB30" s="689"/>
      <c r="DC30" s="693"/>
      <c r="DD30" s="667">
        <v>674571</v>
      </c>
      <c r="DE30" s="659"/>
      <c r="DF30" s="659"/>
      <c r="DG30" s="659"/>
      <c r="DH30" s="659"/>
      <c r="DI30" s="659"/>
      <c r="DJ30" s="659"/>
      <c r="DK30" s="660"/>
      <c r="DL30" s="667">
        <v>674571</v>
      </c>
      <c r="DM30" s="659"/>
      <c r="DN30" s="659"/>
      <c r="DO30" s="659"/>
      <c r="DP30" s="659"/>
      <c r="DQ30" s="659"/>
      <c r="DR30" s="659"/>
      <c r="DS30" s="659"/>
      <c r="DT30" s="659"/>
      <c r="DU30" s="659"/>
      <c r="DV30" s="660"/>
      <c r="DW30" s="663">
        <v>10.8</v>
      </c>
      <c r="DX30" s="689"/>
      <c r="DY30" s="689"/>
      <c r="DZ30" s="689"/>
      <c r="EA30" s="689"/>
      <c r="EB30" s="689"/>
      <c r="EC30" s="690"/>
    </row>
    <row r="31" spans="2:133" ht="11.25" customHeight="1" x14ac:dyDescent="0.2">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99.3</v>
      </c>
      <c r="BH31" s="702"/>
      <c r="BI31" s="702"/>
      <c r="BJ31" s="702"/>
      <c r="BK31" s="702"/>
      <c r="BL31" s="702"/>
      <c r="BM31" s="653">
        <v>98</v>
      </c>
      <c r="BN31" s="702"/>
      <c r="BO31" s="702"/>
      <c r="BP31" s="702"/>
      <c r="BQ31" s="703"/>
      <c r="BR31" s="714">
        <v>99.3</v>
      </c>
      <c r="BS31" s="702"/>
      <c r="BT31" s="702"/>
      <c r="BU31" s="702"/>
      <c r="BV31" s="702"/>
      <c r="BW31" s="702"/>
      <c r="BX31" s="653">
        <v>98.1</v>
      </c>
      <c r="BY31" s="702"/>
      <c r="BZ31" s="702"/>
      <c r="CA31" s="702"/>
      <c r="CB31" s="703"/>
      <c r="CD31" s="696"/>
      <c r="CE31" s="697"/>
      <c r="CF31" s="655" t="s">
        <v>301</v>
      </c>
      <c r="CG31" s="656"/>
      <c r="CH31" s="656"/>
      <c r="CI31" s="656"/>
      <c r="CJ31" s="656"/>
      <c r="CK31" s="656"/>
      <c r="CL31" s="656"/>
      <c r="CM31" s="656"/>
      <c r="CN31" s="656"/>
      <c r="CO31" s="656"/>
      <c r="CP31" s="656"/>
      <c r="CQ31" s="657"/>
      <c r="CR31" s="658">
        <v>15845</v>
      </c>
      <c r="CS31" s="691"/>
      <c r="CT31" s="691"/>
      <c r="CU31" s="691"/>
      <c r="CV31" s="691"/>
      <c r="CW31" s="691"/>
      <c r="CX31" s="691"/>
      <c r="CY31" s="692"/>
      <c r="CZ31" s="663">
        <v>0.2</v>
      </c>
      <c r="DA31" s="689"/>
      <c r="DB31" s="689"/>
      <c r="DC31" s="693"/>
      <c r="DD31" s="667">
        <v>15845</v>
      </c>
      <c r="DE31" s="691"/>
      <c r="DF31" s="691"/>
      <c r="DG31" s="691"/>
      <c r="DH31" s="691"/>
      <c r="DI31" s="691"/>
      <c r="DJ31" s="691"/>
      <c r="DK31" s="692"/>
      <c r="DL31" s="667">
        <v>15845</v>
      </c>
      <c r="DM31" s="691"/>
      <c r="DN31" s="691"/>
      <c r="DO31" s="691"/>
      <c r="DP31" s="691"/>
      <c r="DQ31" s="691"/>
      <c r="DR31" s="691"/>
      <c r="DS31" s="691"/>
      <c r="DT31" s="691"/>
      <c r="DU31" s="691"/>
      <c r="DV31" s="692"/>
      <c r="DW31" s="663">
        <v>0.3</v>
      </c>
      <c r="DX31" s="689"/>
      <c r="DY31" s="689"/>
      <c r="DZ31" s="689"/>
      <c r="EA31" s="689"/>
      <c r="EB31" s="689"/>
      <c r="EC31" s="690"/>
    </row>
    <row r="32" spans="2:133" ht="11.25" customHeight="1" x14ac:dyDescent="0.2">
      <c r="B32" s="655" t="s">
        <v>302</v>
      </c>
      <c r="C32" s="656"/>
      <c r="D32" s="656"/>
      <c r="E32" s="656"/>
      <c r="F32" s="656"/>
      <c r="G32" s="656"/>
      <c r="H32" s="656"/>
      <c r="I32" s="656"/>
      <c r="J32" s="656"/>
      <c r="K32" s="656"/>
      <c r="L32" s="656"/>
      <c r="M32" s="656"/>
      <c r="N32" s="656"/>
      <c r="O32" s="656"/>
      <c r="P32" s="656"/>
      <c r="Q32" s="657"/>
      <c r="R32" s="658">
        <v>812234</v>
      </c>
      <c r="S32" s="659"/>
      <c r="T32" s="659"/>
      <c r="U32" s="659"/>
      <c r="V32" s="659"/>
      <c r="W32" s="659"/>
      <c r="X32" s="659"/>
      <c r="Y32" s="660"/>
      <c r="Z32" s="661">
        <v>8</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v>
      </c>
      <c r="BH32" s="691"/>
      <c r="BI32" s="691"/>
      <c r="BJ32" s="691"/>
      <c r="BK32" s="691"/>
      <c r="BL32" s="691"/>
      <c r="BM32" s="664">
        <v>97.4</v>
      </c>
      <c r="BN32" s="691"/>
      <c r="BO32" s="691"/>
      <c r="BP32" s="691"/>
      <c r="BQ32" s="713"/>
      <c r="BR32" s="715">
        <v>98.9</v>
      </c>
      <c r="BS32" s="691"/>
      <c r="BT32" s="691"/>
      <c r="BU32" s="691"/>
      <c r="BV32" s="691"/>
      <c r="BW32" s="691"/>
      <c r="BX32" s="664">
        <v>97.8</v>
      </c>
      <c r="BY32" s="691"/>
      <c r="BZ32" s="691"/>
      <c r="CA32" s="691"/>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9"/>
      <c r="DB32" s="689"/>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9"/>
      <c r="DY32" s="689"/>
      <c r="DZ32" s="689"/>
      <c r="EA32" s="689"/>
      <c r="EB32" s="689"/>
      <c r="EC32" s="690"/>
    </row>
    <row r="33" spans="2:133" ht="11.25" customHeight="1" x14ac:dyDescent="0.2">
      <c r="B33" s="655" t="s">
        <v>306</v>
      </c>
      <c r="C33" s="656"/>
      <c r="D33" s="656"/>
      <c r="E33" s="656"/>
      <c r="F33" s="656"/>
      <c r="G33" s="656"/>
      <c r="H33" s="656"/>
      <c r="I33" s="656"/>
      <c r="J33" s="656"/>
      <c r="K33" s="656"/>
      <c r="L33" s="656"/>
      <c r="M33" s="656"/>
      <c r="N33" s="656"/>
      <c r="O33" s="656"/>
      <c r="P33" s="656"/>
      <c r="Q33" s="657"/>
      <c r="R33" s="658">
        <v>2833</v>
      </c>
      <c r="S33" s="659"/>
      <c r="T33" s="659"/>
      <c r="U33" s="659"/>
      <c r="V33" s="659"/>
      <c r="W33" s="659"/>
      <c r="X33" s="659"/>
      <c r="Y33" s="660"/>
      <c r="Z33" s="661">
        <v>0</v>
      </c>
      <c r="AA33" s="661"/>
      <c r="AB33" s="661"/>
      <c r="AC33" s="661"/>
      <c r="AD33" s="662">
        <v>1509</v>
      </c>
      <c r="AE33" s="662"/>
      <c r="AF33" s="662"/>
      <c r="AG33" s="662"/>
      <c r="AH33" s="662"/>
      <c r="AI33" s="662"/>
      <c r="AJ33" s="662"/>
      <c r="AK33" s="662"/>
      <c r="AL33" s="663">
        <v>0</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99.6</v>
      </c>
      <c r="BH33" s="717"/>
      <c r="BI33" s="717"/>
      <c r="BJ33" s="717"/>
      <c r="BK33" s="717"/>
      <c r="BL33" s="717"/>
      <c r="BM33" s="718">
        <v>98.5</v>
      </c>
      <c r="BN33" s="717"/>
      <c r="BO33" s="717"/>
      <c r="BP33" s="717"/>
      <c r="BQ33" s="719"/>
      <c r="BR33" s="716">
        <v>99.6</v>
      </c>
      <c r="BS33" s="717"/>
      <c r="BT33" s="717"/>
      <c r="BU33" s="717"/>
      <c r="BV33" s="717"/>
      <c r="BW33" s="717"/>
      <c r="BX33" s="718">
        <v>98.5</v>
      </c>
      <c r="BY33" s="717"/>
      <c r="BZ33" s="717"/>
      <c r="CA33" s="717"/>
      <c r="CB33" s="719"/>
      <c r="CD33" s="655" t="s">
        <v>308</v>
      </c>
      <c r="CE33" s="656"/>
      <c r="CF33" s="656"/>
      <c r="CG33" s="656"/>
      <c r="CH33" s="656"/>
      <c r="CI33" s="656"/>
      <c r="CJ33" s="656"/>
      <c r="CK33" s="656"/>
      <c r="CL33" s="656"/>
      <c r="CM33" s="656"/>
      <c r="CN33" s="656"/>
      <c r="CO33" s="656"/>
      <c r="CP33" s="656"/>
      <c r="CQ33" s="657"/>
      <c r="CR33" s="658">
        <v>4182585</v>
      </c>
      <c r="CS33" s="691"/>
      <c r="CT33" s="691"/>
      <c r="CU33" s="691"/>
      <c r="CV33" s="691"/>
      <c r="CW33" s="691"/>
      <c r="CX33" s="691"/>
      <c r="CY33" s="692"/>
      <c r="CZ33" s="663">
        <v>43.6</v>
      </c>
      <c r="DA33" s="689"/>
      <c r="DB33" s="689"/>
      <c r="DC33" s="693"/>
      <c r="DD33" s="667">
        <v>3600911</v>
      </c>
      <c r="DE33" s="691"/>
      <c r="DF33" s="691"/>
      <c r="DG33" s="691"/>
      <c r="DH33" s="691"/>
      <c r="DI33" s="691"/>
      <c r="DJ33" s="691"/>
      <c r="DK33" s="692"/>
      <c r="DL33" s="667">
        <v>3016292</v>
      </c>
      <c r="DM33" s="691"/>
      <c r="DN33" s="691"/>
      <c r="DO33" s="691"/>
      <c r="DP33" s="691"/>
      <c r="DQ33" s="691"/>
      <c r="DR33" s="691"/>
      <c r="DS33" s="691"/>
      <c r="DT33" s="691"/>
      <c r="DU33" s="691"/>
      <c r="DV33" s="692"/>
      <c r="DW33" s="663">
        <v>48.3</v>
      </c>
      <c r="DX33" s="689"/>
      <c r="DY33" s="689"/>
      <c r="DZ33" s="689"/>
      <c r="EA33" s="689"/>
      <c r="EB33" s="689"/>
      <c r="EC33" s="690"/>
    </row>
    <row r="34" spans="2:133" ht="11.25" customHeight="1" x14ac:dyDescent="0.2">
      <c r="B34" s="655" t="s">
        <v>309</v>
      </c>
      <c r="C34" s="656"/>
      <c r="D34" s="656"/>
      <c r="E34" s="656"/>
      <c r="F34" s="656"/>
      <c r="G34" s="656"/>
      <c r="H34" s="656"/>
      <c r="I34" s="656"/>
      <c r="J34" s="656"/>
      <c r="K34" s="656"/>
      <c r="L34" s="656"/>
      <c r="M34" s="656"/>
      <c r="N34" s="656"/>
      <c r="O34" s="656"/>
      <c r="P34" s="656"/>
      <c r="Q34" s="657"/>
      <c r="R34" s="658">
        <v>30291</v>
      </c>
      <c r="S34" s="659"/>
      <c r="T34" s="659"/>
      <c r="U34" s="659"/>
      <c r="V34" s="659"/>
      <c r="W34" s="659"/>
      <c r="X34" s="659"/>
      <c r="Y34" s="660"/>
      <c r="Z34" s="661">
        <v>0.3</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310</v>
      </c>
      <c r="CE34" s="656"/>
      <c r="CF34" s="656"/>
      <c r="CG34" s="656"/>
      <c r="CH34" s="656"/>
      <c r="CI34" s="656"/>
      <c r="CJ34" s="656"/>
      <c r="CK34" s="656"/>
      <c r="CL34" s="656"/>
      <c r="CM34" s="656"/>
      <c r="CN34" s="656"/>
      <c r="CO34" s="656"/>
      <c r="CP34" s="656"/>
      <c r="CQ34" s="657"/>
      <c r="CR34" s="658">
        <v>1558616</v>
      </c>
      <c r="CS34" s="659"/>
      <c r="CT34" s="659"/>
      <c r="CU34" s="659"/>
      <c r="CV34" s="659"/>
      <c r="CW34" s="659"/>
      <c r="CX34" s="659"/>
      <c r="CY34" s="660"/>
      <c r="CZ34" s="663">
        <v>16.2</v>
      </c>
      <c r="DA34" s="689"/>
      <c r="DB34" s="689"/>
      <c r="DC34" s="693"/>
      <c r="DD34" s="667">
        <v>1314302</v>
      </c>
      <c r="DE34" s="659"/>
      <c r="DF34" s="659"/>
      <c r="DG34" s="659"/>
      <c r="DH34" s="659"/>
      <c r="DI34" s="659"/>
      <c r="DJ34" s="659"/>
      <c r="DK34" s="660"/>
      <c r="DL34" s="667">
        <v>1163444</v>
      </c>
      <c r="DM34" s="659"/>
      <c r="DN34" s="659"/>
      <c r="DO34" s="659"/>
      <c r="DP34" s="659"/>
      <c r="DQ34" s="659"/>
      <c r="DR34" s="659"/>
      <c r="DS34" s="659"/>
      <c r="DT34" s="659"/>
      <c r="DU34" s="659"/>
      <c r="DV34" s="660"/>
      <c r="DW34" s="663">
        <v>18.600000000000001</v>
      </c>
      <c r="DX34" s="689"/>
      <c r="DY34" s="689"/>
      <c r="DZ34" s="689"/>
      <c r="EA34" s="689"/>
      <c r="EB34" s="689"/>
      <c r="EC34" s="690"/>
    </row>
    <row r="35" spans="2:133" ht="11.25" customHeight="1" x14ac:dyDescent="0.2">
      <c r="B35" s="655" t="s">
        <v>311</v>
      </c>
      <c r="C35" s="656"/>
      <c r="D35" s="656"/>
      <c r="E35" s="656"/>
      <c r="F35" s="656"/>
      <c r="G35" s="656"/>
      <c r="H35" s="656"/>
      <c r="I35" s="656"/>
      <c r="J35" s="656"/>
      <c r="K35" s="656"/>
      <c r="L35" s="656"/>
      <c r="M35" s="656"/>
      <c r="N35" s="656"/>
      <c r="O35" s="656"/>
      <c r="P35" s="656"/>
      <c r="Q35" s="657"/>
      <c r="R35" s="658">
        <v>306606</v>
      </c>
      <c r="S35" s="659"/>
      <c r="T35" s="659"/>
      <c r="U35" s="659"/>
      <c r="V35" s="659"/>
      <c r="W35" s="659"/>
      <c r="X35" s="659"/>
      <c r="Y35" s="660"/>
      <c r="Z35" s="661">
        <v>3</v>
      </c>
      <c r="AA35" s="661"/>
      <c r="AB35" s="661"/>
      <c r="AC35" s="661"/>
      <c r="AD35" s="662" t="s">
        <v>122</v>
      </c>
      <c r="AE35" s="662"/>
      <c r="AF35" s="662"/>
      <c r="AG35" s="662"/>
      <c r="AH35" s="662"/>
      <c r="AI35" s="662"/>
      <c r="AJ35" s="662"/>
      <c r="AK35" s="662"/>
      <c r="AL35" s="663" t="s">
        <v>122</v>
      </c>
      <c r="AM35" s="664"/>
      <c r="AN35" s="664"/>
      <c r="AO35" s="665"/>
      <c r="AP35" s="206"/>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71876</v>
      </c>
      <c r="CS35" s="691"/>
      <c r="CT35" s="691"/>
      <c r="CU35" s="691"/>
      <c r="CV35" s="691"/>
      <c r="CW35" s="691"/>
      <c r="CX35" s="691"/>
      <c r="CY35" s="692"/>
      <c r="CZ35" s="663">
        <v>0.7</v>
      </c>
      <c r="DA35" s="689"/>
      <c r="DB35" s="689"/>
      <c r="DC35" s="693"/>
      <c r="DD35" s="667">
        <v>71235</v>
      </c>
      <c r="DE35" s="691"/>
      <c r="DF35" s="691"/>
      <c r="DG35" s="691"/>
      <c r="DH35" s="691"/>
      <c r="DI35" s="691"/>
      <c r="DJ35" s="691"/>
      <c r="DK35" s="692"/>
      <c r="DL35" s="667">
        <v>58908</v>
      </c>
      <c r="DM35" s="691"/>
      <c r="DN35" s="691"/>
      <c r="DO35" s="691"/>
      <c r="DP35" s="691"/>
      <c r="DQ35" s="691"/>
      <c r="DR35" s="691"/>
      <c r="DS35" s="691"/>
      <c r="DT35" s="691"/>
      <c r="DU35" s="691"/>
      <c r="DV35" s="692"/>
      <c r="DW35" s="663">
        <v>0.9</v>
      </c>
      <c r="DX35" s="689"/>
      <c r="DY35" s="689"/>
      <c r="DZ35" s="689"/>
      <c r="EA35" s="689"/>
      <c r="EB35" s="689"/>
      <c r="EC35" s="690"/>
    </row>
    <row r="36" spans="2:133" ht="11.25" customHeight="1" x14ac:dyDescent="0.2">
      <c r="B36" s="655" t="s">
        <v>315</v>
      </c>
      <c r="C36" s="656"/>
      <c r="D36" s="656"/>
      <c r="E36" s="656"/>
      <c r="F36" s="656"/>
      <c r="G36" s="656"/>
      <c r="H36" s="656"/>
      <c r="I36" s="656"/>
      <c r="J36" s="656"/>
      <c r="K36" s="656"/>
      <c r="L36" s="656"/>
      <c r="M36" s="656"/>
      <c r="N36" s="656"/>
      <c r="O36" s="656"/>
      <c r="P36" s="656"/>
      <c r="Q36" s="657"/>
      <c r="R36" s="658">
        <v>306298</v>
      </c>
      <c r="S36" s="659"/>
      <c r="T36" s="659"/>
      <c r="U36" s="659"/>
      <c r="V36" s="659"/>
      <c r="W36" s="659"/>
      <c r="X36" s="659"/>
      <c r="Y36" s="660"/>
      <c r="Z36" s="661">
        <v>3</v>
      </c>
      <c r="AA36" s="661"/>
      <c r="AB36" s="661"/>
      <c r="AC36" s="661"/>
      <c r="AD36" s="662" t="s">
        <v>122</v>
      </c>
      <c r="AE36" s="662"/>
      <c r="AF36" s="662"/>
      <c r="AG36" s="662"/>
      <c r="AH36" s="662"/>
      <c r="AI36" s="662"/>
      <c r="AJ36" s="662"/>
      <c r="AK36" s="662"/>
      <c r="AL36" s="663" t="s">
        <v>122</v>
      </c>
      <c r="AM36" s="664"/>
      <c r="AN36" s="664"/>
      <c r="AO36" s="665"/>
      <c r="AP36" s="206"/>
      <c r="AQ36" s="724" t="s">
        <v>316</v>
      </c>
      <c r="AR36" s="725"/>
      <c r="AS36" s="725"/>
      <c r="AT36" s="725"/>
      <c r="AU36" s="725"/>
      <c r="AV36" s="725"/>
      <c r="AW36" s="725"/>
      <c r="AX36" s="725"/>
      <c r="AY36" s="726"/>
      <c r="AZ36" s="647">
        <v>1313010</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113560</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1629133</v>
      </c>
      <c r="CS36" s="659"/>
      <c r="CT36" s="659"/>
      <c r="CU36" s="659"/>
      <c r="CV36" s="659"/>
      <c r="CW36" s="659"/>
      <c r="CX36" s="659"/>
      <c r="CY36" s="660"/>
      <c r="CZ36" s="663">
        <v>17</v>
      </c>
      <c r="DA36" s="689"/>
      <c r="DB36" s="689"/>
      <c r="DC36" s="693"/>
      <c r="DD36" s="667">
        <v>1467887</v>
      </c>
      <c r="DE36" s="659"/>
      <c r="DF36" s="659"/>
      <c r="DG36" s="659"/>
      <c r="DH36" s="659"/>
      <c r="DI36" s="659"/>
      <c r="DJ36" s="659"/>
      <c r="DK36" s="660"/>
      <c r="DL36" s="667">
        <v>1068611</v>
      </c>
      <c r="DM36" s="659"/>
      <c r="DN36" s="659"/>
      <c r="DO36" s="659"/>
      <c r="DP36" s="659"/>
      <c r="DQ36" s="659"/>
      <c r="DR36" s="659"/>
      <c r="DS36" s="659"/>
      <c r="DT36" s="659"/>
      <c r="DU36" s="659"/>
      <c r="DV36" s="660"/>
      <c r="DW36" s="663">
        <v>17.100000000000001</v>
      </c>
      <c r="DX36" s="689"/>
      <c r="DY36" s="689"/>
      <c r="DZ36" s="689"/>
      <c r="EA36" s="689"/>
      <c r="EB36" s="689"/>
      <c r="EC36" s="690"/>
    </row>
    <row r="37" spans="2:133" ht="11.25" customHeight="1" x14ac:dyDescent="0.2">
      <c r="B37" s="655" t="s">
        <v>319</v>
      </c>
      <c r="C37" s="656"/>
      <c r="D37" s="656"/>
      <c r="E37" s="656"/>
      <c r="F37" s="656"/>
      <c r="G37" s="656"/>
      <c r="H37" s="656"/>
      <c r="I37" s="656"/>
      <c r="J37" s="656"/>
      <c r="K37" s="656"/>
      <c r="L37" s="656"/>
      <c r="M37" s="656"/>
      <c r="N37" s="656"/>
      <c r="O37" s="656"/>
      <c r="P37" s="656"/>
      <c r="Q37" s="657"/>
      <c r="R37" s="658">
        <v>79626</v>
      </c>
      <c r="S37" s="659"/>
      <c r="T37" s="659"/>
      <c r="U37" s="659"/>
      <c r="V37" s="659"/>
      <c r="W37" s="659"/>
      <c r="X37" s="659"/>
      <c r="Y37" s="660"/>
      <c r="Z37" s="661">
        <v>0.8</v>
      </c>
      <c r="AA37" s="661"/>
      <c r="AB37" s="661"/>
      <c r="AC37" s="661"/>
      <c r="AD37" s="662">
        <v>856</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414911</v>
      </c>
      <c r="BA37" s="659"/>
      <c r="BB37" s="659"/>
      <c r="BC37" s="659"/>
      <c r="BD37" s="691"/>
      <c r="BE37" s="691"/>
      <c r="BF37" s="713"/>
      <c r="BG37" s="655" t="s">
        <v>321</v>
      </c>
      <c r="BH37" s="656"/>
      <c r="BI37" s="656"/>
      <c r="BJ37" s="656"/>
      <c r="BK37" s="656"/>
      <c r="BL37" s="656"/>
      <c r="BM37" s="656"/>
      <c r="BN37" s="656"/>
      <c r="BO37" s="656"/>
      <c r="BP37" s="656"/>
      <c r="BQ37" s="656"/>
      <c r="BR37" s="656"/>
      <c r="BS37" s="656"/>
      <c r="BT37" s="656"/>
      <c r="BU37" s="657"/>
      <c r="BV37" s="658">
        <v>103901</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413027</v>
      </c>
      <c r="CS37" s="691"/>
      <c r="CT37" s="691"/>
      <c r="CU37" s="691"/>
      <c r="CV37" s="691"/>
      <c r="CW37" s="691"/>
      <c r="CX37" s="691"/>
      <c r="CY37" s="692"/>
      <c r="CZ37" s="663">
        <v>4.3</v>
      </c>
      <c r="DA37" s="689"/>
      <c r="DB37" s="689"/>
      <c r="DC37" s="693"/>
      <c r="DD37" s="667">
        <v>413027</v>
      </c>
      <c r="DE37" s="691"/>
      <c r="DF37" s="691"/>
      <c r="DG37" s="691"/>
      <c r="DH37" s="691"/>
      <c r="DI37" s="691"/>
      <c r="DJ37" s="691"/>
      <c r="DK37" s="692"/>
      <c r="DL37" s="667">
        <v>410772</v>
      </c>
      <c r="DM37" s="691"/>
      <c r="DN37" s="691"/>
      <c r="DO37" s="691"/>
      <c r="DP37" s="691"/>
      <c r="DQ37" s="691"/>
      <c r="DR37" s="691"/>
      <c r="DS37" s="691"/>
      <c r="DT37" s="691"/>
      <c r="DU37" s="691"/>
      <c r="DV37" s="692"/>
      <c r="DW37" s="663">
        <v>6.6</v>
      </c>
      <c r="DX37" s="689"/>
      <c r="DY37" s="689"/>
      <c r="DZ37" s="689"/>
      <c r="EA37" s="689"/>
      <c r="EB37" s="689"/>
      <c r="EC37" s="690"/>
    </row>
    <row r="38" spans="2:133" ht="11.25" customHeight="1" x14ac:dyDescent="0.2">
      <c r="B38" s="655" t="s">
        <v>323</v>
      </c>
      <c r="C38" s="656"/>
      <c r="D38" s="656"/>
      <c r="E38" s="656"/>
      <c r="F38" s="656"/>
      <c r="G38" s="656"/>
      <c r="H38" s="656"/>
      <c r="I38" s="656"/>
      <c r="J38" s="656"/>
      <c r="K38" s="656"/>
      <c r="L38" s="656"/>
      <c r="M38" s="656"/>
      <c r="N38" s="656"/>
      <c r="O38" s="656"/>
      <c r="P38" s="656"/>
      <c r="Q38" s="657"/>
      <c r="R38" s="658">
        <v>500000</v>
      </c>
      <c r="S38" s="659"/>
      <c r="T38" s="659"/>
      <c r="U38" s="659"/>
      <c r="V38" s="659"/>
      <c r="W38" s="659"/>
      <c r="X38" s="659"/>
      <c r="Y38" s="660"/>
      <c r="Z38" s="661">
        <v>5</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960</v>
      </c>
      <c r="BA38" s="659"/>
      <c r="BB38" s="659"/>
      <c r="BC38" s="659"/>
      <c r="BD38" s="691"/>
      <c r="BE38" s="691"/>
      <c r="BF38" s="713"/>
      <c r="BG38" s="655" t="s">
        <v>325</v>
      </c>
      <c r="BH38" s="656"/>
      <c r="BI38" s="656"/>
      <c r="BJ38" s="656"/>
      <c r="BK38" s="656"/>
      <c r="BL38" s="656"/>
      <c r="BM38" s="656"/>
      <c r="BN38" s="656"/>
      <c r="BO38" s="656"/>
      <c r="BP38" s="656"/>
      <c r="BQ38" s="656"/>
      <c r="BR38" s="656"/>
      <c r="BS38" s="656"/>
      <c r="BT38" s="656"/>
      <c r="BU38" s="657"/>
      <c r="BV38" s="658">
        <v>3508</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897139</v>
      </c>
      <c r="CS38" s="659"/>
      <c r="CT38" s="659"/>
      <c r="CU38" s="659"/>
      <c r="CV38" s="659"/>
      <c r="CW38" s="659"/>
      <c r="CX38" s="659"/>
      <c r="CY38" s="660"/>
      <c r="CZ38" s="663">
        <v>9.3000000000000007</v>
      </c>
      <c r="DA38" s="689"/>
      <c r="DB38" s="689"/>
      <c r="DC38" s="693"/>
      <c r="DD38" s="667">
        <v>736967</v>
      </c>
      <c r="DE38" s="659"/>
      <c r="DF38" s="659"/>
      <c r="DG38" s="659"/>
      <c r="DH38" s="659"/>
      <c r="DI38" s="659"/>
      <c r="DJ38" s="659"/>
      <c r="DK38" s="660"/>
      <c r="DL38" s="667">
        <v>725329</v>
      </c>
      <c r="DM38" s="659"/>
      <c r="DN38" s="659"/>
      <c r="DO38" s="659"/>
      <c r="DP38" s="659"/>
      <c r="DQ38" s="659"/>
      <c r="DR38" s="659"/>
      <c r="DS38" s="659"/>
      <c r="DT38" s="659"/>
      <c r="DU38" s="659"/>
      <c r="DV38" s="660"/>
      <c r="DW38" s="663">
        <v>11.6</v>
      </c>
      <c r="DX38" s="689"/>
      <c r="DY38" s="689"/>
      <c r="DZ38" s="689"/>
      <c r="EA38" s="689"/>
      <c r="EB38" s="689"/>
      <c r="EC38" s="690"/>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1"/>
      <c r="BE39" s="691"/>
      <c r="BF39" s="713"/>
      <c r="BG39" s="655" t="s">
        <v>329</v>
      </c>
      <c r="BH39" s="656"/>
      <c r="BI39" s="656"/>
      <c r="BJ39" s="656"/>
      <c r="BK39" s="656"/>
      <c r="BL39" s="656"/>
      <c r="BM39" s="656"/>
      <c r="BN39" s="656"/>
      <c r="BO39" s="656"/>
      <c r="BP39" s="656"/>
      <c r="BQ39" s="656"/>
      <c r="BR39" s="656"/>
      <c r="BS39" s="656"/>
      <c r="BT39" s="656"/>
      <c r="BU39" s="657"/>
      <c r="BV39" s="658">
        <v>5292</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11278</v>
      </c>
      <c r="CS39" s="691"/>
      <c r="CT39" s="691"/>
      <c r="CU39" s="691"/>
      <c r="CV39" s="691"/>
      <c r="CW39" s="691"/>
      <c r="CX39" s="691"/>
      <c r="CY39" s="692"/>
      <c r="CZ39" s="663">
        <v>0.1</v>
      </c>
      <c r="DA39" s="689"/>
      <c r="DB39" s="689"/>
      <c r="DC39" s="693"/>
      <c r="DD39" s="667">
        <v>10520</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9"/>
      <c r="DY39" s="689"/>
      <c r="DZ39" s="689"/>
      <c r="EA39" s="689"/>
      <c r="EB39" s="689"/>
      <c r="EC39" s="690"/>
    </row>
    <row r="40" spans="2:133" ht="11.25" customHeight="1" x14ac:dyDescent="0.2">
      <c r="B40" s="655" t="s">
        <v>331</v>
      </c>
      <c r="C40" s="656"/>
      <c r="D40" s="656"/>
      <c r="E40" s="656"/>
      <c r="F40" s="656"/>
      <c r="G40" s="656"/>
      <c r="H40" s="656"/>
      <c r="I40" s="656"/>
      <c r="J40" s="656"/>
      <c r="K40" s="656"/>
      <c r="L40" s="656"/>
      <c r="M40" s="656"/>
      <c r="N40" s="656"/>
      <c r="O40" s="656"/>
      <c r="P40" s="656"/>
      <c r="Q40" s="657"/>
      <c r="R40" s="658">
        <v>29100</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1"/>
      <c r="BE40" s="691"/>
      <c r="BF40" s="713"/>
      <c r="BG40" s="706" t="s">
        <v>333</v>
      </c>
      <c r="BH40" s="707"/>
      <c r="BI40" s="707"/>
      <c r="BJ40" s="707"/>
      <c r="BK40" s="707"/>
      <c r="BL40" s="202"/>
      <c r="BM40" s="656" t="s">
        <v>334</v>
      </c>
      <c r="BN40" s="656"/>
      <c r="BO40" s="656"/>
      <c r="BP40" s="656"/>
      <c r="BQ40" s="656"/>
      <c r="BR40" s="656"/>
      <c r="BS40" s="656"/>
      <c r="BT40" s="656"/>
      <c r="BU40" s="657"/>
      <c r="BV40" s="658">
        <v>101</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14543</v>
      </c>
      <c r="CS40" s="659"/>
      <c r="CT40" s="659"/>
      <c r="CU40" s="659"/>
      <c r="CV40" s="659"/>
      <c r="CW40" s="659"/>
      <c r="CX40" s="659"/>
      <c r="CY40" s="660"/>
      <c r="CZ40" s="663">
        <v>0.2</v>
      </c>
      <c r="DA40" s="689"/>
      <c r="DB40" s="689"/>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9"/>
      <c r="DY40" s="689"/>
      <c r="DZ40" s="689"/>
      <c r="EA40" s="689"/>
      <c r="EB40" s="689"/>
      <c r="EC40" s="690"/>
    </row>
    <row r="41" spans="2:133" ht="11.25" customHeight="1" x14ac:dyDescent="0.2">
      <c r="B41" s="679" t="s">
        <v>336</v>
      </c>
      <c r="C41" s="680"/>
      <c r="D41" s="680"/>
      <c r="E41" s="680"/>
      <c r="F41" s="680"/>
      <c r="G41" s="680"/>
      <c r="H41" s="680"/>
      <c r="I41" s="680"/>
      <c r="J41" s="680"/>
      <c r="K41" s="680"/>
      <c r="L41" s="680"/>
      <c r="M41" s="680"/>
      <c r="N41" s="680"/>
      <c r="O41" s="680"/>
      <c r="P41" s="680"/>
      <c r="Q41" s="681"/>
      <c r="R41" s="730">
        <v>10098881</v>
      </c>
      <c r="S41" s="731"/>
      <c r="T41" s="731"/>
      <c r="U41" s="731"/>
      <c r="V41" s="731"/>
      <c r="W41" s="731"/>
      <c r="X41" s="731"/>
      <c r="Y41" s="735"/>
      <c r="Z41" s="736">
        <v>100</v>
      </c>
      <c r="AA41" s="736"/>
      <c r="AB41" s="736"/>
      <c r="AC41" s="736"/>
      <c r="AD41" s="737">
        <v>6217276</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194536</v>
      </c>
      <c r="BA41" s="659"/>
      <c r="BB41" s="659"/>
      <c r="BC41" s="659"/>
      <c r="BD41" s="691"/>
      <c r="BE41" s="691"/>
      <c r="BF41" s="713"/>
      <c r="BG41" s="706"/>
      <c r="BH41" s="707"/>
      <c r="BI41" s="707"/>
      <c r="BJ41" s="707"/>
      <c r="BK41" s="707"/>
      <c r="BL41" s="202"/>
      <c r="BM41" s="656" t="s">
        <v>338</v>
      </c>
      <c r="BN41" s="656"/>
      <c r="BO41" s="656"/>
      <c r="BP41" s="656"/>
      <c r="BQ41" s="656"/>
      <c r="BR41" s="656"/>
      <c r="BS41" s="656"/>
      <c r="BT41" s="656"/>
      <c r="BU41" s="657"/>
      <c r="BV41" s="658">
        <v>1</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9"/>
      <c r="DB41" s="689"/>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702603</v>
      </c>
      <c r="BA42" s="731"/>
      <c r="BB42" s="731"/>
      <c r="BC42" s="731"/>
      <c r="BD42" s="717"/>
      <c r="BE42" s="717"/>
      <c r="BF42" s="719"/>
      <c r="BG42" s="708"/>
      <c r="BH42" s="709"/>
      <c r="BI42" s="709"/>
      <c r="BJ42" s="709"/>
      <c r="BK42" s="709"/>
      <c r="BL42" s="203"/>
      <c r="BM42" s="680" t="s">
        <v>341</v>
      </c>
      <c r="BN42" s="680"/>
      <c r="BO42" s="680"/>
      <c r="BP42" s="680"/>
      <c r="BQ42" s="680"/>
      <c r="BR42" s="680"/>
      <c r="BS42" s="680"/>
      <c r="BT42" s="680"/>
      <c r="BU42" s="681"/>
      <c r="BV42" s="730">
        <v>339</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755461</v>
      </c>
      <c r="CS42" s="691"/>
      <c r="CT42" s="691"/>
      <c r="CU42" s="691"/>
      <c r="CV42" s="691"/>
      <c r="CW42" s="691"/>
      <c r="CX42" s="691"/>
      <c r="CY42" s="692"/>
      <c r="CZ42" s="663">
        <v>7.9</v>
      </c>
      <c r="DA42" s="689"/>
      <c r="DB42" s="689"/>
      <c r="DC42" s="693"/>
      <c r="DD42" s="667">
        <v>266799</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39070</v>
      </c>
      <c r="CS43" s="691"/>
      <c r="CT43" s="691"/>
      <c r="CU43" s="691"/>
      <c r="CV43" s="691"/>
      <c r="CW43" s="691"/>
      <c r="CX43" s="691"/>
      <c r="CY43" s="692"/>
      <c r="CZ43" s="663">
        <v>0.4</v>
      </c>
      <c r="DA43" s="689"/>
      <c r="DB43" s="689"/>
      <c r="DC43" s="693"/>
      <c r="DD43" s="667">
        <v>39070</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755461</v>
      </c>
      <c r="CS44" s="659"/>
      <c r="CT44" s="659"/>
      <c r="CU44" s="659"/>
      <c r="CV44" s="659"/>
      <c r="CW44" s="659"/>
      <c r="CX44" s="659"/>
      <c r="CY44" s="660"/>
      <c r="CZ44" s="663">
        <v>7.9</v>
      </c>
      <c r="DA44" s="664"/>
      <c r="DB44" s="664"/>
      <c r="DC44" s="670"/>
      <c r="DD44" s="667">
        <v>266799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176980</v>
      </c>
      <c r="CS45" s="691"/>
      <c r="CT45" s="691"/>
      <c r="CU45" s="691"/>
      <c r="CV45" s="691"/>
      <c r="CW45" s="691"/>
      <c r="CX45" s="691"/>
      <c r="CY45" s="692"/>
      <c r="CZ45" s="663">
        <v>1.8</v>
      </c>
      <c r="DA45" s="689"/>
      <c r="DB45" s="689"/>
      <c r="DC45" s="693"/>
      <c r="DD45" s="667">
        <v>23341</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349</v>
      </c>
      <c r="CG46" s="656"/>
      <c r="CH46" s="656"/>
      <c r="CI46" s="656"/>
      <c r="CJ46" s="656"/>
      <c r="CK46" s="656"/>
      <c r="CL46" s="656"/>
      <c r="CM46" s="656"/>
      <c r="CN46" s="656"/>
      <c r="CO46" s="656"/>
      <c r="CP46" s="656"/>
      <c r="CQ46" s="657"/>
      <c r="CR46" s="658">
        <v>508444</v>
      </c>
      <c r="CS46" s="659"/>
      <c r="CT46" s="659"/>
      <c r="CU46" s="659"/>
      <c r="CV46" s="659"/>
      <c r="CW46" s="659"/>
      <c r="CX46" s="659"/>
      <c r="CY46" s="660"/>
      <c r="CZ46" s="663">
        <v>5.3</v>
      </c>
      <c r="DA46" s="664"/>
      <c r="DB46" s="664"/>
      <c r="DC46" s="670"/>
      <c r="DD46" s="667">
        <v>227921</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350</v>
      </c>
      <c r="CG47" s="656"/>
      <c r="CH47" s="656"/>
      <c r="CI47" s="656"/>
      <c r="CJ47" s="656"/>
      <c r="CK47" s="656"/>
      <c r="CL47" s="656"/>
      <c r="CM47" s="656"/>
      <c r="CN47" s="656"/>
      <c r="CO47" s="656"/>
      <c r="CP47" s="656"/>
      <c r="CQ47" s="657"/>
      <c r="CR47" s="658" t="s">
        <v>122</v>
      </c>
      <c r="CS47" s="691"/>
      <c r="CT47" s="691"/>
      <c r="CU47" s="691"/>
      <c r="CV47" s="691"/>
      <c r="CW47" s="691"/>
      <c r="CX47" s="691"/>
      <c r="CY47" s="692"/>
      <c r="CZ47" s="663" t="s">
        <v>122</v>
      </c>
      <c r="DA47" s="689"/>
      <c r="DB47" s="689"/>
      <c r="DC47" s="693"/>
      <c r="DD47" s="667" t="s">
        <v>122</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352</v>
      </c>
      <c r="CE49" s="680"/>
      <c r="CF49" s="680"/>
      <c r="CG49" s="680"/>
      <c r="CH49" s="680"/>
      <c r="CI49" s="680"/>
      <c r="CJ49" s="680"/>
      <c r="CK49" s="680"/>
      <c r="CL49" s="680"/>
      <c r="CM49" s="680"/>
      <c r="CN49" s="680"/>
      <c r="CO49" s="680"/>
      <c r="CP49" s="680"/>
      <c r="CQ49" s="681"/>
      <c r="CR49" s="730">
        <v>9596656</v>
      </c>
      <c r="CS49" s="717"/>
      <c r="CT49" s="717"/>
      <c r="CU49" s="717"/>
      <c r="CV49" s="717"/>
      <c r="CW49" s="717"/>
      <c r="CX49" s="717"/>
      <c r="CY49" s="746"/>
      <c r="CZ49" s="738">
        <v>100</v>
      </c>
      <c r="DA49" s="747"/>
      <c r="DB49" s="747"/>
      <c r="DC49" s="748"/>
      <c r="DD49" s="749">
        <v>6886227</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bJFHEsvM78d9fnQHR6BxDrCkJJifrR+fVLMgYRFD1DznSSNSjxkoIZIdaY6ZDGqoLZQVyRzKbcOdUPJvdpA/jA==" saltValue="YJgUBWKQBOwE9xsS9OF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375</v>
      </c>
      <c r="C7" s="785"/>
      <c r="D7" s="785"/>
      <c r="E7" s="785"/>
      <c r="F7" s="785"/>
      <c r="G7" s="785"/>
      <c r="H7" s="785"/>
      <c r="I7" s="785"/>
      <c r="J7" s="785"/>
      <c r="K7" s="785"/>
      <c r="L7" s="785"/>
      <c r="M7" s="785"/>
      <c r="N7" s="785"/>
      <c r="O7" s="785"/>
      <c r="P7" s="786"/>
      <c r="Q7" s="787">
        <v>10050</v>
      </c>
      <c r="R7" s="788"/>
      <c r="S7" s="788"/>
      <c r="T7" s="788"/>
      <c r="U7" s="788"/>
      <c r="V7" s="788">
        <v>9582</v>
      </c>
      <c r="W7" s="788"/>
      <c r="X7" s="788"/>
      <c r="Y7" s="788"/>
      <c r="Z7" s="788"/>
      <c r="AA7" s="788">
        <v>467</v>
      </c>
      <c r="AB7" s="788"/>
      <c r="AC7" s="788"/>
      <c r="AD7" s="788"/>
      <c r="AE7" s="789"/>
      <c r="AF7" s="790">
        <v>371</v>
      </c>
      <c r="AG7" s="791"/>
      <c r="AH7" s="791"/>
      <c r="AI7" s="791"/>
      <c r="AJ7" s="792"/>
      <c r="AK7" s="793">
        <v>307</v>
      </c>
      <c r="AL7" s="794"/>
      <c r="AM7" s="794"/>
      <c r="AN7" s="794"/>
      <c r="AO7" s="794"/>
      <c r="AP7" s="794">
        <v>6113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555</v>
      </c>
      <c r="BT7" s="782"/>
      <c r="BU7" s="782"/>
      <c r="BV7" s="782"/>
      <c r="BW7" s="782"/>
      <c r="BX7" s="782"/>
      <c r="BY7" s="782"/>
      <c r="BZ7" s="782"/>
      <c r="CA7" s="782"/>
      <c r="CB7" s="782"/>
      <c r="CC7" s="782"/>
      <c r="CD7" s="782"/>
      <c r="CE7" s="782"/>
      <c r="CF7" s="782"/>
      <c r="CG7" s="797"/>
      <c r="CH7" s="778">
        <v>99</v>
      </c>
      <c r="CI7" s="779"/>
      <c r="CJ7" s="779"/>
      <c r="CK7" s="779"/>
      <c r="CL7" s="780"/>
      <c r="CM7" s="778">
        <v>1454</v>
      </c>
      <c r="CN7" s="779"/>
      <c r="CO7" s="779"/>
      <c r="CP7" s="779"/>
      <c r="CQ7" s="780"/>
      <c r="CR7" s="778">
        <v>4</v>
      </c>
      <c r="CS7" s="779"/>
      <c r="CT7" s="779"/>
      <c r="CU7" s="779"/>
      <c r="CV7" s="780"/>
      <c r="CW7" s="778" t="s">
        <v>549</v>
      </c>
      <c r="CX7" s="779"/>
      <c r="CY7" s="779"/>
      <c r="CZ7" s="779"/>
      <c r="DA7" s="780"/>
      <c r="DB7" s="778" t="s">
        <v>549</v>
      </c>
      <c r="DC7" s="779"/>
      <c r="DD7" s="779"/>
      <c r="DE7" s="779"/>
      <c r="DF7" s="780"/>
      <c r="DG7" s="778" t="s">
        <v>549</v>
      </c>
      <c r="DH7" s="779"/>
      <c r="DI7" s="779"/>
      <c r="DJ7" s="779"/>
      <c r="DK7" s="780"/>
      <c r="DL7" s="778">
        <v>93</v>
      </c>
      <c r="DM7" s="779"/>
      <c r="DN7" s="779"/>
      <c r="DO7" s="779"/>
      <c r="DP7" s="780"/>
      <c r="DQ7" s="778">
        <v>9</v>
      </c>
      <c r="DR7" s="779"/>
      <c r="DS7" s="779"/>
      <c r="DT7" s="779"/>
      <c r="DU7" s="780"/>
      <c r="DV7" s="781"/>
      <c r="DW7" s="782"/>
      <c r="DX7" s="782"/>
      <c r="DY7" s="782"/>
      <c r="DZ7" s="783"/>
      <c r="EA7" s="217"/>
    </row>
    <row r="8" spans="1:131" s="218" customFormat="1" ht="26.25" customHeight="1" x14ac:dyDescent="0.2">
      <c r="A8" s="221">
        <v>2</v>
      </c>
      <c r="B8" s="815" t="s">
        <v>376</v>
      </c>
      <c r="C8" s="816"/>
      <c r="D8" s="816"/>
      <c r="E8" s="816"/>
      <c r="F8" s="816"/>
      <c r="G8" s="816"/>
      <c r="H8" s="816"/>
      <c r="I8" s="816"/>
      <c r="J8" s="816"/>
      <c r="K8" s="816"/>
      <c r="L8" s="816"/>
      <c r="M8" s="816"/>
      <c r="N8" s="816"/>
      <c r="O8" s="816"/>
      <c r="P8" s="817"/>
      <c r="Q8" s="818">
        <v>49</v>
      </c>
      <c r="R8" s="819"/>
      <c r="S8" s="819"/>
      <c r="T8" s="819"/>
      <c r="U8" s="819"/>
      <c r="V8" s="819">
        <v>14</v>
      </c>
      <c r="W8" s="819"/>
      <c r="X8" s="819"/>
      <c r="Y8" s="819"/>
      <c r="Z8" s="819"/>
      <c r="AA8" s="819">
        <v>35</v>
      </c>
      <c r="AB8" s="819"/>
      <c r="AC8" s="819"/>
      <c r="AD8" s="819"/>
      <c r="AE8" s="820"/>
      <c r="AF8" s="821">
        <v>35</v>
      </c>
      <c r="AG8" s="822"/>
      <c r="AH8" s="822"/>
      <c r="AI8" s="822"/>
      <c r="AJ8" s="823"/>
      <c r="AK8" s="804" t="s">
        <v>549</v>
      </c>
      <c r="AL8" s="805"/>
      <c r="AM8" s="805"/>
      <c r="AN8" s="805"/>
      <c r="AO8" s="805"/>
      <c r="AP8" s="805">
        <v>11</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378</v>
      </c>
      <c r="B23" s="824" t="s">
        <v>379</v>
      </c>
      <c r="C23" s="825"/>
      <c r="D23" s="825"/>
      <c r="E23" s="825"/>
      <c r="F23" s="825"/>
      <c r="G23" s="825"/>
      <c r="H23" s="825"/>
      <c r="I23" s="825"/>
      <c r="J23" s="825"/>
      <c r="K23" s="825"/>
      <c r="L23" s="825"/>
      <c r="M23" s="825"/>
      <c r="N23" s="825"/>
      <c r="O23" s="825"/>
      <c r="P23" s="826"/>
      <c r="Q23" s="827">
        <v>10099</v>
      </c>
      <c r="R23" s="828"/>
      <c r="S23" s="828"/>
      <c r="T23" s="828"/>
      <c r="U23" s="828"/>
      <c r="V23" s="828">
        <v>9597</v>
      </c>
      <c r="W23" s="828"/>
      <c r="X23" s="828"/>
      <c r="Y23" s="828"/>
      <c r="Z23" s="828"/>
      <c r="AA23" s="828">
        <v>502</v>
      </c>
      <c r="AB23" s="828"/>
      <c r="AC23" s="828"/>
      <c r="AD23" s="828"/>
      <c r="AE23" s="829"/>
      <c r="AF23" s="830">
        <v>406</v>
      </c>
      <c r="AG23" s="828"/>
      <c r="AH23" s="828"/>
      <c r="AI23" s="828"/>
      <c r="AJ23" s="831"/>
      <c r="AK23" s="832"/>
      <c r="AL23" s="833"/>
      <c r="AM23" s="833"/>
      <c r="AN23" s="833"/>
      <c r="AO23" s="833"/>
      <c r="AP23" s="828">
        <v>6123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365</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390</v>
      </c>
      <c r="C28" s="785"/>
      <c r="D28" s="785"/>
      <c r="E28" s="785"/>
      <c r="F28" s="785"/>
      <c r="G28" s="785"/>
      <c r="H28" s="785"/>
      <c r="I28" s="785"/>
      <c r="J28" s="785"/>
      <c r="K28" s="785"/>
      <c r="L28" s="785"/>
      <c r="M28" s="785"/>
      <c r="N28" s="785"/>
      <c r="O28" s="785"/>
      <c r="P28" s="786"/>
      <c r="Q28" s="857">
        <v>2715</v>
      </c>
      <c r="R28" s="858"/>
      <c r="S28" s="858"/>
      <c r="T28" s="858"/>
      <c r="U28" s="858"/>
      <c r="V28" s="858">
        <v>2601</v>
      </c>
      <c r="W28" s="858"/>
      <c r="X28" s="858"/>
      <c r="Y28" s="858"/>
      <c r="Z28" s="858"/>
      <c r="AA28" s="858">
        <v>114</v>
      </c>
      <c r="AB28" s="858"/>
      <c r="AC28" s="858"/>
      <c r="AD28" s="858"/>
      <c r="AE28" s="859"/>
      <c r="AF28" s="860">
        <v>114</v>
      </c>
      <c r="AG28" s="858"/>
      <c r="AH28" s="858"/>
      <c r="AI28" s="858"/>
      <c r="AJ28" s="861"/>
      <c r="AK28" s="862" t="s">
        <v>549</v>
      </c>
      <c r="AL28" s="863"/>
      <c r="AM28" s="863"/>
      <c r="AN28" s="863"/>
      <c r="AO28" s="863"/>
      <c r="AP28" s="863" t="s">
        <v>549</v>
      </c>
      <c r="AQ28" s="863"/>
      <c r="AR28" s="863"/>
      <c r="AS28" s="863"/>
      <c r="AT28" s="863"/>
      <c r="AU28" s="863" t="s">
        <v>549</v>
      </c>
      <c r="AV28" s="863"/>
      <c r="AW28" s="863"/>
      <c r="AX28" s="863"/>
      <c r="AY28" s="863"/>
      <c r="AZ28" s="864" t="s">
        <v>549</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391</v>
      </c>
      <c r="C29" s="816"/>
      <c r="D29" s="816"/>
      <c r="E29" s="816"/>
      <c r="F29" s="816"/>
      <c r="G29" s="816"/>
      <c r="H29" s="816"/>
      <c r="I29" s="816"/>
      <c r="J29" s="816"/>
      <c r="K29" s="816"/>
      <c r="L29" s="816"/>
      <c r="M29" s="816"/>
      <c r="N29" s="816"/>
      <c r="O29" s="816"/>
      <c r="P29" s="817"/>
      <c r="Q29" s="818">
        <v>2482</v>
      </c>
      <c r="R29" s="819"/>
      <c r="S29" s="819"/>
      <c r="T29" s="819"/>
      <c r="U29" s="819"/>
      <c r="V29" s="819">
        <v>2374</v>
      </c>
      <c r="W29" s="819"/>
      <c r="X29" s="819"/>
      <c r="Y29" s="819"/>
      <c r="Z29" s="819"/>
      <c r="AA29" s="819">
        <v>108</v>
      </c>
      <c r="AB29" s="819"/>
      <c r="AC29" s="819"/>
      <c r="AD29" s="819"/>
      <c r="AE29" s="820"/>
      <c r="AF29" s="821">
        <v>108</v>
      </c>
      <c r="AG29" s="822"/>
      <c r="AH29" s="822"/>
      <c r="AI29" s="822"/>
      <c r="AJ29" s="823"/>
      <c r="AK29" s="869" t="s">
        <v>549</v>
      </c>
      <c r="AL29" s="865"/>
      <c r="AM29" s="865"/>
      <c r="AN29" s="865"/>
      <c r="AO29" s="865"/>
      <c r="AP29" s="865" t="s">
        <v>549</v>
      </c>
      <c r="AQ29" s="865"/>
      <c r="AR29" s="865"/>
      <c r="AS29" s="865"/>
      <c r="AT29" s="865"/>
      <c r="AU29" s="865" t="s">
        <v>549</v>
      </c>
      <c r="AV29" s="865"/>
      <c r="AW29" s="865"/>
      <c r="AX29" s="865"/>
      <c r="AY29" s="865"/>
      <c r="AZ29" s="866" t="s">
        <v>549</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392</v>
      </c>
      <c r="C30" s="816"/>
      <c r="D30" s="816"/>
      <c r="E30" s="816"/>
      <c r="F30" s="816"/>
      <c r="G30" s="816"/>
      <c r="H30" s="816"/>
      <c r="I30" s="816"/>
      <c r="J30" s="816"/>
      <c r="K30" s="816"/>
      <c r="L30" s="816"/>
      <c r="M30" s="816"/>
      <c r="N30" s="816"/>
      <c r="O30" s="816"/>
      <c r="P30" s="817"/>
      <c r="Q30" s="818">
        <v>446</v>
      </c>
      <c r="R30" s="819"/>
      <c r="S30" s="819"/>
      <c r="T30" s="819"/>
      <c r="U30" s="819"/>
      <c r="V30" s="819">
        <v>439</v>
      </c>
      <c r="W30" s="819"/>
      <c r="X30" s="819"/>
      <c r="Y30" s="819"/>
      <c r="Z30" s="819"/>
      <c r="AA30" s="819">
        <v>8</v>
      </c>
      <c r="AB30" s="819"/>
      <c r="AC30" s="819"/>
      <c r="AD30" s="819"/>
      <c r="AE30" s="820"/>
      <c r="AF30" s="821">
        <v>8</v>
      </c>
      <c r="AG30" s="822"/>
      <c r="AH30" s="822"/>
      <c r="AI30" s="822"/>
      <c r="AJ30" s="823"/>
      <c r="AK30" s="869" t="s">
        <v>549</v>
      </c>
      <c r="AL30" s="865"/>
      <c r="AM30" s="865"/>
      <c r="AN30" s="865"/>
      <c r="AO30" s="865"/>
      <c r="AP30" s="865" t="s">
        <v>549</v>
      </c>
      <c r="AQ30" s="865"/>
      <c r="AR30" s="865"/>
      <c r="AS30" s="865"/>
      <c r="AT30" s="865"/>
      <c r="AU30" s="865" t="s">
        <v>549</v>
      </c>
      <c r="AV30" s="865"/>
      <c r="AW30" s="865"/>
      <c r="AX30" s="865"/>
      <c r="AY30" s="865"/>
      <c r="AZ30" s="866" t="s">
        <v>549</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393</v>
      </c>
      <c r="C31" s="816"/>
      <c r="D31" s="816"/>
      <c r="E31" s="816"/>
      <c r="F31" s="816"/>
      <c r="G31" s="816"/>
      <c r="H31" s="816"/>
      <c r="I31" s="816"/>
      <c r="J31" s="816"/>
      <c r="K31" s="816"/>
      <c r="L31" s="816"/>
      <c r="M31" s="816"/>
      <c r="N31" s="816"/>
      <c r="O31" s="816"/>
      <c r="P31" s="817"/>
      <c r="Q31" s="818">
        <v>345</v>
      </c>
      <c r="R31" s="819"/>
      <c r="S31" s="819"/>
      <c r="T31" s="819"/>
      <c r="U31" s="819"/>
      <c r="V31" s="819">
        <v>347</v>
      </c>
      <c r="W31" s="819"/>
      <c r="X31" s="819"/>
      <c r="Y31" s="819"/>
      <c r="Z31" s="819"/>
      <c r="AA31" s="819">
        <v>-2</v>
      </c>
      <c r="AB31" s="819"/>
      <c r="AC31" s="819"/>
      <c r="AD31" s="819"/>
      <c r="AE31" s="820"/>
      <c r="AF31" s="821">
        <v>402</v>
      </c>
      <c r="AG31" s="822"/>
      <c r="AH31" s="822"/>
      <c r="AI31" s="822"/>
      <c r="AJ31" s="823"/>
      <c r="AK31" s="869">
        <v>1</v>
      </c>
      <c r="AL31" s="865"/>
      <c r="AM31" s="865"/>
      <c r="AN31" s="865"/>
      <c r="AO31" s="865"/>
      <c r="AP31" s="865">
        <v>738</v>
      </c>
      <c r="AQ31" s="865"/>
      <c r="AR31" s="865"/>
      <c r="AS31" s="865"/>
      <c r="AT31" s="865"/>
      <c r="AU31" s="865">
        <v>24</v>
      </c>
      <c r="AV31" s="865"/>
      <c r="AW31" s="865"/>
      <c r="AX31" s="865"/>
      <c r="AY31" s="865"/>
      <c r="AZ31" s="866" t="s">
        <v>549</v>
      </c>
      <c r="BA31" s="866"/>
      <c r="BB31" s="866"/>
      <c r="BC31" s="866"/>
      <c r="BD31" s="866"/>
      <c r="BE31" s="867" t="s">
        <v>394</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395</v>
      </c>
      <c r="C32" s="816"/>
      <c r="D32" s="816"/>
      <c r="E32" s="816"/>
      <c r="F32" s="816"/>
      <c r="G32" s="816"/>
      <c r="H32" s="816"/>
      <c r="I32" s="816"/>
      <c r="J32" s="816"/>
      <c r="K32" s="816"/>
      <c r="L32" s="816"/>
      <c r="M32" s="816"/>
      <c r="N32" s="816"/>
      <c r="O32" s="816"/>
      <c r="P32" s="817"/>
      <c r="Q32" s="818">
        <v>759</v>
      </c>
      <c r="R32" s="819"/>
      <c r="S32" s="819"/>
      <c r="T32" s="819"/>
      <c r="U32" s="819"/>
      <c r="V32" s="819">
        <v>641</v>
      </c>
      <c r="W32" s="819"/>
      <c r="X32" s="819"/>
      <c r="Y32" s="819"/>
      <c r="Z32" s="819"/>
      <c r="AA32" s="819">
        <v>118</v>
      </c>
      <c r="AB32" s="819"/>
      <c r="AC32" s="819"/>
      <c r="AD32" s="819"/>
      <c r="AE32" s="820"/>
      <c r="AF32" s="821">
        <v>141</v>
      </c>
      <c r="AG32" s="822"/>
      <c r="AH32" s="822"/>
      <c r="AI32" s="822"/>
      <c r="AJ32" s="823"/>
      <c r="AK32" s="869">
        <v>415</v>
      </c>
      <c r="AL32" s="865"/>
      <c r="AM32" s="865"/>
      <c r="AN32" s="865"/>
      <c r="AO32" s="865"/>
      <c r="AP32" s="865">
        <v>3656</v>
      </c>
      <c r="AQ32" s="865"/>
      <c r="AR32" s="865"/>
      <c r="AS32" s="865"/>
      <c r="AT32" s="865"/>
      <c r="AU32" s="865">
        <v>2428</v>
      </c>
      <c r="AV32" s="865"/>
      <c r="AW32" s="865"/>
      <c r="AX32" s="865"/>
      <c r="AY32" s="865"/>
      <c r="AZ32" s="866" t="s">
        <v>549</v>
      </c>
      <c r="BA32" s="866"/>
      <c r="BB32" s="866"/>
      <c r="BC32" s="866"/>
      <c r="BD32" s="866"/>
      <c r="BE32" s="867" t="s">
        <v>394</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378</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772</v>
      </c>
      <c r="AG63" s="879"/>
      <c r="AH63" s="879"/>
      <c r="AI63" s="879"/>
      <c r="AJ63" s="880"/>
      <c r="AK63" s="881"/>
      <c r="AL63" s="876"/>
      <c r="AM63" s="876"/>
      <c r="AN63" s="876"/>
      <c r="AO63" s="876"/>
      <c r="AP63" s="879">
        <v>4394</v>
      </c>
      <c r="AQ63" s="879"/>
      <c r="AR63" s="879"/>
      <c r="AS63" s="879"/>
      <c r="AT63" s="879"/>
      <c r="AU63" s="879">
        <v>2452</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399</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89" t="s">
        <v>385</v>
      </c>
      <c r="AG66" s="850"/>
      <c r="AH66" s="850"/>
      <c r="AI66" s="850"/>
      <c r="AJ66" s="890"/>
      <c r="AK66" s="768" t="s">
        <v>386</v>
      </c>
      <c r="AL66" s="763"/>
      <c r="AM66" s="763"/>
      <c r="AN66" s="763"/>
      <c r="AO66" s="764"/>
      <c r="AP66" s="768" t="s">
        <v>387</v>
      </c>
      <c r="AQ66" s="769"/>
      <c r="AR66" s="769"/>
      <c r="AS66" s="769"/>
      <c r="AT66" s="770"/>
      <c r="AU66" s="768" t="s">
        <v>400</v>
      </c>
      <c r="AV66" s="769"/>
      <c r="AW66" s="769"/>
      <c r="AX66" s="769"/>
      <c r="AY66" s="770"/>
      <c r="AZ66" s="768" t="s">
        <v>365</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550</v>
      </c>
      <c r="C68" s="905"/>
      <c r="D68" s="905"/>
      <c r="E68" s="905"/>
      <c r="F68" s="905"/>
      <c r="G68" s="905"/>
      <c r="H68" s="905"/>
      <c r="I68" s="905"/>
      <c r="J68" s="905"/>
      <c r="K68" s="905"/>
      <c r="L68" s="905"/>
      <c r="M68" s="905"/>
      <c r="N68" s="905"/>
      <c r="O68" s="905"/>
      <c r="P68" s="906"/>
      <c r="Q68" s="907">
        <v>9298</v>
      </c>
      <c r="R68" s="901"/>
      <c r="S68" s="901"/>
      <c r="T68" s="901"/>
      <c r="U68" s="901"/>
      <c r="V68" s="901">
        <v>9234</v>
      </c>
      <c r="W68" s="901"/>
      <c r="X68" s="901"/>
      <c r="Y68" s="901"/>
      <c r="Z68" s="901"/>
      <c r="AA68" s="901">
        <v>65</v>
      </c>
      <c r="AB68" s="901"/>
      <c r="AC68" s="901"/>
      <c r="AD68" s="901"/>
      <c r="AE68" s="901"/>
      <c r="AF68" s="901">
        <v>65</v>
      </c>
      <c r="AG68" s="901"/>
      <c r="AH68" s="901"/>
      <c r="AI68" s="901"/>
      <c r="AJ68" s="901"/>
      <c r="AK68" s="901">
        <v>11</v>
      </c>
      <c r="AL68" s="901"/>
      <c r="AM68" s="901"/>
      <c r="AN68" s="901"/>
      <c r="AO68" s="901"/>
      <c r="AP68" s="901" t="s">
        <v>549</v>
      </c>
      <c r="AQ68" s="901"/>
      <c r="AR68" s="901"/>
      <c r="AS68" s="901"/>
      <c r="AT68" s="901"/>
      <c r="AU68" s="901" t="s">
        <v>549</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551</v>
      </c>
      <c r="C69" s="909"/>
      <c r="D69" s="909"/>
      <c r="E69" s="909"/>
      <c r="F69" s="909"/>
      <c r="G69" s="909"/>
      <c r="H69" s="909"/>
      <c r="I69" s="909"/>
      <c r="J69" s="909"/>
      <c r="K69" s="909"/>
      <c r="L69" s="909"/>
      <c r="M69" s="909"/>
      <c r="N69" s="909"/>
      <c r="O69" s="909"/>
      <c r="P69" s="910"/>
      <c r="Q69" s="911">
        <v>872</v>
      </c>
      <c r="R69" s="865"/>
      <c r="S69" s="865"/>
      <c r="T69" s="865"/>
      <c r="U69" s="865"/>
      <c r="V69" s="865">
        <v>861</v>
      </c>
      <c r="W69" s="865"/>
      <c r="X69" s="865"/>
      <c r="Y69" s="865"/>
      <c r="Z69" s="865"/>
      <c r="AA69" s="865">
        <v>11</v>
      </c>
      <c r="AB69" s="865"/>
      <c r="AC69" s="865"/>
      <c r="AD69" s="865"/>
      <c r="AE69" s="865"/>
      <c r="AF69" s="865">
        <v>11</v>
      </c>
      <c r="AG69" s="865"/>
      <c r="AH69" s="865"/>
      <c r="AI69" s="865"/>
      <c r="AJ69" s="865"/>
      <c r="AK69" s="865">
        <v>2</v>
      </c>
      <c r="AL69" s="865"/>
      <c r="AM69" s="865"/>
      <c r="AN69" s="865"/>
      <c r="AO69" s="865"/>
      <c r="AP69" s="865" t="s">
        <v>549</v>
      </c>
      <c r="AQ69" s="865"/>
      <c r="AR69" s="865"/>
      <c r="AS69" s="865"/>
      <c r="AT69" s="865"/>
      <c r="AU69" s="865" t="s">
        <v>549</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552</v>
      </c>
      <c r="C70" s="909"/>
      <c r="D70" s="909"/>
      <c r="E70" s="909"/>
      <c r="F70" s="909"/>
      <c r="G70" s="909"/>
      <c r="H70" s="909"/>
      <c r="I70" s="909"/>
      <c r="J70" s="909"/>
      <c r="K70" s="909"/>
      <c r="L70" s="909"/>
      <c r="M70" s="909"/>
      <c r="N70" s="909"/>
      <c r="O70" s="909"/>
      <c r="P70" s="910"/>
      <c r="Q70" s="911">
        <v>652</v>
      </c>
      <c r="R70" s="865"/>
      <c r="S70" s="865"/>
      <c r="T70" s="865"/>
      <c r="U70" s="865"/>
      <c r="V70" s="865">
        <v>625</v>
      </c>
      <c r="W70" s="865"/>
      <c r="X70" s="865"/>
      <c r="Y70" s="865"/>
      <c r="Z70" s="865"/>
      <c r="AA70" s="865">
        <v>27</v>
      </c>
      <c r="AB70" s="865"/>
      <c r="AC70" s="865"/>
      <c r="AD70" s="865"/>
      <c r="AE70" s="865"/>
      <c r="AF70" s="865">
        <v>27</v>
      </c>
      <c r="AG70" s="865"/>
      <c r="AH70" s="865"/>
      <c r="AI70" s="865"/>
      <c r="AJ70" s="865"/>
      <c r="AK70" s="865">
        <v>499</v>
      </c>
      <c r="AL70" s="865"/>
      <c r="AM70" s="865"/>
      <c r="AN70" s="865"/>
      <c r="AO70" s="865"/>
      <c r="AP70" s="865" t="s">
        <v>549</v>
      </c>
      <c r="AQ70" s="865"/>
      <c r="AR70" s="865"/>
      <c r="AS70" s="865"/>
      <c r="AT70" s="865"/>
      <c r="AU70" s="865" t="s">
        <v>549</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553</v>
      </c>
      <c r="C71" s="909"/>
      <c r="D71" s="909"/>
      <c r="E71" s="909"/>
      <c r="F71" s="909"/>
      <c r="G71" s="909"/>
      <c r="H71" s="909"/>
      <c r="I71" s="909"/>
      <c r="J71" s="909"/>
      <c r="K71" s="909"/>
      <c r="L71" s="909"/>
      <c r="M71" s="909"/>
      <c r="N71" s="909"/>
      <c r="O71" s="909"/>
      <c r="P71" s="910"/>
      <c r="Q71" s="911">
        <v>251491</v>
      </c>
      <c r="R71" s="865"/>
      <c r="S71" s="865"/>
      <c r="T71" s="865"/>
      <c r="U71" s="865"/>
      <c r="V71" s="865">
        <v>246681</v>
      </c>
      <c r="W71" s="865"/>
      <c r="X71" s="865"/>
      <c r="Y71" s="865"/>
      <c r="Z71" s="865"/>
      <c r="AA71" s="865">
        <v>4810</v>
      </c>
      <c r="AB71" s="865"/>
      <c r="AC71" s="865"/>
      <c r="AD71" s="865"/>
      <c r="AE71" s="865"/>
      <c r="AF71" s="865">
        <v>4810</v>
      </c>
      <c r="AG71" s="865"/>
      <c r="AH71" s="865"/>
      <c r="AI71" s="865"/>
      <c r="AJ71" s="865"/>
      <c r="AK71" s="865">
        <v>2194</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554</v>
      </c>
      <c r="C72" s="909"/>
      <c r="D72" s="909"/>
      <c r="E72" s="909"/>
      <c r="F72" s="909"/>
      <c r="G72" s="909"/>
      <c r="H72" s="909"/>
      <c r="I72" s="909"/>
      <c r="J72" s="909"/>
      <c r="K72" s="909"/>
      <c r="L72" s="909"/>
      <c r="M72" s="909"/>
      <c r="N72" s="909"/>
      <c r="O72" s="909"/>
      <c r="P72" s="910"/>
      <c r="Q72" s="911">
        <v>5765</v>
      </c>
      <c r="R72" s="865"/>
      <c r="S72" s="865"/>
      <c r="T72" s="865"/>
      <c r="U72" s="865"/>
      <c r="V72" s="865">
        <v>5473</v>
      </c>
      <c r="W72" s="865"/>
      <c r="X72" s="865"/>
      <c r="Y72" s="865"/>
      <c r="Z72" s="865"/>
      <c r="AA72" s="865">
        <v>292</v>
      </c>
      <c r="AB72" s="865"/>
      <c r="AC72" s="865"/>
      <c r="AD72" s="865"/>
      <c r="AE72" s="865"/>
      <c r="AF72" s="865">
        <v>292</v>
      </c>
      <c r="AG72" s="865"/>
      <c r="AH72" s="865"/>
      <c r="AI72" s="865"/>
      <c r="AJ72" s="865"/>
      <c r="AK72" s="865" t="s">
        <v>549</v>
      </c>
      <c r="AL72" s="865"/>
      <c r="AM72" s="865"/>
      <c r="AN72" s="865"/>
      <c r="AO72" s="865"/>
      <c r="AP72" s="865">
        <v>5078</v>
      </c>
      <c r="AQ72" s="865"/>
      <c r="AR72" s="865"/>
      <c r="AS72" s="865"/>
      <c r="AT72" s="865"/>
      <c r="AU72" s="865">
        <v>467</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378</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5205</v>
      </c>
      <c r="AG88" s="879"/>
      <c r="AH88" s="879"/>
      <c r="AI88" s="879"/>
      <c r="AJ88" s="879"/>
      <c r="AK88" s="876"/>
      <c r="AL88" s="876"/>
      <c r="AM88" s="876"/>
      <c r="AN88" s="876"/>
      <c r="AO88" s="876"/>
      <c r="AP88" s="879">
        <v>5078</v>
      </c>
      <c r="AQ88" s="879"/>
      <c r="AR88" s="879"/>
      <c r="AS88" s="879"/>
      <c r="AT88" s="879"/>
      <c r="AU88" s="879">
        <v>467</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24" t="s">
        <v>402</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4</v>
      </c>
      <c r="CS102" s="887"/>
      <c r="CT102" s="887"/>
      <c r="CU102" s="887"/>
      <c r="CV102" s="926"/>
      <c r="CW102" s="925" t="s">
        <v>549</v>
      </c>
      <c r="CX102" s="887"/>
      <c r="CY102" s="887"/>
      <c r="CZ102" s="887"/>
      <c r="DA102" s="926"/>
      <c r="DB102" s="925" t="s">
        <v>549</v>
      </c>
      <c r="DC102" s="887"/>
      <c r="DD102" s="887"/>
      <c r="DE102" s="887"/>
      <c r="DF102" s="926"/>
      <c r="DG102" s="925" t="s">
        <v>549</v>
      </c>
      <c r="DH102" s="887"/>
      <c r="DI102" s="887"/>
      <c r="DJ102" s="887"/>
      <c r="DK102" s="926"/>
      <c r="DL102" s="925">
        <v>93</v>
      </c>
      <c r="DM102" s="887"/>
      <c r="DN102" s="887"/>
      <c r="DO102" s="887"/>
      <c r="DP102" s="926"/>
      <c r="DQ102" s="925">
        <v>9</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295</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295</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295</v>
      </c>
      <c r="DR109" s="928"/>
      <c r="DS109" s="928"/>
      <c r="DT109" s="928"/>
      <c r="DU109" s="929"/>
      <c r="DV109" s="927" t="s">
        <v>412</v>
      </c>
      <c r="DW109" s="928"/>
      <c r="DX109" s="928"/>
      <c r="DY109" s="928"/>
      <c r="DZ109" s="930"/>
    </row>
    <row r="110" spans="1:131" s="212"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711525</v>
      </c>
      <c r="AB110" s="935"/>
      <c r="AC110" s="935"/>
      <c r="AD110" s="935"/>
      <c r="AE110" s="936"/>
      <c r="AF110" s="937">
        <v>720388</v>
      </c>
      <c r="AG110" s="935"/>
      <c r="AH110" s="935"/>
      <c r="AI110" s="935"/>
      <c r="AJ110" s="936"/>
      <c r="AK110" s="937">
        <v>690416</v>
      </c>
      <c r="AL110" s="935"/>
      <c r="AM110" s="935"/>
      <c r="AN110" s="935"/>
      <c r="AO110" s="936"/>
      <c r="AP110" s="938">
        <v>12.5</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6723526</v>
      </c>
      <c r="BR110" s="966"/>
      <c r="BS110" s="966"/>
      <c r="BT110" s="966"/>
      <c r="BU110" s="966"/>
      <c r="BV110" s="966">
        <v>6297928</v>
      </c>
      <c r="BW110" s="966"/>
      <c r="BX110" s="966"/>
      <c r="BY110" s="966"/>
      <c r="BZ110" s="966"/>
      <c r="CA110" s="966">
        <v>6123357</v>
      </c>
      <c r="CB110" s="966"/>
      <c r="CC110" s="966"/>
      <c r="CD110" s="966"/>
      <c r="CE110" s="966"/>
      <c r="CF110" s="979">
        <v>110.9</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2607777</v>
      </c>
      <c r="BR112" s="961"/>
      <c r="BS112" s="961"/>
      <c r="BT112" s="961"/>
      <c r="BU112" s="961"/>
      <c r="BV112" s="961">
        <v>2448179</v>
      </c>
      <c r="BW112" s="961"/>
      <c r="BX112" s="961"/>
      <c r="BY112" s="961"/>
      <c r="BZ112" s="961"/>
      <c r="CA112" s="961">
        <v>2451383</v>
      </c>
      <c r="CB112" s="961"/>
      <c r="CC112" s="961"/>
      <c r="CD112" s="961"/>
      <c r="CE112" s="961"/>
      <c r="CF112" s="955">
        <v>44.4</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287804</v>
      </c>
      <c r="AB113" s="973"/>
      <c r="AC113" s="973"/>
      <c r="AD113" s="973"/>
      <c r="AE113" s="974"/>
      <c r="AF113" s="975">
        <v>280509</v>
      </c>
      <c r="AG113" s="973"/>
      <c r="AH113" s="973"/>
      <c r="AI113" s="973"/>
      <c r="AJ113" s="974"/>
      <c r="AK113" s="975">
        <v>290838</v>
      </c>
      <c r="AL113" s="973"/>
      <c r="AM113" s="973"/>
      <c r="AN113" s="973"/>
      <c r="AO113" s="974"/>
      <c r="AP113" s="976">
        <v>5.3</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500399</v>
      </c>
      <c r="BR113" s="961"/>
      <c r="BS113" s="961"/>
      <c r="BT113" s="961"/>
      <c r="BU113" s="961"/>
      <c r="BV113" s="961">
        <v>501673</v>
      </c>
      <c r="BW113" s="961"/>
      <c r="BX113" s="961"/>
      <c r="BY113" s="961"/>
      <c r="BZ113" s="961"/>
      <c r="CA113" s="961">
        <v>467156</v>
      </c>
      <c r="CB113" s="961"/>
      <c r="CC113" s="961"/>
      <c r="CD113" s="961"/>
      <c r="CE113" s="961"/>
      <c r="CF113" s="955">
        <v>8.5</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54686</v>
      </c>
      <c r="AB114" s="994"/>
      <c r="AC114" s="994"/>
      <c r="AD114" s="994"/>
      <c r="AE114" s="995"/>
      <c r="AF114" s="996">
        <v>89663</v>
      </c>
      <c r="AG114" s="994"/>
      <c r="AH114" s="994"/>
      <c r="AI114" s="994"/>
      <c r="AJ114" s="995"/>
      <c r="AK114" s="996">
        <v>51391</v>
      </c>
      <c r="AL114" s="994"/>
      <c r="AM114" s="994"/>
      <c r="AN114" s="994"/>
      <c r="AO114" s="995"/>
      <c r="AP114" s="997">
        <v>0.9</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t="s">
        <v>122</v>
      </c>
      <c r="BR114" s="961"/>
      <c r="BS114" s="961"/>
      <c r="BT114" s="961"/>
      <c r="BU114" s="961"/>
      <c r="BV114" s="961" t="s">
        <v>122</v>
      </c>
      <c r="BW114" s="961"/>
      <c r="BX114" s="961"/>
      <c r="BY114" s="961"/>
      <c r="BZ114" s="961"/>
      <c r="CA114" s="961" t="s">
        <v>122</v>
      </c>
      <c r="CB114" s="961"/>
      <c r="CC114" s="961"/>
      <c r="CD114" s="961"/>
      <c r="CE114" s="961"/>
      <c r="CF114" s="955" t="s">
        <v>122</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v>9945</v>
      </c>
      <c r="BR115" s="961"/>
      <c r="BS115" s="961"/>
      <c r="BT115" s="961"/>
      <c r="BU115" s="961"/>
      <c r="BV115" s="961">
        <v>9613</v>
      </c>
      <c r="BW115" s="961"/>
      <c r="BX115" s="961"/>
      <c r="BY115" s="961"/>
      <c r="BZ115" s="961"/>
      <c r="CA115" s="961">
        <v>9278</v>
      </c>
      <c r="CB115" s="961"/>
      <c r="CC115" s="961"/>
      <c r="CD115" s="961"/>
      <c r="CE115" s="961"/>
      <c r="CF115" s="955">
        <v>0.2</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1054015</v>
      </c>
      <c r="AB117" s="1014"/>
      <c r="AC117" s="1014"/>
      <c r="AD117" s="1014"/>
      <c r="AE117" s="1015"/>
      <c r="AF117" s="1016">
        <v>1090560</v>
      </c>
      <c r="AG117" s="1014"/>
      <c r="AH117" s="1014"/>
      <c r="AI117" s="1014"/>
      <c r="AJ117" s="1015"/>
      <c r="AK117" s="1016">
        <v>1032645</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295</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178</v>
      </c>
      <c r="BA119" s="235"/>
      <c r="BB119" s="235"/>
      <c r="BC119" s="235"/>
      <c r="BD119" s="235"/>
      <c r="BE119" s="235"/>
      <c r="BF119" s="235"/>
      <c r="BG119" s="235"/>
      <c r="BH119" s="235"/>
      <c r="BI119" s="235"/>
      <c r="BJ119" s="235"/>
      <c r="BK119" s="235"/>
      <c r="BL119" s="235"/>
      <c r="BM119" s="235"/>
      <c r="BN119" s="235"/>
      <c r="BO119" s="1012" t="s">
        <v>442</v>
      </c>
      <c r="BP119" s="1040"/>
      <c r="BQ119" s="1034">
        <v>9841647</v>
      </c>
      <c r="BR119" s="1035"/>
      <c r="BS119" s="1035"/>
      <c r="BT119" s="1035"/>
      <c r="BU119" s="1035"/>
      <c r="BV119" s="1035">
        <v>9257393</v>
      </c>
      <c r="BW119" s="1035"/>
      <c r="BX119" s="1035"/>
      <c r="BY119" s="1035"/>
      <c r="BZ119" s="1035"/>
      <c r="CA119" s="1035">
        <v>9051174</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2408973</v>
      </c>
      <c r="BR120" s="966"/>
      <c r="BS120" s="966"/>
      <c r="BT120" s="966"/>
      <c r="BU120" s="966"/>
      <c r="BV120" s="966">
        <v>2500644</v>
      </c>
      <c r="BW120" s="966"/>
      <c r="BX120" s="966"/>
      <c r="BY120" s="966"/>
      <c r="BZ120" s="966"/>
      <c r="CA120" s="966">
        <v>2620343</v>
      </c>
      <c r="CB120" s="966"/>
      <c r="CC120" s="966"/>
      <c r="CD120" s="966"/>
      <c r="CE120" s="966"/>
      <c r="CF120" s="979">
        <v>47.4</v>
      </c>
      <c r="CG120" s="980"/>
      <c r="CH120" s="980"/>
      <c r="CI120" s="980"/>
      <c r="CJ120" s="980"/>
      <c r="CK120" s="1041" t="s">
        <v>446</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v>2587709</v>
      </c>
      <c r="DH120" s="966"/>
      <c r="DI120" s="966"/>
      <c r="DJ120" s="966"/>
      <c r="DK120" s="966"/>
      <c r="DL120" s="966">
        <v>2428664</v>
      </c>
      <c r="DM120" s="966"/>
      <c r="DN120" s="966"/>
      <c r="DO120" s="966"/>
      <c r="DP120" s="966"/>
      <c r="DQ120" s="966">
        <v>2427780</v>
      </c>
      <c r="DR120" s="966"/>
      <c r="DS120" s="966"/>
      <c r="DT120" s="966"/>
      <c r="DU120" s="966"/>
      <c r="DV120" s="967">
        <v>44</v>
      </c>
      <c r="DW120" s="967"/>
      <c r="DX120" s="967"/>
      <c r="DY120" s="967"/>
      <c r="DZ120" s="968"/>
    </row>
    <row r="121" spans="1:130" s="212"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t="s">
        <v>122</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20068</v>
      </c>
      <c r="DH121" s="961"/>
      <c r="DI121" s="961"/>
      <c r="DJ121" s="961"/>
      <c r="DK121" s="961"/>
      <c r="DL121" s="961">
        <v>19515</v>
      </c>
      <c r="DM121" s="961"/>
      <c r="DN121" s="961"/>
      <c r="DO121" s="961"/>
      <c r="DP121" s="961"/>
      <c r="DQ121" s="961">
        <v>23603</v>
      </c>
      <c r="DR121" s="961"/>
      <c r="DS121" s="961"/>
      <c r="DT121" s="961"/>
      <c r="DU121" s="961"/>
      <c r="DV121" s="962">
        <v>0.4</v>
      </c>
      <c r="DW121" s="962"/>
      <c r="DX121" s="962"/>
      <c r="DY121" s="962"/>
      <c r="DZ121" s="963"/>
    </row>
    <row r="122" spans="1:130" s="212"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7831294</v>
      </c>
      <c r="BR122" s="1035"/>
      <c r="BS122" s="1035"/>
      <c r="BT122" s="1035"/>
      <c r="BU122" s="1035"/>
      <c r="BV122" s="1035">
        <v>7481354</v>
      </c>
      <c r="BW122" s="1035"/>
      <c r="BX122" s="1035"/>
      <c r="BY122" s="1035"/>
      <c r="BZ122" s="1035"/>
      <c r="CA122" s="1035">
        <v>7140060</v>
      </c>
      <c r="CB122" s="1035"/>
      <c r="CC122" s="1035"/>
      <c r="CD122" s="1035"/>
      <c r="CE122" s="1035"/>
      <c r="CF122" s="1052">
        <v>129.30000000000001</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178</v>
      </c>
      <c r="BA123" s="235"/>
      <c r="BB123" s="235"/>
      <c r="BC123" s="235"/>
      <c r="BD123" s="235"/>
      <c r="BE123" s="235"/>
      <c r="BF123" s="235"/>
      <c r="BG123" s="235"/>
      <c r="BH123" s="235"/>
      <c r="BI123" s="235"/>
      <c r="BJ123" s="235"/>
      <c r="BK123" s="235"/>
      <c r="BL123" s="235"/>
      <c r="BM123" s="235"/>
      <c r="BN123" s="235"/>
      <c r="BO123" s="1012" t="s">
        <v>450</v>
      </c>
      <c r="BP123" s="1040"/>
      <c r="BQ123" s="1098">
        <v>10240267</v>
      </c>
      <c r="BR123" s="1099"/>
      <c r="BS123" s="1099"/>
      <c r="BT123" s="1099"/>
      <c r="BU123" s="1099"/>
      <c r="BV123" s="1099">
        <v>9981998</v>
      </c>
      <c r="BW123" s="1099"/>
      <c r="BX123" s="1099"/>
      <c r="BY123" s="1099"/>
      <c r="BZ123" s="1099"/>
      <c r="CA123" s="1099">
        <v>9760403</v>
      </c>
      <c r="CB123" s="1099"/>
      <c r="CC123" s="1099"/>
      <c r="CD123" s="1099"/>
      <c r="CE123" s="1099"/>
      <c r="CF123" s="1036"/>
      <c r="CG123" s="1037"/>
      <c r="CH123" s="1037"/>
      <c r="CI123" s="1037"/>
      <c r="CJ123" s="1038"/>
      <c r="CK123" s="1044"/>
      <c r="CL123" s="1045"/>
      <c r="CM123" s="1045"/>
      <c r="CN123" s="1045"/>
      <c r="CO123" s="1046"/>
      <c r="CP123" s="1054" t="s">
        <v>392</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t="s">
        <v>122</v>
      </c>
      <c r="AB128" s="1081"/>
      <c r="AC128" s="1081"/>
      <c r="AD128" s="1081"/>
      <c r="AE128" s="1082"/>
      <c r="AF128" s="1083" t="s">
        <v>122</v>
      </c>
      <c r="AG128" s="1081"/>
      <c r="AH128" s="1081"/>
      <c r="AI128" s="1081"/>
      <c r="AJ128" s="1082"/>
      <c r="AK128" s="1083" t="s">
        <v>122</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122</v>
      </c>
      <c r="BG128" s="1088"/>
      <c r="BH128" s="1088"/>
      <c r="BI128" s="1088"/>
      <c r="BJ128" s="1088"/>
      <c r="BK128" s="1088"/>
      <c r="BL128" s="1089"/>
      <c r="BM128" s="1087">
        <v>14.4</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465</v>
      </c>
      <c r="CQ128" s="761"/>
      <c r="CR128" s="761"/>
      <c r="CS128" s="761"/>
      <c r="CT128" s="761"/>
      <c r="CU128" s="761"/>
      <c r="CV128" s="761"/>
      <c r="CW128" s="761"/>
      <c r="CX128" s="761"/>
      <c r="CY128" s="761"/>
      <c r="CZ128" s="761"/>
      <c r="DA128" s="761"/>
      <c r="DB128" s="761"/>
      <c r="DC128" s="761"/>
      <c r="DD128" s="761"/>
      <c r="DE128" s="761"/>
      <c r="DF128" s="1071"/>
      <c r="DG128" s="1072">
        <v>9945</v>
      </c>
      <c r="DH128" s="1073"/>
      <c r="DI128" s="1073"/>
      <c r="DJ128" s="1073"/>
      <c r="DK128" s="1073"/>
      <c r="DL128" s="1073">
        <v>9613</v>
      </c>
      <c r="DM128" s="1073"/>
      <c r="DN128" s="1073"/>
      <c r="DO128" s="1073"/>
      <c r="DP128" s="1073"/>
      <c r="DQ128" s="1073">
        <v>9278</v>
      </c>
      <c r="DR128" s="1073"/>
      <c r="DS128" s="1073"/>
      <c r="DT128" s="1073"/>
      <c r="DU128" s="1073"/>
      <c r="DV128" s="1074">
        <v>0.2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5728519</v>
      </c>
      <c r="AB129" s="994"/>
      <c r="AC129" s="994"/>
      <c r="AD129" s="994"/>
      <c r="AE129" s="995"/>
      <c r="AF129" s="996">
        <v>5884937</v>
      </c>
      <c r="AG129" s="994"/>
      <c r="AH129" s="994"/>
      <c r="AI129" s="994"/>
      <c r="AJ129" s="995"/>
      <c r="AK129" s="996">
        <v>6095712</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122</v>
      </c>
      <c r="BG129" s="1102"/>
      <c r="BH129" s="1102"/>
      <c r="BI129" s="1102"/>
      <c r="BJ129" s="1102"/>
      <c r="BK129" s="1102"/>
      <c r="BL129" s="1103"/>
      <c r="BM129" s="1101">
        <v>19.399999999999999</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612433</v>
      </c>
      <c r="AB130" s="994"/>
      <c r="AC130" s="994"/>
      <c r="AD130" s="994"/>
      <c r="AE130" s="995"/>
      <c r="AF130" s="996">
        <v>615264</v>
      </c>
      <c r="AG130" s="994"/>
      <c r="AH130" s="994"/>
      <c r="AI130" s="994"/>
      <c r="AJ130" s="995"/>
      <c r="AK130" s="996">
        <v>571825</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8.6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5116086</v>
      </c>
      <c r="AB131" s="1021"/>
      <c r="AC131" s="1021"/>
      <c r="AD131" s="1021"/>
      <c r="AE131" s="1022"/>
      <c r="AF131" s="1020">
        <v>5269673</v>
      </c>
      <c r="AG131" s="1021"/>
      <c r="AH131" s="1021"/>
      <c r="AI131" s="1021"/>
      <c r="AJ131" s="1022"/>
      <c r="AK131" s="1020">
        <v>5523887</v>
      </c>
      <c r="AL131" s="1021"/>
      <c r="AM131" s="1021"/>
      <c r="AN131" s="1021"/>
      <c r="AO131" s="1022"/>
      <c r="AP131" s="1145"/>
      <c r="AQ131" s="1146"/>
      <c r="AR131" s="1146"/>
      <c r="AS131" s="1146"/>
      <c r="AT131" s="1147"/>
      <c r="AU131" s="215"/>
      <c r="AV131" s="215"/>
      <c r="AW131" s="215"/>
      <c r="AX131" s="1118" t="s">
        <v>472</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8.6312466210000007</v>
      </c>
      <c r="AB132" s="1132"/>
      <c r="AC132" s="1132"/>
      <c r="AD132" s="1132"/>
      <c r="AE132" s="1133"/>
      <c r="AF132" s="1134">
        <v>9.0194590819999991</v>
      </c>
      <c r="AG132" s="1132"/>
      <c r="AH132" s="1132"/>
      <c r="AI132" s="1132"/>
      <c r="AJ132" s="1133"/>
      <c r="AK132" s="1134">
        <v>8.3423140260000004</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7.3</v>
      </c>
      <c r="AB133" s="1115"/>
      <c r="AC133" s="1115"/>
      <c r="AD133" s="1115"/>
      <c r="AE133" s="1116"/>
      <c r="AF133" s="1114">
        <v>8.1999999999999993</v>
      </c>
      <c r="AG133" s="1115"/>
      <c r="AH133" s="1115"/>
      <c r="AI133" s="1115"/>
      <c r="AJ133" s="1116"/>
      <c r="AK133" s="1114">
        <v>8.6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tTwpQ2MFDPwm5LZ+2Kg3MsdR5Z7ne+g409GNzS+qyqHdUumKUgVo2YhouPPhNAsnZLH63s7mzp5g1n8fkzC4g==" saltValue="vVxU0dePsst07QTKqvnH2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0camvOIGm/WBSQMhTWmauLt7aQzF0ljyVzpx/WCifI+sbrFGWPUKEBHwanz1xkK94gzk3iu1nsVCCIAog8kLw==" saltValue="h2fFgrvvv5CPV3exXU3aS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mvYrun+y26KYlwgMpQLMC/9D8gb8J3GyR0fcBA0FIGlFm/FEX1TwTYPZdW3z2fTdYhrZMiqER1t3cHortHWKg==" saltValue="HJ98KPpDdvBu9c/rjxs7L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49" t="s">
        <v>479</v>
      </c>
      <c r="AP7" s="253"/>
      <c r="AQ7" s="254" t="s">
        <v>480</v>
      </c>
      <c r="AR7" s="255"/>
    </row>
    <row r="8" spans="1:46" ht="13" x14ac:dyDescent="0.2">
      <c r="A8" s="247"/>
      <c r="AK8" s="256"/>
      <c r="AL8" s="257"/>
      <c r="AM8" s="257"/>
      <c r="AN8" s="258"/>
      <c r="AO8" s="1150"/>
      <c r="AP8" s="259" t="s">
        <v>481</v>
      </c>
      <c r="AQ8" s="260" t="s">
        <v>482</v>
      </c>
      <c r="AR8" s="261" t="s">
        <v>483</v>
      </c>
    </row>
    <row r="9" spans="1:46" ht="13" x14ac:dyDescent="0.2">
      <c r="A9" s="247"/>
      <c r="AK9" s="1151" t="s">
        <v>484</v>
      </c>
      <c r="AL9" s="1152"/>
      <c r="AM9" s="1152"/>
      <c r="AN9" s="1153"/>
      <c r="AO9" s="262">
        <v>1587410</v>
      </c>
      <c r="AP9" s="262">
        <v>63831</v>
      </c>
      <c r="AQ9" s="263">
        <v>72090</v>
      </c>
      <c r="AR9" s="264">
        <v>-11.5</v>
      </c>
    </row>
    <row r="10" spans="1:46" ht="13.5" customHeight="1" x14ac:dyDescent="0.2">
      <c r="A10" s="247"/>
      <c r="AK10" s="1151" t="s">
        <v>485</v>
      </c>
      <c r="AL10" s="1152"/>
      <c r="AM10" s="1152"/>
      <c r="AN10" s="1153"/>
      <c r="AO10" s="265">
        <v>19063</v>
      </c>
      <c r="AP10" s="265">
        <v>767</v>
      </c>
      <c r="AQ10" s="266">
        <v>9072</v>
      </c>
      <c r="AR10" s="267">
        <v>-91.5</v>
      </c>
    </row>
    <row r="11" spans="1:46" ht="13.5" customHeight="1" x14ac:dyDescent="0.2">
      <c r="A11" s="247"/>
      <c r="AK11" s="1151" t="s">
        <v>486</v>
      </c>
      <c r="AL11" s="1152"/>
      <c r="AM11" s="1152"/>
      <c r="AN11" s="1153"/>
      <c r="AO11" s="265">
        <v>10683</v>
      </c>
      <c r="AP11" s="265">
        <v>430</v>
      </c>
      <c r="AQ11" s="266">
        <v>383</v>
      </c>
      <c r="AR11" s="267">
        <v>12.3</v>
      </c>
    </row>
    <row r="12" spans="1:46" ht="13.5" customHeight="1" x14ac:dyDescent="0.2">
      <c r="A12" s="247"/>
      <c r="AK12" s="1151" t="s">
        <v>487</v>
      </c>
      <c r="AL12" s="1152"/>
      <c r="AM12" s="1152"/>
      <c r="AN12" s="1153"/>
      <c r="AO12" s="265" t="s">
        <v>488</v>
      </c>
      <c r="AP12" s="265" t="s">
        <v>488</v>
      </c>
      <c r="AQ12" s="266">
        <v>26</v>
      </c>
      <c r="AR12" s="267" t="s">
        <v>488</v>
      </c>
    </row>
    <row r="13" spans="1:46" ht="13.5" customHeight="1" x14ac:dyDescent="0.2">
      <c r="A13" s="247"/>
      <c r="AK13" s="1151" t="s">
        <v>489</v>
      </c>
      <c r="AL13" s="1152"/>
      <c r="AM13" s="1152"/>
      <c r="AN13" s="1153"/>
      <c r="AO13" s="265">
        <v>87716</v>
      </c>
      <c r="AP13" s="265">
        <v>3527</v>
      </c>
      <c r="AQ13" s="266">
        <v>2732</v>
      </c>
      <c r="AR13" s="267">
        <v>29.1</v>
      </c>
    </row>
    <row r="14" spans="1:46" ht="13.5" customHeight="1" x14ac:dyDescent="0.2">
      <c r="A14" s="247"/>
      <c r="AK14" s="1151" t="s">
        <v>490</v>
      </c>
      <c r="AL14" s="1152"/>
      <c r="AM14" s="1152"/>
      <c r="AN14" s="1153"/>
      <c r="AO14" s="265">
        <v>39070</v>
      </c>
      <c r="AP14" s="265">
        <v>1571</v>
      </c>
      <c r="AQ14" s="266">
        <v>1315</v>
      </c>
      <c r="AR14" s="267">
        <v>19.5</v>
      </c>
    </row>
    <row r="15" spans="1:46" ht="13.5" customHeight="1" x14ac:dyDescent="0.2">
      <c r="A15" s="247"/>
      <c r="AK15" s="1154" t="s">
        <v>491</v>
      </c>
      <c r="AL15" s="1155"/>
      <c r="AM15" s="1155"/>
      <c r="AN15" s="1156"/>
      <c r="AO15" s="265">
        <v>-101434</v>
      </c>
      <c r="AP15" s="265">
        <v>-4079</v>
      </c>
      <c r="AQ15" s="266">
        <v>-4107</v>
      </c>
      <c r="AR15" s="267">
        <v>-0.7</v>
      </c>
    </row>
    <row r="16" spans="1:46" ht="13" x14ac:dyDescent="0.2">
      <c r="A16" s="247"/>
      <c r="AK16" s="1154" t="s">
        <v>178</v>
      </c>
      <c r="AL16" s="1155"/>
      <c r="AM16" s="1155"/>
      <c r="AN16" s="1156"/>
      <c r="AO16" s="265">
        <v>1642508</v>
      </c>
      <c r="AP16" s="265">
        <v>66046</v>
      </c>
      <c r="AQ16" s="266">
        <v>81511</v>
      </c>
      <c r="AR16" s="267">
        <v>-19</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57" t="s">
        <v>496</v>
      </c>
      <c r="AL21" s="1158"/>
      <c r="AM21" s="1158"/>
      <c r="AN21" s="1159"/>
      <c r="AO21" s="277">
        <v>6.19</v>
      </c>
      <c r="AP21" s="278">
        <v>6.74</v>
      </c>
      <c r="AQ21" s="279">
        <v>-0.55000000000000004</v>
      </c>
      <c r="AS21" s="280"/>
      <c r="AT21" s="276"/>
    </row>
    <row r="22" spans="1:46" s="248" customFormat="1" ht="13" x14ac:dyDescent="0.2">
      <c r="A22" s="276"/>
      <c r="AK22" s="1157" t="s">
        <v>497</v>
      </c>
      <c r="AL22" s="1158"/>
      <c r="AM22" s="1158"/>
      <c r="AN22" s="1159"/>
      <c r="AO22" s="281">
        <v>95.6</v>
      </c>
      <c r="AP22" s="282">
        <v>97</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49" t="s">
        <v>479</v>
      </c>
      <c r="AP30" s="253"/>
      <c r="AQ30" s="254" t="s">
        <v>480</v>
      </c>
      <c r="AR30" s="255"/>
    </row>
    <row r="31" spans="1:46" ht="13" x14ac:dyDescent="0.2">
      <c r="A31" s="247"/>
      <c r="AK31" s="256"/>
      <c r="AL31" s="257"/>
      <c r="AM31" s="257"/>
      <c r="AN31" s="258"/>
      <c r="AO31" s="1150"/>
      <c r="AP31" s="259" t="s">
        <v>481</v>
      </c>
      <c r="AQ31" s="260" t="s">
        <v>482</v>
      </c>
      <c r="AR31" s="261" t="s">
        <v>483</v>
      </c>
    </row>
    <row r="32" spans="1:46" ht="27" customHeight="1" x14ac:dyDescent="0.2">
      <c r="A32" s="247"/>
      <c r="AK32" s="1165" t="s">
        <v>501</v>
      </c>
      <c r="AL32" s="1166"/>
      <c r="AM32" s="1166"/>
      <c r="AN32" s="1167"/>
      <c r="AO32" s="291">
        <v>690416</v>
      </c>
      <c r="AP32" s="291">
        <v>27762</v>
      </c>
      <c r="AQ32" s="292">
        <v>33695</v>
      </c>
      <c r="AR32" s="293">
        <v>-17.600000000000001</v>
      </c>
    </row>
    <row r="33" spans="1:46" ht="13.5" customHeight="1" x14ac:dyDescent="0.2">
      <c r="A33" s="247"/>
      <c r="AK33" s="1165" t="s">
        <v>502</v>
      </c>
      <c r="AL33" s="1166"/>
      <c r="AM33" s="1166"/>
      <c r="AN33" s="1167"/>
      <c r="AO33" s="291" t="s">
        <v>488</v>
      </c>
      <c r="AP33" s="291" t="s">
        <v>488</v>
      </c>
      <c r="AQ33" s="292" t="s">
        <v>488</v>
      </c>
      <c r="AR33" s="293" t="s">
        <v>488</v>
      </c>
    </row>
    <row r="34" spans="1:46" ht="27" customHeight="1" x14ac:dyDescent="0.2">
      <c r="A34" s="247"/>
      <c r="AK34" s="1165" t="s">
        <v>503</v>
      </c>
      <c r="AL34" s="1166"/>
      <c r="AM34" s="1166"/>
      <c r="AN34" s="1167"/>
      <c r="AO34" s="291" t="s">
        <v>488</v>
      </c>
      <c r="AP34" s="291" t="s">
        <v>488</v>
      </c>
      <c r="AQ34" s="292" t="s">
        <v>488</v>
      </c>
      <c r="AR34" s="293" t="s">
        <v>488</v>
      </c>
    </row>
    <row r="35" spans="1:46" ht="27" customHeight="1" x14ac:dyDescent="0.2">
      <c r="A35" s="247"/>
      <c r="AK35" s="1165" t="s">
        <v>504</v>
      </c>
      <c r="AL35" s="1166"/>
      <c r="AM35" s="1166"/>
      <c r="AN35" s="1167"/>
      <c r="AO35" s="291">
        <v>290838</v>
      </c>
      <c r="AP35" s="291">
        <v>11695</v>
      </c>
      <c r="AQ35" s="292">
        <v>8394</v>
      </c>
      <c r="AR35" s="293">
        <v>39.299999999999997</v>
      </c>
    </row>
    <row r="36" spans="1:46" ht="27" customHeight="1" x14ac:dyDescent="0.2">
      <c r="A36" s="247"/>
      <c r="AK36" s="1165" t="s">
        <v>505</v>
      </c>
      <c r="AL36" s="1166"/>
      <c r="AM36" s="1166"/>
      <c r="AN36" s="1167"/>
      <c r="AO36" s="291">
        <v>51391</v>
      </c>
      <c r="AP36" s="291">
        <v>2066</v>
      </c>
      <c r="AQ36" s="292">
        <v>1998</v>
      </c>
      <c r="AR36" s="293">
        <v>3.4</v>
      </c>
    </row>
    <row r="37" spans="1:46" ht="13.5" customHeight="1" x14ac:dyDescent="0.2">
      <c r="A37" s="247"/>
      <c r="AK37" s="1165" t="s">
        <v>506</v>
      </c>
      <c r="AL37" s="1166"/>
      <c r="AM37" s="1166"/>
      <c r="AN37" s="1167"/>
      <c r="AO37" s="291" t="s">
        <v>488</v>
      </c>
      <c r="AP37" s="291" t="s">
        <v>488</v>
      </c>
      <c r="AQ37" s="292">
        <v>1021</v>
      </c>
      <c r="AR37" s="293" t="s">
        <v>488</v>
      </c>
    </row>
    <row r="38" spans="1:46" ht="27" customHeight="1" x14ac:dyDescent="0.2">
      <c r="A38" s="247"/>
      <c r="AK38" s="1168" t="s">
        <v>507</v>
      </c>
      <c r="AL38" s="1169"/>
      <c r="AM38" s="1169"/>
      <c r="AN38" s="1170"/>
      <c r="AO38" s="294" t="s">
        <v>488</v>
      </c>
      <c r="AP38" s="294" t="s">
        <v>488</v>
      </c>
      <c r="AQ38" s="295">
        <v>3</v>
      </c>
      <c r="AR38" s="283" t="s">
        <v>488</v>
      </c>
      <c r="AS38" s="290"/>
    </row>
    <row r="39" spans="1:46" ht="13" x14ac:dyDescent="0.2">
      <c r="A39" s="247"/>
      <c r="AK39" s="1168" t="s">
        <v>508</v>
      </c>
      <c r="AL39" s="1169"/>
      <c r="AM39" s="1169"/>
      <c r="AN39" s="1170"/>
      <c r="AO39" s="291" t="s">
        <v>488</v>
      </c>
      <c r="AP39" s="291" t="s">
        <v>488</v>
      </c>
      <c r="AQ39" s="292">
        <v>-3210</v>
      </c>
      <c r="AR39" s="293" t="s">
        <v>488</v>
      </c>
      <c r="AS39" s="290"/>
    </row>
    <row r="40" spans="1:46" ht="27" customHeight="1" x14ac:dyDescent="0.2">
      <c r="A40" s="247"/>
      <c r="AK40" s="1165" t="s">
        <v>509</v>
      </c>
      <c r="AL40" s="1166"/>
      <c r="AM40" s="1166"/>
      <c r="AN40" s="1167"/>
      <c r="AO40" s="291">
        <v>-571825</v>
      </c>
      <c r="AP40" s="291">
        <v>-22993</v>
      </c>
      <c r="AQ40" s="292">
        <v>-26336</v>
      </c>
      <c r="AR40" s="293">
        <v>-12.7</v>
      </c>
      <c r="AS40" s="290"/>
    </row>
    <row r="41" spans="1:46" ht="13" x14ac:dyDescent="0.2">
      <c r="A41" s="247"/>
      <c r="AK41" s="1171" t="s">
        <v>288</v>
      </c>
      <c r="AL41" s="1172"/>
      <c r="AM41" s="1172"/>
      <c r="AN41" s="1173"/>
      <c r="AO41" s="291">
        <v>460820</v>
      </c>
      <c r="AP41" s="291">
        <v>18530</v>
      </c>
      <c r="AQ41" s="292">
        <v>15565</v>
      </c>
      <c r="AR41" s="293">
        <v>19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60" t="s">
        <v>479</v>
      </c>
      <c r="AN49" s="1162" t="s">
        <v>512</v>
      </c>
      <c r="AO49" s="1163"/>
      <c r="AP49" s="1163"/>
      <c r="AQ49" s="1163"/>
      <c r="AR49" s="1164"/>
    </row>
    <row r="50" spans="1:44" ht="13" x14ac:dyDescent="0.2">
      <c r="A50" s="247"/>
      <c r="AK50" s="305"/>
      <c r="AL50" s="306"/>
      <c r="AM50" s="1161"/>
      <c r="AN50" s="307" t="s">
        <v>513</v>
      </c>
      <c r="AO50" s="308" t="s">
        <v>514</v>
      </c>
      <c r="AP50" s="309" t="s">
        <v>515</v>
      </c>
      <c r="AQ50" s="310" t="s">
        <v>516</v>
      </c>
      <c r="AR50" s="311" t="s">
        <v>517</v>
      </c>
    </row>
    <row r="51" spans="1:44" ht="13" x14ac:dyDescent="0.2">
      <c r="A51" s="247"/>
      <c r="AK51" s="303" t="s">
        <v>518</v>
      </c>
      <c r="AL51" s="304"/>
      <c r="AM51" s="312">
        <v>748426</v>
      </c>
      <c r="AN51" s="313">
        <v>29353</v>
      </c>
      <c r="AO51" s="314">
        <v>-25.5</v>
      </c>
      <c r="AP51" s="315">
        <v>52068</v>
      </c>
      <c r="AQ51" s="316">
        <v>1.6</v>
      </c>
      <c r="AR51" s="317">
        <v>-27.1</v>
      </c>
    </row>
    <row r="52" spans="1:44" ht="13" x14ac:dyDescent="0.2">
      <c r="A52" s="247"/>
      <c r="AK52" s="318"/>
      <c r="AL52" s="319" t="s">
        <v>519</v>
      </c>
      <c r="AM52" s="320">
        <v>281642</v>
      </c>
      <c r="AN52" s="321">
        <v>11046</v>
      </c>
      <c r="AO52" s="322">
        <v>-69.599999999999994</v>
      </c>
      <c r="AP52" s="323">
        <v>26936</v>
      </c>
      <c r="AQ52" s="324">
        <v>3.4</v>
      </c>
      <c r="AR52" s="325">
        <v>-73</v>
      </c>
    </row>
    <row r="53" spans="1:44" ht="13" x14ac:dyDescent="0.2">
      <c r="A53" s="247"/>
      <c r="AK53" s="303" t="s">
        <v>520</v>
      </c>
      <c r="AL53" s="304"/>
      <c r="AM53" s="312">
        <v>391906</v>
      </c>
      <c r="AN53" s="313">
        <v>15487</v>
      </c>
      <c r="AO53" s="314">
        <v>-47.2</v>
      </c>
      <c r="AP53" s="315">
        <v>47161</v>
      </c>
      <c r="AQ53" s="316">
        <v>-9.4</v>
      </c>
      <c r="AR53" s="317">
        <v>-37.799999999999997</v>
      </c>
    </row>
    <row r="54" spans="1:44" ht="13" x14ac:dyDescent="0.2">
      <c r="A54" s="247"/>
      <c r="AK54" s="318"/>
      <c r="AL54" s="319" t="s">
        <v>519</v>
      </c>
      <c r="AM54" s="320">
        <v>236271</v>
      </c>
      <c r="AN54" s="321">
        <v>9337</v>
      </c>
      <c r="AO54" s="322">
        <v>-15.5</v>
      </c>
      <c r="AP54" s="323">
        <v>24595</v>
      </c>
      <c r="AQ54" s="324">
        <v>-8.6999999999999993</v>
      </c>
      <c r="AR54" s="325">
        <v>-6.8</v>
      </c>
    </row>
    <row r="55" spans="1:44" ht="13" x14ac:dyDescent="0.2">
      <c r="A55" s="247"/>
      <c r="AK55" s="303" t="s">
        <v>521</v>
      </c>
      <c r="AL55" s="304"/>
      <c r="AM55" s="312">
        <v>344621</v>
      </c>
      <c r="AN55" s="313">
        <v>13695</v>
      </c>
      <c r="AO55" s="314">
        <v>-11.6</v>
      </c>
      <c r="AP55" s="315">
        <v>43423</v>
      </c>
      <c r="AQ55" s="316">
        <v>-7.9</v>
      </c>
      <c r="AR55" s="317">
        <v>-3.7</v>
      </c>
    </row>
    <row r="56" spans="1:44" ht="13" x14ac:dyDescent="0.2">
      <c r="A56" s="247"/>
      <c r="AK56" s="318"/>
      <c r="AL56" s="319" t="s">
        <v>519</v>
      </c>
      <c r="AM56" s="320">
        <v>289080</v>
      </c>
      <c r="AN56" s="321">
        <v>11488</v>
      </c>
      <c r="AO56" s="322">
        <v>23</v>
      </c>
      <c r="AP56" s="323">
        <v>22207</v>
      </c>
      <c r="AQ56" s="324">
        <v>-9.6999999999999993</v>
      </c>
      <c r="AR56" s="325">
        <v>32.700000000000003</v>
      </c>
    </row>
    <row r="57" spans="1:44" ht="13" x14ac:dyDescent="0.2">
      <c r="A57" s="247"/>
      <c r="AK57" s="303" t="s">
        <v>522</v>
      </c>
      <c r="AL57" s="304"/>
      <c r="AM57" s="312">
        <v>409461</v>
      </c>
      <c r="AN57" s="313">
        <v>16375</v>
      </c>
      <c r="AO57" s="314">
        <v>19.600000000000001</v>
      </c>
      <c r="AP57" s="315">
        <v>45265</v>
      </c>
      <c r="AQ57" s="316">
        <v>4.2</v>
      </c>
      <c r="AR57" s="317">
        <v>15.4</v>
      </c>
    </row>
    <row r="58" spans="1:44" ht="13" x14ac:dyDescent="0.2">
      <c r="A58" s="247"/>
      <c r="AK58" s="318"/>
      <c r="AL58" s="319" t="s">
        <v>519</v>
      </c>
      <c r="AM58" s="320">
        <v>297669</v>
      </c>
      <c r="AN58" s="321">
        <v>11904</v>
      </c>
      <c r="AO58" s="322">
        <v>3.6</v>
      </c>
      <c r="AP58" s="323">
        <v>22600</v>
      </c>
      <c r="AQ58" s="324">
        <v>1.8</v>
      </c>
      <c r="AR58" s="325">
        <v>1.8</v>
      </c>
    </row>
    <row r="59" spans="1:44" ht="13" x14ac:dyDescent="0.2">
      <c r="A59" s="247"/>
      <c r="AK59" s="303" t="s">
        <v>523</v>
      </c>
      <c r="AL59" s="304"/>
      <c r="AM59" s="312">
        <v>755461</v>
      </c>
      <c r="AN59" s="313">
        <v>30378</v>
      </c>
      <c r="AO59" s="314">
        <v>85.5</v>
      </c>
      <c r="AP59" s="315">
        <v>54621</v>
      </c>
      <c r="AQ59" s="316">
        <v>20.7</v>
      </c>
      <c r="AR59" s="317">
        <v>64.8</v>
      </c>
    </row>
    <row r="60" spans="1:44" ht="13" x14ac:dyDescent="0.2">
      <c r="A60" s="247"/>
      <c r="AK60" s="318"/>
      <c r="AL60" s="319" t="s">
        <v>519</v>
      </c>
      <c r="AM60" s="320">
        <v>508444</v>
      </c>
      <c r="AN60" s="321">
        <v>20445</v>
      </c>
      <c r="AO60" s="322">
        <v>71.7</v>
      </c>
      <c r="AP60" s="323">
        <v>30892</v>
      </c>
      <c r="AQ60" s="324">
        <v>36.700000000000003</v>
      </c>
      <c r="AR60" s="325">
        <v>35</v>
      </c>
    </row>
    <row r="61" spans="1:44" ht="13" x14ac:dyDescent="0.2">
      <c r="A61" s="247"/>
      <c r="AK61" s="303" t="s">
        <v>524</v>
      </c>
      <c r="AL61" s="326"/>
      <c r="AM61" s="312">
        <v>529975</v>
      </c>
      <c r="AN61" s="313">
        <v>21058</v>
      </c>
      <c r="AO61" s="314">
        <v>4.2</v>
      </c>
      <c r="AP61" s="315">
        <v>48508</v>
      </c>
      <c r="AQ61" s="327">
        <v>1.8</v>
      </c>
      <c r="AR61" s="317">
        <v>2.4</v>
      </c>
    </row>
    <row r="62" spans="1:44" ht="13" x14ac:dyDescent="0.2">
      <c r="A62" s="247"/>
      <c r="AK62" s="318"/>
      <c r="AL62" s="319" t="s">
        <v>519</v>
      </c>
      <c r="AM62" s="320">
        <v>322621</v>
      </c>
      <c r="AN62" s="321">
        <v>12844</v>
      </c>
      <c r="AO62" s="322">
        <v>2.6</v>
      </c>
      <c r="AP62" s="323">
        <v>25446</v>
      </c>
      <c r="AQ62" s="324">
        <v>4.7</v>
      </c>
      <c r="AR62" s="325">
        <v>-2.1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l4z/5/GhRIILZXW/xZq9MBnBnrmTM87kT0ElsJTNXpxZSj+RKjcxq5m0VzJw86jlufK/rwLih2MxsDli/+PNQ==" saltValue="oAwVJIgvuq+9A2vhLqdd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x2CFtm4jNPRyLrCJk/oU2bq5JoLiFe3fjlbXssVaarGtIcQHW/ymPd1obiX2MBQbRkTtAWSooSje9sTD8GbBSQ==" saltValue="2ZBK7S6WMCxUxKLbuikj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EjBNbj052yNmxPjVkvrh460oTLahFgfs+9fwbho6qM4HuSt8T+KeXGd8j89RtPoIDsFomo7T/mMGJUPV6jh4FQ==" saltValue="KOBGHFTkMaYmR0ah5Pkp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11.38</v>
      </c>
      <c r="G47" s="12">
        <v>13.42</v>
      </c>
      <c r="H47" s="12">
        <v>18.84</v>
      </c>
      <c r="I47" s="12">
        <v>18.2</v>
      </c>
      <c r="J47" s="13">
        <v>17.07</v>
      </c>
    </row>
    <row r="48" spans="2:10" ht="57.75" customHeight="1" x14ac:dyDescent="0.2">
      <c r="B48" s="14"/>
      <c r="C48" s="1176" t="s">
        <v>4</v>
      </c>
      <c r="D48" s="1176"/>
      <c r="E48" s="1177"/>
      <c r="F48" s="15">
        <v>6.06</v>
      </c>
      <c r="G48" s="16">
        <v>9.4700000000000006</v>
      </c>
      <c r="H48" s="16">
        <v>8.99</v>
      </c>
      <c r="I48" s="16">
        <v>8.36</v>
      </c>
      <c r="J48" s="17">
        <v>6.66</v>
      </c>
    </row>
    <row r="49" spans="2:10" ht="57.75" customHeight="1" thickBot="1" x14ac:dyDescent="0.25">
      <c r="B49" s="18"/>
      <c r="C49" s="1178" t="s">
        <v>5</v>
      </c>
      <c r="D49" s="1178"/>
      <c r="E49" s="1179"/>
      <c r="F49" s="19" t="s">
        <v>531</v>
      </c>
      <c r="G49" s="20">
        <v>3.77</v>
      </c>
      <c r="H49" s="20" t="s">
        <v>532</v>
      </c>
      <c r="I49" s="20" t="s">
        <v>533</v>
      </c>
      <c r="J49" s="21" t="s">
        <v>534</v>
      </c>
    </row>
    <row r="50" spans="2:10" ht="13" x14ac:dyDescent="0.2"/>
  </sheetData>
  <sheetProtection algorithmName="SHA-512" hashValue="E3JGM2avQWeSUVBXHa317BSZFksegtCyG1Ft7KRbJHMZzV0U/FpHFTY004mcDQ4RwFi4lYVSN0zCC5j5j5cwRw==" saltValue="W4JEFQJU8aRRf/X8O0f7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535</v>
      </c>
      <c r="D34" s="1184"/>
      <c r="E34" s="1185"/>
      <c r="F34" s="32">
        <v>8.06</v>
      </c>
      <c r="G34" s="33">
        <v>8.17</v>
      </c>
      <c r="H34" s="33">
        <v>5.92</v>
      </c>
      <c r="I34" s="33">
        <v>6.03</v>
      </c>
      <c r="J34" s="34">
        <v>6.58</v>
      </c>
      <c r="K34" s="22"/>
      <c r="L34" s="22"/>
      <c r="M34" s="22"/>
      <c r="N34" s="22"/>
      <c r="O34" s="22"/>
      <c r="P34" s="22"/>
    </row>
    <row r="35" spans="1:16" ht="39" customHeight="1" x14ac:dyDescent="0.2">
      <c r="A35" s="22"/>
      <c r="B35" s="35"/>
      <c r="C35" s="1180" t="s">
        <v>536</v>
      </c>
      <c r="D35" s="1180"/>
      <c r="E35" s="1181"/>
      <c r="F35" s="36">
        <v>5.61</v>
      </c>
      <c r="G35" s="37">
        <v>8.94</v>
      </c>
      <c r="H35" s="37">
        <v>8.43</v>
      </c>
      <c r="I35" s="37">
        <v>7.73</v>
      </c>
      <c r="J35" s="38">
        <v>6.08</v>
      </c>
      <c r="K35" s="22"/>
      <c r="L35" s="22"/>
      <c r="M35" s="22"/>
      <c r="N35" s="22"/>
      <c r="O35" s="22"/>
      <c r="P35" s="22"/>
    </row>
    <row r="36" spans="1:16" ht="39" customHeight="1" x14ac:dyDescent="0.2">
      <c r="A36" s="22"/>
      <c r="B36" s="35"/>
      <c r="C36" s="1180" t="s">
        <v>537</v>
      </c>
      <c r="D36" s="1180"/>
      <c r="E36" s="1181"/>
      <c r="F36" s="36">
        <v>1.1599999999999999</v>
      </c>
      <c r="G36" s="37">
        <v>1.86</v>
      </c>
      <c r="H36" s="37">
        <v>2.2599999999999998</v>
      </c>
      <c r="I36" s="37">
        <v>2.13</v>
      </c>
      <c r="J36" s="38">
        <v>2.2999999999999998</v>
      </c>
      <c r="K36" s="22"/>
      <c r="L36" s="22"/>
      <c r="M36" s="22"/>
      <c r="N36" s="22"/>
      <c r="O36" s="22"/>
      <c r="P36" s="22"/>
    </row>
    <row r="37" spans="1:16" ht="39" customHeight="1" x14ac:dyDescent="0.2">
      <c r="A37" s="22"/>
      <c r="B37" s="35"/>
      <c r="C37" s="1180" t="s">
        <v>538</v>
      </c>
      <c r="D37" s="1180"/>
      <c r="E37" s="1181"/>
      <c r="F37" s="36">
        <v>0.56999999999999995</v>
      </c>
      <c r="G37" s="37">
        <v>0.97</v>
      </c>
      <c r="H37" s="37">
        <v>1.01</v>
      </c>
      <c r="I37" s="37">
        <v>1.82</v>
      </c>
      <c r="J37" s="38">
        <v>1.86</v>
      </c>
      <c r="K37" s="22"/>
      <c r="L37" s="22"/>
      <c r="M37" s="22"/>
      <c r="N37" s="22"/>
      <c r="O37" s="22"/>
      <c r="P37" s="22"/>
    </row>
    <row r="38" spans="1:16" ht="39" customHeight="1" x14ac:dyDescent="0.2">
      <c r="A38" s="22"/>
      <c r="B38" s="35"/>
      <c r="C38" s="1180" t="s">
        <v>539</v>
      </c>
      <c r="D38" s="1180"/>
      <c r="E38" s="1181"/>
      <c r="F38" s="36">
        <v>1.83</v>
      </c>
      <c r="G38" s="37">
        <v>1.55</v>
      </c>
      <c r="H38" s="37">
        <v>4.09</v>
      </c>
      <c r="I38" s="37">
        <v>3.74</v>
      </c>
      <c r="J38" s="38">
        <v>1.77</v>
      </c>
      <c r="K38" s="22"/>
      <c r="L38" s="22"/>
      <c r="M38" s="22"/>
      <c r="N38" s="22"/>
      <c r="O38" s="22"/>
      <c r="P38" s="22"/>
    </row>
    <row r="39" spans="1:16" ht="39" customHeight="1" x14ac:dyDescent="0.2">
      <c r="A39" s="22"/>
      <c r="B39" s="35"/>
      <c r="C39" s="1180" t="s">
        <v>540</v>
      </c>
      <c r="D39" s="1180"/>
      <c r="E39" s="1181"/>
      <c r="F39" s="36">
        <v>0.44</v>
      </c>
      <c r="G39" s="37">
        <v>0.51</v>
      </c>
      <c r="H39" s="37">
        <v>0.55000000000000004</v>
      </c>
      <c r="I39" s="37">
        <v>0.63</v>
      </c>
      <c r="J39" s="38">
        <v>0.56999999999999995</v>
      </c>
      <c r="K39" s="22"/>
      <c r="L39" s="22"/>
      <c r="M39" s="22"/>
      <c r="N39" s="22"/>
      <c r="O39" s="22"/>
      <c r="P39" s="22"/>
    </row>
    <row r="40" spans="1:16" ht="39" customHeight="1" x14ac:dyDescent="0.2">
      <c r="A40" s="22"/>
      <c r="B40" s="35"/>
      <c r="C40" s="1180" t="s">
        <v>541</v>
      </c>
      <c r="D40" s="1180"/>
      <c r="E40" s="1181"/>
      <c r="F40" s="36">
        <v>0.03</v>
      </c>
      <c r="G40" s="37">
        <v>0.04</v>
      </c>
      <c r="H40" s="37">
        <v>0.06</v>
      </c>
      <c r="I40" s="37">
        <v>0.09</v>
      </c>
      <c r="J40" s="38">
        <v>0.12</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542</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543</v>
      </c>
      <c r="D43" s="1182"/>
      <c r="E43" s="1183"/>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XNN/huczZ772e0ME1gxmrEsFHpfrXU3GxcimvrCuXoArDgPeV4GGFCC5zrZ11hc3nryALaLMk0sq6/JflJSQA==" saltValue="SVzo4CDeghKxjrTQ8NmV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591</v>
      </c>
      <c r="L45" s="58">
        <v>665</v>
      </c>
      <c r="M45" s="58">
        <v>712</v>
      </c>
      <c r="N45" s="58">
        <v>720</v>
      </c>
      <c r="O45" s="59">
        <v>690</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v>299</v>
      </c>
      <c r="L48" s="62">
        <v>270</v>
      </c>
      <c r="M48" s="62">
        <v>288</v>
      </c>
      <c r="N48" s="62">
        <v>281</v>
      </c>
      <c r="O48" s="63">
        <v>291</v>
      </c>
      <c r="P48" s="46"/>
      <c r="Q48" s="46"/>
      <c r="R48" s="46"/>
      <c r="S48" s="46"/>
      <c r="T48" s="46"/>
      <c r="U48" s="46"/>
    </row>
    <row r="49" spans="1:21" ht="30.75" customHeight="1" x14ac:dyDescent="0.2">
      <c r="A49" s="46"/>
      <c r="B49" s="1188"/>
      <c r="C49" s="1189"/>
      <c r="D49" s="60"/>
      <c r="E49" s="1194" t="s">
        <v>14</v>
      </c>
      <c r="F49" s="1194"/>
      <c r="G49" s="1194"/>
      <c r="H49" s="1194"/>
      <c r="I49" s="1194"/>
      <c r="J49" s="1195"/>
      <c r="K49" s="61">
        <v>34</v>
      </c>
      <c r="L49" s="62">
        <v>33</v>
      </c>
      <c r="M49" s="62">
        <v>55</v>
      </c>
      <c r="N49" s="62">
        <v>90</v>
      </c>
      <c r="O49" s="63">
        <v>51</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488</v>
      </c>
      <c r="L50" s="62" t="s">
        <v>488</v>
      </c>
      <c r="M50" s="62" t="s">
        <v>488</v>
      </c>
      <c r="N50" s="62" t="s">
        <v>488</v>
      </c>
      <c r="O50" s="63" t="s">
        <v>488</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t="s">
        <v>488</v>
      </c>
      <c r="N51" s="62" t="s">
        <v>488</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605</v>
      </c>
      <c r="L52" s="62">
        <v>596</v>
      </c>
      <c r="M52" s="62">
        <v>613</v>
      </c>
      <c r="N52" s="62">
        <v>616</v>
      </c>
      <c r="O52" s="63">
        <v>572</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319</v>
      </c>
      <c r="L53" s="67">
        <v>372</v>
      </c>
      <c r="M53" s="67">
        <v>442</v>
      </c>
      <c r="N53" s="67">
        <v>475</v>
      </c>
      <c r="O53" s="68">
        <v>460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ElmgJaIDl5OoBuom02zJueTRA7ft7lsiiAdfvUlYF/CPpgwlXFLarUwFdt9uo6A82TIVbERVLj7CpHDfB0DqQ==" saltValue="qMjCLQXLODBdnF6aRG6G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7" t="s">
        <v>30</v>
      </c>
      <c r="C41" s="1218"/>
      <c r="D41" s="103"/>
      <c r="E41" s="1223" t="s">
        <v>31</v>
      </c>
      <c r="F41" s="1223"/>
      <c r="G41" s="1223"/>
      <c r="H41" s="1224"/>
      <c r="I41" s="330">
        <v>7523</v>
      </c>
      <c r="J41" s="331">
        <v>7147</v>
      </c>
      <c r="K41" s="331">
        <v>6724</v>
      </c>
      <c r="L41" s="331">
        <v>6298</v>
      </c>
      <c r="M41" s="332">
        <v>6123</v>
      </c>
    </row>
    <row r="42" spans="2:13" ht="27.75" customHeight="1" x14ac:dyDescent="0.2">
      <c r="B42" s="1219"/>
      <c r="C42" s="1220"/>
      <c r="D42" s="104"/>
      <c r="E42" s="1225" t="s">
        <v>32</v>
      </c>
      <c r="F42" s="1225"/>
      <c r="G42" s="1225"/>
      <c r="H42" s="1226"/>
      <c r="I42" s="333" t="s">
        <v>488</v>
      </c>
      <c r="J42" s="334" t="s">
        <v>488</v>
      </c>
      <c r="K42" s="334" t="s">
        <v>488</v>
      </c>
      <c r="L42" s="334" t="s">
        <v>488</v>
      </c>
      <c r="M42" s="335" t="s">
        <v>488</v>
      </c>
    </row>
    <row r="43" spans="2:13" ht="27.75" customHeight="1" x14ac:dyDescent="0.2">
      <c r="B43" s="1219"/>
      <c r="C43" s="1220"/>
      <c r="D43" s="104"/>
      <c r="E43" s="1225" t="s">
        <v>33</v>
      </c>
      <c r="F43" s="1225"/>
      <c r="G43" s="1225"/>
      <c r="H43" s="1226"/>
      <c r="I43" s="333">
        <v>3146</v>
      </c>
      <c r="J43" s="334">
        <v>2871</v>
      </c>
      <c r="K43" s="334">
        <v>2608</v>
      </c>
      <c r="L43" s="334">
        <v>2448</v>
      </c>
      <c r="M43" s="335">
        <v>2451</v>
      </c>
    </row>
    <row r="44" spans="2:13" ht="27.75" customHeight="1" x14ac:dyDescent="0.2">
      <c r="B44" s="1219"/>
      <c r="C44" s="1220"/>
      <c r="D44" s="104"/>
      <c r="E44" s="1225" t="s">
        <v>34</v>
      </c>
      <c r="F44" s="1225"/>
      <c r="G44" s="1225"/>
      <c r="H44" s="1226"/>
      <c r="I44" s="333">
        <v>453</v>
      </c>
      <c r="J44" s="334">
        <v>536</v>
      </c>
      <c r="K44" s="334">
        <v>500</v>
      </c>
      <c r="L44" s="334">
        <v>502</v>
      </c>
      <c r="M44" s="335">
        <v>467</v>
      </c>
    </row>
    <row r="45" spans="2:13" ht="27.75" customHeight="1" x14ac:dyDescent="0.2">
      <c r="B45" s="1219"/>
      <c r="C45" s="1220"/>
      <c r="D45" s="104"/>
      <c r="E45" s="1225" t="s">
        <v>35</v>
      </c>
      <c r="F45" s="1225"/>
      <c r="G45" s="1225"/>
      <c r="H45" s="1226"/>
      <c r="I45" s="333" t="s">
        <v>488</v>
      </c>
      <c r="J45" s="334" t="s">
        <v>488</v>
      </c>
      <c r="K45" s="334" t="s">
        <v>488</v>
      </c>
      <c r="L45" s="334" t="s">
        <v>488</v>
      </c>
      <c r="M45" s="335" t="s">
        <v>488</v>
      </c>
    </row>
    <row r="46" spans="2:13" ht="27.75" customHeight="1" x14ac:dyDescent="0.2">
      <c r="B46" s="1219"/>
      <c r="C46" s="1220"/>
      <c r="D46" s="105"/>
      <c r="E46" s="1225" t="s">
        <v>36</v>
      </c>
      <c r="F46" s="1225"/>
      <c r="G46" s="1225"/>
      <c r="H46" s="1226"/>
      <c r="I46" s="333">
        <v>11</v>
      </c>
      <c r="J46" s="334">
        <v>10</v>
      </c>
      <c r="K46" s="334">
        <v>10</v>
      </c>
      <c r="L46" s="334">
        <v>10</v>
      </c>
      <c r="M46" s="335">
        <v>9</v>
      </c>
    </row>
    <row r="47" spans="2:13" ht="27.75" customHeight="1" x14ac:dyDescent="0.2">
      <c r="B47" s="1219"/>
      <c r="C47" s="1220"/>
      <c r="D47" s="106"/>
      <c r="E47" s="1227" t="s">
        <v>37</v>
      </c>
      <c r="F47" s="1228"/>
      <c r="G47" s="1228"/>
      <c r="H47" s="1229"/>
      <c r="I47" s="333" t="s">
        <v>488</v>
      </c>
      <c r="J47" s="334" t="s">
        <v>488</v>
      </c>
      <c r="K47" s="334" t="s">
        <v>488</v>
      </c>
      <c r="L47" s="334" t="s">
        <v>488</v>
      </c>
      <c r="M47" s="335" t="s">
        <v>488</v>
      </c>
    </row>
    <row r="48" spans="2:13" ht="27.75" customHeight="1" x14ac:dyDescent="0.2">
      <c r="B48" s="1219"/>
      <c r="C48" s="1220"/>
      <c r="D48" s="104"/>
      <c r="E48" s="1225" t="s">
        <v>38</v>
      </c>
      <c r="F48" s="1225"/>
      <c r="G48" s="1225"/>
      <c r="H48" s="1226"/>
      <c r="I48" s="333" t="s">
        <v>488</v>
      </c>
      <c r="J48" s="334" t="s">
        <v>488</v>
      </c>
      <c r="K48" s="334" t="s">
        <v>488</v>
      </c>
      <c r="L48" s="334" t="s">
        <v>488</v>
      </c>
      <c r="M48" s="335" t="s">
        <v>488</v>
      </c>
    </row>
    <row r="49" spans="2:13" ht="27.75" customHeight="1" x14ac:dyDescent="0.2">
      <c r="B49" s="1221"/>
      <c r="C49" s="1222"/>
      <c r="D49" s="104"/>
      <c r="E49" s="1225" t="s">
        <v>39</v>
      </c>
      <c r="F49" s="1225"/>
      <c r="G49" s="1225"/>
      <c r="H49" s="1226"/>
      <c r="I49" s="333" t="s">
        <v>488</v>
      </c>
      <c r="J49" s="334" t="s">
        <v>488</v>
      </c>
      <c r="K49" s="334" t="s">
        <v>488</v>
      </c>
      <c r="L49" s="334" t="s">
        <v>488</v>
      </c>
      <c r="M49" s="335" t="s">
        <v>488</v>
      </c>
    </row>
    <row r="50" spans="2:13" ht="27.75" customHeight="1" x14ac:dyDescent="0.2">
      <c r="B50" s="1230" t="s">
        <v>40</v>
      </c>
      <c r="C50" s="1231"/>
      <c r="D50" s="107"/>
      <c r="E50" s="1225" t="s">
        <v>41</v>
      </c>
      <c r="F50" s="1225"/>
      <c r="G50" s="1225"/>
      <c r="H50" s="1226"/>
      <c r="I50" s="333">
        <v>1323</v>
      </c>
      <c r="J50" s="334">
        <v>1942</v>
      </c>
      <c r="K50" s="334">
        <v>2409</v>
      </c>
      <c r="L50" s="334">
        <v>2501</v>
      </c>
      <c r="M50" s="335">
        <v>2620</v>
      </c>
    </row>
    <row r="51" spans="2:13" ht="27.75" customHeight="1" x14ac:dyDescent="0.2">
      <c r="B51" s="1219"/>
      <c r="C51" s="1220"/>
      <c r="D51" s="104"/>
      <c r="E51" s="1225" t="s">
        <v>42</v>
      </c>
      <c r="F51" s="1225"/>
      <c r="G51" s="1225"/>
      <c r="H51" s="1226"/>
      <c r="I51" s="333" t="s">
        <v>488</v>
      </c>
      <c r="J51" s="334" t="s">
        <v>488</v>
      </c>
      <c r="K51" s="334" t="s">
        <v>488</v>
      </c>
      <c r="L51" s="334" t="s">
        <v>488</v>
      </c>
      <c r="M51" s="335" t="s">
        <v>488</v>
      </c>
    </row>
    <row r="52" spans="2:13" ht="27.75" customHeight="1" x14ac:dyDescent="0.2">
      <c r="B52" s="1221"/>
      <c r="C52" s="1222"/>
      <c r="D52" s="104"/>
      <c r="E52" s="1225" t="s">
        <v>43</v>
      </c>
      <c r="F52" s="1225"/>
      <c r="G52" s="1225"/>
      <c r="H52" s="1226"/>
      <c r="I52" s="333">
        <v>8147</v>
      </c>
      <c r="J52" s="334">
        <v>8152</v>
      </c>
      <c r="K52" s="334">
        <v>7831</v>
      </c>
      <c r="L52" s="334">
        <v>7481</v>
      </c>
      <c r="M52" s="335">
        <v>7140</v>
      </c>
    </row>
    <row r="53" spans="2:13" ht="27.75" customHeight="1" thickBot="1" x14ac:dyDescent="0.25">
      <c r="B53" s="1232" t="s">
        <v>19</v>
      </c>
      <c r="C53" s="1233"/>
      <c r="D53" s="108"/>
      <c r="E53" s="1234" t="s">
        <v>44</v>
      </c>
      <c r="F53" s="1234"/>
      <c r="G53" s="1234"/>
      <c r="H53" s="1235"/>
      <c r="I53" s="336">
        <v>1662</v>
      </c>
      <c r="J53" s="337">
        <v>471</v>
      </c>
      <c r="K53" s="337">
        <v>-399</v>
      </c>
      <c r="L53" s="337">
        <v>-725</v>
      </c>
      <c r="M53" s="338">
        <v>-709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8Q2IbRCBlrQO9CEo0mj/3r7GKSsy8S7NUDTMEDM0cEb+U79uao/ti5IlxrDeXGjAx7VHgnWhkmOsWuFO+YGqA==" saltValue="VVRZ1FPyQriP+VK02n+o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4" t="s">
        <v>46</v>
      </c>
      <c r="D55" s="1244"/>
      <c r="E55" s="1245"/>
      <c r="F55" s="339">
        <v>1079</v>
      </c>
      <c r="G55" s="339">
        <v>1071</v>
      </c>
      <c r="H55" s="340">
        <v>1041</v>
      </c>
    </row>
    <row r="56" spans="2:8" ht="52.5" customHeight="1" x14ac:dyDescent="0.2">
      <c r="B56" s="120"/>
      <c r="C56" s="1246" t="s">
        <v>47</v>
      </c>
      <c r="D56" s="1246"/>
      <c r="E56" s="1247"/>
      <c r="F56" s="341">
        <v>113</v>
      </c>
      <c r="G56" s="341">
        <v>113</v>
      </c>
      <c r="H56" s="342">
        <v>113</v>
      </c>
    </row>
    <row r="57" spans="2:8" ht="53.25" customHeight="1" x14ac:dyDescent="0.2">
      <c r="B57" s="120"/>
      <c r="C57" s="1248" t="s">
        <v>48</v>
      </c>
      <c r="D57" s="1248"/>
      <c r="E57" s="1249"/>
      <c r="F57" s="343">
        <v>497</v>
      </c>
      <c r="G57" s="343">
        <v>495</v>
      </c>
      <c r="H57" s="344">
        <v>504</v>
      </c>
    </row>
    <row r="58" spans="2:8" ht="45.75" customHeight="1" x14ac:dyDescent="0.2">
      <c r="B58" s="121"/>
      <c r="C58" s="1236" t="s">
        <v>556</v>
      </c>
      <c r="D58" s="1237"/>
      <c r="E58" s="1238"/>
      <c r="F58" s="345">
        <v>217</v>
      </c>
      <c r="G58" s="345">
        <v>217</v>
      </c>
      <c r="H58" s="346">
        <v>217</v>
      </c>
    </row>
    <row r="59" spans="2:8" ht="45.75" customHeight="1" x14ac:dyDescent="0.2">
      <c r="B59" s="121"/>
      <c r="C59" s="1236" t="s">
        <v>557</v>
      </c>
      <c r="D59" s="1237"/>
      <c r="E59" s="1238"/>
      <c r="F59" s="345">
        <v>104</v>
      </c>
      <c r="G59" s="345">
        <v>104</v>
      </c>
      <c r="H59" s="346">
        <v>104</v>
      </c>
    </row>
    <row r="60" spans="2:8" ht="45.75" customHeight="1" x14ac:dyDescent="0.2">
      <c r="B60" s="121"/>
      <c r="C60" s="1236" t="s">
        <v>558</v>
      </c>
      <c r="D60" s="1237"/>
      <c r="E60" s="1238"/>
      <c r="F60" s="345">
        <v>98</v>
      </c>
      <c r="G60" s="345">
        <v>99</v>
      </c>
      <c r="H60" s="346">
        <v>100</v>
      </c>
    </row>
    <row r="61" spans="2:8" ht="45.75" customHeight="1" x14ac:dyDescent="0.2">
      <c r="B61" s="121"/>
      <c r="C61" s="1236" t="s">
        <v>559</v>
      </c>
      <c r="D61" s="1237"/>
      <c r="E61" s="1238"/>
      <c r="F61" s="345">
        <v>56</v>
      </c>
      <c r="G61" s="345">
        <v>56</v>
      </c>
      <c r="H61" s="346">
        <v>56</v>
      </c>
    </row>
    <row r="62" spans="2:8" ht="45.75" customHeight="1" thickBot="1" x14ac:dyDescent="0.25">
      <c r="B62" s="122"/>
      <c r="C62" s="1239" t="s">
        <v>560</v>
      </c>
      <c r="D62" s="1240"/>
      <c r="E62" s="1241"/>
      <c r="F62" s="347">
        <v>10</v>
      </c>
      <c r="G62" s="347">
        <v>11</v>
      </c>
      <c r="H62" s="348">
        <v>13</v>
      </c>
    </row>
    <row r="63" spans="2:8" ht="52.5" customHeight="1" thickBot="1" x14ac:dyDescent="0.25">
      <c r="B63" s="123"/>
      <c r="C63" s="1242" t="s">
        <v>49</v>
      </c>
      <c r="D63" s="1242"/>
      <c r="E63" s="1243"/>
      <c r="F63" s="349">
        <v>1690</v>
      </c>
      <c r="G63" s="349">
        <v>1679</v>
      </c>
      <c r="H63" s="350">
        <v>1657</v>
      </c>
    </row>
    <row r="64" spans="2:8" ht="13" x14ac:dyDescent="0.2"/>
  </sheetData>
  <sheetProtection algorithmName="SHA-512" hashValue="7fpOHjCRtdv3URz/F+PFCI+t9gXxUQKRRXIV/1q8d/Gm3m+ctMuKG8Gqq+7N1pXyd0ISuUvaaf6wVcFq8IeJNA==" saltValue="zHX3UkT+JEVdMCunVcwV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89483-CAD7-495B-9C37-18D9349FB68A}">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570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565</v>
      </c>
    </row>
    <row r="50" spans="1:109" ht="13" x14ac:dyDescent="0.2">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526</v>
      </c>
      <c r="BQ50" s="380"/>
      <c r="BR50" s="380"/>
      <c r="BS50" s="380"/>
      <c r="BT50" s="380"/>
      <c r="BU50" s="380"/>
      <c r="BV50" s="380"/>
      <c r="BW50" s="380"/>
      <c r="BX50" s="380" t="s">
        <v>527</v>
      </c>
      <c r="BY50" s="380"/>
      <c r="BZ50" s="380"/>
      <c r="CA50" s="380"/>
      <c r="CB50" s="380"/>
      <c r="CC50" s="380"/>
      <c r="CD50" s="380"/>
      <c r="CE50" s="380"/>
      <c r="CF50" s="380" t="s">
        <v>528</v>
      </c>
      <c r="CG50" s="380"/>
      <c r="CH50" s="380"/>
      <c r="CI50" s="380"/>
      <c r="CJ50" s="380"/>
      <c r="CK50" s="380"/>
      <c r="CL50" s="380"/>
      <c r="CM50" s="380"/>
      <c r="CN50" s="380" t="s">
        <v>529</v>
      </c>
      <c r="CO50" s="380"/>
      <c r="CP50" s="380"/>
      <c r="CQ50" s="380"/>
      <c r="CR50" s="380"/>
      <c r="CS50" s="380"/>
      <c r="CT50" s="380"/>
      <c r="CU50" s="380"/>
      <c r="CV50" s="380" t="s">
        <v>530</v>
      </c>
      <c r="CW50" s="380"/>
      <c r="CX50" s="380"/>
      <c r="CY50" s="380"/>
      <c r="CZ50" s="380"/>
      <c r="DA50" s="380"/>
      <c r="DB50" s="380"/>
      <c r="DC50" s="380"/>
    </row>
    <row r="51" spans="1:109" ht="13.5" customHeight="1" x14ac:dyDescent="0.2">
      <c r="B51" s="247"/>
      <c r="G51" s="388"/>
      <c r="H51" s="388"/>
      <c r="I51" s="398"/>
      <c r="J51" s="398"/>
      <c r="K51" s="382"/>
      <c r="L51" s="382"/>
      <c r="M51" s="382"/>
      <c r="N51" s="382"/>
      <c r="AM51" s="352"/>
      <c r="AN51" s="381" t="s">
        <v>564</v>
      </c>
      <c r="AO51" s="381"/>
      <c r="AP51" s="381"/>
      <c r="AQ51" s="381"/>
      <c r="AR51" s="381"/>
      <c r="AS51" s="381"/>
      <c r="AT51" s="381"/>
      <c r="AU51" s="381"/>
      <c r="AV51" s="381"/>
      <c r="AW51" s="381"/>
      <c r="AX51" s="381"/>
      <c r="AY51" s="381"/>
      <c r="AZ51" s="381"/>
      <c r="BA51" s="381"/>
      <c r="BB51" s="381" t="s">
        <v>562</v>
      </c>
      <c r="BC51" s="381"/>
      <c r="BD51" s="381"/>
      <c r="BE51" s="381"/>
      <c r="BF51" s="381"/>
      <c r="BG51" s="381"/>
      <c r="BH51" s="381"/>
      <c r="BI51" s="381"/>
      <c r="BJ51" s="381"/>
      <c r="BK51" s="381"/>
      <c r="BL51" s="381"/>
      <c r="BM51" s="381"/>
      <c r="BN51" s="381"/>
      <c r="BO51" s="381"/>
      <c r="BP51" s="379">
        <v>33.700000000000003</v>
      </c>
      <c r="BQ51" s="379"/>
      <c r="BR51" s="379"/>
      <c r="BS51" s="379"/>
      <c r="BT51" s="379"/>
      <c r="BU51" s="379"/>
      <c r="BV51" s="379"/>
      <c r="BW51" s="379"/>
      <c r="BX51" s="379">
        <v>8.9</v>
      </c>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 x14ac:dyDescent="0.2">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569</v>
      </c>
      <c r="BC53" s="381"/>
      <c r="BD53" s="381"/>
      <c r="BE53" s="381"/>
      <c r="BF53" s="381"/>
      <c r="BG53" s="381"/>
      <c r="BH53" s="381"/>
      <c r="BI53" s="381"/>
      <c r="BJ53" s="381"/>
      <c r="BK53" s="381"/>
      <c r="BL53" s="381"/>
      <c r="BM53" s="381"/>
      <c r="BN53" s="381"/>
      <c r="BO53" s="381"/>
      <c r="BP53" s="379">
        <v>69.900000000000006</v>
      </c>
      <c r="BQ53" s="379"/>
      <c r="BR53" s="379"/>
      <c r="BS53" s="379"/>
      <c r="BT53" s="379"/>
      <c r="BU53" s="379"/>
      <c r="BV53" s="379"/>
      <c r="BW53" s="379"/>
      <c r="BX53" s="379">
        <v>71.7</v>
      </c>
      <c r="BY53" s="379"/>
      <c r="BZ53" s="379"/>
      <c r="CA53" s="379"/>
      <c r="CB53" s="379"/>
      <c r="CC53" s="379"/>
      <c r="CD53" s="379"/>
      <c r="CE53" s="379"/>
      <c r="CF53" s="379">
        <v>73.8</v>
      </c>
      <c r="CG53" s="379"/>
      <c r="CH53" s="379"/>
      <c r="CI53" s="379"/>
      <c r="CJ53" s="379"/>
      <c r="CK53" s="379"/>
      <c r="CL53" s="379"/>
      <c r="CM53" s="379"/>
      <c r="CN53" s="379">
        <v>75.8</v>
      </c>
      <c r="CO53" s="379"/>
      <c r="CP53" s="379"/>
      <c r="CQ53" s="379"/>
      <c r="CR53" s="379"/>
      <c r="CS53" s="379"/>
      <c r="CT53" s="379"/>
      <c r="CU53" s="379"/>
      <c r="CV53" s="379">
        <v>77.099999999999994</v>
      </c>
      <c r="CW53" s="379"/>
      <c r="CX53" s="379"/>
      <c r="CY53" s="379"/>
      <c r="CZ53" s="379"/>
      <c r="DA53" s="379"/>
      <c r="DB53" s="379"/>
      <c r="DC53" s="379"/>
    </row>
    <row r="54" spans="1:109" ht="13" x14ac:dyDescent="0.2">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60"/>
      <c r="B55" s="247"/>
      <c r="G55" s="377"/>
      <c r="H55" s="377"/>
      <c r="I55" s="377"/>
      <c r="J55" s="377"/>
      <c r="K55" s="382"/>
      <c r="L55" s="382"/>
      <c r="M55" s="382"/>
      <c r="N55" s="382"/>
      <c r="AN55" s="380" t="s">
        <v>563</v>
      </c>
      <c r="AO55" s="380"/>
      <c r="AP55" s="380"/>
      <c r="AQ55" s="380"/>
      <c r="AR55" s="380"/>
      <c r="AS55" s="380"/>
      <c r="AT55" s="380"/>
      <c r="AU55" s="380"/>
      <c r="AV55" s="380"/>
      <c r="AW55" s="380"/>
      <c r="AX55" s="380"/>
      <c r="AY55" s="380"/>
      <c r="AZ55" s="380"/>
      <c r="BA55" s="380"/>
      <c r="BB55" s="381" t="s">
        <v>562</v>
      </c>
      <c r="BC55" s="381"/>
      <c r="BD55" s="381"/>
      <c r="BE55" s="381"/>
      <c r="BF55" s="381"/>
      <c r="BG55" s="381"/>
      <c r="BH55" s="381"/>
      <c r="BI55" s="381"/>
      <c r="BJ55" s="381"/>
      <c r="BK55" s="381"/>
      <c r="BL55" s="381"/>
      <c r="BM55" s="381"/>
      <c r="BN55" s="381"/>
      <c r="BO55" s="381"/>
      <c r="BP55" s="379">
        <v>15.5</v>
      </c>
      <c r="BQ55" s="379"/>
      <c r="BR55" s="379"/>
      <c r="BS55" s="379"/>
      <c r="BT55" s="379"/>
      <c r="BU55" s="379"/>
      <c r="BV55" s="379"/>
      <c r="BW55" s="379"/>
      <c r="BX55" s="379">
        <v>4.5999999999999996</v>
      </c>
      <c r="BY55" s="379"/>
      <c r="BZ55" s="379"/>
      <c r="CA55" s="379"/>
      <c r="CB55" s="379"/>
      <c r="CC55" s="379"/>
      <c r="CD55" s="379"/>
      <c r="CE55" s="379"/>
      <c r="CF55" s="379">
        <v>0.6</v>
      </c>
      <c r="CG55" s="379"/>
      <c r="CH55" s="379"/>
      <c r="CI55" s="379"/>
      <c r="CJ55" s="379"/>
      <c r="CK55" s="379"/>
      <c r="CL55" s="379"/>
      <c r="CM55" s="379"/>
      <c r="CN55" s="379">
        <v>0</v>
      </c>
      <c r="CO55" s="379"/>
      <c r="CP55" s="379"/>
      <c r="CQ55" s="379"/>
      <c r="CR55" s="379"/>
      <c r="CS55" s="379"/>
      <c r="CT55" s="379"/>
      <c r="CU55" s="379"/>
      <c r="CV55" s="379">
        <v>1</v>
      </c>
      <c r="CW55" s="379"/>
      <c r="CX55" s="379"/>
      <c r="CY55" s="379"/>
      <c r="CZ55" s="379"/>
      <c r="DA55" s="379"/>
      <c r="DB55" s="379"/>
      <c r="DC55" s="379"/>
    </row>
    <row r="56" spans="1:109" ht="13" x14ac:dyDescent="0.2">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 x14ac:dyDescent="0.2">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569</v>
      </c>
      <c r="BC57" s="381"/>
      <c r="BD57" s="381"/>
      <c r="BE57" s="381"/>
      <c r="BF57" s="381"/>
      <c r="BG57" s="381"/>
      <c r="BH57" s="381"/>
      <c r="BI57" s="381"/>
      <c r="BJ57" s="381"/>
      <c r="BK57" s="381"/>
      <c r="BL57" s="381"/>
      <c r="BM57" s="381"/>
      <c r="BN57" s="381"/>
      <c r="BO57" s="381"/>
      <c r="BP57" s="379">
        <v>61.7</v>
      </c>
      <c r="BQ57" s="379"/>
      <c r="BR57" s="379"/>
      <c r="BS57" s="379"/>
      <c r="BT57" s="379"/>
      <c r="BU57" s="379"/>
      <c r="BV57" s="379"/>
      <c r="BW57" s="379"/>
      <c r="BX57" s="379">
        <v>61.4</v>
      </c>
      <c r="BY57" s="379"/>
      <c r="BZ57" s="379"/>
      <c r="CA57" s="379"/>
      <c r="CB57" s="379"/>
      <c r="CC57" s="379"/>
      <c r="CD57" s="379"/>
      <c r="CE57" s="379"/>
      <c r="CF57" s="379">
        <v>62.6</v>
      </c>
      <c r="CG57" s="379"/>
      <c r="CH57" s="379"/>
      <c r="CI57" s="379"/>
      <c r="CJ57" s="379"/>
      <c r="CK57" s="379"/>
      <c r="CL57" s="379"/>
      <c r="CM57" s="379"/>
      <c r="CN57" s="379">
        <v>63.6</v>
      </c>
      <c r="CO57" s="379"/>
      <c r="CP57" s="379"/>
      <c r="CQ57" s="379"/>
      <c r="CR57" s="379"/>
      <c r="CS57" s="379"/>
      <c r="CT57" s="379"/>
      <c r="CU57" s="379"/>
      <c r="CV57" s="379">
        <v>64.099999999999994</v>
      </c>
      <c r="CW57" s="379"/>
      <c r="CX57" s="379"/>
      <c r="CY57" s="379"/>
      <c r="CZ57" s="379"/>
      <c r="DA57" s="379"/>
      <c r="DB57" s="379"/>
      <c r="DC57" s="379"/>
      <c r="DD57" s="370"/>
      <c r="DE57" s="365"/>
    </row>
    <row r="58" spans="1:109" s="360" customFormat="1" ht="13" x14ac:dyDescent="0.2">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568</v>
      </c>
    </row>
    <row r="64" spans="1:109" ht="13" x14ac:dyDescent="0.2">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89" t="s">
        <v>566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565</v>
      </c>
    </row>
    <row r="72" spans="2:107" ht="13" x14ac:dyDescent="0.2">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526</v>
      </c>
      <c r="BQ72" s="380"/>
      <c r="BR72" s="380"/>
      <c r="BS72" s="380"/>
      <c r="BT72" s="380"/>
      <c r="BU72" s="380"/>
      <c r="BV72" s="380"/>
      <c r="BW72" s="380"/>
      <c r="BX72" s="380" t="s">
        <v>527</v>
      </c>
      <c r="BY72" s="380"/>
      <c r="BZ72" s="380"/>
      <c r="CA72" s="380"/>
      <c r="CB72" s="380"/>
      <c r="CC72" s="380"/>
      <c r="CD72" s="380"/>
      <c r="CE72" s="380"/>
      <c r="CF72" s="380" t="s">
        <v>528</v>
      </c>
      <c r="CG72" s="380"/>
      <c r="CH72" s="380"/>
      <c r="CI72" s="380"/>
      <c r="CJ72" s="380"/>
      <c r="CK72" s="380"/>
      <c r="CL72" s="380"/>
      <c r="CM72" s="380"/>
      <c r="CN72" s="380" t="s">
        <v>529</v>
      </c>
      <c r="CO72" s="380"/>
      <c r="CP72" s="380"/>
      <c r="CQ72" s="380"/>
      <c r="CR72" s="380"/>
      <c r="CS72" s="380"/>
      <c r="CT72" s="380"/>
      <c r="CU72" s="380"/>
      <c r="CV72" s="380" t="s">
        <v>530</v>
      </c>
      <c r="CW72" s="380"/>
      <c r="CX72" s="380"/>
      <c r="CY72" s="380"/>
      <c r="CZ72" s="380"/>
      <c r="DA72" s="380"/>
      <c r="DB72" s="380"/>
      <c r="DC72" s="380"/>
    </row>
    <row r="73" spans="2:107" ht="13" x14ac:dyDescent="0.2">
      <c r="B73" s="247"/>
      <c r="G73" s="388"/>
      <c r="H73" s="388"/>
      <c r="I73" s="388"/>
      <c r="J73" s="388"/>
      <c r="K73" s="378"/>
      <c r="L73" s="378"/>
      <c r="M73" s="378"/>
      <c r="N73" s="378"/>
      <c r="AM73" s="352"/>
      <c r="AN73" s="381" t="s">
        <v>564</v>
      </c>
      <c r="AO73" s="381"/>
      <c r="AP73" s="381"/>
      <c r="AQ73" s="381"/>
      <c r="AR73" s="381"/>
      <c r="AS73" s="381"/>
      <c r="AT73" s="381"/>
      <c r="AU73" s="381"/>
      <c r="AV73" s="381"/>
      <c r="AW73" s="381"/>
      <c r="AX73" s="381"/>
      <c r="AY73" s="381"/>
      <c r="AZ73" s="381"/>
      <c r="BA73" s="381"/>
      <c r="BB73" s="381" t="s">
        <v>562</v>
      </c>
      <c r="BC73" s="381"/>
      <c r="BD73" s="381"/>
      <c r="BE73" s="381"/>
      <c r="BF73" s="381"/>
      <c r="BG73" s="381"/>
      <c r="BH73" s="381"/>
      <c r="BI73" s="381"/>
      <c r="BJ73" s="381"/>
      <c r="BK73" s="381"/>
      <c r="BL73" s="381"/>
      <c r="BM73" s="381"/>
      <c r="BN73" s="381"/>
      <c r="BO73" s="381"/>
      <c r="BP73" s="379">
        <v>33.700000000000003</v>
      </c>
      <c r="BQ73" s="379"/>
      <c r="BR73" s="379"/>
      <c r="BS73" s="379"/>
      <c r="BT73" s="379"/>
      <c r="BU73" s="379"/>
      <c r="BV73" s="379"/>
      <c r="BW73" s="379"/>
      <c r="BX73" s="379">
        <v>8.9</v>
      </c>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 x14ac:dyDescent="0.2">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561</v>
      </c>
      <c r="BC75" s="381"/>
      <c r="BD75" s="381"/>
      <c r="BE75" s="381"/>
      <c r="BF75" s="381"/>
      <c r="BG75" s="381"/>
      <c r="BH75" s="381"/>
      <c r="BI75" s="381"/>
      <c r="BJ75" s="381"/>
      <c r="BK75" s="381"/>
      <c r="BL75" s="381"/>
      <c r="BM75" s="381"/>
      <c r="BN75" s="381"/>
      <c r="BO75" s="381"/>
      <c r="BP75" s="379">
        <v>7.2</v>
      </c>
      <c r="BQ75" s="379"/>
      <c r="BR75" s="379"/>
      <c r="BS75" s="379"/>
      <c r="BT75" s="379"/>
      <c r="BU75" s="379"/>
      <c r="BV75" s="379"/>
      <c r="BW75" s="379"/>
      <c r="BX75" s="379">
        <v>7</v>
      </c>
      <c r="BY75" s="379"/>
      <c r="BZ75" s="379"/>
      <c r="CA75" s="379"/>
      <c r="CB75" s="379"/>
      <c r="CC75" s="379"/>
      <c r="CD75" s="379"/>
      <c r="CE75" s="379"/>
      <c r="CF75" s="379">
        <v>7.3</v>
      </c>
      <c r="CG75" s="379"/>
      <c r="CH75" s="379"/>
      <c r="CI75" s="379"/>
      <c r="CJ75" s="379"/>
      <c r="CK75" s="379"/>
      <c r="CL75" s="379"/>
      <c r="CM75" s="379"/>
      <c r="CN75" s="379">
        <v>8.1999999999999993</v>
      </c>
      <c r="CO75" s="379"/>
      <c r="CP75" s="379"/>
      <c r="CQ75" s="379"/>
      <c r="CR75" s="379"/>
      <c r="CS75" s="379"/>
      <c r="CT75" s="379"/>
      <c r="CU75" s="379"/>
      <c r="CV75" s="379">
        <v>8.6</v>
      </c>
      <c r="CW75" s="379"/>
      <c r="CX75" s="379"/>
      <c r="CY75" s="379"/>
      <c r="CZ75" s="379"/>
      <c r="DA75" s="379"/>
      <c r="DB75" s="379"/>
      <c r="DC75" s="379"/>
    </row>
    <row r="76" spans="2:107" ht="13" x14ac:dyDescent="0.2">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0" t="s">
        <v>563</v>
      </c>
      <c r="AO77" s="380"/>
      <c r="AP77" s="380"/>
      <c r="AQ77" s="380"/>
      <c r="AR77" s="380"/>
      <c r="AS77" s="380"/>
      <c r="AT77" s="380"/>
      <c r="AU77" s="380"/>
      <c r="AV77" s="380"/>
      <c r="AW77" s="380"/>
      <c r="AX77" s="380"/>
      <c r="AY77" s="380"/>
      <c r="AZ77" s="380"/>
      <c r="BA77" s="380"/>
      <c r="BB77" s="381" t="s">
        <v>562</v>
      </c>
      <c r="BC77" s="381"/>
      <c r="BD77" s="381"/>
      <c r="BE77" s="381"/>
      <c r="BF77" s="381"/>
      <c r="BG77" s="381"/>
      <c r="BH77" s="381"/>
      <c r="BI77" s="381"/>
      <c r="BJ77" s="381"/>
      <c r="BK77" s="381"/>
      <c r="BL77" s="381"/>
      <c r="BM77" s="381"/>
      <c r="BN77" s="381"/>
      <c r="BO77" s="381"/>
      <c r="BP77" s="379">
        <v>15.5</v>
      </c>
      <c r="BQ77" s="379"/>
      <c r="BR77" s="379"/>
      <c r="BS77" s="379"/>
      <c r="BT77" s="379"/>
      <c r="BU77" s="379"/>
      <c r="BV77" s="379"/>
      <c r="BW77" s="379"/>
      <c r="BX77" s="379">
        <v>4.5999999999999996</v>
      </c>
      <c r="BY77" s="379"/>
      <c r="BZ77" s="379"/>
      <c r="CA77" s="379"/>
      <c r="CB77" s="379"/>
      <c r="CC77" s="379"/>
      <c r="CD77" s="379"/>
      <c r="CE77" s="379"/>
      <c r="CF77" s="379">
        <v>0.6</v>
      </c>
      <c r="CG77" s="379"/>
      <c r="CH77" s="379"/>
      <c r="CI77" s="379"/>
      <c r="CJ77" s="379"/>
      <c r="CK77" s="379"/>
      <c r="CL77" s="379"/>
      <c r="CM77" s="379"/>
      <c r="CN77" s="379">
        <v>0</v>
      </c>
      <c r="CO77" s="379"/>
      <c r="CP77" s="379"/>
      <c r="CQ77" s="379"/>
      <c r="CR77" s="379"/>
      <c r="CS77" s="379"/>
      <c r="CT77" s="379"/>
      <c r="CU77" s="379"/>
      <c r="CV77" s="379">
        <v>1</v>
      </c>
      <c r="CW77" s="379"/>
      <c r="CX77" s="379"/>
      <c r="CY77" s="379"/>
      <c r="CZ77" s="379"/>
      <c r="DA77" s="379"/>
      <c r="DB77" s="379"/>
      <c r="DC77" s="379"/>
    </row>
    <row r="78" spans="2:107" ht="13" x14ac:dyDescent="0.2">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561</v>
      </c>
      <c r="BC79" s="381"/>
      <c r="BD79" s="381"/>
      <c r="BE79" s="381"/>
      <c r="BF79" s="381"/>
      <c r="BG79" s="381"/>
      <c r="BH79" s="381"/>
      <c r="BI79" s="381"/>
      <c r="BJ79" s="381"/>
      <c r="BK79" s="381"/>
      <c r="BL79" s="381"/>
      <c r="BM79" s="381"/>
      <c r="BN79" s="381"/>
      <c r="BO79" s="381"/>
      <c r="BP79" s="379">
        <v>6.4</v>
      </c>
      <c r="BQ79" s="379"/>
      <c r="BR79" s="379"/>
      <c r="BS79" s="379"/>
      <c r="BT79" s="379"/>
      <c r="BU79" s="379"/>
      <c r="BV79" s="379"/>
      <c r="BW79" s="379"/>
      <c r="BX79" s="379">
        <v>6.3</v>
      </c>
      <c r="BY79" s="379"/>
      <c r="BZ79" s="379"/>
      <c r="CA79" s="379"/>
      <c r="CB79" s="379"/>
      <c r="CC79" s="379"/>
      <c r="CD79" s="379"/>
      <c r="CE79" s="379"/>
      <c r="CF79" s="379">
        <v>6.6</v>
      </c>
      <c r="CG79" s="379"/>
      <c r="CH79" s="379"/>
      <c r="CI79" s="379"/>
      <c r="CJ79" s="379"/>
      <c r="CK79" s="379"/>
      <c r="CL79" s="379"/>
      <c r="CM79" s="379"/>
      <c r="CN79" s="379">
        <v>6.8</v>
      </c>
      <c r="CO79" s="379"/>
      <c r="CP79" s="379"/>
      <c r="CQ79" s="379"/>
      <c r="CR79" s="379"/>
      <c r="CS79" s="379"/>
      <c r="CT79" s="379"/>
      <c r="CU79" s="379"/>
      <c r="CV79" s="379">
        <v>7</v>
      </c>
      <c r="CW79" s="379"/>
      <c r="CX79" s="379"/>
      <c r="CY79" s="379"/>
      <c r="CZ79" s="379"/>
      <c r="DA79" s="379"/>
      <c r="DB79" s="379"/>
      <c r="DC79" s="379"/>
    </row>
    <row r="80" spans="2:107" ht="13" x14ac:dyDescent="0.2">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xpiU1bZvoUBsgjBl2y9IAJBa2jado3q5UBPQjRVVPjd7TRBkWPU8D1jV3b3Ls8py3XvHq5ejpe0g/Q6WF6LHw==" saltValue="lamZhMHJwJgkTY+ylM5tLg=="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87043-A416-47F6-BE20-640EF45D465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5/fK/tFrMNA8WTjOytNui1H5VpTFqx+up7Iek6SqzTB/D0eP40ToxAeA2yo+b0YOc2Plc8pfFYG63SZFe77k6g==" saltValue="DBBMbqiEJDctb0jt133ku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820AB-6004-4630-8581-50F647EB159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fqOzwArdh09FE6ggC462GSBEXU+frjDf8zm+XFv6Vba2LkjhFV8EWS2dv+a9vpfDh59S9YYaSFvnSJxkxklTQ==" saltValue="ngjW0VLEGG0yPammMzCVW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29353</v>
      </c>
      <c r="E3" s="142"/>
      <c r="F3" s="143">
        <v>52068</v>
      </c>
      <c r="G3" s="144"/>
      <c r="H3" s="145"/>
    </row>
    <row r="4" spans="1:8" x14ac:dyDescent="0.2">
      <c r="A4" s="146"/>
      <c r="B4" s="147"/>
      <c r="C4" s="148"/>
      <c r="D4" s="149">
        <v>11046</v>
      </c>
      <c r="E4" s="150"/>
      <c r="F4" s="151">
        <v>26936</v>
      </c>
      <c r="G4" s="152"/>
      <c r="H4" s="153"/>
    </row>
    <row r="5" spans="1:8" x14ac:dyDescent="0.2">
      <c r="A5" s="134" t="s">
        <v>520</v>
      </c>
      <c r="B5" s="139"/>
      <c r="C5" s="140"/>
      <c r="D5" s="141">
        <v>15487</v>
      </c>
      <c r="E5" s="142"/>
      <c r="F5" s="143">
        <v>47161</v>
      </c>
      <c r="G5" s="144"/>
      <c r="H5" s="145"/>
    </row>
    <row r="6" spans="1:8" x14ac:dyDescent="0.2">
      <c r="A6" s="146"/>
      <c r="B6" s="147"/>
      <c r="C6" s="148"/>
      <c r="D6" s="149">
        <v>9337</v>
      </c>
      <c r="E6" s="150"/>
      <c r="F6" s="151">
        <v>24595</v>
      </c>
      <c r="G6" s="152"/>
      <c r="H6" s="153"/>
    </row>
    <row r="7" spans="1:8" x14ac:dyDescent="0.2">
      <c r="A7" s="134" t="s">
        <v>521</v>
      </c>
      <c r="B7" s="139"/>
      <c r="C7" s="140"/>
      <c r="D7" s="141">
        <v>13695</v>
      </c>
      <c r="E7" s="142"/>
      <c r="F7" s="143">
        <v>43423</v>
      </c>
      <c r="G7" s="144"/>
      <c r="H7" s="145"/>
    </row>
    <row r="8" spans="1:8" x14ac:dyDescent="0.2">
      <c r="A8" s="146"/>
      <c r="B8" s="147"/>
      <c r="C8" s="148"/>
      <c r="D8" s="149">
        <v>11488</v>
      </c>
      <c r="E8" s="150"/>
      <c r="F8" s="151">
        <v>22207</v>
      </c>
      <c r="G8" s="152"/>
      <c r="H8" s="153"/>
    </row>
    <row r="9" spans="1:8" x14ac:dyDescent="0.2">
      <c r="A9" s="134" t="s">
        <v>522</v>
      </c>
      <c r="B9" s="139"/>
      <c r="C9" s="140"/>
      <c r="D9" s="141">
        <v>16375</v>
      </c>
      <c r="E9" s="142"/>
      <c r="F9" s="143">
        <v>45265</v>
      </c>
      <c r="G9" s="144"/>
      <c r="H9" s="145"/>
    </row>
    <row r="10" spans="1:8" x14ac:dyDescent="0.2">
      <c r="A10" s="146"/>
      <c r="B10" s="147"/>
      <c r="C10" s="148"/>
      <c r="D10" s="149">
        <v>11904</v>
      </c>
      <c r="E10" s="150"/>
      <c r="F10" s="151">
        <v>22600</v>
      </c>
      <c r="G10" s="152"/>
      <c r="H10" s="153"/>
    </row>
    <row r="11" spans="1:8" x14ac:dyDescent="0.2">
      <c r="A11" s="134" t="s">
        <v>523</v>
      </c>
      <c r="B11" s="139"/>
      <c r="C11" s="140"/>
      <c r="D11" s="141">
        <v>30378</v>
      </c>
      <c r="E11" s="142"/>
      <c r="F11" s="143">
        <v>54621</v>
      </c>
      <c r="G11" s="144"/>
      <c r="H11" s="145"/>
    </row>
    <row r="12" spans="1:8" x14ac:dyDescent="0.2">
      <c r="A12" s="146"/>
      <c r="B12" s="147"/>
      <c r="C12" s="154"/>
      <c r="D12" s="149">
        <v>20445</v>
      </c>
      <c r="E12" s="150"/>
      <c r="F12" s="151">
        <v>30892</v>
      </c>
      <c r="G12" s="152"/>
      <c r="H12" s="153"/>
    </row>
    <row r="13" spans="1:8" x14ac:dyDescent="0.2">
      <c r="A13" s="134"/>
      <c r="B13" s="139"/>
      <c r="C13" s="140"/>
      <c r="D13" s="141">
        <v>21058</v>
      </c>
      <c r="E13" s="142"/>
      <c r="F13" s="143">
        <v>48508</v>
      </c>
      <c r="G13" s="155"/>
      <c r="H13" s="145"/>
    </row>
    <row r="14" spans="1:8" x14ac:dyDescent="0.2">
      <c r="A14" s="146"/>
      <c r="B14" s="147"/>
      <c r="C14" s="148"/>
      <c r="D14" s="149">
        <v>12844</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6.06</v>
      </c>
      <c r="C19" s="156">
        <f>ROUND(VALUE(SUBSTITUTE(実質収支比率等に係る経年分析!G$48,"▲","-")),2)</f>
        <v>9.4700000000000006</v>
      </c>
      <c r="D19" s="156">
        <f>ROUND(VALUE(SUBSTITUTE(実質収支比率等に係る経年分析!H$48,"▲","-")),2)</f>
        <v>8.99</v>
      </c>
      <c r="E19" s="156">
        <f>ROUND(VALUE(SUBSTITUTE(実質収支比率等に係る経年分析!I$48,"▲","-")),2)</f>
        <v>8.36</v>
      </c>
      <c r="F19" s="156">
        <f>ROUND(VALUE(SUBSTITUTE(実質収支比率等に係る経年分析!J$48,"▲","-")),2)</f>
        <v>6.66</v>
      </c>
    </row>
    <row r="20" spans="1:11" x14ac:dyDescent="0.2">
      <c r="A20" s="156" t="s">
        <v>53</v>
      </c>
      <c r="B20" s="156">
        <f>ROUND(VALUE(SUBSTITUTE(実質収支比率等に係る経年分析!F$47,"▲","-")),2)</f>
        <v>11.38</v>
      </c>
      <c r="C20" s="156">
        <f>ROUND(VALUE(SUBSTITUTE(実質収支比率等に係る経年分析!G$47,"▲","-")),2)</f>
        <v>13.42</v>
      </c>
      <c r="D20" s="156">
        <f>ROUND(VALUE(SUBSTITUTE(実質収支比率等に係る経年分析!H$47,"▲","-")),2)</f>
        <v>18.84</v>
      </c>
      <c r="E20" s="156">
        <f>ROUND(VALUE(SUBSTITUTE(実質収支比率等に係る経年分析!I$47,"▲","-")),2)</f>
        <v>18.2</v>
      </c>
      <c r="F20" s="156">
        <f>ROUND(VALUE(SUBSTITUTE(実質収支比率等に係る経年分析!J$47,"▲","-")),2)</f>
        <v>17.07</v>
      </c>
    </row>
    <row r="21" spans="1:11" x14ac:dyDescent="0.2">
      <c r="A21" s="156" t="s">
        <v>54</v>
      </c>
      <c r="B21" s="156">
        <f>IF(ISNUMBER(VALUE(SUBSTITUTE(実質収支比率等に係る経年分析!F$49,"▲","-"))),ROUND(VALUE(SUBSTITUTE(実質収支比率等に係る経年分析!F$49,"▲","-")),2),NA())</f>
        <v>-2.27</v>
      </c>
      <c r="C21" s="156">
        <f>IF(ISNUMBER(VALUE(SUBSTITUTE(実質収支比率等に係る経年分析!G$49,"▲","-"))),ROUND(VALUE(SUBSTITUTE(実質収支比率等に係る経年分析!G$49,"▲","-")),2),NA())</f>
        <v>3.77</v>
      </c>
      <c r="D21" s="156">
        <f>IF(ISNUMBER(VALUE(SUBSTITUTE(実質収支比率等に係る経年分析!H$49,"▲","-"))),ROUND(VALUE(SUBSTITUTE(実質収支比率等に係る経年分析!H$49,"▲","-")),2),NA())</f>
        <v>-0.72</v>
      </c>
      <c r="E21" s="156">
        <f>IF(ISNUMBER(VALUE(SUBSTITUTE(実質収支比率等に係る経年分析!I$49,"▲","-"))),ROUND(VALUE(SUBSTITUTE(実質収支比率等に係る経年分析!I$49,"▲","-")),2),NA())</f>
        <v>-4.78</v>
      </c>
      <c r="F21" s="156">
        <f>IF(ISNUMBER(VALUE(SUBSTITUTE(実質収支比率等に係る経年分析!J$49,"▲","-"))),ROUND(VALUE(SUBSTITUTE(実質収支比率等に係る経年分析!J$49,"▲","-")),2),NA())</f>
        <v>-5.69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町営墓地事業特別会計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0.55000000000000004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0.56999999999999995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3.74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1.77</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1.1599999999999999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2.2599999999999998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2.2999999999999998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605</v>
      </c>
      <c r="E42" s="158"/>
      <c r="F42" s="158"/>
      <c r="G42" s="158">
        <f>'実質公債費比率（分子）の構造'!L$52</f>
        <v>596</v>
      </c>
      <c r="H42" s="158"/>
      <c r="I42" s="158"/>
      <c r="J42" s="158">
        <f>'実質公債費比率（分子）の構造'!M$52</f>
        <v>613</v>
      </c>
      <c r="K42" s="158"/>
      <c r="L42" s="158"/>
      <c r="M42" s="158">
        <f>'実質公債費比率（分子）の構造'!N$52</f>
        <v>616</v>
      </c>
      <c r="N42" s="158"/>
      <c r="O42" s="158"/>
      <c r="P42" s="158">
        <f>'実質公債費比率（分子）の構造'!O$52</f>
        <v>572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34</v>
      </c>
      <c r="C45" s="158"/>
      <c r="D45" s="158"/>
      <c r="E45" s="158">
        <f>'実質公債費比率（分子）の構造'!L$49</f>
        <v>33</v>
      </c>
      <c r="F45" s="158"/>
      <c r="G45" s="158"/>
      <c r="H45" s="158">
        <f>'実質公債費比率（分子）の構造'!M$49</f>
        <v>55</v>
      </c>
      <c r="I45" s="158"/>
      <c r="J45" s="158"/>
      <c r="K45" s="158">
        <f>'実質公債費比率（分子）の構造'!N$49</f>
        <v>90</v>
      </c>
      <c r="L45" s="158"/>
      <c r="M45" s="158"/>
      <c r="N45" s="158">
        <f>'実質公債費比率（分子）の構造'!O$49</f>
        <v>51</v>
      </c>
      <c r="O45" s="158"/>
      <c r="P45" s="158"/>
    </row>
    <row r="46" spans="1:16" x14ac:dyDescent="0.2">
      <c r="A46" s="158" t="s">
        <v>64</v>
      </c>
      <c r="B46" s="158">
        <f>'実質公債費比率（分子）の構造'!K$48</f>
        <v>299</v>
      </c>
      <c r="C46" s="158"/>
      <c r="D46" s="158"/>
      <c r="E46" s="158">
        <f>'実質公債費比率（分子）の構造'!L$48</f>
        <v>270</v>
      </c>
      <c r="F46" s="158"/>
      <c r="G46" s="158"/>
      <c r="H46" s="158">
        <f>'実質公債費比率（分子）の構造'!M$48</f>
        <v>288</v>
      </c>
      <c r="I46" s="158"/>
      <c r="J46" s="158"/>
      <c r="K46" s="158">
        <f>'実質公債費比率（分子）の構造'!N$48</f>
        <v>281</v>
      </c>
      <c r="L46" s="158"/>
      <c r="M46" s="158"/>
      <c r="N46" s="158">
        <f>'実質公債費比率（分子）の構造'!O$48</f>
        <v>291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591</v>
      </c>
      <c r="C49" s="158"/>
      <c r="D49" s="158"/>
      <c r="E49" s="158">
        <f>'実質公債費比率（分子）の構造'!L$45</f>
        <v>665</v>
      </c>
      <c r="F49" s="158"/>
      <c r="G49" s="158"/>
      <c r="H49" s="158">
        <f>'実質公債費比率（分子）の構造'!M$45</f>
        <v>712</v>
      </c>
      <c r="I49" s="158"/>
      <c r="J49" s="158"/>
      <c r="K49" s="158">
        <f>'実質公債費比率（分子）の構造'!N$45</f>
        <v>720</v>
      </c>
      <c r="L49" s="158"/>
      <c r="M49" s="158"/>
      <c r="N49" s="158">
        <f>'実質公債費比率（分子）の構造'!O$45</f>
        <v>690</v>
      </c>
      <c r="O49" s="158"/>
      <c r="P49" s="158"/>
    </row>
    <row r="50" spans="1:16" x14ac:dyDescent="0.2">
      <c r="A50" s="158" t="s">
        <v>67</v>
      </c>
      <c r="B50" s="158" t="e">
        <f>NA()</f>
        <v>#N/A</v>
      </c>
      <c r="C50" s="158">
        <f>IF(ISNUMBER('実質公債費比率（分子）の構造'!K$53),'実質公債費比率（分子）の構造'!K$53,NA())</f>
        <v>319</v>
      </c>
      <c r="D50" s="158" t="e">
        <f>NA()</f>
        <v>#N/A</v>
      </c>
      <c r="E50" s="158" t="e">
        <f>NA()</f>
        <v>#N/A</v>
      </c>
      <c r="F50" s="158">
        <f>IF(ISNUMBER('実質公債費比率（分子）の構造'!L$53),'実質公債費比率（分子）の構造'!L$53,NA())</f>
        <v>372</v>
      </c>
      <c r="G50" s="158" t="e">
        <f>NA()</f>
        <v>#N/A</v>
      </c>
      <c r="H50" s="158" t="e">
        <f>NA()</f>
        <v>#N/A</v>
      </c>
      <c r="I50" s="158">
        <f>IF(ISNUMBER('実質公債費比率（分子）の構造'!M$53),'実質公債費比率（分子）の構造'!M$53,NA())</f>
        <v>442</v>
      </c>
      <c r="J50" s="158" t="e">
        <f>NA()</f>
        <v>#N/A</v>
      </c>
      <c r="K50" s="158" t="e">
        <f>NA()</f>
        <v>#N/A</v>
      </c>
      <c r="L50" s="158">
        <f>IF(ISNUMBER('実質公債費比率（分子）の構造'!N$53),'実質公債費比率（分子）の構造'!N$53,NA())</f>
        <v>475</v>
      </c>
      <c r="M50" s="158" t="e">
        <f>NA()</f>
        <v>#N/A</v>
      </c>
      <c r="N50" s="158" t="e">
        <f>NA()</f>
        <v>#N/A</v>
      </c>
      <c r="O50" s="158">
        <f>IF(ISNUMBER('実質公債費比率（分子）の構造'!O$53),'実質公債費比率（分子）の構造'!O$53,NA())</f>
        <v>460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8147</v>
      </c>
      <c r="E56" s="157"/>
      <c r="F56" s="157"/>
      <c r="G56" s="157">
        <f>'将来負担比率（分子）の構造'!J$52</f>
        <v>8152</v>
      </c>
      <c r="H56" s="157"/>
      <c r="I56" s="157"/>
      <c r="J56" s="157">
        <f>'将来負担比率（分子）の構造'!K$52</f>
        <v>7831</v>
      </c>
      <c r="K56" s="157"/>
      <c r="L56" s="157"/>
      <c r="M56" s="157">
        <f>'将来負担比率（分子）の構造'!L$52</f>
        <v>7481</v>
      </c>
      <c r="N56" s="157"/>
      <c r="O56" s="157"/>
      <c r="P56" s="157">
        <f>'将来負担比率（分子）の構造'!M$52</f>
        <v>7140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1323</v>
      </c>
      <c r="E58" s="157"/>
      <c r="F58" s="157"/>
      <c r="G58" s="157">
        <f>'将来負担比率（分子）の構造'!J$50</f>
        <v>1942</v>
      </c>
      <c r="H58" s="157"/>
      <c r="I58" s="157"/>
      <c r="J58" s="157">
        <f>'将来負担比率（分子）の構造'!K$50</f>
        <v>2409</v>
      </c>
      <c r="K58" s="157"/>
      <c r="L58" s="157"/>
      <c r="M58" s="157">
        <f>'将来負担比率（分子）の構造'!L$50</f>
        <v>2501</v>
      </c>
      <c r="N58" s="157"/>
      <c r="O58" s="157"/>
      <c r="P58" s="157">
        <f>'将来負担比率（分子）の構造'!M$50</f>
        <v>2620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v>
      </c>
      <c r="C61" s="157"/>
      <c r="D61" s="157"/>
      <c r="E61" s="157">
        <f>'将来負担比率（分子）の構造'!J$46</f>
        <v>10</v>
      </c>
      <c r="F61" s="157"/>
      <c r="G61" s="157"/>
      <c r="H61" s="157">
        <f>'将来負担比率（分子）の構造'!K$46</f>
        <v>10</v>
      </c>
      <c r="I61" s="157"/>
      <c r="J61" s="157"/>
      <c r="K61" s="157">
        <f>'将来負担比率（分子）の構造'!L$46</f>
        <v>10</v>
      </c>
      <c r="L61" s="157"/>
      <c r="M61" s="157"/>
      <c r="N61" s="157">
        <f>'将来負担比率（分子）の構造'!M$46</f>
        <v>9</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453</v>
      </c>
      <c r="C63" s="157"/>
      <c r="D63" s="157"/>
      <c r="E63" s="157">
        <f>'将来負担比率（分子）の構造'!J$44</f>
        <v>536</v>
      </c>
      <c r="F63" s="157"/>
      <c r="G63" s="157"/>
      <c r="H63" s="157">
        <f>'将来負担比率（分子）の構造'!K$44</f>
        <v>500</v>
      </c>
      <c r="I63" s="157"/>
      <c r="J63" s="157"/>
      <c r="K63" s="157">
        <f>'将来負担比率（分子）の構造'!L$44</f>
        <v>502</v>
      </c>
      <c r="L63" s="157"/>
      <c r="M63" s="157"/>
      <c r="N63" s="157">
        <f>'将来負担比率（分子）の構造'!M$44</f>
        <v>467</v>
      </c>
      <c r="O63" s="157"/>
      <c r="P63" s="157"/>
    </row>
    <row r="64" spans="1:16" x14ac:dyDescent="0.2">
      <c r="A64" s="157" t="s">
        <v>33</v>
      </c>
      <c r="B64" s="157">
        <f>'将来負担比率（分子）の構造'!I$43</f>
        <v>3146</v>
      </c>
      <c r="C64" s="157"/>
      <c r="D64" s="157"/>
      <c r="E64" s="157">
        <f>'将来負担比率（分子）の構造'!J$43</f>
        <v>2871</v>
      </c>
      <c r="F64" s="157"/>
      <c r="G64" s="157"/>
      <c r="H64" s="157">
        <f>'将来負担比率（分子）の構造'!K$43</f>
        <v>2608</v>
      </c>
      <c r="I64" s="157"/>
      <c r="J64" s="157"/>
      <c r="K64" s="157">
        <f>'将来負担比率（分子）の構造'!L$43</f>
        <v>2448</v>
      </c>
      <c r="L64" s="157"/>
      <c r="M64" s="157"/>
      <c r="N64" s="157">
        <f>'将来負担比率（分子）の構造'!M$43</f>
        <v>2451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7523</v>
      </c>
      <c r="C66" s="157"/>
      <c r="D66" s="157"/>
      <c r="E66" s="157">
        <f>'将来負担比率（分子）の構造'!J$41</f>
        <v>7147</v>
      </c>
      <c r="F66" s="157"/>
      <c r="G66" s="157"/>
      <c r="H66" s="157">
        <f>'将来負担比率（分子）の構造'!K$41</f>
        <v>6724</v>
      </c>
      <c r="I66" s="157"/>
      <c r="J66" s="157"/>
      <c r="K66" s="157">
        <f>'将来負担比率（分子）の構造'!L$41</f>
        <v>6298</v>
      </c>
      <c r="L66" s="157"/>
      <c r="M66" s="157"/>
      <c r="N66" s="157">
        <f>'将来負担比率（分子）の構造'!M$41</f>
        <v>6123</v>
      </c>
      <c r="O66" s="157"/>
      <c r="P66" s="157"/>
    </row>
    <row r="67" spans="1:16" x14ac:dyDescent="0.2">
      <c r="A67" s="157" t="s">
        <v>71</v>
      </c>
      <c r="B67" s="157" t="e">
        <f>NA()</f>
        <v>#N/A</v>
      </c>
      <c r="C67" s="157">
        <f>IF(ISNUMBER('将来負担比率（分子）の構造'!I$53), IF('将来負担比率（分子）の構造'!I$53 &lt; 0, 0, '将来負担比率（分子）の構造'!I$53), NA())</f>
        <v>1662</v>
      </c>
      <c r="D67" s="157" t="e">
        <f>NA()</f>
        <v>#N/A</v>
      </c>
      <c r="E67" s="157" t="e">
        <f>NA()</f>
        <v>#N/A</v>
      </c>
      <c r="F67" s="157">
        <f>IF(ISNUMBER('将来負担比率（分子）の構造'!J$53), IF('将来負担比率（分子）の構造'!J$53 &lt; 0, 0, '将来負担比率（分子）の構造'!J$53), NA())</f>
        <v>471</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1079</v>
      </c>
      <c r="C72" s="161">
        <f>基金残高に係る経年分析!G55</f>
        <v>1071</v>
      </c>
      <c r="D72" s="161">
        <f>基金残高に係る経年分析!H55</f>
        <v>1041</v>
      </c>
    </row>
    <row r="73" spans="1:16" x14ac:dyDescent="0.2">
      <c r="A73" s="160" t="s">
        <v>74</v>
      </c>
      <c r="B73" s="161">
        <f>基金残高に係る経年分析!F56</f>
        <v>113</v>
      </c>
      <c r="C73" s="161">
        <f>基金残高に係る経年分析!G56</f>
        <v>113</v>
      </c>
      <c r="D73" s="161">
        <f>基金残高に係る経年分析!H56</f>
        <v>113</v>
      </c>
    </row>
    <row r="74" spans="1:16" x14ac:dyDescent="0.2">
      <c r="A74" s="160" t="s">
        <v>75</v>
      </c>
      <c r="B74" s="161">
        <f>基金残高に係る経年分析!F57</f>
        <v>497</v>
      </c>
      <c r="C74" s="161">
        <f>基金残高に係る経年分析!G57</f>
        <v>495</v>
      </c>
      <c r="D74" s="161">
        <f>基金残高に係る経年分析!H57</f>
        <v>504</v>
      </c>
    </row>
  </sheetData>
  <sheetProtection algorithmName="SHA-512" hashValue="6tK+utGkTuZMHRvhf0WZ1sGLNfqtInoWyRIOMlWyYwHad9tX5sjMOV57C6F9+M/DVzyd93c0/DV/1dX7tMzlBg==" saltValue="nkKxxZp/64Z2VsOxlNv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2026-03-10T05:11:34Z</cp:lastPrinted>
  <dcterms:created xsi:type="dcterms:W3CDTF">2026-02-26T09:35:01Z</dcterms:created>
  <dcterms:modified xsi:type="dcterms:W3CDTF">2026-09-29T04:16:53Z</dcterms:modified>
  <cp:category/>
</cp:coreProperties>
</file>