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3ACE03A3-9042-4A91-A5E1-F0BF08E06380}"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O34" i="10"/>
  <c r="BW34" i="10"/>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<sst xmlns="http://schemas.openxmlformats.org/spreadsheetml/2006/main" count="1148" uniqueCount="570">
  <si>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</si>
  <si>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</si>
  <si>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</si>
  <si>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</si>
  <si>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</si>
  <si>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</si>
  <si>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</si>
  <si>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</si>
  <si>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</si>
  <si>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</si>
  <si>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</si>
  <si>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</si>
  <si>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</si>
  <si>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</si>
  <si>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</si>
  <si>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</si>
  <si>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</si>
  <si>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</si>
  <si>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</si>
  <si>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</si>
  <si>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</si>
  <si>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</si>
  <si>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</si>
  <si>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</si>
  <si>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</si>
  <si>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</si>
  <si>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</si>
  <si>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</si>
  <si>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</si>
  <si>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</si>
  <si>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</si>
  <si>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</si>
  <si>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</si>
  <si>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</si>
  <si>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</si>
  <si>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</si>
  <si>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</si>
  <si>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</si>
  <si>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</si>
  <si>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</si>
  <si>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</si>
  <si>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</si>
  <si>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</si>
  <si>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</si>
  <si>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</si>
  <si>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</si>
  <si>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</si>
  <si>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</si>
  <si>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</si>
  <si>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</si>
  <si>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</si>
  <si>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</si>
  <si>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</si>
  <si>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</si>
  <si>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</si>
  <si>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</si>
  <si>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</si>
  <si>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</si>
  <si>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</si>
  <si>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</si>
  <si>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</si>
  <si>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</si>
  <si>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</si>
  <si>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</si>
  <si>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</si>
  <si>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</si>
  <si>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</si>
  <si>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</si>
  <si>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</si>
  <si>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</si>
  <si>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</si>
  <si>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</si>
  <si>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</si>
  <si>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</si>
  <si>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</si>
  <si>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</si>
  <si>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</si>
  <si>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</si>
  <si>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</si>
  <si>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</si>
  <si>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</si>
  <si>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</si>
  <si>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</si>
  <si>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</si>
  <si>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</si>
  <si>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</si>
  <si>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</si>
  <si>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</si>
  <si>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</si>
  <si>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</si>
  <si>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</si>
  <si>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</si>
  <si>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</si>
  <si>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</si>
  <si>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市貝町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</si>
  <si>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</si>
  <si>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</si>
  <si>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</si>
  <si>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</si>
  <si>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</si>
  <si>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</si>
  <si>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</si>
  <si>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</si>
  <si>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</si>
  <si>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</si>
  <si>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</si>
  <si>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</si>
  <si>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</si>
  <si>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</si>
  <si>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</si>
  <si>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</si>
  <si>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</si>
  <si>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</si>
  <si>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</si>
  <si>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</si>
  <si>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</si>
  <si>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</si>
  <si>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</si>
  <si>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</si>
  <si>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</si>
  <si>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</si>
  <si>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</si>
  <si>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</si>
  <si>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</si>
  <si>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</si>
  <si>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</si>
  <si>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</si>
  <si>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</si>
  <si>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</si>
  <si>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</si>
  <si>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</si>
  <si>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</si>
  <si>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</si>
  <si>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</si>
  <si>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</si>
  <si>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</si>
  <si>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</si>
  <si>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</si>
  <si>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</si>
  <si>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</si>
  <si>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</si>
  <si>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</si>
  <si>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</si>
  <si>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</si>
  <si>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</si>
  <si>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</si>
  <si>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</si>
  <si>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</si>
  <si>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</si>
  <si>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</si>
  <si>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</si>
  <si>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</si>
  <si>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</si>
  <si>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</si>
  <si>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</si>
  <si>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</si>
  <si>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</si>
  <si>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</si>
  <si>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</si>
  <si>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</si>
  <si>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</si>
  <si>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</si>
  <si>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</si>
  <si>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</si>
  <si>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</si>
  <si>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</si>
  <si>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</si>
  <si>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</si>
  <si>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</si>
  <si>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</si>
  <si>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</si>
  <si>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</si>
  <si>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</si>
  <si>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</si>
  <si>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</si>
  <si>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</si>
  <si>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</si>
  <si>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</si>
  <si>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</si>
  <si>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</si>
  <si>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</si>
  <si>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</si>
  <si>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</si>
  <si>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</si>
  <si>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</si>
  <si>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</si>
  <si>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</si>
  <si>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</si>
  <si>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</si>
  <si>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</si>
  <si>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</si>
  <si>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</si>
  <si>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</si>
  <si>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</si>
  <si>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</si>
  <si>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</si>
  <si>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</si>
  <si>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</si>
  <si>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</si>
  <si>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</si>
  <si>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</si>
  <si>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</si>
  <si>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</si>
  <si>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栃木県市貝町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</si>
  <si>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</si>
  <si>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</si>
  <si>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</si>
  <si>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</si>
  <si>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</si>
  <si>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</si>
  <si>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</si>
  <si>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</si>
  <si>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</si>
  <si>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</si>
  <si>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</si>
  <si>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</si>
  <si>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</si>
  <si>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</si>
  <si>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</si>
  <si>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</si>
  <si>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</si>
  <si>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</si>
  <si>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</si>
  <si>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</si>
  <si>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</si>
  <si>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</si>
  <si>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</si>
  <si>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</si>
  <si>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</si>
  <si>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</si>
  <si>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</si>
  <si>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</si>
  <si>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</si>
  <si>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</si>
  <si>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</si>
  <si>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</si>
  <si>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</si>
  <si>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</si>
  <si>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</si>
  <si>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</si>
  <si>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</si>
  <si>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</si>
  <si>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</si>
  <si>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</si>
  <si>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</si>
  <si>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</si>
  <si>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</si>
  <si>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</si>
  <si>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</si>
  <si>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</si>
  <si>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</si>
  <si>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</si>
  <si>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</si>
  <si>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</si>
  <si>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</si>
  <si>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</si>
  <si>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</si>
  <si>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</si>
  <si>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</si>
  <si>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</si>
  <si>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</si>
  <si>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</si>
  <si>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</si>
  <si>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</si>
  <si>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</si>
  <si>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</si>
  <si>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</si>
  <si>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</si>
  <si>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</si>
  <si>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</si>
  <si>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</si>
  <si>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</si>
  <si>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</si>
  <si>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</si>
  <si>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</si>
  <si>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</si>
  <si>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</si>
  <si>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</si>
  <si>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</si>
  <si>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</si>
  <si>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</si>
  <si>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</si>
  <si>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</si>
  <si>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</si>
  <si>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</si>
  <si>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</si>
  <si>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</si>
  <si>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</si>
  <si>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</si>
  <si>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</si>
  <si>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</si>
  <si>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</si>
  <si>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</si>
  <si>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</si>
  <si>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</si>
  <si>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</si>
  <si>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</si>
  <si>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</si>
  <si>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</si>
  <si>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</si>
  <si>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</si>
  <si>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</si>
  <si>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</si>
  <si>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</si>
  <si>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</si>
  <si>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</si>
  <si>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</si>
  <si>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</si>
  <si>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</si>
  <si>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</si>
  <si>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</si>
  <si>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</si>
  <si>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</si>
  <si>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</si>
  <si>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</si>
  <si>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</si>
  <si>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</si>
  <si>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</si>
  <si>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</si>
  <si>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</si>
  <si>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</si>
  <si>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</si>
  <si>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</si>
  <si>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</si>
  <si>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</si>
  <si>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</si>
  <si>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</si>
  <si>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</si>
  <si>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</si>
  <si>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</si>
  <si>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</si>
  <si>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</si>
  <si>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</si>
  <si>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</si>
  <si>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</si>
  <si>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</si>
  <si>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</si>
  <si>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</si>
  <si>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</si>
  <si>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</si>
  <si>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</si>
  <si>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</si>
  <si>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</si>
  <si>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</si>
  <si>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</si>
  <si>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</si>
  <si>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</si>
  <si>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</si>
  <si>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</si>
  <si>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</si>
  <si>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</si>
  <si>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</si>
  <si>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</si>
  <si>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</si>
  <si>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栃木県市貝町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</si>
  <si>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</si>
  <si>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</si>
  <si>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</si>
  <si>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</si>
  <si>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</si>
  <si>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</si>
  <si>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</si>
  <si>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</si>
  <si>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</si>
  <si>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</si>
  <si>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</si>
  <si>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</si>
  <si>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</si>
  <si>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</si>
  <si>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</si>
  <si>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</si>
  <si>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</si>
  <si>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</si>
  <si>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</si>
  <si>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</si>
  <si>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奨学金貸与費特別会計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</si>
  <si>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</si>
  <si>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</si>
  <si>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</si>
  <si>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</si>
  <si>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</si>
  <si>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</si>
  <si>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</si>
  <si>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</si>
  <si>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</si>
  <si>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</si>
  <si>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</si>
  <si>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</si>
  <si>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</si>
  <si>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</si>
  <si>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</si>
  <si>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</si>
  <si>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</si>
  <si>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</si>
  <si>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</si>
  <si>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</si>
  <si>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</si>
  <si>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</si>
  <si>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</si>
  <si>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</si>
  <si>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</si>
  <si>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</si>
  <si>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</si>
  <si>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</si>
  <si>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</si>
  <si>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</si>
  <si>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</si>
  <si>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</si>
  <si>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</si>
  <si>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</si>
  <si>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</si>
  <si>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</si>
  <si>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</si>
  <si>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</si>
  <si>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</si>
  <si>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</si>
  <si>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</si>
  <si>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</si>
  <si>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</si>
  <si>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</si>
  <si>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</si>
  <si>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</si>
  <si>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</si>
  <si>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</si>
  <si>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</si>
  <si>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</si>
  <si>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</si>
  <si>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</si>
  <si>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</si>
  <si>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</si>
  <si>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</si>
  <si>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</si>
  <si>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</si>
  <si>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</si>
  <si>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</si>
  <si>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</si>
  <si>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</si>
  <si>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</si>
  <si>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</si>
  <si>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</si>
  <si>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</si>
  <si>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</si>
  <si>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</si>
  <si>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</si>
  <si>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</si>
  <si>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</si>
  <si>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</si>
  <si>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</si>
  <si>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</si>
  <si>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</si>
  <si>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</si>
  <si>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</si>
  <si>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</si>
  <si>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</si>
  <si>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</si>
  <si>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</si>
  <si>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</si>
  <si>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</si>
  <si>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</si>
  <si>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</si>
  <si>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</si>
  <si>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</si>
  <si>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</si>
  <si>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</si>
  <si>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</si>
  <si>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</si>
  <si>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</si>
  <si>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</si>
  <si>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</si>
  <si>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</si>
  <si>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</si>
  <si>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</si>
  <si>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</si>
  <si>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</si>
  <si>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</si>
  <si>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</si>
  <si>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</si>
  <si>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</si>
  <si>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</si>
  <si>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</si>
  <si>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</si>
  <si>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</si>
  <si>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</si>
  <si>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</si>
  <si>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</si>
  <si>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</si>
  <si>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</si>
  <si>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</si>
  <si>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</si>
  <si>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</si>
  <si>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</si>
  <si>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</si>
  <si>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</si>
  <si>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</si>
  <si>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</si>
  <si>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</si>
  <si>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</si>
  <si>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</si>
  <si>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</si>
  <si>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</si>
  <si>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</si>
  <si>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</si>
  <si>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</si>
  <si>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</si>
  <si>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</si>
  <si>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</si>
  <si>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</si>
  <si>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</si>
  <si>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</si>
  <si>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</si>
  <si>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</si>
  <si>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</si>
  <si>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</si>
  <si>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</si>
  <si>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</si>
  <si>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</si>
  <si>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</si>
  <si>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</si>
  <si>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</si>
  <si>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</si>
  <si>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</si>
  <si>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</si>
  <si>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</si>
  <si>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</si>
  <si>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</si>
  <si>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</si>
  <si>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</si>
  <si>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</si>
  <si>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</si>
  <si>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12.10</t>
  </si>
  <si>
    <t>一般会計</t>
  </si>
  <si>
    <t>国民健康保険特別会計</t>
  </si>
  <si>
    <t>介護保険特別会計</t>
  </si>
  <si>
    <t>下水道事業会計</t>
  </si>
  <si>
    <t>奨学金貸与費特別会計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</si>
  <si>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</si>
  <si>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</si>
  <si>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</si>
  <si>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</si>
  <si>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</si>
  <si>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</si>
  <si>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</si>
  <si>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</si>
  <si>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</si>
  <si>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（株）サシバの里いちかい</t>
    <rPh sb="1" eb="2">
      <t>カブ</t>
    </rPh>
    <rPh sb="7" eb="8">
      <t>サト</t>
    </rPh>
    <phoneticPr fontId="2"/>
  </si>
  <si>
    <t>栃木県市町村総合事務組合（一般会計）</t>
    <rPh sb="0" eb="3">
      <t>トチギケン</t>
    </rPh>
    <rPh sb="3" eb="6">
      <t>シチョウソン</t>
    </rPh>
    <rPh sb="6" eb="8">
      <t>ソウゴウ</t>
    </rPh>
    <rPh sb="8" eb="12">
      <t>ジムクミアイ</t>
    </rPh>
    <rPh sb="13" eb="17">
      <t>イッパンカイケイ</t>
    </rPh>
    <phoneticPr fontId="2"/>
  </si>
  <si>
    <t>栃木県市町村総合事務組合（特別会計）</t>
    <rPh sb="0" eb="3">
      <t>トチギケン</t>
    </rPh>
    <rPh sb="3" eb="6">
      <t>シチョウソン</t>
    </rPh>
    <rPh sb="6" eb="8">
      <t>ソウゴウ</t>
    </rPh>
    <rPh sb="8" eb="12">
      <t>ジムクミアイ</t>
    </rPh>
    <rPh sb="13" eb="17">
      <t>トクベツカイケイ</t>
    </rPh>
    <phoneticPr fontId="2"/>
  </si>
  <si>
    <t>栃木県後期高齢者医療広域連合（一般会計）</t>
    <rPh sb="0" eb="3">
      <t>トチギケン</t>
    </rPh>
    <rPh sb="3" eb="8">
      <t>コウキコウレイシャ</t>
    </rPh>
    <rPh sb="8" eb="10">
      <t>イリョウ</t>
    </rPh>
    <rPh sb="10" eb="14">
      <t>コウイキレンゴウ</t>
    </rPh>
    <rPh sb="15" eb="19">
      <t>イッパンカイケイ</t>
    </rPh>
    <phoneticPr fontId="2"/>
  </si>
  <si>
    <t>栃木県後期高齢者医療広域連合（特別会計）</t>
    <rPh sb="0" eb="3">
      <t>トチギケン</t>
    </rPh>
    <rPh sb="3" eb="8">
      <t>コウキコウレイシャ</t>
    </rPh>
    <rPh sb="8" eb="10">
      <t>イリョウ</t>
    </rPh>
    <rPh sb="10" eb="14">
      <t>コウイキレンゴウ</t>
    </rPh>
    <rPh sb="15" eb="19">
      <t>トクベツカイケイ</t>
    </rPh>
    <phoneticPr fontId="2"/>
  </si>
  <si>
    <t>芳賀地区広域行政事務組合（一般会計）</t>
    <rPh sb="0" eb="4">
      <t>ハガチク</t>
    </rPh>
    <rPh sb="4" eb="8">
      <t>コウイキギョウセイ</t>
    </rPh>
    <rPh sb="8" eb="12">
      <t>ジムクミアイ</t>
    </rPh>
    <rPh sb="13" eb="17">
      <t>イッパンカイケイ</t>
    </rPh>
    <phoneticPr fontId="2"/>
  </si>
  <si>
    <t>芳賀地区広域行政事務組合（ふるさと市町村圏基金特別会計）</t>
    <rPh sb="0" eb="6">
      <t>ハガチクコウイキ</t>
    </rPh>
    <rPh sb="6" eb="12">
      <t>ギョウセイジムクミアイ</t>
    </rPh>
    <rPh sb="17" eb="21">
      <t>シチョウソンケン</t>
    </rPh>
    <rPh sb="21" eb="23">
      <t>キキン</t>
    </rPh>
    <rPh sb="23" eb="25">
      <t>トクベツ</t>
    </rPh>
    <rPh sb="25" eb="27">
      <t>カイケイ</t>
    </rPh>
    <phoneticPr fontId="2"/>
  </si>
  <si>
    <t>芳賀地区広域行政事務組合（卸売市場特別会計）</t>
    <rPh sb="0" eb="4">
      <t>ハガチク</t>
    </rPh>
    <rPh sb="4" eb="8">
      <t>コウイキギョウセイ</t>
    </rPh>
    <rPh sb="8" eb="12">
      <t>ジムクミアイ</t>
    </rPh>
    <rPh sb="13" eb="15">
      <t>オロシウリ</t>
    </rPh>
    <rPh sb="15" eb="17">
      <t>イチバ</t>
    </rPh>
    <rPh sb="17" eb="19">
      <t>トクベツ</t>
    </rPh>
    <rPh sb="19" eb="21">
      <t>カイケイ</t>
    </rPh>
    <phoneticPr fontId="2"/>
  </si>
  <si>
    <t>芳賀郡中部環境衛生事務組合</t>
    <rPh sb="0" eb="3">
      <t>ハガグン</t>
    </rPh>
    <rPh sb="3" eb="5">
      <t>チュウブ</t>
    </rPh>
    <rPh sb="5" eb="7">
      <t>カンキョウ</t>
    </rPh>
    <rPh sb="7" eb="9">
      <t>エイセイ</t>
    </rPh>
    <rPh sb="9" eb="13">
      <t>ジムクミアイ</t>
    </rPh>
    <phoneticPr fontId="2"/>
  </si>
  <si>
    <t>芳賀中部上水道企業団</t>
    <rPh sb="0" eb="2">
      <t>ハガ</t>
    </rPh>
    <rPh sb="2" eb="4">
      <t>チュウブ</t>
    </rPh>
    <rPh sb="4" eb="7">
      <t>ジョウスイドウ</t>
    </rPh>
    <rPh sb="7" eb="10">
      <t>キギョウダン</t>
    </rPh>
    <phoneticPr fontId="2"/>
  </si>
  <si>
    <t>教育施設整備基金</t>
    <rPh sb="0" eb="4">
      <t>キョウイクシセツ</t>
    </rPh>
    <rPh sb="4" eb="6">
      <t>セイビ</t>
    </rPh>
    <rPh sb="6" eb="8">
      <t>キキン</t>
    </rPh>
    <phoneticPr fontId="5"/>
  </si>
  <si>
    <t>地域福祉基金</t>
    <rPh sb="0" eb="4">
      <t>チイキフクシ</t>
    </rPh>
    <rPh sb="4" eb="6">
      <t>キキン</t>
    </rPh>
    <phoneticPr fontId="2"/>
  </si>
  <si>
    <t>ふるさと応援基金</t>
    <rPh sb="4" eb="8">
      <t>オウエンキキン</t>
    </rPh>
    <phoneticPr fontId="2"/>
  </si>
  <si>
    <t>教育文化振興基金</t>
    <rPh sb="0" eb="4">
      <t>キョウイクブンカ</t>
    </rPh>
    <rPh sb="4" eb="6">
      <t>シンコウ</t>
    </rPh>
    <rPh sb="6" eb="8">
      <t>キキン</t>
    </rPh>
    <phoneticPr fontId="2"/>
  </si>
  <si>
    <t>奨学基金</t>
    <rPh sb="0" eb="4">
      <t>ショウガクキキン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</si>
  <si>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</si>
  <si>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</si>
  <si>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将来負担比率、有形固定資産減価償却率ともに類似団体内平均値を下回っている。
　今後も、公共施設の老朽化への対応が課題となるが、公共施設等総合管理計画及び個別施設計画により、財政負担の軽減を念頭に置きながら適切な公共施設管理を実施していく。</t>
    <rPh sb="1" eb="3">
      <t>ショウライ</t>
    </rPh>
    <rPh sb="3" eb="7">
      <t>フタンヒリツ</t>
    </rPh>
    <rPh sb="8" eb="14">
      <t>ユウケイコテイシサン</t>
    </rPh>
    <rPh sb="14" eb="19">
      <t>ゲンカショウキャクリツ</t>
    </rPh>
    <rPh sb="22" eb="27">
      <t>ルイジダンタイナイ</t>
    </rPh>
    <rPh sb="27" eb="30">
      <t>ヘイキンチ</t>
    </rPh>
    <rPh sb="31" eb="33">
      <t>シタマワ</t>
    </rPh>
    <rPh sb="40" eb="42">
      <t>コンゴ</t>
    </rPh>
    <rPh sb="44" eb="48">
      <t>コウキョウシセツ</t>
    </rPh>
    <rPh sb="49" eb="52">
      <t>ロウキュウカ</t>
    </rPh>
    <rPh sb="54" eb="56">
      <t>タイオウ</t>
    </rPh>
    <rPh sb="57" eb="59">
      <t>カダイ</t>
    </rPh>
    <rPh sb="64" eb="69">
      <t>コウキョウシセツトウ</t>
    </rPh>
    <rPh sb="69" eb="71">
      <t>ソウゴウ</t>
    </rPh>
    <rPh sb="71" eb="75">
      <t>カンリケイカク</t>
    </rPh>
    <rPh sb="75" eb="76">
      <t>オヨ</t>
    </rPh>
    <rPh sb="77" eb="79">
      <t>コベツ</t>
    </rPh>
    <rPh sb="79" eb="81">
      <t>シセツ</t>
    </rPh>
    <rPh sb="81" eb="83">
      <t>ケイカク</t>
    </rPh>
    <rPh sb="87" eb="91">
      <t>ザイセイフタン</t>
    </rPh>
    <rPh sb="92" eb="94">
      <t>ケイゲン</t>
    </rPh>
    <rPh sb="95" eb="97">
      <t>ネントウ</t>
    </rPh>
    <rPh sb="98" eb="99">
      <t>オ</t>
    </rPh>
    <rPh sb="103" eb="105">
      <t>テキセツ</t>
    </rPh>
    <rPh sb="106" eb="108">
      <t>コウキョウ</t>
    </rPh>
    <rPh sb="108" eb="110">
      <t>シセツ</t>
    </rPh>
    <rPh sb="110" eb="112">
      <t>カンリ</t>
    </rPh>
    <rPh sb="113" eb="115">
      <t>ジッシ</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</si>
  <si>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</si>
  <si>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</si>
  <si>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</si>
  <si>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</si>
  <si>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</si>
  <si>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</si>
  <si>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</si>
  <si>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将来負担比率、実質公債費比率ともに類似団体内平均値を下回っている。
　この結果は、地方債の新規発行を抑制してきたことによるが、今後、公共施設の老朽化に対する更新等が増えることが見込まれることから、これまで以上に公債費の適正化に取り組んでいく必要がある。</t>
    <rPh sb="1" eb="3">
      <t>ショウライ</t>
    </rPh>
    <rPh sb="3" eb="7">
      <t>フタンヒリツ</t>
    </rPh>
    <rPh sb="8" eb="10">
      <t>ジッシツ</t>
    </rPh>
    <rPh sb="18" eb="23">
      <t>ルイジダンタイナイ</t>
    </rPh>
    <rPh sb="23" eb="26">
      <t>ヘイキンチ</t>
    </rPh>
    <rPh sb="27" eb="29">
      <t>シタマワ</t>
    </rPh>
    <rPh sb="38" eb="40">
      <t>ケッカ</t>
    </rPh>
    <rPh sb="42" eb="45">
      <t>チホウサイ</t>
    </rPh>
    <rPh sb="46" eb="50">
      <t>シンキハッコウ</t>
    </rPh>
    <rPh sb="51" eb="53">
      <t>ヨクセイ</t>
    </rPh>
    <rPh sb="64" eb="66">
      <t>コンゴ</t>
    </rPh>
    <rPh sb="67" eb="71">
      <t>コウキョウシセツ</t>
    </rPh>
    <rPh sb="72" eb="75">
      <t>ロウキュウカ</t>
    </rPh>
    <rPh sb="76" eb="77">
      <t>タイ</t>
    </rPh>
    <rPh sb="79" eb="82">
      <t>コウシントウ</t>
    </rPh>
    <rPh sb="83" eb="84">
      <t>フ</t>
    </rPh>
    <rPh sb="89" eb="91">
      <t>ミコ</t>
    </rPh>
    <rPh sb="103" eb="105">
      <t>イジョウ</t>
    </rPh>
    <rPh sb="106" eb="109">
      <t>コウサイヒ</t>
    </rPh>
    <rPh sb="110" eb="113">
      <t>テキセイカ</t>
    </rPh>
    <rPh sb="114" eb="115">
      <t>ト</t>
    </rPh>
    <rPh sb="116" eb="117">
      <t>ク</t>
    </rPh>
    <rPh sb="121" eb="123">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</si>
</sst>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021404-F5FB-456D-A71D-D8BD1A90144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DCC7-4C25-81FE-B8B1E09057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47633</c:v>
                </c:pt>
                <c:pt idx="1">
                  <c:v>49326</c:v>
                </c:pt>
                <c:pt idx="2">
                  <c:v>107235</c:v>
                </c:pt>
                <c:pt idx="3">
                  <c:v>78195</c:v>
                </c:pt>
                <c:pt idx="4">
                  <c:v>72038</c:v>
                </c:pt>
              </c:numCache>
            </c:numRef>
          </c:val>
          <c:smooth val="0"/>
          <c:extLst>
            <c:ext xmlns:c16="http://schemas.microsoft.com/office/drawing/2014/chart" uri="{C3380CC4-5D6E-409C-BE32-E72D297353CC}">
              <c16:uniqueId val="{00000001-DCC7-4C25-81FE-B8B1E09057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13.94</c:v>
                </c:pt>
                <c:pt idx="1">
                  <c:v>21.07</c:v>
                </c:pt>
                <c:pt idx="2">
                  <c:v>13.71</c:v>
                </c:pt>
                <c:pt idx="3">
                  <c:v>18.07</c:v>
                </c:pt>
                <c:pt idx="4">
                  <c:v>21.08</c:v>
                </c:pt>
              </c:numCache>
            </c:numRef>
          </c:val>
          <c:extLst>
            <c:ext xmlns:c16="http://schemas.microsoft.com/office/drawing/2014/chart" uri="{C3380CC4-5D6E-409C-BE32-E72D297353CC}">
              <c16:uniqueId val="{00000000-8086-47C5-8806-194FD9C3ACC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16.79</c:v>
                </c:pt>
                <c:pt idx="1">
                  <c:v>18.25</c:v>
                </c:pt>
                <c:pt idx="2">
                  <c:v>15.07</c:v>
                </c:pt>
                <c:pt idx="3">
                  <c:v>20.43</c:v>
                </c:pt>
                <c:pt idx="4">
                  <c:v>21.87</c:v>
                </c:pt>
              </c:numCache>
            </c:numRef>
          </c:val>
          <c:extLst>
            <c:ext xmlns:c16="http://schemas.microsoft.com/office/drawing/2014/chart" uri="{C3380CC4-5D6E-409C-BE32-E72D297353CC}">
              <c16:uniqueId val="{00000001-8086-47C5-8806-194FD9C3ACC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2.2200000000000002</c:v>
                </c:pt>
                <c:pt idx="1">
                  <c:v>10.65</c:v>
                </c:pt>
                <c:pt idx="2">
                  <c:v>-12.1</c:v>
                </c:pt>
                <c:pt idx="3">
                  <c:v>9.82</c:v>
                </c:pt>
                <c:pt idx="4">
                  <c:v>5.43</c:v>
                </c:pt>
              </c:numCache>
            </c:numRef>
          </c:val>
          <c:smooth val="0"/>
          <c:extLst>
            <c:ext xmlns:c16="http://schemas.microsoft.com/office/drawing/2014/chart" uri="{C3380CC4-5D6E-409C-BE32-E72D297353CC}">
              <c16:uniqueId val="{00000002-8086-47C5-8806-194FD9C3ACC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1.42</c:v>
                </c:pt>
                <c:pt idx="2">
                  <c:v>#N/A</c:v>
                </c:pt>
                <c:pt idx="3">
                  <c:v>1.61</c:v>
                </c:pt>
                <c:pt idx="4">
                  <c:v>#N/A</c:v>
                </c:pt>
                <c:pt idx="5">
                  <c:v>1.42</c:v>
                </c:pt>
                <c:pt idx="6">
                  <c:v>#N/A</c:v>
                </c:pt>
                <c:pt idx="7">
                  <c:v>4.18</c:v>
                </c:pt>
                <c:pt idx="8">
                  <c:v>0</c:v>
                </c:pt>
                <c:pt idx="9">
                  <c:v>0</c:v>
                </c:pt>
              </c:numCache>
            </c:numRef>
          </c:val>
          <c:extLst>
            <c:ext xmlns:c16="http://schemas.microsoft.com/office/drawing/2014/chart" uri="{C3380CC4-5D6E-409C-BE32-E72D297353CC}">
              <c16:uniqueId val="{00000000-D431-47F0-ADF3-176C27972F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31-47F0-ADF3-176C27972F5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431-47F0-ADF3-176C27972F5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431-47F0-ADF3-176C27972F5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0.04</c:v>
                </c:pt>
                <c:pt idx="6">
                  <c:v>#N/A</c:v>
                </c:pt>
                <c:pt idx="7">
                  <c:v>0.03</c:v>
                </c:pt>
                <c:pt idx="8">
                  <c:v>#N/A</c:v>
                </c:pt>
                <c:pt idx="9">
                  <c:v>0.02</c:v>
                </c:pt>
              </c:numCache>
            </c:numRef>
          </c:val>
          <c:extLst>
            <c:ext xmlns:c16="http://schemas.microsoft.com/office/drawing/2014/chart" uri="{C3380CC4-5D6E-409C-BE32-E72D297353CC}">
              <c16:uniqueId val="{00000004-D431-47F0-ADF3-176C27972F5E}"/>
            </c:ext>
          </c:extLst>
        </c:ser>
        <c:ser>
          <c:idx val="5"/>
          <c:order val="5"/>
          <c:tx>
            <c:strRef>
              <c:f>データシート!$A$32</c:f>
              <c:strCache>
                <c:ptCount val="1"/>
                <c:pt idx="0">
                  <c:v>奨学金貸与費特別会計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0.15</c:v>
                </c:pt>
                <c:pt idx="4">
                  <c:v>#N/A</c:v>
                </c:pt>
                <c:pt idx="5">
                  <c:v>0.16</c:v>
                </c:pt>
                <c:pt idx="6">
                  <c:v>#N/A</c:v>
                </c:pt>
                <c:pt idx="7">
                  <c:v>0.13</c:v>
                </c:pt>
                <c:pt idx="8">
                  <c:v>#N/A</c:v>
                </c:pt>
                <c:pt idx="9">
                  <c:v>0.11</c:v>
                </c:pt>
              </c:numCache>
            </c:numRef>
          </c:val>
          <c:extLst>
            <c:ext xmlns:c16="http://schemas.microsoft.com/office/drawing/2014/chart" uri="{C3380CC4-5D6E-409C-BE32-E72D297353CC}">
              <c16:uniqueId val="{00000005-D431-47F0-ADF3-176C27972F5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1.41</c:v>
                </c:pt>
              </c:numCache>
            </c:numRef>
          </c:val>
          <c:extLst>
            <c:ext xmlns:c16="http://schemas.microsoft.com/office/drawing/2014/chart" uri="{C3380CC4-5D6E-409C-BE32-E72D297353CC}">
              <c16:uniqueId val="{00000006-D431-47F0-ADF3-176C27972F5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1.07</c:v>
                </c:pt>
                <c:pt idx="2">
                  <c:v>#N/A</c:v>
                </c:pt>
                <c:pt idx="3">
                  <c:v>1.29</c:v>
                </c:pt>
                <c:pt idx="4">
                  <c:v>#N/A</c:v>
                </c:pt>
                <c:pt idx="5">
                  <c:v>2.2200000000000002</c:v>
                </c:pt>
                <c:pt idx="6">
                  <c:v>#N/A</c:v>
                </c:pt>
                <c:pt idx="7">
                  <c:v>1.8</c:v>
                </c:pt>
                <c:pt idx="8">
                  <c:v>#N/A</c:v>
                </c:pt>
                <c:pt idx="9">
                  <c:v>2.31</c:v>
                </c:pt>
              </c:numCache>
            </c:numRef>
          </c:val>
          <c:extLst>
            <c:ext xmlns:c16="http://schemas.microsoft.com/office/drawing/2014/chart" uri="{C3380CC4-5D6E-409C-BE32-E72D297353CC}">
              <c16:uniqueId val="{00000007-D431-47F0-ADF3-176C27972F5E}"/>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2.39</c:v>
                </c:pt>
                <c:pt idx="2">
                  <c:v>#N/A</c:v>
                </c:pt>
                <c:pt idx="3">
                  <c:v>1.9</c:v>
                </c:pt>
                <c:pt idx="4">
                  <c:v>#N/A</c:v>
                </c:pt>
                <c:pt idx="5">
                  <c:v>1.92</c:v>
                </c:pt>
                <c:pt idx="6">
                  <c:v>#N/A</c:v>
                </c:pt>
                <c:pt idx="7">
                  <c:v>3.3</c:v>
                </c:pt>
                <c:pt idx="8">
                  <c:v>#N/A</c:v>
                </c:pt>
                <c:pt idx="9">
                  <c:v>4.5999999999999996</c:v>
                </c:pt>
              </c:numCache>
            </c:numRef>
          </c:val>
          <c:extLst>
            <c:ext xmlns:c16="http://schemas.microsoft.com/office/drawing/2014/chart" uri="{C3380CC4-5D6E-409C-BE32-E72D297353CC}">
              <c16:uniqueId val="{00000008-D431-47F0-ADF3-176C27972F5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13.82</c:v>
                </c:pt>
                <c:pt idx="2">
                  <c:v>#N/A</c:v>
                </c:pt>
                <c:pt idx="3">
                  <c:v>20.91</c:v>
                </c:pt>
                <c:pt idx="4">
                  <c:v>#N/A</c:v>
                </c:pt>
                <c:pt idx="5">
                  <c:v>13.53</c:v>
                </c:pt>
                <c:pt idx="6">
                  <c:v>#N/A</c:v>
                </c:pt>
                <c:pt idx="7">
                  <c:v>17.93</c:v>
                </c:pt>
                <c:pt idx="8">
                  <c:v>#N/A</c:v>
                </c:pt>
                <c:pt idx="9">
                  <c:v>20.96</c:v>
                </c:pt>
              </c:numCache>
            </c:numRef>
          </c:val>
          <c:extLst>
            <c:ext xmlns:c16="http://schemas.microsoft.com/office/drawing/2014/chart" uri="{C3380CC4-5D6E-409C-BE32-E72D297353CC}">
              <c16:uniqueId val="{00000009-D431-47F0-ADF3-176C27972F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396</c:v>
                </c:pt>
                <c:pt idx="5">
                  <c:v>410</c:v>
                </c:pt>
                <c:pt idx="8">
                  <c:v>420</c:v>
                </c:pt>
                <c:pt idx="11">
                  <c:v>429</c:v>
                </c:pt>
                <c:pt idx="14">
                  <c:v>405</c:v>
                </c:pt>
              </c:numCache>
            </c:numRef>
          </c:val>
          <c:extLst>
            <c:ext xmlns:c16="http://schemas.microsoft.com/office/drawing/2014/chart" uri="{C3380CC4-5D6E-409C-BE32-E72D297353CC}">
              <c16:uniqueId val="{00000000-6AA6-44C2-A98E-66131D816B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AA6-44C2-A98E-66131D816B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2</c:v>
                </c:pt>
                <c:pt idx="6">
                  <c:v>2</c:v>
                </c:pt>
                <c:pt idx="9">
                  <c:v>1</c:v>
                </c:pt>
                <c:pt idx="12">
                  <c:v>0</c:v>
                </c:pt>
              </c:numCache>
            </c:numRef>
          </c:val>
          <c:extLst>
            <c:ext xmlns:c16="http://schemas.microsoft.com/office/drawing/2014/chart" uri="{C3380CC4-5D6E-409C-BE32-E72D297353CC}">
              <c16:uniqueId val="{00000002-6AA6-44C2-A98E-66131D816B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49</c:v>
                </c:pt>
                <c:pt idx="6">
                  <c:v>68</c:v>
                </c:pt>
                <c:pt idx="9">
                  <c:v>51</c:v>
                </c:pt>
                <c:pt idx="12">
                  <c:v>48</c:v>
                </c:pt>
              </c:numCache>
            </c:numRef>
          </c:val>
          <c:extLst>
            <c:ext xmlns:c16="http://schemas.microsoft.com/office/drawing/2014/chart" uri="{C3380CC4-5D6E-409C-BE32-E72D297353CC}">
              <c16:uniqueId val="{00000003-6AA6-44C2-A98E-66131D816B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148</c:v>
                </c:pt>
                <c:pt idx="3">
                  <c:v>151</c:v>
                </c:pt>
                <c:pt idx="6">
                  <c:v>155</c:v>
                </c:pt>
                <c:pt idx="9">
                  <c:v>153</c:v>
                </c:pt>
                <c:pt idx="12">
                  <c:v>164</c:v>
                </c:pt>
              </c:numCache>
            </c:numRef>
          </c:val>
          <c:extLst>
            <c:ext xmlns:c16="http://schemas.microsoft.com/office/drawing/2014/chart" uri="{C3380CC4-5D6E-409C-BE32-E72D297353CC}">
              <c16:uniqueId val="{00000004-6AA6-44C2-A98E-66131D816B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A6-44C2-A98E-66131D816B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AA6-44C2-A98E-66131D816B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382</c:v>
                </c:pt>
                <c:pt idx="3">
                  <c:v>401</c:v>
                </c:pt>
                <c:pt idx="6">
                  <c:v>399</c:v>
                </c:pt>
                <c:pt idx="9">
                  <c:v>367</c:v>
                </c:pt>
                <c:pt idx="12">
                  <c:v>366</c:v>
                </c:pt>
              </c:numCache>
            </c:numRef>
          </c:val>
          <c:extLst>
            <c:ext xmlns:c16="http://schemas.microsoft.com/office/drawing/2014/chart" uri="{C3380CC4-5D6E-409C-BE32-E72D297353CC}">
              <c16:uniqueId val="{00000007-6AA6-44C2-A98E-66131D816B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176</c:v>
                </c:pt>
                <c:pt idx="2">
                  <c:v>#N/A</c:v>
                </c:pt>
                <c:pt idx="3">
                  <c:v>#N/A</c:v>
                </c:pt>
                <c:pt idx="4">
                  <c:v>193</c:v>
                </c:pt>
                <c:pt idx="5">
                  <c:v>#N/A</c:v>
                </c:pt>
                <c:pt idx="6">
                  <c:v>#N/A</c:v>
                </c:pt>
                <c:pt idx="7">
                  <c:v>204</c:v>
                </c:pt>
                <c:pt idx="8">
                  <c:v>#N/A</c:v>
                </c:pt>
                <c:pt idx="9">
                  <c:v>#N/A</c:v>
                </c:pt>
                <c:pt idx="10">
                  <c:v>143</c:v>
                </c:pt>
                <c:pt idx="11">
                  <c:v>#N/A</c:v>
                </c:pt>
                <c:pt idx="12">
                  <c:v>#N/A</c:v>
                </c:pt>
                <c:pt idx="13">
                  <c:v>173</c:v>
                </c:pt>
                <c:pt idx="14">
                  <c:v>#N/A</c:v>
                </c:pt>
              </c:numCache>
            </c:numRef>
          </c:val>
          <c:smooth val="0"/>
          <c:extLst>
            <c:ext xmlns:c16="http://schemas.microsoft.com/office/drawing/2014/chart" uri="{C3380CC4-5D6E-409C-BE32-E72D297353CC}">
              <c16:uniqueId val="{00000008-6AA6-44C2-A98E-66131D816B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4577</c:v>
                </c:pt>
                <c:pt idx="5">
                  <c:v>4626</c:v>
                </c:pt>
                <c:pt idx="8">
                  <c:v>4580</c:v>
                </c:pt>
                <c:pt idx="11">
                  <c:v>4434</c:v>
                </c:pt>
                <c:pt idx="14">
                  <c:v>4296</c:v>
                </c:pt>
              </c:numCache>
            </c:numRef>
          </c:val>
          <c:extLst>
            <c:ext xmlns:c16="http://schemas.microsoft.com/office/drawing/2014/chart" uri="{C3380CC4-5D6E-409C-BE32-E72D297353CC}">
              <c16:uniqueId val="{00000000-2B93-4A0C-B86C-6973B254AB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B93-4A0C-B86C-6973B254AB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1422</c:v>
                </c:pt>
                <c:pt idx="5">
                  <c:v>1606</c:v>
                </c:pt>
                <c:pt idx="8">
                  <c:v>1827</c:v>
                </c:pt>
                <c:pt idx="11">
                  <c:v>1757</c:v>
                </c:pt>
                <c:pt idx="14">
                  <c:v>1838</c:v>
                </c:pt>
              </c:numCache>
            </c:numRef>
          </c:val>
          <c:extLst>
            <c:ext xmlns:c16="http://schemas.microsoft.com/office/drawing/2014/chart" uri="{C3380CC4-5D6E-409C-BE32-E72D297353CC}">
              <c16:uniqueId val="{00000002-2B93-4A0C-B86C-6973B254AB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93-4A0C-B86C-6973B254AB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93-4A0C-B86C-6973B254AB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93-4A0C-B86C-6973B254AB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635</c:v>
                </c:pt>
                <c:pt idx="3">
                  <c:v>629</c:v>
                </c:pt>
                <c:pt idx="6">
                  <c:v>613</c:v>
                </c:pt>
                <c:pt idx="9">
                  <c:v>606</c:v>
                </c:pt>
                <c:pt idx="12">
                  <c:v>585</c:v>
                </c:pt>
              </c:numCache>
            </c:numRef>
          </c:val>
          <c:extLst>
            <c:ext xmlns:c16="http://schemas.microsoft.com/office/drawing/2014/chart" uri="{C3380CC4-5D6E-409C-BE32-E72D297353CC}">
              <c16:uniqueId val="{00000006-2B93-4A0C-B86C-6973B254AB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399</c:v>
                </c:pt>
                <c:pt idx="3">
                  <c:v>357</c:v>
                </c:pt>
                <c:pt idx="6">
                  <c:v>307</c:v>
                </c:pt>
                <c:pt idx="9">
                  <c:v>268</c:v>
                </c:pt>
                <c:pt idx="12">
                  <c:v>262</c:v>
                </c:pt>
              </c:numCache>
            </c:numRef>
          </c:val>
          <c:extLst>
            <c:ext xmlns:c16="http://schemas.microsoft.com/office/drawing/2014/chart" uri="{C3380CC4-5D6E-409C-BE32-E72D297353CC}">
              <c16:uniqueId val="{00000007-2B93-4A0C-B86C-6973B254AB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1880</c:v>
                </c:pt>
                <c:pt idx="3">
                  <c:v>1779</c:v>
                </c:pt>
                <c:pt idx="6">
                  <c:v>1715</c:v>
                </c:pt>
                <c:pt idx="9">
                  <c:v>1638</c:v>
                </c:pt>
                <c:pt idx="12">
                  <c:v>1559</c:v>
                </c:pt>
              </c:numCache>
            </c:numRef>
          </c:val>
          <c:extLst>
            <c:ext xmlns:c16="http://schemas.microsoft.com/office/drawing/2014/chart" uri="{C3380CC4-5D6E-409C-BE32-E72D297353CC}">
              <c16:uniqueId val="{00000008-2B93-4A0C-B86C-6973B254AB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B93-4A0C-B86C-6973B254AB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3443</c:v>
                </c:pt>
                <c:pt idx="3">
                  <c:v>3446</c:v>
                </c:pt>
                <c:pt idx="6">
                  <c:v>3520</c:v>
                </c:pt>
                <c:pt idx="9">
                  <c:v>3420</c:v>
                </c:pt>
                <c:pt idx="12">
                  <c:v>3315</c:v>
                </c:pt>
              </c:numCache>
            </c:numRef>
          </c:val>
          <c:extLst>
            <c:ext xmlns:c16="http://schemas.microsoft.com/office/drawing/2014/chart" uri="{C3380CC4-5D6E-409C-BE32-E72D297353CC}">
              <c16:uniqueId val="{0000000A-2B93-4A0C-B86C-6973B254ABD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358</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B93-4A0C-B86C-6973B254ABD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561</c:v>
                </c:pt>
                <c:pt idx="1">
                  <c:v>763</c:v>
                </c:pt>
                <c:pt idx="2">
                  <c:v>838</c:v>
                </c:pt>
              </c:numCache>
            </c:numRef>
          </c:val>
          <c:extLst>
            <c:ext xmlns:c16="http://schemas.microsoft.com/office/drawing/2014/chart" uri="{C3380CC4-5D6E-409C-BE32-E72D297353CC}">
              <c16:uniqueId val="{00000000-2BD7-4235-9981-9F8A6A20BC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451</c:v>
                </c:pt>
                <c:pt idx="1">
                  <c:v>101</c:v>
                </c:pt>
                <c:pt idx="2">
                  <c:v>51</c:v>
                </c:pt>
              </c:numCache>
            </c:numRef>
          </c:val>
          <c:extLst>
            <c:ext xmlns:c16="http://schemas.microsoft.com/office/drawing/2014/chart" uri="{C3380CC4-5D6E-409C-BE32-E72D297353CC}">
              <c16:uniqueId val="{00000001-2BD7-4235-9981-9F8A6A20BC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678</c:v>
                </c:pt>
                <c:pt idx="1">
                  <c:v>736</c:v>
                </c:pt>
                <c:pt idx="2">
                  <c:v>792</c:v>
                </c:pt>
              </c:numCache>
            </c:numRef>
          </c:val>
          <c:extLst>
            <c:ext xmlns:c16="http://schemas.microsoft.com/office/drawing/2014/chart" uri="{C3380CC4-5D6E-409C-BE32-E72D297353CC}">
              <c16:uniqueId val="{00000002-2BD7-4235-9981-9F8A6A20BC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{252AFC35-A124-41B9-A375-6C352DB892A8}</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9A-4FC3-AEC8-2BA5F9589B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{28A91C3D-79C1-4DD6-AE02-1593900AE45B}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9A-4FC3-AEC8-2BA5F9589B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{3ADB0179-AB4E-41A0-86EE-08DCDA69F652}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9A-4FC3-AEC8-2BA5F9589B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{2F66414E-C7F0-4842-B555-7D2610676503}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9A-4FC3-AEC8-2BA5F9589B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{B11E5909-2A09-455B-9ADD-B731E959BA3E}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9A-4FC3-AEC8-2BA5F9589BA8}"/>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{11670DA7-E2D7-41D5-BA60-29C0DA449C9E}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9A-4FC3-AEC8-2BA5F9589BA8}"/>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{20309487-25A9-4B7F-9F5B-3CC56ED49FCD}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9A-4FC3-AEC8-2BA5F9589BA8}"/>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{E2B62989-A53D-41D3-87BC-A5C2D171B256}</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9A-4FC3-AEC8-2BA5F9589BA8}"/>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{0C02FFBB-C2F8-4BC0-9766-AC3BD288A7B6}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9A-4FC3-AEC8-2BA5F9589B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41.8</c:v>
                </c:pt>
                <c:pt idx="8">
                  <c:v>43.2</c:v>
                </c:pt>
                <c:pt idx="16">
                  <c:v>43.8</c:v>
                </c:pt>
                <c:pt idx="24">
                  <c:v>44.9</c:v>
                </c:pt>
                <c:pt idx="32">
                  <c:v>46.3</c:v>
                </c:pt>
              </c:numCache>
            </c:numRef>
          </c:xVal>
          <c:yVal>
            <c:numRef>
              <c:f>[1]公会計指標分析・財政指標組合せ分析表!$BP$51:$DC$51</c:f>
              <c:numCache>
                <c:formatCode>General</c:formatCode>
                <c:ptCount val="40"/>
                <c:pt idx="0">
                  <c:v>11.1</c:v>
                </c:pt>
              </c:numCache>
            </c:numRef>
          </c:yVal>
          <c:smooth val="0"/>
          <c:extLst>
            <c:ext xmlns:c16="http://schemas.microsoft.com/office/drawing/2014/chart" uri="{C3380CC4-5D6E-409C-BE32-E72D297353CC}">
              <c16:uniqueId val="{00000009-DE9A-4FC3-AEC8-2BA5F9589BA8}"/>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{A1B01DD4-0AFD-41E0-9E9A-711AF760FCBE}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9A-4FC3-AEC8-2BA5F9589B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{4B039C21-43E8-4019-88E3-28CC3AE21D82}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9A-4FC3-AEC8-2BA5F9589B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{40A53DCF-35E1-47A1-B5CD-1BCFE10F745D}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9A-4FC3-AEC8-2BA5F9589B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{D115E8E1-40A9-4152-B1E9-3889B324DB6F}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9A-4FC3-AEC8-2BA5F9589B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{4D0D3798-F9E7-422D-9A43-5E673B2C15EE}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9A-4FC3-AEC8-2BA5F9589BA8}"/>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{1D76E94A-BD62-40B7-99E1-01695E0D961E}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9A-4FC3-AEC8-2BA5F9589BA8}"/>
                </c:ext>
              </c:extLst>
            </c:dLbl>
            <c:dLbl>
              <c:idx val="16"/>
              <c:layout>
                <c:manualLayout>
                  <c:x val="0"/>
                  <c:y val="-3.9096171997082846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{7191419A-AF40-4E69-9F75-6986B8C28301}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9A-4FC3-AEC8-2BA5F9589BA8}"/>
                </c:ext>
              </c:extLst>
            </c:dLbl>
            <c:dLbl>
              <c:idx val="24"/>
              <c:layout>
                <c:manualLayout>
                  <c:x val="0"/>
                  <c:y val="3.9172901855761326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{E81288A7-93C7-4146-B746-A3973FBCEEFA}</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9A-4FC3-AEC8-2BA5F9589BA8}"/>
                </c:ext>
              </c:extLst>
            </c:dLbl>
            <c:dLbl>
              <c:idx val="32"/>
              <c:layout>
                <c:manualLayout>
                  <c:x val="0"/>
                  <c:y val="-7.6552243264912319E-5"/>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{83F8226C-D6A7-43DA-A190-1573F7CE8B92}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9A-4FC3-AEC8-2BA5F9589B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c:v>
                </c:pt>
                <c:pt idx="8">
                  <c:v>61.6</c:v>
                </c:pt>
                <c:pt idx="16">
                  <c:v>63</c:v>
                </c:pt>
                <c:pt idx="24">
                  <c:v>63.9</c:v>
                </c:pt>
                <c:pt idx="32">
                  <c:v>64.2</c:v>
                </c:pt>
              </c:numCache>
            </c:numRef>
          </c:xVal>
          <c:yVal>
            <c:numRef>
              <c:f>[1]公会計指標分析・財政指標組合せ分析表!$BP$55:$DC$55</c:f>
              <c:numCache>
                <c:formatCode>General</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E9A-4FC3-AEC8-2BA5F9589BA8}"/>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{DFF62271-FEEF-44F1-AEAB-5CCD1902A3F1}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FF-4447-8874-A65EEABE4A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{A3E78F20-1B1B-4E3B-8EC4-EEE685B71307}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FF-4447-8874-A65EEABE4A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{75EDBF36-A27F-485C-95EF-BA2CD19EEF06}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FF-4447-8874-A65EEABE4A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{D9EE626F-F1C4-400D-A44F-F298F7D01B6A}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FF-4447-8874-A65EEABE4A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{0D0E7A6E-F7EF-4F8B-97E0-254CB7F2D96F}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FF-4447-8874-A65EEABE4AF3}"/>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{E9F14E0C-0B4B-4B3B-8462-894CCAF7070B}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FF-4447-8874-A65EEABE4AF3}"/>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{56CC15F5-AA63-4B36-8B93-5A8818BB7CE0}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FF-4447-8874-A65EEABE4AF3}"/>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{463A33ED-C553-47B6-83C6-6BB9E061DD1B}</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FF-4447-8874-A65EEABE4AF3}"/>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{E07CCF2D-3A0C-491B-96EF-0B2789258CEE}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FF-4447-8874-A65EEABE4A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5.6</c:v>
                </c:pt>
                <c:pt idx="8">
                  <c:v>5.6</c:v>
                </c:pt>
                <c:pt idx="16">
                  <c:v>5.7</c:v>
                </c:pt>
                <c:pt idx="24">
                  <c:v>5.3</c:v>
                </c:pt>
                <c:pt idx="32">
                  <c:v>5.0999999999999996</c:v>
                </c:pt>
              </c:numCache>
            </c:numRef>
          </c:xVal>
          <c:yVal>
            <c:numRef>
              <c:f>[1]公会計指標分析・財政指標組合せ分析表!$BP$73:$DC$73</c:f>
              <c:numCache>
                <c:formatCode>General</c:formatCode>
                <c:ptCount val="40"/>
                <c:pt idx="0">
                  <c:v>11.1</c:v>
                </c:pt>
              </c:numCache>
            </c:numRef>
          </c:yVal>
          <c:smooth val="0"/>
          <c:extLst>
            <c:ext xmlns:c16="http://schemas.microsoft.com/office/drawing/2014/chart" uri="{C3380CC4-5D6E-409C-BE32-E72D297353CC}">
              <c16:uniqueId val="{00000009-09FF-4447-8874-A65EEABE4AF3}"/>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{37A3152B-1EB1-45CA-B207-A3093CB62BAC}</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FF-4447-8874-A65EEABE4A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{9D2B0F8C-647E-4D6B-B59C-6B87C4A5C29B}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FF-4447-8874-A65EEABE4A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{C751B2F5-F2CE-46DC-BE32-A3BD84A500CA}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FF-4447-8874-A65EEABE4A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{D5F40E7B-0BE4-472D-8258-19084B1D618B}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FF-4447-8874-A65EEABE4A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{7AF74AFB-3D08-4C7C-A196-B98CA8909DAD}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FF-4447-8874-A65EEABE4AF3}"/>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{09868713-1FED-49C0-A18C-B65F7EDAD9D8}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FF-4447-8874-A65EEABE4AF3}"/>
                </c:ext>
              </c:extLst>
            </c:dLbl>
            <c:dLbl>
              <c:idx val="16"/>
              <c:layout>
                <c:manualLayout>
                  <c:x val="0"/>
                  <c:y val="-1.8920725772258097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{F5E992D8-FF37-4FBB-9978-8B9BF019169C}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FF-4447-8874-A65EEABE4AF3}"/>
                </c:ext>
              </c:extLst>
            </c:dLbl>
            <c:dLbl>
              <c:idx val="24"/>
              <c:layout>
                <c:manualLayout>
                  <c:x val="0"/>
                  <c:y val="1.8920725772258097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{5332F3F2-DF90-4439-ADE5-0094DBD741E1}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FF-4447-8874-A65EEABE4AF3}"/>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{B83FC92C-BA2C-492C-863F-EF1A0A6081B2}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FF-4447-8874-A65EEABE4A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8.6</c:v>
                </c:pt>
                <c:pt idx="8">
                  <c:v>8.1999999999999993</c:v>
                </c:pt>
                <c:pt idx="16">
                  <c:v>8.4</c:v>
                </c:pt>
                <c:pt idx="24">
                  <c:v>8.5</c:v>
                </c:pt>
                <c:pt idx="32">
                  <c:v>8.1999999999999993</c:v>
                </c:pt>
              </c:numCache>
            </c:numRef>
          </c:xVal>
          <c:yVal>
            <c:numRef>
              <c:f>[1]公会計指標分析・財政指標組合せ分析表!$BP$77:$DC$77</c:f>
              <c:numCache>
                <c:formatCode>General</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09FF-4447-8874-A65EEABE4AF3}"/>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新型コロナウイルスの影響により減収が続いていた法人町民税が回復傾向にあり、類似単体内平均、全国平均を上回った。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今後もふるさと納税の推進等、安定的な自主財源の確保に努める。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89746</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9064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41487</xdr:rowOff>
    </xdr:from>
    <xdr:to>
      <xdr:col>19</xdr:col>
      <xdr:colOff>133350</xdr:colOff>
      <xdr:row>42</xdr:row>
      <xdr:rowOff>89746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423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164677</xdr:rowOff>
    </xdr:from>
    <xdr:to>
      <xdr:col>15</xdr:col>
      <xdr:colOff>82550</xdr:colOff>
      <xdr:row>42</xdr:row>
      <xdr:rowOff>41487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9412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108373</xdr:rowOff>
    </xdr:from>
    <xdr:to>
      <xdr:col>11</xdr:col>
      <xdr:colOff>31750</xdr:colOff>
      <xdr:row>41</xdr:row>
      <xdr:rowOff>164677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378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38946</xdr:rowOff>
    </xdr:from>
    <xdr:to>
      <xdr:col>19</xdr:col>
      <xdr:colOff>184150</xdr:colOff>
      <xdr:row>42</xdr:row>
      <xdr:rowOff>140546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150723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08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162137</xdr:rowOff>
    </xdr:from>
    <xdr:to>
      <xdr:col>15</xdr:col>
      <xdr:colOff>133350</xdr:colOff>
      <xdr:row>42</xdr:row>
      <xdr:rowOff>92287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102464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6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113877</xdr:rowOff>
    </xdr:from>
    <xdr:to>
      <xdr:col>11</xdr:col>
      <xdr:colOff>82550</xdr:colOff>
      <xdr:row>42</xdr:row>
      <xdr:rowOff>44027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54204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57573</xdr:rowOff>
    </xdr:from>
    <xdr:to>
      <xdr:col>7</xdr:col>
      <xdr:colOff>31750</xdr:colOff>
      <xdr:row>41</xdr:row>
      <xdr:rowOff>159173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169350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地方税、普通交付税の増により、前年度から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％減となり、類似団体内平均、全国平均、栃木県平均を下回った。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今後も適正な定員管理による人件費の抑制や事務事業の見直し等を行い、経常的経費の削減に努める。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160655</xdr:rowOff>
    </xdr:from>
    <xdr:to>
      <xdr:col>23</xdr:col>
      <xdr:colOff>133350</xdr:colOff>
      <xdr:row>60</xdr:row>
      <xdr:rowOff>51943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76205"/>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51943</xdr:rowOff>
    </xdr:from>
    <xdr:to>
      <xdr:col>19</xdr:col>
      <xdr:colOff>133350</xdr:colOff>
      <xdr:row>60</xdr:row>
      <xdr:rowOff>51943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38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158369</xdr:rowOff>
    </xdr:from>
    <xdr:to>
      <xdr:col>15</xdr:col>
      <xdr:colOff>82550</xdr:colOff>
      <xdr:row>60</xdr:row>
      <xdr:rowOff>51943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02469"/>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158369</xdr:rowOff>
    </xdr:from>
    <xdr:to>
      <xdr:col>11</xdr:col>
      <xdr:colOff>31750</xdr:colOff>
      <xdr:row>59</xdr:row>
      <xdr:rowOff>151003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02469"/>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109855</xdr:rowOff>
    </xdr:from>
    <xdr:to>
      <xdr:col>23</xdr:col>
      <xdr:colOff>184150</xdr:colOff>
      <xdr:row>60</xdr:row>
      <xdr:rowOff>40005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126382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7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1143</xdr:rowOff>
    </xdr:from>
    <xdr:to>
      <xdr:col>19</xdr:col>
      <xdr:colOff>184150</xdr:colOff>
      <xdr:row>60</xdr:row>
      <xdr:rowOff>102743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87520</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74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1143</xdr:rowOff>
    </xdr:from>
    <xdr:to>
      <xdr:col>15</xdr:col>
      <xdr:colOff>133350</xdr:colOff>
      <xdr:row>60</xdr:row>
      <xdr:rowOff>102743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87520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7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107569</xdr:rowOff>
    </xdr:from>
    <xdr:to>
      <xdr:col>11</xdr:col>
      <xdr:colOff>82550</xdr:colOff>
      <xdr:row>59</xdr:row>
      <xdr:rowOff>37719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47896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2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100203</xdr:rowOff>
    </xdr:from>
    <xdr:to>
      <xdr:col>7</xdr:col>
      <xdr:colOff>31750</xdr:colOff>
      <xdr:row>60</xdr:row>
      <xdr:rowOff>30353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15130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02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増加傾向にあるが類似団体内平均を下回っている。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定員管理の徹底により、人件費の抑制は図られているため、増加の要因である維持補修費を含め、事務的経費の合理化を進め物件費の削減に努める。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115455</xdr:rowOff>
    </xdr:from>
    <xdr:to>
      <xdr:col>23</xdr:col>
      <xdr:colOff>133350</xdr:colOff>
      <xdr:row>82</xdr:row>
      <xdr:rowOff>17563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02905"/>
          <a:ext cx="838200" cy="7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84961</xdr:rowOff>
    </xdr:from>
    <xdr:to>
      <xdr:col>19</xdr:col>
      <xdr:colOff>133350</xdr:colOff>
      <xdr:row>81</xdr:row>
      <xdr:rowOff>115455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72411"/>
          <a:ext cx="889000" cy="3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75014</xdr:rowOff>
    </xdr:from>
    <xdr:to>
      <xdr:col>15</xdr:col>
      <xdr:colOff>82550</xdr:colOff>
      <xdr:row>81</xdr:row>
      <xdr:rowOff>84961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62464"/>
          <a:ext cx="889000" cy="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75014</xdr:rowOff>
    </xdr:from>
    <xdr:to>
      <xdr:col>11</xdr:col>
      <xdr:colOff>31750</xdr:colOff>
      <xdr:row>81</xdr:row>
      <xdr:rowOff>81857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962464"/>
          <a:ext cx="889000" cy="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138213</xdr:rowOff>
    </xdr:from>
    <xdr:to>
      <xdr:col>23</xdr:col>
      <xdr:colOff>184150</xdr:colOff>
      <xdr:row>82</xdr:row>
      <xdr:rowOff>68363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154740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7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64655</xdr:rowOff>
    </xdr:from>
    <xdr:to>
      <xdr:col>19</xdr:col>
      <xdr:colOff>184150</xdr:colOff>
      <xdr:row>81</xdr:row>
      <xdr:rowOff>166255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5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4982</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2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34161</xdr:rowOff>
    </xdr:from>
    <xdr:to>
      <xdr:col>15</xdr:col>
      <xdr:colOff>133350</xdr:colOff>
      <xdr:row>81</xdr:row>
      <xdr:rowOff>135761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2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145938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9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24214</xdr:rowOff>
    </xdr:from>
    <xdr:to>
      <xdr:col>11</xdr:col>
      <xdr:colOff>82550</xdr:colOff>
      <xdr:row>81</xdr:row>
      <xdr:rowOff>125814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135991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80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31057</xdr:rowOff>
    </xdr:from>
    <xdr:to>
      <xdr:col>7</xdr:col>
      <xdr:colOff>31750</xdr:colOff>
      <xdr:row>81</xdr:row>
      <xdr:rowOff>132657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142834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7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当町のラスパレイス指数は、類似団体内平均、全国町村平均を上回っている。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年功的な給与制度を見直し、職務、職責、勤務成績等を反映した給与制度の構築を検討、推進することにより、給与水準の適正化に努める。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87</xdr:row>
      <xdr:rowOff>23989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832895"/>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23989</xdr:rowOff>
    </xdr:from>
    <xdr:to>
      <xdr:col>77</xdr:col>
      <xdr:colOff>44450</xdr:colOff>
      <xdr:row>87</xdr:row>
      <xdr:rowOff>37395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9401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23989</xdr:rowOff>
    </xdr:from>
    <xdr:to>
      <xdr:col>72</xdr:col>
      <xdr:colOff>203200</xdr:colOff>
      <xdr:row>87</xdr:row>
      <xdr:rowOff>37395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401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23989</xdr:rowOff>
    </xdr:from>
    <xdr:to>
      <xdr:col>68</xdr:col>
      <xdr:colOff>152400</xdr:colOff>
      <xdr:row>87</xdr:row>
      <xdr:rowOff>104422</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4013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144639</xdr:rowOff>
    </xdr:from>
    <xdr:to>
      <xdr:col>77</xdr:col>
      <xdr:colOff>95250</xdr:colOff>
      <xdr:row>87</xdr:row>
      <xdr:rowOff>74789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59566</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7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158045</xdr:rowOff>
    </xdr:from>
    <xdr:to>
      <xdr:col>73</xdr:col>
      <xdr:colOff>44450</xdr:colOff>
      <xdr:row>87</xdr:row>
      <xdr:rowOff>88195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72972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144639</xdr:rowOff>
    </xdr:from>
    <xdr:to>
      <xdr:col>68</xdr:col>
      <xdr:colOff>203200</xdr:colOff>
      <xdr:row>87</xdr:row>
      <xdr:rowOff>74789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59566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53622</xdr:rowOff>
    </xdr:from>
    <xdr:to>
      <xdr:col>64</xdr:col>
      <xdr:colOff>152400</xdr:colOff>
      <xdr:row>87</xdr:row>
      <xdr:rowOff>155222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139999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定員管理は徹底しており、継続して類似団体内平均を下回っている。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今後も引き続き、事業、事務内容の見直し、民間委託等の推進を図り、適正な人員管理の維持に努める。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165826</xdr:rowOff>
    </xdr:from>
    <xdr:to>
      <xdr:col>81</xdr:col>
      <xdr:colOff>44450</xdr:colOff>
      <xdr:row>59</xdr:row>
      <xdr:rowOff>166975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281376"/>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156633</xdr:rowOff>
    </xdr:from>
    <xdr:to>
      <xdr:col>77</xdr:col>
      <xdr:colOff>44450</xdr:colOff>
      <xdr:row>59</xdr:row>
      <xdr:rowOff>166975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272183"/>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156633</xdr:rowOff>
    </xdr:from>
    <xdr:to>
      <xdr:col>72</xdr:col>
      <xdr:colOff>203200</xdr:colOff>
      <xdr:row>60</xdr:row>
      <xdr:rowOff>26549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027218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9313</xdr:rowOff>
    </xdr:from>
    <xdr:to>
      <xdr:col>68</xdr:col>
      <xdr:colOff>152400</xdr:colOff>
      <xdr:row>60</xdr:row>
      <xdr:rowOff>26549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29631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115026</xdr:rowOff>
    </xdr:from>
    <xdr:to>
      <xdr:col>81</xdr:col>
      <xdr:colOff>95250</xdr:colOff>
      <xdr:row>60</xdr:row>
      <xdr:rowOff>45176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131553</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7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116175</xdr:rowOff>
    </xdr:from>
    <xdr:to>
      <xdr:col>77</xdr:col>
      <xdr:colOff>95250</xdr:colOff>
      <xdr:row>60</xdr:row>
      <xdr:rowOff>46325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23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56502</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000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105833</xdr:rowOff>
    </xdr:from>
    <xdr:to>
      <xdr:col>73</xdr:col>
      <xdr:colOff>44450</xdr:colOff>
      <xdr:row>60</xdr:row>
      <xdr:rowOff>35983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46160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147199</xdr:rowOff>
    </xdr:from>
    <xdr:to>
      <xdr:col>68</xdr:col>
      <xdr:colOff>203200</xdr:colOff>
      <xdr:row>60</xdr:row>
      <xdr:rowOff>77349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6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87526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3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129963</xdr:rowOff>
    </xdr:from>
    <xdr:to>
      <xdr:col>64</xdr:col>
      <xdr:colOff>152400</xdr:colOff>
      <xdr:row>60</xdr:row>
      <xdr:rowOff>60113</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70290</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起債の元利償還金等の減少により前年度から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今後は公共施設等の老朽化等により大規模な事業が見込まれるが、優先度、必要性を慎重に検討したうえで事業を選択、整理し、地方債発行の抑制に努め、実質公債費率を抑制していく。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22678</xdr:rowOff>
    </xdr:from>
    <xdr:to>
      <xdr:col>81</xdr:col>
      <xdr:colOff>44450</xdr:colOff>
      <xdr:row>39</xdr:row>
      <xdr:rowOff>45659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70922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45659</xdr:rowOff>
    </xdr:from>
    <xdr:to>
      <xdr:col>77</xdr:col>
      <xdr:colOff>44450</xdr:colOff>
      <xdr:row>39</xdr:row>
      <xdr:rowOff>91622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732209"/>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80131</xdr:rowOff>
    </xdr:from>
    <xdr:to>
      <xdr:col>72</xdr:col>
      <xdr:colOff>203200</xdr:colOff>
      <xdr:row>39</xdr:row>
      <xdr:rowOff>91622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7666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80131</xdr:rowOff>
    </xdr:from>
    <xdr:to>
      <xdr:col>68</xdr:col>
      <xdr:colOff>152400</xdr:colOff>
      <xdr:row>39</xdr:row>
      <xdr:rowOff>80131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666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166309</xdr:rowOff>
    </xdr:from>
    <xdr:to>
      <xdr:col>77</xdr:col>
      <xdr:colOff>95250</xdr:colOff>
      <xdr:row>39</xdr:row>
      <xdr:rowOff>96459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106636</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5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40822</xdr:rowOff>
    </xdr:from>
    <xdr:to>
      <xdr:col>73</xdr:col>
      <xdr:colOff>44450</xdr:colOff>
      <xdr:row>39</xdr:row>
      <xdr:rowOff>142422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152599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29331</xdr:rowOff>
    </xdr:from>
    <xdr:to>
      <xdr:col>68</xdr:col>
      <xdr:colOff>203200</xdr:colOff>
      <xdr:row>39</xdr:row>
      <xdr:rowOff>130931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141108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29331</xdr:rowOff>
    </xdr:from>
    <xdr:to>
      <xdr:col>64</xdr:col>
      <xdr:colOff>152400</xdr:colOff>
      <xdr:row>39</xdr:row>
      <xdr:rowOff>130931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141108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財政調整金等の基金残高の増、地方債残高の減少により該当なしとなっている。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引き続き将来の負担に備えて基金残高を確保し、事業の必要性等を慎重に検討することで、地方債の発行を抑制するなど、長期にわたって持続可能な財政運営に努める。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161109</xdr:rowOff>
    </xdr:from>
    <xdr:to>
      <xdr:col>64</xdr:col>
      <xdr:colOff>152400</xdr:colOff>
      <xdr:row>14</xdr:row>
      <xdr:rowOff>91259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8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101436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5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類似団体内平均、全国平均、栃木県平均を上回っている。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今後さらに職員の適正配置、事務配分、民間委託等を検討し、人件費の適正水準の確保に努める。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29845</xdr:rowOff>
    </xdr:from>
    <xdr:to>
      <xdr:col>24</xdr:col>
      <xdr:colOff>25400</xdr:colOff>
      <xdr:row>36</xdr:row>
      <xdr:rowOff>52705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2020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18415</xdr:rowOff>
    </xdr:from>
    <xdr:to>
      <xdr:col>19</xdr:col>
      <xdr:colOff>187325</xdr:colOff>
      <xdr:row>36</xdr:row>
      <xdr:rowOff>29845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1906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36</xdr:row>
      <xdr:rowOff>18415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05917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58420</xdr:rowOff>
    </xdr:from>
    <xdr:to>
      <xdr:col>11</xdr:col>
      <xdr:colOff>9525</xdr:colOff>
      <xdr:row>36</xdr:row>
      <xdr:rowOff>18415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05917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1905</xdr:rowOff>
    </xdr:from>
    <xdr:to>
      <xdr:col>24</xdr:col>
      <xdr:colOff>76200</xdr:colOff>
      <xdr:row>36</xdr:row>
      <xdr:rowOff>103505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145432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150495</xdr:rowOff>
    </xdr:from>
    <xdr:to>
      <xdr:col>20</xdr:col>
      <xdr:colOff>38100</xdr:colOff>
      <xdr:row>36</xdr:row>
      <xdr:rowOff>80645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65422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37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139065</xdr:rowOff>
    </xdr:from>
    <xdr:to>
      <xdr:col>15</xdr:col>
      <xdr:colOff>149225</xdr:colOff>
      <xdr:row>36</xdr:row>
      <xdr:rowOff>69215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53992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7620</xdr:rowOff>
    </xdr:from>
    <xdr:to>
      <xdr:col>11</xdr:col>
      <xdr:colOff>60325</xdr:colOff>
      <xdr:row>35</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93997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09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139065</xdr:rowOff>
    </xdr:from>
    <xdr:to>
      <xdr:col>6</xdr:col>
      <xdr:colOff>171450</xdr:colOff>
      <xdr:row>36</xdr:row>
      <xdr:rowOff>69215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53992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民生費に占める割合が高く、今後も社会保障関係費の増大が見込まれるため、財政を圧迫することのないよう物件費の適切な管理に努める。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120142</xdr:rowOff>
    </xdr:from>
    <xdr:to>
      <xdr:col>82</xdr:col>
      <xdr:colOff>107950</xdr:colOff>
      <xdr:row>15</xdr:row>
      <xdr:rowOff>156718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918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120142</xdr:rowOff>
    </xdr:from>
    <xdr:to>
      <xdr:col>78</xdr:col>
      <xdr:colOff>69850</xdr:colOff>
      <xdr:row>15</xdr:row>
      <xdr:rowOff>143002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91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24130</xdr:rowOff>
    </xdr:from>
    <xdr:to>
      <xdr:col>73</xdr:col>
      <xdr:colOff>180975</xdr:colOff>
      <xdr:row>15</xdr:row>
      <xdr:rowOff>143002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958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24130</xdr:rowOff>
    </xdr:from>
    <xdr:to>
      <xdr:col>69</xdr:col>
      <xdr:colOff>92075</xdr:colOff>
      <xdr:row>15</xdr:row>
      <xdr:rowOff>56134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958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105918</xdr:rowOff>
    </xdr:from>
    <xdr:to>
      <xdr:col>82</xdr:col>
      <xdr:colOff>158750</xdr:colOff>
      <xdr:row>16</xdr:row>
      <xdr:rowOff>36068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77995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4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69342</xdr:rowOff>
    </xdr:from>
    <xdr:to>
      <xdr:col>78</xdr:col>
      <xdr:colOff>120650</xdr:colOff>
      <xdr:row>15</xdr:row>
      <xdr:rowOff>170942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155719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2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92202</xdr:rowOff>
    </xdr:from>
    <xdr:to>
      <xdr:col>74</xdr:col>
      <xdr:colOff>31750</xdr:colOff>
      <xdr:row>16</xdr:row>
      <xdr:rowOff>22352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7129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5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144780</xdr:rowOff>
    </xdr:from>
    <xdr:to>
      <xdr:col>69</xdr:col>
      <xdr:colOff>142875</xdr:colOff>
      <xdr:row>15</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59707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今後も高齢化による社会保障関係費の増大が見込まれるため、財政を圧迫することのないよう扶助費の適切な管理に努める。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556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127000</xdr:rowOff>
    </xdr:from>
    <xdr:to>
      <xdr:col>19</xdr:col>
      <xdr:colOff>187325</xdr:colOff>
      <xdr:row>56</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80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80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92727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76200</xdr:rowOff>
    </xdr:from>
    <xdr:to>
      <xdr:col>15</xdr:col>
      <xdr:colOff>149225</xdr:colOff>
      <xdr:row>56</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類似団体内平均、全国平均、栃木県平均を下回っている。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その他の内訳の大半は特別会計への繰出金となっている。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繰出金については今後も引き続き、法定内繰出しや繰出基準を遵守し、適正化を図っていく。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31750</xdr:rowOff>
    </xdr:from>
    <xdr:to>
      <xdr:col>82</xdr:col>
      <xdr:colOff>107950</xdr:colOff>
      <xdr:row>58</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461500"/>
          <a:ext cx="838200"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7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18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59</xdr:row>
      <xdr:rowOff>6350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187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152400</xdr:rowOff>
    </xdr:from>
    <xdr:to>
      <xdr:col>82</xdr:col>
      <xdr:colOff>158750</xdr:colOff>
      <xdr:row>55</xdr:row>
      <xdr:rowOff>82550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168927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引き続き、各種団体等への補助金については、意義、目的、成果等を精査し、随時見直しを行い適正化に努める。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37</xdr:row>
      <xdr:rowOff>62230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3062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168910</xdr:rowOff>
    </xdr:from>
    <xdr:to>
      <xdr:col>78</xdr:col>
      <xdr:colOff>69850</xdr:colOff>
      <xdr:row>36</xdr:row>
      <xdr:rowOff>58420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69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35</xdr:row>
      <xdr:rowOff>168910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9791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35</xdr:row>
      <xdr:rowOff>62230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9791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11430</xdr:rowOff>
    </xdr:from>
    <xdr:to>
      <xdr:col>82</xdr:col>
      <xdr:colOff>158750</xdr:colOff>
      <xdr:row>37</xdr:row>
      <xdr:rowOff>113030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154957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118110</xdr:rowOff>
    </xdr:from>
    <xdr:to>
      <xdr:col>74</xdr:col>
      <xdr:colOff>31750</xdr:colOff>
      <xdr:row>36</xdr:row>
      <xdr:rowOff>48260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33037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類似団体内平均、全国平均、栃木県平均を下回っている。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今後も後年度への公平負担の適正化、町にとって有利な地方債を適切に選択し、適正な公債費負担となるよう努める。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75</xdr:row>
      <xdr:rowOff>165863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971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165863</xdr:rowOff>
    </xdr:from>
    <xdr:to>
      <xdr:col>19</xdr:col>
      <xdr:colOff>187325</xdr:colOff>
      <xdr:row>76</xdr:row>
      <xdr:rowOff>49276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24613"/>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49276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42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44704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429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104157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115062</xdr:rowOff>
    </xdr:from>
    <xdr:to>
      <xdr:col>20</xdr:col>
      <xdr:colOff>38100</xdr:colOff>
      <xdr:row>76</xdr:row>
      <xdr:rowOff>45213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55389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169926</xdr:rowOff>
    </xdr:from>
    <xdr:to>
      <xdr:col>15</xdr:col>
      <xdr:colOff>149225</xdr:colOff>
      <xdr:row>76</xdr:row>
      <xdr:rowOff>100076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110253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165354</xdr:rowOff>
    </xdr:from>
    <xdr:to>
      <xdr:col>6</xdr:col>
      <xdr:colOff>171450</xdr:colOff>
      <xdr:row>76</xdr:row>
      <xdr:rowOff>95504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105681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維持補修費の減により、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引き続き経常的経費の抑制に努めるとともに、安定的な自主財源の確保に努める。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xdr:rowOff>
    </xdr:from>
    <xdr:to>
      <xdr:col>82</xdr:col>
      <xdr:colOff>107950</xdr:colOff>
      <xdr:row>76</xdr:row>
      <xdr:rowOff>46989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0314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19558</xdr:rowOff>
    </xdr:from>
    <xdr:to>
      <xdr:col>78</xdr:col>
      <xdr:colOff>69850</xdr:colOff>
      <xdr:row>76</xdr:row>
      <xdr:rowOff>46989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4975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156718</xdr:rowOff>
    </xdr:from>
    <xdr:to>
      <xdr:col>73</xdr:col>
      <xdr:colOff>180975</xdr:colOff>
      <xdr:row>76</xdr:row>
      <xdr:rowOff>19558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44018"/>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156718</xdr:rowOff>
    </xdr:from>
    <xdr:to>
      <xdr:col>69</xdr:col>
      <xdr:colOff>92075</xdr:colOff>
      <xdr:row>75</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44018"/>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121920</xdr:rowOff>
    </xdr:from>
    <xdr:to>
      <xdr:col>82</xdr:col>
      <xdr:colOff>158750</xdr:colOff>
      <xdr:row>76</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93997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167639</xdr:rowOff>
    </xdr:from>
    <xdr:to>
      <xdr:col>78</xdr:col>
      <xdr:colOff>120650</xdr:colOff>
      <xdr:row>76</xdr:row>
      <xdr:rowOff>97789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82566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140208</xdr:rowOff>
    </xdr:from>
    <xdr:to>
      <xdr:col>74</xdr:col>
      <xdr:colOff>31750</xdr:colOff>
      <xdr:row>76</xdr:row>
      <xdr:rowOff>70358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9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55135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08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105918</xdr:rowOff>
    </xdr:from>
    <xdr:to>
      <xdr:col>69</xdr:col>
      <xdr:colOff>142875</xdr:colOff>
      <xdr:row>75</xdr:row>
      <xdr:rowOff>36068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20845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79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73914</xdr:rowOff>
    </xdr:from>
    <xdr:to>
      <xdr:col>65</xdr:col>
      <xdr:colOff>53975</xdr:colOff>
      <xdr:row>76</xdr:row>
      <xdr:rowOff>4065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160290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0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129213</xdr:rowOff>
    </xdr:from>
    <xdr:to>
      <xdr:col>29</xdr:col>
      <xdr:colOff>127000</xdr:colOff>
      <xdr:row>19</xdr:row>
      <xdr:rowOff>17548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62938"/>
          <a:ext cx="647700" cy="59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17548</xdr:rowOff>
    </xdr:from>
    <xdr:to>
      <xdr:col>26</xdr:col>
      <xdr:colOff>50800</xdr:colOff>
      <xdr:row>19</xdr:row>
      <xdr:rowOff>73607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22723"/>
          <a:ext cx="698500" cy="56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72086</xdr:rowOff>
    </xdr:from>
    <xdr:to>
      <xdr:col>22</xdr:col>
      <xdr:colOff>114300</xdr:colOff>
      <xdr:row>19</xdr:row>
      <xdr:rowOff>73607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377261"/>
          <a:ext cx="698500" cy="1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72086</xdr:rowOff>
    </xdr:from>
    <xdr:to>
      <xdr:col>18</xdr:col>
      <xdr:colOff>177800</xdr:colOff>
      <xdr:row>19</xdr:row>
      <xdr:rowOff>82996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77261"/>
          <a:ext cx="698500" cy="10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78414</xdr:rowOff>
    </xdr:from>
    <xdr:to>
      <xdr:col>29</xdr:col>
      <xdr:colOff>177800</xdr:colOff>
      <xdr:row>19</xdr:row>
      <xdr:rowOff>8564</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12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50491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138198</xdr:rowOff>
    </xdr:from>
    <xdr:to>
      <xdr:col>26</xdr:col>
      <xdr:colOff>101600</xdr:colOff>
      <xdr:row>19</xdr:row>
      <xdr:rowOff>68348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71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53125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58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22807</xdr:rowOff>
    </xdr:from>
    <xdr:to>
      <xdr:col>22</xdr:col>
      <xdr:colOff>165100</xdr:colOff>
      <xdr:row>19</xdr:row>
      <xdr:rowOff>124407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27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109184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1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21286</xdr:rowOff>
    </xdr:from>
    <xdr:to>
      <xdr:col>19</xdr:col>
      <xdr:colOff>38100</xdr:colOff>
      <xdr:row>19</xdr:row>
      <xdr:rowOff>122886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26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107663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1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32196</xdr:rowOff>
    </xdr:from>
    <xdr:to>
      <xdr:col>15</xdr:col>
      <xdr:colOff>101600</xdr:colOff>
      <xdr:row>19</xdr:row>
      <xdr:rowOff>133796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37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118573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2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676</xdr:rowOff>
    </xdr:from>
    <xdr:to>
      <xdr:col>29</xdr:col>
      <xdr:colOff>127000</xdr:colOff>
      <xdr:row>37</xdr:row>
      <xdr:rowOff>65575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7125376"/>
          <a:ext cx="647700" cy="6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121628</xdr:rowOff>
    </xdr:from>
    <xdr:to>
      <xdr:col>26</xdr:col>
      <xdr:colOff>50800</xdr:colOff>
      <xdr:row>37</xdr:row>
      <xdr:rowOff>65575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074878"/>
          <a:ext cx="698500" cy="115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121628</xdr:rowOff>
    </xdr:from>
    <xdr:to>
      <xdr:col>22</xdr:col>
      <xdr:colOff>114300</xdr:colOff>
      <xdr:row>36</xdr:row>
      <xdr:rowOff>144717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7074878"/>
          <a:ext cx="698500" cy="23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144717</xdr:rowOff>
    </xdr:from>
    <xdr:to>
      <xdr:col>18</xdr:col>
      <xdr:colOff>177800</xdr:colOff>
      <xdr:row>37</xdr:row>
      <xdr:rowOff>13043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097967"/>
          <a:ext cx="698500" cy="39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121326</xdr:rowOff>
    </xdr:from>
    <xdr:to>
      <xdr:col>29</xdr:col>
      <xdr:colOff>177800</xdr:colOff>
      <xdr:row>37</xdr:row>
      <xdr:rowOff>51476</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0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93403</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4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14775</xdr:rowOff>
    </xdr:from>
    <xdr:to>
      <xdr:col>26</xdr:col>
      <xdr:colOff>101600</xdr:colOff>
      <xdr:row>37</xdr:row>
      <xdr:rowOff>116375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139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101152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22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70828</xdr:rowOff>
    </xdr:from>
    <xdr:to>
      <xdr:col>22</xdr:col>
      <xdr:colOff>165100</xdr:colOff>
      <xdr:row>37</xdr:row>
      <xdr:rowOff>978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02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157205</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11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93917</xdr:rowOff>
    </xdr:from>
    <xdr:to>
      <xdr:col>19</xdr:col>
      <xdr:colOff>38100</xdr:colOff>
      <xdr:row>37</xdr:row>
      <xdr:rowOff>24067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047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8844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13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133693</xdr:rowOff>
    </xdr:from>
    <xdr:to>
      <xdr:col>15</xdr:col>
      <xdr:colOff>101600</xdr:colOff>
      <xdr:row>37</xdr:row>
      <xdr:rowOff>63843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086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48620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17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124950</xdr:rowOff>
    </xdr:from>
    <xdr:to>
      <xdr:col>24</xdr:col>
      <xdr:colOff>63500</xdr:colOff>
      <xdr:row>37</xdr:row>
      <xdr:rowOff>77760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7150"/>
          <a:ext cx="838200" cy="1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77760</xdr:rowOff>
    </xdr:from>
    <xdr:to>
      <xdr:col>19</xdr:col>
      <xdr:colOff>177800</xdr:colOff>
      <xdr:row>37</xdr:row>
      <xdr:rowOff>128684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1410"/>
          <a:ext cx="889000" cy="5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128684</xdr:rowOff>
    </xdr:from>
    <xdr:to>
      <xdr:col>15</xdr:col>
      <xdr:colOff>50800</xdr:colOff>
      <xdr:row>37</xdr:row>
      <xdr:rowOff>163192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2334"/>
          <a:ext cx="889000" cy="3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163192</xdr:rowOff>
    </xdr:from>
    <xdr:to>
      <xdr:col>10</xdr:col>
      <xdr:colOff>114300</xdr:colOff>
      <xdr:row>38</xdr:row>
      <xdr:rowOff>10661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06842"/>
          <a:ext cx="889000" cy="1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74150</xdr:rowOff>
    </xdr:from>
    <xdr:to>
      <xdr:col>24</xdr:col>
      <xdr:colOff>114300</xdr:colOff>
      <xdr:row>37</xdr:row>
      <xdr:rowOff>4300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4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52577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2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26960</xdr:rowOff>
    </xdr:from>
    <xdr:to>
      <xdr:col>20</xdr:col>
      <xdr:colOff>38100</xdr:colOff>
      <xdr:row>37</xdr:row>
      <xdr:rowOff>128560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119687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77884</xdr:rowOff>
    </xdr:from>
    <xdr:to>
      <xdr:col>15</xdr:col>
      <xdr:colOff>101600</xdr:colOff>
      <xdr:row>38</xdr:row>
      <xdr:rowOff>8034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170611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112391</xdr:rowOff>
    </xdr:from>
    <xdr:to>
      <xdr:col>10</xdr:col>
      <xdr:colOff>165100</xdr:colOff>
      <xdr:row>38</xdr:row>
      <xdr:rowOff>42542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60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33669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131311</xdr:rowOff>
    </xdr:from>
    <xdr:to>
      <xdr:col>6</xdr:col>
      <xdr:colOff>38100</xdr:colOff>
      <xdr:row>38</xdr:row>
      <xdr:rowOff>61461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52588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108031</xdr:rowOff>
    </xdr:from>
    <xdr:to>
      <xdr:col>24</xdr:col>
      <xdr:colOff>63500</xdr:colOff>
      <xdr:row>56</xdr:row>
      <xdr:rowOff>162106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09231"/>
          <a:ext cx="838200" cy="5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162106</xdr:rowOff>
    </xdr:from>
    <xdr:to>
      <xdr:col>19</xdr:col>
      <xdr:colOff>177800</xdr:colOff>
      <xdr:row>57</xdr:row>
      <xdr:rowOff>1759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63306"/>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1759</xdr:rowOff>
    </xdr:from>
    <xdr:to>
      <xdr:col>15</xdr:col>
      <xdr:colOff>50800</xdr:colOff>
      <xdr:row>57</xdr:row>
      <xdr:rowOff>4685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74409"/>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158903</xdr:rowOff>
    </xdr:from>
    <xdr:to>
      <xdr:col>10</xdr:col>
      <xdr:colOff>114300</xdr:colOff>
      <xdr:row>57</xdr:row>
      <xdr:rowOff>4685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760103"/>
          <a:ext cx="889000" cy="1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57231</xdr:rowOff>
    </xdr:from>
    <xdr:to>
      <xdr:col>24</xdr:col>
      <xdr:colOff>114300</xdr:colOff>
      <xdr:row>56</xdr:row>
      <xdr:rowOff>158831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35658</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3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111306</xdr:rowOff>
    </xdr:from>
    <xdr:to>
      <xdr:col>20</xdr:col>
      <xdr:colOff>38100</xdr:colOff>
      <xdr:row>57</xdr:row>
      <xdr:rowOff>41456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1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32583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0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122409</xdr:rowOff>
    </xdr:from>
    <xdr:to>
      <xdr:col>15</xdr:col>
      <xdr:colOff>101600</xdr:colOff>
      <xdr:row>57</xdr:row>
      <xdr:rowOff>52559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2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43686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81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125335</xdr:rowOff>
    </xdr:from>
    <xdr:to>
      <xdr:col>10</xdr:col>
      <xdr:colOff>165100</xdr:colOff>
      <xdr:row>57</xdr:row>
      <xdr:rowOff>55485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72012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50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108103</xdr:rowOff>
    </xdr:from>
    <xdr:to>
      <xdr:col>6</xdr:col>
      <xdr:colOff>38100</xdr:colOff>
      <xdr:row>57</xdr:row>
      <xdr:rowOff>38253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0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54780</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8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58813</xdr:rowOff>
    </xdr:from>
    <xdr:to>
      <xdr:col>24</xdr:col>
      <xdr:colOff>63500</xdr:colOff>
      <xdr:row>78</xdr:row>
      <xdr:rowOff>77539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31913"/>
          <a:ext cx="838200" cy="1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58813</xdr:rowOff>
    </xdr:from>
    <xdr:to>
      <xdr:col>19</xdr:col>
      <xdr:colOff>177800</xdr:colOff>
      <xdr:row>78</xdr:row>
      <xdr:rowOff>110458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31913"/>
          <a:ext cx="889000" cy="5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95238</xdr:rowOff>
    </xdr:from>
    <xdr:to>
      <xdr:col>15</xdr:col>
      <xdr:colOff>50800</xdr:colOff>
      <xdr:row>78</xdr:row>
      <xdr:rowOff>110458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468338"/>
          <a:ext cx="889000" cy="1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95238</xdr:rowOff>
    </xdr:from>
    <xdr:to>
      <xdr:col>10</xdr:col>
      <xdr:colOff>114300</xdr:colOff>
      <xdr:row>78</xdr:row>
      <xdr:rowOff>109449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68338"/>
          <a:ext cx="889000" cy="1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26739</xdr:rowOff>
    </xdr:from>
    <xdr:to>
      <xdr:col>24</xdr:col>
      <xdr:colOff>114300</xdr:colOff>
      <xdr:row>78</xdr:row>
      <xdr:rowOff>128339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9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5166</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7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8013</xdr:rowOff>
    </xdr:from>
    <xdr:to>
      <xdr:col>20</xdr:col>
      <xdr:colOff>38100</xdr:colOff>
      <xdr:row>78</xdr:row>
      <xdr:rowOff>109613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8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100740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7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59658</xdr:rowOff>
    </xdr:from>
    <xdr:to>
      <xdr:col>15</xdr:col>
      <xdr:colOff>101600</xdr:colOff>
      <xdr:row>78</xdr:row>
      <xdr:rowOff>161258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3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152385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2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44438</xdr:rowOff>
    </xdr:from>
    <xdr:to>
      <xdr:col>10</xdr:col>
      <xdr:colOff>165100</xdr:colOff>
      <xdr:row>78</xdr:row>
      <xdr:rowOff>146038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1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137165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1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58649</xdr:rowOff>
    </xdr:from>
    <xdr:to>
      <xdr:col>6</xdr:col>
      <xdr:colOff>38100</xdr:colOff>
      <xdr:row>78</xdr:row>
      <xdr:rowOff>160249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151376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2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62040</xdr:rowOff>
    </xdr:from>
    <xdr:to>
      <xdr:col>24</xdr:col>
      <xdr:colOff>63500</xdr:colOff>
      <xdr:row>97</xdr:row>
      <xdr:rowOff>40856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21240"/>
          <a:ext cx="838200" cy="15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40856</xdr:rowOff>
    </xdr:from>
    <xdr:to>
      <xdr:col>19</xdr:col>
      <xdr:colOff>177800</xdr:colOff>
      <xdr:row>97</xdr:row>
      <xdr:rowOff>109296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71506"/>
          <a:ext cx="889000" cy="6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118694</xdr:rowOff>
    </xdr:from>
    <xdr:to>
      <xdr:col>15</xdr:col>
      <xdr:colOff>50800</xdr:colOff>
      <xdr:row>97</xdr:row>
      <xdr:rowOff>109296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77894"/>
          <a:ext cx="889000" cy="16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118694</xdr:rowOff>
    </xdr:from>
    <xdr:to>
      <xdr:col>10</xdr:col>
      <xdr:colOff>114300</xdr:colOff>
      <xdr:row>98</xdr:row>
      <xdr:rowOff>11824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77894"/>
          <a:ext cx="889000" cy="23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11240</xdr:rowOff>
    </xdr:from>
    <xdr:to>
      <xdr:col>24</xdr:col>
      <xdr:colOff>114300</xdr:colOff>
      <xdr:row>96</xdr:row>
      <xdr:rowOff>112840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161117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161506</xdr:rowOff>
    </xdr:from>
    <xdr:to>
      <xdr:col>20</xdr:col>
      <xdr:colOff>38100</xdr:colOff>
      <xdr:row>97</xdr:row>
      <xdr:rowOff>91656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2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82783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1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58496</xdr:rowOff>
    </xdr:from>
    <xdr:to>
      <xdr:col>15</xdr:col>
      <xdr:colOff>101600</xdr:colOff>
      <xdr:row>97</xdr:row>
      <xdr:rowOff>160096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8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151223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8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67894</xdr:rowOff>
    </xdr:from>
    <xdr:to>
      <xdr:col>10</xdr:col>
      <xdr:colOff>165100</xdr:colOff>
      <xdr:row>96</xdr:row>
      <xdr:rowOff>169494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2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160621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1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132474</xdr:rowOff>
    </xdr:from>
    <xdr:to>
      <xdr:col>6</xdr:col>
      <xdr:colOff>38100</xdr:colOff>
      <xdr:row>98</xdr:row>
      <xdr:rowOff>62624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53751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5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27998</xdr:rowOff>
    </xdr:from>
    <xdr:to>
      <xdr:col>55</xdr:col>
      <xdr:colOff>0</xdr:colOff>
      <xdr:row>37</xdr:row>
      <xdr:rowOff>103779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71648"/>
          <a:ext cx="838200" cy="7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96197</xdr:rowOff>
    </xdr:from>
    <xdr:to>
      <xdr:col>50</xdr:col>
      <xdr:colOff>114300</xdr:colOff>
      <xdr:row>37</xdr:row>
      <xdr:rowOff>103779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9847"/>
          <a:ext cx="88900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96197</xdr:rowOff>
    </xdr:from>
    <xdr:to>
      <xdr:col>45</xdr:col>
      <xdr:colOff>177800</xdr:colOff>
      <xdr:row>37</xdr:row>
      <xdr:rowOff>150349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9847"/>
          <a:ext cx="889000" cy="5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107936</xdr:rowOff>
    </xdr:from>
    <xdr:to>
      <xdr:col>41</xdr:col>
      <xdr:colOff>50800</xdr:colOff>
      <xdr:row>37</xdr:row>
      <xdr:rowOff>150349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8686"/>
          <a:ext cx="889000" cy="38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148648</xdr:rowOff>
    </xdr:from>
    <xdr:to>
      <xdr:col>55</xdr:col>
      <xdr:colOff>50800</xdr:colOff>
      <xdr:row>37</xdr:row>
      <xdr:rowOff>78798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2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63575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52979</xdr:rowOff>
    </xdr:from>
    <xdr:to>
      <xdr:col>50</xdr:col>
      <xdr:colOff>165100</xdr:colOff>
      <xdr:row>37</xdr:row>
      <xdr:rowOff>154579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9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145706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8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45397</xdr:rowOff>
    </xdr:from>
    <xdr:to>
      <xdr:col>46</xdr:col>
      <xdr:colOff>38100</xdr:colOff>
      <xdr:row>37</xdr:row>
      <xdr:rowOff>146997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138124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8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99549</xdr:rowOff>
    </xdr:from>
    <xdr:to>
      <xdr:col>41</xdr:col>
      <xdr:colOff>101600</xdr:colOff>
      <xdr:row>38</xdr:row>
      <xdr:rowOff>29699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4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20826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3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57136</xdr:rowOff>
    </xdr:from>
    <xdr:to>
      <xdr:col>36</xdr:col>
      <xdr:colOff>165100</xdr:colOff>
      <xdr:row>35</xdr:row>
      <xdr:rowOff>158736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149863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50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66939</xdr:rowOff>
    </xdr:from>
    <xdr:to>
      <xdr:col>55</xdr:col>
      <xdr:colOff>0</xdr:colOff>
      <xdr:row>58</xdr:row>
      <xdr:rowOff>78667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11039"/>
          <a:ext cx="838200" cy="1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11617</xdr:rowOff>
    </xdr:from>
    <xdr:to>
      <xdr:col>50</xdr:col>
      <xdr:colOff>114300</xdr:colOff>
      <xdr:row>58</xdr:row>
      <xdr:rowOff>66939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955717"/>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11617</xdr:rowOff>
    </xdr:from>
    <xdr:to>
      <xdr:col>45</xdr:col>
      <xdr:colOff>177800</xdr:colOff>
      <xdr:row>58</xdr:row>
      <xdr:rowOff>121934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955717"/>
          <a:ext cx="889000" cy="1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121934</xdr:rowOff>
    </xdr:from>
    <xdr:to>
      <xdr:col>41</xdr:col>
      <xdr:colOff>50800</xdr:colOff>
      <xdr:row>58</xdr:row>
      <xdr:rowOff>125159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66034"/>
          <a:ext cx="889000" cy="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27867</xdr:rowOff>
    </xdr:from>
    <xdr:to>
      <xdr:col>55</xdr:col>
      <xdr:colOff>50800</xdr:colOff>
      <xdr:row>58</xdr:row>
      <xdr:rowOff>129467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7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114244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8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16139</xdr:rowOff>
    </xdr:from>
    <xdr:to>
      <xdr:col>50</xdr:col>
      <xdr:colOff>165100</xdr:colOff>
      <xdr:row>58</xdr:row>
      <xdr:rowOff>117739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108866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5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132267</xdr:rowOff>
    </xdr:from>
    <xdr:to>
      <xdr:col>46</xdr:col>
      <xdr:colOff>38100</xdr:colOff>
      <xdr:row>58</xdr:row>
      <xdr:rowOff>62417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0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78944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8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71134</xdr:rowOff>
    </xdr:from>
    <xdr:to>
      <xdr:col>41</xdr:col>
      <xdr:colOff>101600</xdr:colOff>
      <xdr:row>59</xdr:row>
      <xdr:rowOff>1284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1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163861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0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74359</xdr:rowOff>
    </xdr:from>
    <xdr:to>
      <xdr:col>36</xdr:col>
      <xdr:colOff>165100</xdr:colOff>
      <xdr:row>59</xdr:row>
      <xdr:rowOff>4509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1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167086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1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132691</xdr:rowOff>
    </xdr:from>
    <xdr:to>
      <xdr:col>55</xdr:col>
      <xdr:colOff>0</xdr:colOff>
      <xdr:row>78</xdr:row>
      <xdr:rowOff>139511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5791"/>
          <a:ext cx="8382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123056</xdr:rowOff>
    </xdr:from>
    <xdr:to>
      <xdr:col>50</xdr:col>
      <xdr:colOff>114300</xdr:colOff>
      <xdr:row>78</xdr:row>
      <xdr:rowOff>132691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6156"/>
          <a:ext cx="889000" cy="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123056</xdr:rowOff>
    </xdr:from>
    <xdr:to>
      <xdr:col>45</xdr:col>
      <xdr:colOff>177800</xdr:colOff>
      <xdr:row>78</xdr:row>
      <xdr:rowOff>131183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6156"/>
          <a:ext cx="889000" cy="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131183</xdr:rowOff>
    </xdr:from>
    <xdr:to>
      <xdr:col>41</xdr:col>
      <xdr:colOff>50800</xdr:colOff>
      <xdr:row>78</xdr:row>
      <xdr:rowOff>137142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04283"/>
          <a:ext cx="889000" cy="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88711</xdr:rowOff>
    </xdr:from>
    <xdr:to>
      <xdr:col>55</xdr:col>
      <xdr:colOff>50800</xdr:colOff>
      <xdr:row>79</xdr:row>
      <xdr:rowOff>18861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3638</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81891</xdr:rowOff>
    </xdr:from>
    <xdr:to>
      <xdr:col>50</xdr:col>
      <xdr:colOff>165100</xdr:colOff>
      <xdr:row>79</xdr:row>
      <xdr:rowOff>12041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3168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72256</xdr:rowOff>
    </xdr:from>
    <xdr:to>
      <xdr:col>46</xdr:col>
      <xdr:colOff>38100</xdr:colOff>
      <xdr:row>79</xdr:row>
      <xdr:rowOff>2406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164983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80383</xdr:rowOff>
    </xdr:from>
    <xdr:to>
      <xdr:col>41</xdr:col>
      <xdr:colOff>101600</xdr:colOff>
      <xdr:row>79</xdr:row>
      <xdr:rowOff>10533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1660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6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86342</xdr:rowOff>
    </xdr:from>
    <xdr:to>
      <xdr:col>36</xdr:col>
      <xdr:colOff>165100</xdr:colOff>
      <xdr:row>79</xdr:row>
      <xdr:rowOff>16492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7619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19402</xdr:rowOff>
    </xdr:from>
    <xdr:to>
      <xdr:col>55</xdr:col>
      <xdr:colOff>0</xdr:colOff>
      <xdr:row>97</xdr:row>
      <xdr:rowOff>58314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50052"/>
          <a:ext cx="838200" cy="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80863</xdr:rowOff>
    </xdr:from>
    <xdr:to>
      <xdr:col>50</xdr:col>
      <xdr:colOff>114300</xdr:colOff>
      <xdr:row>97</xdr:row>
      <xdr:rowOff>19402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40063"/>
          <a:ext cx="889000" cy="10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80863</xdr:rowOff>
    </xdr:from>
    <xdr:to>
      <xdr:col>45</xdr:col>
      <xdr:colOff>177800</xdr:colOff>
      <xdr:row>97</xdr:row>
      <xdr:rowOff>156246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40063"/>
          <a:ext cx="889000" cy="24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134995</xdr:rowOff>
    </xdr:from>
    <xdr:to>
      <xdr:col>41</xdr:col>
      <xdr:colOff>50800</xdr:colOff>
      <xdr:row>97</xdr:row>
      <xdr:rowOff>156246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65645"/>
          <a:ext cx="889000" cy="2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7514</xdr:rowOff>
    </xdr:from>
    <xdr:to>
      <xdr:col>55</xdr:col>
      <xdr:colOff>50800</xdr:colOff>
      <xdr:row>97</xdr:row>
      <xdr:rowOff>109114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157391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1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140052</xdr:rowOff>
    </xdr:from>
    <xdr:to>
      <xdr:col>50</xdr:col>
      <xdr:colOff>165100</xdr:colOff>
      <xdr:row>97</xdr:row>
      <xdr:rowOff>70202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9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86729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3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30063</xdr:rowOff>
    </xdr:from>
    <xdr:to>
      <xdr:col>46</xdr:col>
      <xdr:colOff>38100</xdr:colOff>
      <xdr:row>96</xdr:row>
      <xdr:rowOff>131663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8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148190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6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105446</xdr:rowOff>
    </xdr:from>
    <xdr:to>
      <xdr:col>41</xdr:col>
      <xdr:colOff>101600</xdr:colOff>
      <xdr:row>98</xdr:row>
      <xdr:rowOff>35596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3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26723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2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84195</xdr:rowOff>
    </xdr:from>
    <xdr:to>
      <xdr:col>36</xdr:col>
      <xdr:colOff>165100</xdr:colOff>
      <xdr:row>98</xdr:row>
      <xdr:rowOff>14345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5472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0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25188</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288"/>
          <a:ext cx="8890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25188</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40288"/>
          <a:ext cx="8890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21971</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3707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145838</xdr:rowOff>
    </xdr:from>
    <xdr:to>
      <xdr:col>76</xdr:col>
      <xdr:colOff>165100</xdr:colOff>
      <xdr:row>38</xdr:row>
      <xdr:rowOff>75988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67115</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35333" y="65822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142621</xdr:rowOff>
    </xdr:from>
    <xdr:to>
      <xdr:col>67</xdr:col>
      <xdr:colOff>101600</xdr:colOff>
      <xdr:row>38</xdr:row>
      <xdr:rowOff>72771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63898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578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6147</xdr:rowOff>
    </xdr:from>
    <xdr:to>
      <xdr:col>85</xdr:col>
      <xdr:colOff>127000</xdr:colOff>
      <xdr:row>79</xdr:row>
      <xdr:rowOff>12255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550697"/>
          <a:ext cx="8382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152769</xdr:rowOff>
    </xdr:from>
    <xdr:to>
      <xdr:col>81</xdr:col>
      <xdr:colOff>50800</xdr:colOff>
      <xdr:row>79</xdr:row>
      <xdr:rowOff>12255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525869"/>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152769</xdr:rowOff>
    </xdr:from>
    <xdr:to>
      <xdr:col>76</xdr:col>
      <xdr:colOff>114300</xdr:colOff>
      <xdr:row>78</xdr:row>
      <xdr:rowOff>154267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525869"/>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154267</xdr:rowOff>
    </xdr:from>
    <xdr:to>
      <xdr:col>71</xdr:col>
      <xdr:colOff>177800</xdr:colOff>
      <xdr:row>79</xdr:row>
      <xdr:rowOff>9753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27367"/>
          <a:ext cx="8890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126797</xdr:rowOff>
    </xdr:from>
    <xdr:to>
      <xdr:col>85</xdr:col>
      <xdr:colOff>177800</xdr:colOff>
      <xdr:row>79</xdr:row>
      <xdr:rowOff>56947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9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41724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4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132905</xdr:rowOff>
    </xdr:from>
    <xdr:to>
      <xdr:col>81</xdr:col>
      <xdr:colOff>101600</xdr:colOff>
      <xdr:row>79</xdr:row>
      <xdr:rowOff>63055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50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54182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59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101969</xdr:rowOff>
    </xdr:from>
    <xdr:to>
      <xdr:col>76</xdr:col>
      <xdr:colOff>165100</xdr:colOff>
      <xdr:row>79</xdr:row>
      <xdr:rowOff>32119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7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23246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56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103467</xdr:rowOff>
    </xdr:from>
    <xdr:to>
      <xdr:col>72</xdr:col>
      <xdr:colOff>38100</xdr:colOff>
      <xdr:row>79</xdr:row>
      <xdr:rowOff>33617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7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24744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56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130403</xdr:rowOff>
    </xdr:from>
    <xdr:to>
      <xdr:col>67</xdr:col>
      <xdr:colOff>101600</xdr:colOff>
      <xdr:row>79</xdr:row>
      <xdr:rowOff>60553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50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51680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9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61466</xdr:rowOff>
    </xdr:from>
    <xdr:to>
      <xdr:col>85</xdr:col>
      <xdr:colOff>127000</xdr:colOff>
      <xdr:row>97</xdr:row>
      <xdr:rowOff>158993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92116"/>
          <a:ext cx="838200" cy="9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95504</xdr:rowOff>
    </xdr:from>
    <xdr:to>
      <xdr:col>81</xdr:col>
      <xdr:colOff>50800</xdr:colOff>
      <xdr:row>97</xdr:row>
      <xdr:rowOff>158993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26154"/>
          <a:ext cx="889000" cy="6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95504</xdr:rowOff>
    </xdr:from>
    <xdr:to>
      <xdr:col>76</xdr:col>
      <xdr:colOff>114300</xdr:colOff>
      <xdr:row>97</xdr:row>
      <xdr:rowOff>146391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726154"/>
          <a:ext cx="889000" cy="5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146391</xdr:rowOff>
    </xdr:from>
    <xdr:to>
      <xdr:col>71</xdr:col>
      <xdr:colOff>177800</xdr:colOff>
      <xdr:row>98</xdr:row>
      <xdr:rowOff>32837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77041"/>
          <a:ext cx="889000" cy="5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10666</xdr:rowOff>
    </xdr:from>
    <xdr:to>
      <xdr:col>85</xdr:col>
      <xdr:colOff>177800</xdr:colOff>
      <xdr:row>97</xdr:row>
      <xdr:rowOff>112266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4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160543</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1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108193</xdr:rowOff>
    </xdr:from>
    <xdr:to>
      <xdr:col>81</xdr:col>
      <xdr:colOff>101600</xdr:colOff>
      <xdr:row>98</xdr:row>
      <xdr:rowOff>38343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3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29470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3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44704</xdr:rowOff>
    </xdr:from>
    <xdr:to>
      <xdr:col>76</xdr:col>
      <xdr:colOff>165100</xdr:colOff>
      <xdr:row>97</xdr:row>
      <xdr:rowOff>146304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7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137431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6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95591</xdr:rowOff>
    </xdr:from>
    <xdr:to>
      <xdr:col>72</xdr:col>
      <xdr:colOff>38100</xdr:colOff>
      <xdr:row>98</xdr:row>
      <xdr:rowOff>25741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2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16868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1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153487</xdr:rowOff>
    </xdr:from>
    <xdr:to>
      <xdr:col>67</xdr:col>
      <xdr:colOff>101600</xdr:colOff>
      <xdr:row>98</xdr:row>
      <xdr:rowOff>83637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8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74764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7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75387</xdr:rowOff>
    </xdr:from>
    <xdr:to>
      <xdr:col>116</xdr:col>
      <xdr:colOff>63500</xdr:colOff>
      <xdr:row>58</xdr:row>
      <xdr:rowOff>78321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19487"/>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78321</xdr:rowOff>
    </xdr:from>
    <xdr:to>
      <xdr:col>111</xdr:col>
      <xdr:colOff>177800</xdr:colOff>
      <xdr:row>58</xdr:row>
      <xdr:rowOff>80988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2242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80988</xdr:rowOff>
    </xdr:from>
    <xdr:to>
      <xdr:col>107</xdr:col>
      <xdr:colOff>50800</xdr:colOff>
      <xdr:row>58</xdr:row>
      <xdr:rowOff>82169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025088"/>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82169</xdr:rowOff>
    </xdr:from>
    <xdr:to>
      <xdr:col>102</xdr:col>
      <xdr:colOff>114300</xdr:colOff>
      <xdr:row>58</xdr:row>
      <xdr:rowOff>82817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26269"/>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24587</xdr:rowOff>
    </xdr:from>
    <xdr:to>
      <xdr:col>116</xdr:col>
      <xdr:colOff>114300</xdr:colOff>
      <xdr:row>58</xdr:row>
      <xdr:rowOff>126187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6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3014</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27521</xdr:rowOff>
    </xdr:from>
    <xdr:to>
      <xdr:col>112</xdr:col>
      <xdr:colOff>38100</xdr:colOff>
      <xdr:row>58</xdr:row>
      <xdr:rowOff>129121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7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120248</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6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30188</xdr:rowOff>
    </xdr:from>
    <xdr:to>
      <xdr:col>107</xdr:col>
      <xdr:colOff>101600</xdr:colOff>
      <xdr:row>58</xdr:row>
      <xdr:rowOff>131788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7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122915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6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31369</xdr:rowOff>
    </xdr:from>
    <xdr:to>
      <xdr:col>102</xdr:col>
      <xdr:colOff>165100</xdr:colOff>
      <xdr:row>58</xdr:row>
      <xdr:rowOff>132969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124096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32017</xdr:rowOff>
    </xdr:from>
    <xdr:to>
      <xdr:col>98</xdr:col>
      <xdr:colOff>38100</xdr:colOff>
      <xdr:row>58</xdr:row>
      <xdr:rowOff>133617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124744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06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114097</xdr:rowOff>
    </xdr:from>
    <xdr:to>
      <xdr:col>116</xdr:col>
      <xdr:colOff>63500</xdr:colOff>
      <xdr:row>76</xdr:row>
      <xdr:rowOff>75600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801397"/>
          <a:ext cx="838200" cy="30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114097</xdr:rowOff>
    </xdr:from>
    <xdr:to>
      <xdr:col>111</xdr:col>
      <xdr:colOff>177800</xdr:colOff>
      <xdr:row>75</xdr:row>
      <xdr:rowOff>21651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801397"/>
          <a:ext cx="889000" cy="7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21651</xdr:rowOff>
    </xdr:from>
    <xdr:to>
      <xdr:col>107</xdr:col>
      <xdr:colOff>50800</xdr:colOff>
      <xdr:row>75</xdr:row>
      <xdr:rowOff>39070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80401"/>
          <a:ext cx="8890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39070</xdr:rowOff>
    </xdr:from>
    <xdr:to>
      <xdr:col>102</xdr:col>
      <xdr:colOff>114300</xdr:colOff>
      <xdr:row>75</xdr:row>
      <xdr:rowOff>47528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97820"/>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24800</xdr:rowOff>
    </xdr:from>
    <xdr:to>
      <xdr:col>116</xdr:col>
      <xdr:colOff>114300</xdr:colOff>
      <xdr:row>76</xdr:row>
      <xdr:rowOff>126400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05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3227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03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63297</xdr:rowOff>
    </xdr:from>
    <xdr:to>
      <xdr:col>112</xdr:col>
      <xdr:colOff>38100</xdr:colOff>
      <xdr:row>74</xdr:row>
      <xdr:rowOff>164897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156024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84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142301</xdr:rowOff>
    </xdr:from>
    <xdr:to>
      <xdr:col>107</xdr:col>
      <xdr:colOff>101600</xdr:colOff>
      <xdr:row>75</xdr:row>
      <xdr:rowOff>72451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82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63578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9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159720</xdr:rowOff>
    </xdr:from>
    <xdr:to>
      <xdr:col>102</xdr:col>
      <xdr:colOff>165100</xdr:colOff>
      <xdr:row>75</xdr:row>
      <xdr:rowOff>89870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80997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93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168178</xdr:rowOff>
    </xdr:from>
    <xdr:to>
      <xdr:col>98</xdr:col>
      <xdr:colOff>38100</xdr:colOff>
      <xdr:row>75</xdr:row>
      <xdr:rowOff>98328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5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89455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94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性質別歳出の住民一人当たりのコストは全ての項目で類似団体内平均を下回っている。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扶助費の増については、物価高騰対策で実施した低所得世帯への給付事業によるものである。また、下水道事業会計が法非適から法適に変更したことにより繰出金が減少し補助費が増加している。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今後、公共施設の老朽化に伴う事業費の増大も見込まれるため、事業の緊急性、優先度を精査し、適正な財政運営に努める。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132652</xdr:rowOff>
    </xdr:from>
    <xdr:to>
      <xdr:col>24</xdr:col>
      <xdr:colOff>63500</xdr:colOff>
      <xdr:row>35</xdr:row>
      <xdr:rowOff>64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6195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153416</xdr:rowOff>
    </xdr:from>
    <xdr:to>
      <xdr:col>19</xdr:col>
      <xdr:colOff>177800</xdr:colOff>
      <xdr:row>35</xdr:row>
      <xdr:rowOff>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82716"/>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153416</xdr:rowOff>
    </xdr:from>
    <xdr:to>
      <xdr:col>15</xdr:col>
      <xdr:colOff>50800</xdr:colOff>
      <xdr:row>35</xdr:row>
      <xdr:rowOff>63691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2716"/>
          <a:ext cx="889000" cy="8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63691</xdr:rowOff>
    </xdr:from>
    <xdr:to>
      <xdr:col>10</xdr:col>
      <xdr:colOff>114300</xdr:colOff>
      <xdr:row>35</xdr:row>
      <xdr:rowOff>99695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4441"/>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81852</xdr:rowOff>
    </xdr:from>
    <xdr:to>
      <xdr:col>24</xdr:col>
      <xdr:colOff>114300</xdr:colOff>
      <xdr:row>35</xdr:row>
      <xdr:rowOff>12002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1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104729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6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120714</xdr:rowOff>
    </xdr:from>
    <xdr:to>
      <xdr:col>20</xdr:col>
      <xdr:colOff>38100</xdr:colOff>
      <xdr:row>35</xdr:row>
      <xdr:rowOff>50864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67391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102616</xdr:rowOff>
    </xdr:from>
    <xdr:to>
      <xdr:col>15</xdr:col>
      <xdr:colOff>101600</xdr:colOff>
      <xdr:row>35</xdr:row>
      <xdr:rowOff>32766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49293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0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12891</xdr:rowOff>
    </xdr:from>
    <xdr:to>
      <xdr:col>10</xdr:col>
      <xdr:colOff>165100</xdr:colOff>
      <xdr:row>35</xdr:row>
      <xdr:rowOff>114491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131018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48895</xdr:rowOff>
    </xdr:from>
    <xdr:to>
      <xdr:col>6</xdr:col>
      <xdr:colOff>38100</xdr:colOff>
      <xdr:row>35</xdr:row>
      <xdr:rowOff>150495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167022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59399</xdr:rowOff>
    </xdr:from>
    <xdr:to>
      <xdr:col>24</xdr:col>
      <xdr:colOff>63500</xdr:colOff>
      <xdr:row>57</xdr:row>
      <xdr:rowOff>133642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32049"/>
          <a:ext cx="838200" cy="7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130415</xdr:rowOff>
    </xdr:from>
    <xdr:to>
      <xdr:col>19</xdr:col>
      <xdr:colOff>177800</xdr:colOff>
      <xdr:row>57</xdr:row>
      <xdr:rowOff>133642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31615"/>
          <a:ext cx="889000" cy="17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130415</xdr:rowOff>
    </xdr:from>
    <xdr:to>
      <xdr:col>15</xdr:col>
      <xdr:colOff>50800</xdr:colOff>
      <xdr:row>57</xdr:row>
      <xdr:rowOff>161009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31615"/>
          <a:ext cx="889000" cy="20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30596</xdr:rowOff>
    </xdr:from>
    <xdr:to>
      <xdr:col>10</xdr:col>
      <xdr:colOff>114300</xdr:colOff>
      <xdr:row>57</xdr:row>
      <xdr:rowOff>161009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31796"/>
          <a:ext cx="889000" cy="30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8599</xdr:rowOff>
    </xdr:from>
    <xdr:to>
      <xdr:col>24</xdr:col>
      <xdr:colOff>114300</xdr:colOff>
      <xdr:row>57</xdr:row>
      <xdr:rowOff>110199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8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158476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9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82842</xdr:rowOff>
    </xdr:from>
    <xdr:to>
      <xdr:col>20</xdr:col>
      <xdr:colOff>38100</xdr:colOff>
      <xdr:row>58</xdr:row>
      <xdr:rowOff>12992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5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4119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4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79615</xdr:rowOff>
    </xdr:from>
    <xdr:to>
      <xdr:col>15</xdr:col>
      <xdr:colOff>101600</xdr:colOff>
      <xdr:row>57</xdr:row>
      <xdr:rowOff>9765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26292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45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110209</xdr:rowOff>
    </xdr:from>
    <xdr:to>
      <xdr:col>10</xdr:col>
      <xdr:colOff>165100</xdr:colOff>
      <xdr:row>58</xdr:row>
      <xdr:rowOff>40359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8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31486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7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151246</xdr:rowOff>
    </xdr:from>
    <xdr:to>
      <xdr:col>6</xdr:col>
      <xdr:colOff>38100</xdr:colOff>
      <xdr:row>56</xdr:row>
      <xdr:rowOff>81396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8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72523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37409</xdr:rowOff>
    </xdr:from>
    <xdr:to>
      <xdr:col>24</xdr:col>
      <xdr:colOff>63500</xdr:colOff>
      <xdr:row>77</xdr:row>
      <xdr:rowOff>16035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96159"/>
          <a:ext cx="838200" cy="3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16035</xdr:rowOff>
    </xdr:from>
    <xdr:to>
      <xdr:col>19</xdr:col>
      <xdr:colOff>177800</xdr:colOff>
      <xdr:row>77</xdr:row>
      <xdr:rowOff>89919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7685"/>
          <a:ext cx="889000" cy="7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2722</xdr:rowOff>
    </xdr:from>
    <xdr:to>
      <xdr:col>15</xdr:col>
      <xdr:colOff>50800</xdr:colOff>
      <xdr:row>77</xdr:row>
      <xdr:rowOff>89919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04372"/>
          <a:ext cx="889000" cy="8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2722</xdr:rowOff>
    </xdr:from>
    <xdr:to>
      <xdr:col>10</xdr:col>
      <xdr:colOff>114300</xdr:colOff>
      <xdr:row>77</xdr:row>
      <xdr:rowOff>170225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04372"/>
          <a:ext cx="889000" cy="16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158059</xdr:rowOff>
    </xdr:from>
    <xdr:to>
      <xdr:col>24</xdr:col>
      <xdr:colOff>114300</xdr:colOff>
      <xdr:row>75</xdr:row>
      <xdr:rowOff>88209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4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136486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2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136685</xdr:rowOff>
    </xdr:from>
    <xdr:to>
      <xdr:col>20</xdr:col>
      <xdr:colOff>38100</xdr:colOff>
      <xdr:row>77</xdr:row>
      <xdr:rowOff>66835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57962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5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39119</xdr:rowOff>
    </xdr:from>
    <xdr:to>
      <xdr:col>15</xdr:col>
      <xdr:colOff>101600</xdr:colOff>
      <xdr:row>77</xdr:row>
      <xdr:rowOff>140719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131846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3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123372</xdr:rowOff>
    </xdr:from>
    <xdr:to>
      <xdr:col>10</xdr:col>
      <xdr:colOff>165100</xdr:colOff>
      <xdr:row>77</xdr:row>
      <xdr:rowOff>53522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5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44649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4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119425</xdr:rowOff>
    </xdr:from>
    <xdr:to>
      <xdr:col>6</xdr:col>
      <xdr:colOff>38100</xdr:colOff>
      <xdr:row>78</xdr:row>
      <xdr:rowOff>49575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40702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1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166326</xdr:rowOff>
    </xdr:from>
    <xdr:to>
      <xdr:col>24</xdr:col>
      <xdr:colOff>63500</xdr:colOff>
      <xdr:row>99</xdr:row>
      <xdr:rowOff>18717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968426"/>
          <a:ext cx="838200" cy="2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18641</xdr:rowOff>
    </xdr:from>
    <xdr:to>
      <xdr:col>19</xdr:col>
      <xdr:colOff>177800</xdr:colOff>
      <xdr:row>99</xdr:row>
      <xdr:rowOff>18717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99219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4837</xdr:rowOff>
    </xdr:from>
    <xdr:to>
      <xdr:col>15</xdr:col>
      <xdr:colOff>50800</xdr:colOff>
      <xdr:row>99</xdr:row>
      <xdr:rowOff>18641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978387"/>
          <a:ext cx="889000" cy="1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4837</xdr:rowOff>
    </xdr:from>
    <xdr:to>
      <xdr:col>10</xdr:col>
      <xdr:colOff>114300</xdr:colOff>
      <xdr:row>99</xdr:row>
      <xdr:rowOff>73047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78387"/>
          <a:ext cx="889000" cy="6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115526</xdr:rowOff>
    </xdr:from>
    <xdr:to>
      <xdr:col>24</xdr:col>
      <xdr:colOff>114300</xdr:colOff>
      <xdr:row>99</xdr:row>
      <xdr:rowOff>45676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1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93953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139367</xdr:rowOff>
    </xdr:from>
    <xdr:to>
      <xdr:col>20</xdr:col>
      <xdr:colOff>38100</xdr:colOff>
      <xdr:row>99</xdr:row>
      <xdr:rowOff>69517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4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60644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3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139291</xdr:rowOff>
    </xdr:from>
    <xdr:to>
      <xdr:col>15</xdr:col>
      <xdr:colOff>101600</xdr:colOff>
      <xdr:row>99</xdr:row>
      <xdr:rowOff>69441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60568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3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125487</xdr:rowOff>
    </xdr:from>
    <xdr:to>
      <xdr:col>10</xdr:col>
      <xdr:colOff>165100</xdr:colOff>
      <xdr:row>99</xdr:row>
      <xdr:rowOff>55637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2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46764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2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22247</xdr:rowOff>
    </xdr:from>
    <xdr:to>
      <xdr:col>6</xdr:col>
      <xdr:colOff>38100</xdr:colOff>
      <xdr:row>99</xdr:row>
      <xdr:rowOff>123847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9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114974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8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34925</xdr:rowOff>
    </xdr:from>
    <xdr:to>
      <xdr:col>55</xdr:col>
      <xdr:colOff>0</xdr:colOff>
      <xdr:row>39</xdr:row>
      <xdr:rowOff>37592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1475"/>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34925</xdr:rowOff>
    </xdr:from>
    <xdr:to>
      <xdr:col>50</xdr:col>
      <xdr:colOff>114300</xdr:colOff>
      <xdr:row>39</xdr:row>
      <xdr:rowOff>36830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1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35687</xdr:rowOff>
    </xdr:from>
    <xdr:to>
      <xdr:col>45</xdr:col>
      <xdr:colOff>177800</xdr:colOff>
      <xdr:row>39</xdr:row>
      <xdr:rowOff>36830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223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35687</xdr:rowOff>
    </xdr:from>
    <xdr:to>
      <xdr:col>41</xdr:col>
      <xdr:colOff>50800</xdr:colOff>
      <xdr:row>39</xdr:row>
      <xdr:rowOff>36449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2223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158242</xdr:rowOff>
    </xdr:from>
    <xdr:to>
      <xdr:col>55</xdr:col>
      <xdr:colOff>50800</xdr:colOff>
      <xdr:row>39</xdr:row>
      <xdr:rowOff>88392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73169</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882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155575</xdr:rowOff>
    </xdr:from>
    <xdr:to>
      <xdr:col>50</xdr:col>
      <xdr:colOff>165100</xdr:colOff>
      <xdr:row>39</xdr:row>
      <xdr:rowOff>85725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76852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63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157480</xdr:rowOff>
    </xdr:from>
    <xdr:to>
      <xdr:col>46</xdr:col>
      <xdr:colOff>38100</xdr:colOff>
      <xdr:row>39</xdr:row>
      <xdr:rowOff>87630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78757</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156337</xdr:rowOff>
    </xdr:from>
    <xdr:to>
      <xdr:col>41</xdr:col>
      <xdr:colOff>101600</xdr:colOff>
      <xdr:row>39</xdr:row>
      <xdr:rowOff>86487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77614</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157099</xdr:rowOff>
    </xdr:from>
    <xdr:to>
      <xdr:col>36</xdr:col>
      <xdr:colOff>165100</xdr:colOff>
      <xdr:row>39</xdr:row>
      <xdr:rowOff>87249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78376</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93943</xdr:rowOff>
    </xdr:from>
    <xdr:to>
      <xdr:col>55</xdr:col>
      <xdr:colOff>0</xdr:colOff>
      <xdr:row>58</xdr:row>
      <xdr:rowOff>11684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866593"/>
          <a:ext cx="838200" cy="8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93943</xdr:rowOff>
    </xdr:from>
    <xdr:to>
      <xdr:col>50</xdr:col>
      <xdr:colOff>114300</xdr:colOff>
      <xdr:row>57</xdr:row>
      <xdr:rowOff>150156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866593"/>
          <a:ext cx="889000" cy="5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150156</xdr:rowOff>
    </xdr:from>
    <xdr:to>
      <xdr:col>45</xdr:col>
      <xdr:colOff>177800</xdr:colOff>
      <xdr:row>57</xdr:row>
      <xdr:rowOff>170506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22806"/>
          <a:ext cx="889000" cy="2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170506</xdr:rowOff>
    </xdr:from>
    <xdr:to>
      <xdr:col>41</xdr:col>
      <xdr:colOff>50800</xdr:colOff>
      <xdr:row>58</xdr:row>
      <xdr:rowOff>14157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43156"/>
          <a:ext cx="889000" cy="1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132334</xdr:rowOff>
    </xdr:from>
    <xdr:to>
      <xdr:col>55</xdr:col>
      <xdr:colOff>50800</xdr:colOff>
      <xdr:row>58</xdr:row>
      <xdr:rowOff>62484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0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47261</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1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43143</xdr:rowOff>
    </xdr:from>
    <xdr:to>
      <xdr:col>50</xdr:col>
      <xdr:colOff>165100</xdr:colOff>
      <xdr:row>57</xdr:row>
      <xdr:rowOff>144743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81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161270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59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99356</xdr:rowOff>
    </xdr:from>
    <xdr:to>
      <xdr:col>46</xdr:col>
      <xdr:colOff>38100</xdr:colOff>
      <xdr:row>58</xdr:row>
      <xdr:rowOff>29506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87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20633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96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119706</xdr:rowOff>
    </xdr:from>
    <xdr:to>
      <xdr:col>41</xdr:col>
      <xdr:colOff>101600</xdr:colOff>
      <xdr:row>58</xdr:row>
      <xdr:rowOff>49856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40983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8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134807</xdr:rowOff>
    </xdr:from>
    <xdr:to>
      <xdr:col>36</xdr:col>
      <xdr:colOff>165100</xdr:colOff>
      <xdr:row>58</xdr:row>
      <xdr:rowOff>64957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56084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0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47689</xdr:rowOff>
    </xdr:from>
    <xdr:to>
      <xdr:col>55</xdr:col>
      <xdr:colOff>0</xdr:colOff>
      <xdr:row>77</xdr:row>
      <xdr:rowOff>72416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49339"/>
          <a:ext cx="8382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72416</xdr:rowOff>
    </xdr:from>
    <xdr:to>
      <xdr:col>50</xdr:col>
      <xdr:colOff>114300</xdr:colOff>
      <xdr:row>77</xdr:row>
      <xdr:rowOff>93351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74066"/>
          <a:ext cx="889000" cy="2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93351</xdr:rowOff>
    </xdr:from>
    <xdr:to>
      <xdr:col>45</xdr:col>
      <xdr:colOff>177800</xdr:colOff>
      <xdr:row>77</xdr:row>
      <xdr:rowOff>95695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95001"/>
          <a:ext cx="889000" cy="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27724</xdr:rowOff>
    </xdr:from>
    <xdr:to>
      <xdr:col>41</xdr:col>
      <xdr:colOff>50800</xdr:colOff>
      <xdr:row>77</xdr:row>
      <xdr:rowOff>95695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29374"/>
          <a:ext cx="889000" cy="6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168339</xdr:rowOff>
    </xdr:from>
    <xdr:to>
      <xdr:col>55</xdr:col>
      <xdr:colOff>50800</xdr:colOff>
      <xdr:row>77</xdr:row>
      <xdr:rowOff>98489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146766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21616</xdr:rowOff>
    </xdr:from>
    <xdr:to>
      <xdr:col>50</xdr:col>
      <xdr:colOff>165100</xdr:colOff>
      <xdr:row>77</xdr:row>
      <xdr:rowOff>123216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2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114343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1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42551</xdr:rowOff>
    </xdr:from>
    <xdr:to>
      <xdr:col>46</xdr:col>
      <xdr:colOff>38100</xdr:colOff>
      <xdr:row>77</xdr:row>
      <xdr:rowOff>144151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4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135278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33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44895</xdr:rowOff>
    </xdr:from>
    <xdr:to>
      <xdr:col>41</xdr:col>
      <xdr:colOff>101600</xdr:colOff>
      <xdr:row>77</xdr:row>
      <xdr:rowOff>146495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137622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3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148374</xdr:rowOff>
    </xdr:from>
    <xdr:to>
      <xdr:col>36</xdr:col>
      <xdr:colOff>165100</xdr:colOff>
      <xdr:row>77</xdr:row>
      <xdr:rowOff>78524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7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69651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7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34330</xdr:rowOff>
    </xdr:from>
    <xdr:to>
      <xdr:col>55</xdr:col>
      <xdr:colOff>0</xdr:colOff>
      <xdr:row>97</xdr:row>
      <xdr:rowOff>42796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64980"/>
          <a:ext cx="838200" cy="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34330</xdr:rowOff>
    </xdr:from>
    <xdr:to>
      <xdr:col>50</xdr:col>
      <xdr:colOff>114300</xdr:colOff>
      <xdr:row>97</xdr:row>
      <xdr:rowOff>81961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64980"/>
          <a:ext cx="889000" cy="4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81961</xdr:rowOff>
    </xdr:from>
    <xdr:to>
      <xdr:col>45</xdr:col>
      <xdr:colOff>177800</xdr:colOff>
      <xdr:row>97</xdr:row>
      <xdr:rowOff>119204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12611"/>
          <a:ext cx="889000" cy="3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119204</xdr:rowOff>
    </xdr:from>
    <xdr:to>
      <xdr:col>41</xdr:col>
      <xdr:colOff>50800</xdr:colOff>
      <xdr:row>97</xdr:row>
      <xdr:rowOff>138649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49854"/>
          <a:ext cx="889000" cy="1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163446</xdr:rowOff>
    </xdr:from>
    <xdr:to>
      <xdr:col>55</xdr:col>
      <xdr:colOff>50800</xdr:colOff>
      <xdr:row>97</xdr:row>
      <xdr:rowOff>93596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141873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154980</xdr:rowOff>
    </xdr:from>
    <xdr:to>
      <xdr:col>50</xdr:col>
      <xdr:colOff>165100</xdr:colOff>
      <xdr:row>97</xdr:row>
      <xdr:rowOff>85130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1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76257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0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31161</xdr:rowOff>
    </xdr:from>
    <xdr:to>
      <xdr:col>46</xdr:col>
      <xdr:colOff>38100</xdr:colOff>
      <xdr:row>97</xdr:row>
      <xdr:rowOff>132761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123888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68404</xdr:rowOff>
    </xdr:from>
    <xdr:to>
      <xdr:col>41</xdr:col>
      <xdr:colOff>101600</xdr:colOff>
      <xdr:row>97</xdr:row>
      <xdr:rowOff>170004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9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161131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9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87849</xdr:rowOff>
    </xdr:from>
    <xdr:to>
      <xdr:col>36</xdr:col>
      <xdr:colOff>165100</xdr:colOff>
      <xdr:row>98</xdr:row>
      <xdr:rowOff>17999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9126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1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35306</xdr:rowOff>
    </xdr:from>
    <xdr:to>
      <xdr:col>85</xdr:col>
      <xdr:colOff>127000</xdr:colOff>
      <xdr:row>38</xdr:row>
      <xdr:rowOff>66453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550406"/>
          <a:ext cx="8382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35306</xdr:rowOff>
    </xdr:from>
    <xdr:to>
      <xdr:col>81</xdr:col>
      <xdr:colOff>50800</xdr:colOff>
      <xdr:row>38</xdr:row>
      <xdr:rowOff>104934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50406"/>
          <a:ext cx="889000" cy="6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102305</xdr:rowOff>
    </xdr:from>
    <xdr:to>
      <xdr:col>76</xdr:col>
      <xdr:colOff>114300</xdr:colOff>
      <xdr:row>38</xdr:row>
      <xdr:rowOff>104934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617405"/>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102305</xdr:rowOff>
    </xdr:from>
    <xdr:to>
      <xdr:col>71</xdr:col>
      <xdr:colOff>177800</xdr:colOff>
      <xdr:row>38</xdr:row>
      <xdr:rowOff>106515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617405"/>
          <a:ext cx="889000" cy="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15653</xdr:rowOff>
    </xdr:from>
    <xdr:to>
      <xdr:col>85</xdr:col>
      <xdr:colOff>177800</xdr:colOff>
      <xdr:row>38</xdr:row>
      <xdr:rowOff>117253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165530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0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155956</xdr:rowOff>
    </xdr:from>
    <xdr:to>
      <xdr:col>81</xdr:col>
      <xdr:colOff>101600</xdr:colOff>
      <xdr:row>38</xdr:row>
      <xdr:rowOff>86106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9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77233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9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54134</xdr:rowOff>
    </xdr:from>
    <xdr:to>
      <xdr:col>76</xdr:col>
      <xdr:colOff>165100</xdr:colOff>
      <xdr:row>38</xdr:row>
      <xdr:rowOff>155734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6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146861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6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51505</xdr:rowOff>
    </xdr:from>
    <xdr:to>
      <xdr:col>72</xdr:col>
      <xdr:colOff>38100</xdr:colOff>
      <xdr:row>38</xdr:row>
      <xdr:rowOff>153105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6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144232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5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55715</xdr:rowOff>
    </xdr:from>
    <xdr:to>
      <xdr:col>67</xdr:col>
      <xdr:colOff>101600</xdr:colOff>
      <xdr:row>38</xdr:row>
      <xdr:rowOff>157315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148442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6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97470</xdr:rowOff>
    </xdr:from>
    <xdr:to>
      <xdr:col>85</xdr:col>
      <xdr:colOff>127000</xdr:colOff>
      <xdr:row>58</xdr:row>
      <xdr:rowOff>105342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41570"/>
          <a:ext cx="838200" cy="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98245</xdr:rowOff>
    </xdr:from>
    <xdr:to>
      <xdr:col>81</xdr:col>
      <xdr:colOff>50800</xdr:colOff>
      <xdr:row>58</xdr:row>
      <xdr:rowOff>105342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10042345"/>
          <a:ext cx="889000" cy="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98245</xdr:rowOff>
    </xdr:from>
    <xdr:to>
      <xdr:col>76</xdr:col>
      <xdr:colOff>114300</xdr:colOff>
      <xdr:row>58</xdr:row>
      <xdr:rowOff>113123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42345"/>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84312</xdr:rowOff>
    </xdr:from>
    <xdr:to>
      <xdr:col>71</xdr:col>
      <xdr:colOff>177800</xdr:colOff>
      <xdr:row>58</xdr:row>
      <xdr:rowOff>113123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28412"/>
          <a:ext cx="889000" cy="2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46670</xdr:rowOff>
    </xdr:from>
    <xdr:to>
      <xdr:col>85</xdr:col>
      <xdr:colOff>177800</xdr:colOff>
      <xdr:row>58</xdr:row>
      <xdr:rowOff>148270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9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133047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0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54542</xdr:rowOff>
    </xdr:from>
    <xdr:to>
      <xdr:col>81</xdr:col>
      <xdr:colOff>101600</xdr:colOff>
      <xdr:row>58</xdr:row>
      <xdr:rowOff>156142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9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147269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9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47445</xdr:rowOff>
    </xdr:from>
    <xdr:to>
      <xdr:col>76</xdr:col>
      <xdr:colOff>165100</xdr:colOff>
      <xdr:row>58</xdr:row>
      <xdr:rowOff>149045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9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140172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62323</xdr:rowOff>
    </xdr:from>
    <xdr:to>
      <xdr:col>72</xdr:col>
      <xdr:colOff>38100</xdr:colOff>
      <xdr:row>58</xdr:row>
      <xdr:rowOff>163923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155050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33512</xdr:rowOff>
    </xdr:from>
    <xdr:to>
      <xdr:col>67</xdr:col>
      <xdr:colOff>101600</xdr:colOff>
      <xdr:row>58</xdr:row>
      <xdr:rowOff>135112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7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126239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7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25189</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289"/>
          <a:ext cx="88900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25189</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398289"/>
          <a:ext cx="88900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21971</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9507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145839</xdr:rowOff>
    </xdr:from>
    <xdr:to>
      <xdr:col>76</xdr:col>
      <xdr:colOff>165100</xdr:colOff>
      <xdr:row>78</xdr:row>
      <xdr:rowOff>75989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67116</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35333" y="134402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142621</xdr:rowOff>
    </xdr:from>
    <xdr:to>
      <xdr:col>67</xdr:col>
      <xdr:colOff>101600</xdr:colOff>
      <xdr:row>78</xdr:row>
      <xdr:rowOff>72771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63898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17" y="13436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6147</xdr:rowOff>
    </xdr:from>
    <xdr:to>
      <xdr:col>85</xdr:col>
      <xdr:colOff>127000</xdr:colOff>
      <xdr:row>99</xdr:row>
      <xdr:rowOff>12255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979697"/>
          <a:ext cx="8382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152769</xdr:rowOff>
    </xdr:from>
    <xdr:to>
      <xdr:col>81</xdr:col>
      <xdr:colOff>50800</xdr:colOff>
      <xdr:row>99</xdr:row>
      <xdr:rowOff>12255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954869"/>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152769</xdr:rowOff>
    </xdr:from>
    <xdr:to>
      <xdr:col>76</xdr:col>
      <xdr:colOff>114300</xdr:colOff>
      <xdr:row>98</xdr:row>
      <xdr:rowOff>154267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54869"/>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154267</xdr:rowOff>
    </xdr:from>
    <xdr:to>
      <xdr:col>71</xdr:col>
      <xdr:colOff>177800</xdr:colOff>
      <xdr:row>99</xdr:row>
      <xdr:rowOff>9753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56367"/>
          <a:ext cx="8890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126797</xdr:rowOff>
    </xdr:from>
    <xdr:to>
      <xdr:col>85</xdr:col>
      <xdr:colOff>177800</xdr:colOff>
      <xdr:row>99</xdr:row>
      <xdr:rowOff>56947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2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41724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4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132905</xdr:rowOff>
    </xdr:from>
    <xdr:to>
      <xdr:col>81</xdr:col>
      <xdr:colOff>101600</xdr:colOff>
      <xdr:row>99</xdr:row>
      <xdr:rowOff>63055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3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54182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702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101969</xdr:rowOff>
    </xdr:from>
    <xdr:to>
      <xdr:col>76</xdr:col>
      <xdr:colOff>165100</xdr:colOff>
      <xdr:row>99</xdr:row>
      <xdr:rowOff>32119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9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23246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9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103467</xdr:rowOff>
    </xdr:from>
    <xdr:to>
      <xdr:col>72</xdr:col>
      <xdr:colOff>38100</xdr:colOff>
      <xdr:row>99</xdr:row>
      <xdr:rowOff>33617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0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24744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9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130403</xdr:rowOff>
    </xdr:from>
    <xdr:to>
      <xdr:col>67</xdr:col>
      <xdr:colOff>101600</xdr:colOff>
      <xdr:row>99</xdr:row>
      <xdr:rowOff>60553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3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51680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702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目的別歳出の住民一人当たりのコストは、議会費を除き類似団体内平均を下回っている。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民生費が増となっているのは、物価高騰対策で実施した低所得世帯への給付と学童施設整備事業によるものである。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土木費については、道路改良工事費の増などで増加傾向が続いていたが今年度は減となった。今後も緊急性、優先度を精査し、適正な財政運営に努める。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栃木県市貝町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標準財政規模に対する財政調整基金の割合が決算剰余金の増加による基金積立が増加したため、前年度から</a:t>
          </a:r>
          <a:r>
            <a:rPr kumimoji="1" lang="en-US" altLang="ja-JP" sz="1400">
              <a:latin typeface="ＭＳ ゴシック" pitchFamily="49" charset="-128"/>
              <a:ea typeface="ＭＳ ゴシック" pitchFamily="49" charset="-128"/>
            </a:rPr>
            <a:t>1.44</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町税等の歳入確保による基金取崩しの抑制及び歳出の適正化に努め、引き続き財政の健全化を図る。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また、大規模災害などの突発的な財政需要に備えるためにも財政調整基金の標準財政規模比を</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％確保するよう努めていく。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栃木県市貝町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連結赤字比率について、各会計とも赤字は発生していない。</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一般会計については、法人町民税、普通交付税の増により前年度から</a:t>
          </a:r>
          <a:r>
            <a:rPr kumimoji="1" lang="en-US" altLang="ja-JP" sz="1400" baseline="0">
              <a:latin typeface="ＭＳ ゴシック" pitchFamily="49" charset="-128"/>
              <a:ea typeface="ＭＳ ゴシック" pitchFamily="49" charset="-128"/>
            </a:rPr>
            <a:t>3.03</a:t>
          </a:r>
          <a:r>
            <a:rPr kumimoji="1" lang="ja-JP" altLang="en-US" sz="1400" baseline="0">
              <a:latin typeface="ＭＳ ゴシック" pitchFamily="49" charset="-128"/>
              <a:ea typeface="ＭＳ ゴシック" pitchFamily="49" charset="-128"/>
            </a:rPr>
            <a:t>％の増となった。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今後も各会計において、安定した財政運営を行う。</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栃木県市貝町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年度から地方債発行を抑制することにより、元利償還金は徐々に減少する傾向にあるため、実質公債費比率の低下に繋がっている。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地方債発行に際して、後年度の元利償還金が基準財政需要額に算入される地方債を選択することに努め、持続可能な財政運営に努める。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栃木県市貝町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について、一般会計に係る地方債の現在高、公営企業債等繰入見込額の減などにより、前年度比較</a:t>
          </a:r>
          <a:r>
            <a:rPr kumimoji="1" lang="en-US" altLang="ja-JP" sz="1400">
              <a:latin typeface="ＭＳ ゴシック" pitchFamily="49" charset="-128"/>
              <a:ea typeface="ＭＳ ゴシック" pitchFamily="49" charset="-128"/>
            </a:rPr>
            <a:t>211</a:t>
          </a:r>
          <a:r>
            <a:rPr kumimoji="1" lang="ja-JP" altLang="en-US" sz="1400">
              <a:latin typeface="ＭＳ ゴシック" pitchFamily="49" charset="-128"/>
              <a:ea typeface="ＭＳ ゴシック" pitchFamily="49" charset="-128"/>
            </a:rPr>
            <a:t>百万円の減となった。充当可能財源等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は、基準財政需要額算入見込額の減により、前年度比較</a:t>
          </a:r>
          <a:r>
            <a:rPr kumimoji="1" lang="en-US" altLang="ja-JP" sz="1400">
              <a:latin typeface="ＭＳ ゴシック" pitchFamily="49" charset="-128"/>
              <a:ea typeface="ＭＳ ゴシック" pitchFamily="49" charset="-128"/>
            </a:rPr>
            <a:t>57</a:t>
          </a:r>
          <a:r>
            <a:rPr kumimoji="1" lang="ja-JP" altLang="en-US" sz="1400">
              <a:latin typeface="ＭＳ ゴシック" pitchFamily="49" charset="-128"/>
              <a:ea typeface="ＭＳ ゴシック" pitchFamily="49" charset="-128"/>
            </a:rPr>
            <a:t>百万円の減となり、将来負担比率の分子は前年度比較</a:t>
          </a:r>
          <a:r>
            <a:rPr kumimoji="1" lang="en-US" altLang="ja-JP" sz="1400">
              <a:latin typeface="ＭＳ ゴシック" pitchFamily="49" charset="-128"/>
              <a:ea typeface="ＭＳ ゴシック" pitchFamily="49" charset="-128"/>
            </a:rPr>
            <a:t>154</a:t>
          </a:r>
          <a:r>
            <a:rPr kumimoji="1" lang="ja-JP" altLang="en-US" sz="1400">
              <a:latin typeface="ＭＳ ゴシック" pitchFamily="49" charset="-128"/>
              <a:ea typeface="ＭＳ ゴシック" pitchFamily="49" charset="-128"/>
            </a:rPr>
            <a:t>百万円の減となっている。</a:t>
          </a:r>
        </a:p>
        <a:p>
          <a:r>
            <a:rPr kumimoji="1" lang="ja-JP" altLang="en-US" sz="1400">
              <a:latin typeface="ＭＳ ゴシック" pitchFamily="49" charset="-128"/>
              <a:ea typeface="ＭＳ ゴシック" pitchFamily="49" charset="-128"/>
            </a:rPr>
            <a:t>　充当可能財源の主である基金については、引き続き、今後増大が予想される公共施設の老朽化に伴う大規模修繕等に対応するため、長期的な財政シミュレーションに基づき、残高を確保するよう努める。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栃木県市貝町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以上を毎年度財政調整基金に積み立てているが、今年度は、前年度決算剰余金が増加したため、基金全体の残高も増加している。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規模と基金残高のバランスを考慮しつつ、町税の減収などの不測の事態への対応に加え、公共施設の老朽化対策など、今後の財政需要の増大にも対応していけるように一定額を確保し、適正に活用できるよう計画的な運営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・地域福祉基金：高齢者の保健福祉の増進等地域福祉の向上に資する事業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・教育文化振興基金：教育文化の振興に寄与する事業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・教育施設整備基金：教育施設を整備充実する事業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・奨学基金：奨学金事業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・ふるさと応援基金：市貝町ふるさと応援寄附金を財源とした事業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・森林環境譲与税基金：森林環境譲与税を財源とした事業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・サシバの里づくり基金：サシバの里づくりに関する事業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・一般旅券印紙等購買基金：一般旅券発給業務等に係る収入印紙及び栃木県収入証紙の売りさばきに関する事務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市貝町ふるさと応援寄附金が増加したことにより、積立額が増加したため。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特に教育施設整備基金については、施設の老朽化に伴う大規模修繕費用が今後増大する見込みであるため、長寿命化計画に基づいた修繕、更新に対応できるよう残高を確保する。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財源不足を補うため、取り崩しを行っているが、前年度決算剰余金が増加したため増加している。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社会保障関係費の増加や老朽化が進んでいる公共施設の整備、改修に多額の費用を要することが想定されるため、基金残高を考慮し、財政需要が増大した際に適正に活用するため、計画的な運用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起債元金償還に充当したため減少した。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地方債の償還状況を考慮し、繰上償還の対応や地方債償還の負担軽減のため積み立てを行い、現状の残高を引き続き確保していく。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F7B91B-A643-40F9-8956-6CED2FEEB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B66D64D-9E5D-4BC8-AB4B-778188C97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64E1E97D-636E-4A8F-AA40-74AEFB56F52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8BA3E40A-2999-4CB3-BADB-F17E165A6C4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F047D1C1-8FD6-4B43-89E0-C9BB7094AEF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B1950C7B-44D7-46C5-9055-1DA4158F2CF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479963C6-3A81-4092-B53C-2B1CEE8CC34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E4BDC8D4-0BEB-4834-AAA8-F77C926DFCF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75984F72-8E3C-46C7-B9B9-01B6146D4EE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DE3E0F46-E2C7-42E6-9EE1-78F5C5FCD36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8463973-EF7D-42E1-BC0A-FD1618B561F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A4D87046-5710-4FA5-9B19-F5D932940C7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EB87A342-F1F4-467A-92F5-1BA59B52986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E5DE71B-B5C0-428A-9A5F-C6B79FBF959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2FCB407E-28F6-4715-A22F-6728991B1D0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B3A17F81-7D2F-4152-9853-68949166B17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82B5B79B-DF4A-460E-B18B-3F84EDADF05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5AE9C3AF-2BBC-4ED7-ADCB-BC7B8F03523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563C6B42-5836-40EB-9B19-0447CAC6063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E4D830F-5AB8-42E8-BF82-4CF60ADC646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256D5449-F263-4084-8D40-80BD821A86A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E014962-9FE6-4901-818B-2A08194A51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17CEC51F-6E8A-4B4B-88F8-29E3C52E922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A6D546D-C2E6-4E70-BF0C-AB36F37358D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5A33C313-A55E-4BA8-8BB2-1D28EF8703A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C204420F-3451-4CD0-9223-02AA425D5FA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6C3DCB97-E29E-4FFC-BBE6-BF5D5D6578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D0AE36CB-A5E4-41F3-B04F-4B2034B934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6F462C56-AE04-454B-B8E8-F2F94B28E9E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DEB11E5-C469-4ABA-AD4F-575AD0B04A0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F7087EC1-12D7-4D83-ABFF-AEA4809DF3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86AD0D6D-702B-4CAD-AF3E-8CB99D787ED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2F70B68-29B4-4D6A-962F-B8ABE8E0532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58BAB310-7E10-4142-8AD1-F313A1D1C9E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85C92843-1ABB-446C-81D1-340079BC175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8315F670-118C-444C-88DF-8EB406ABBE8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C6C5E2F4-BE88-4C8A-B54F-2B781EA7011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A3365EB-95B1-4712-989A-07E28749080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0E74569-C6E9-40EF-8CD1-8A134977940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22DECFBF-0C9A-427E-841B-4DCBDD21657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9CAB8C6-2234-4646-A9D2-868DC96D8A1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01A4384-FF09-4C3A-B940-32B945D6961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42CF0C1-D272-4A7E-938A-4E994546F94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8511021-BEDE-4D65-8CDF-34C81AF6569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3C0BB20B-FBB9-416E-B4FA-96880D44A92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B754673A-97A3-4872-AB15-7AF17DEC2DE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FFB64973-FBC9-42B5-AB37-69D3CF250C5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AB84CCF-7971-43B1-A7DC-C85C012F869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C06212A-387D-49F4-ABFF-6AB8974C089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F5FA6A59-93AD-4044-8506-0C1086E6AC5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3A3FA518-279D-4F9D-9AE2-88E5FD9BFFF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B04C2088-67AD-4C22-B4AF-03D839660FE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C093A73A-A1D3-40BE-8D9A-A051B04871C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2C9F5253-9314-4764-B583-7007AF738B8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A5B3E219-157C-4C6E-A683-269EF434CC1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年度に策定した公共施設等総合管理計画において、施設の長寿命化や統合・廃合を推進することとしている。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有形固定資産減価償却率については、全国平均、県平均を下回っており、今後も引き続き公共施設等総合管理計画に基づき、適正な施設管理を行う。</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72386F59-44FF-4FBB-B591-C8BD7913D17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D4D4233-947F-4266-B970-687FE39DD1C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FC2ABF18-F116-43FE-B138-07AA8510A1E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AF3020E-C0AC-4DAD-8125-0DAEF045E8F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F17BDA7F-5777-499B-930B-7B573AF293D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742884F9-DEAA-413B-AA16-DD1D697151C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ADE28F92-A050-43CA-B7E6-E264A743FCF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278FE45-FD7A-4198-AF3E-9AF20703679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CDBCD4E6-7EAB-4BB2-B534-55B5730D768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6510D634-401F-40DD-A799-8C033D42DFE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B611FB9-8460-45BB-B994-7EE7DA47D5C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18306A29-6140-45B6-A324-893376C46D1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C72C7608-C2EA-427C-962D-E487FB5415B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B69DDAE0-95C2-4486-8A94-19F464B7CEB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57461035-ED90-45B4-A0FC-69574A2D1ED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CD3E902-70F5-4E46-8332-DDA967ABCDB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B41E4C2-0B43-484F-99D9-81210AABC6B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3AA5A59-5E7F-4AA2-8865-EE14ACE7485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5" name="直線コネクタ 74">
          <a:extLst>
            <a:ext uri="{FF2B5EF4-FFF2-40B4-BE49-F238E27FC236}">
              <a16:creationId xmlns:a16="http://schemas.microsoft.com/office/drawing/2014/main" id="{41C2322B-8B7B-48E4-848D-67DE16F38A4D}"/>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6" name="有形固定資産減価償却率最小値テキスト">
          <a:extLst>
            <a:ext uri="{FF2B5EF4-FFF2-40B4-BE49-F238E27FC236}">
              <a16:creationId xmlns:a16="http://schemas.microsoft.com/office/drawing/2014/main" id="{180FF50C-50E5-46DA-AB24-56E48BBE21BA}"/>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7" name="直線コネクタ 76">
          <a:extLst>
            <a:ext uri="{FF2B5EF4-FFF2-40B4-BE49-F238E27FC236}">
              <a16:creationId xmlns:a16="http://schemas.microsoft.com/office/drawing/2014/main" id="{85279838-8021-4514-989C-8ABEA7BA061A}"/>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8" name="有形固定資産減価償却率最大値テキスト">
          <a:extLst>
            <a:ext uri="{FF2B5EF4-FFF2-40B4-BE49-F238E27FC236}">
              <a16:creationId xmlns:a16="http://schemas.microsoft.com/office/drawing/2014/main" id="{492AC302-6478-4DDD-BB6F-702384D453F8}"/>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9" name="直線コネクタ 78">
          <a:extLst>
            <a:ext uri="{FF2B5EF4-FFF2-40B4-BE49-F238E27FC236}">
              <a16:creationId xmlns:a16="http://schemas.microsoft.com/office/drawing/2014/main" id="{71197ED3-BA53-46C8-AF10-A3AC8DA0DC49}"/>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0" name="有形固定資産減価償却率平均値テキスト">
          <a:extLst>
            <a:ext uri="{FF2B5EF4-FFF2-40B4-BE49-F238E27FC236}">
              <a16:creationId xmlns:a16="http://schemas.microsoft.com/office/drawing/2014/main" id="{7480A766-DA85-4869-8DBF-394B73CC77FC}"/>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1" name="フローチャート: 判断 80">
          <a:extLst>
            <a:ext uri="{FF2B5EF4-FFF2-40B4-BE49-F238E27FC236}">
              <a16:creationId xmlns:a16="http://schemas.microsoft.com/office/drawing/2014/main" id="{D9DB26A5-484B-4724-90D2-CC8A86625256}"/>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2" name="フローチャート: 判断 81">
          <a:extLst>
            <a:ext uri="{FF2B5EF4-FFF2-40B4-BE49-F238E27FC236}">
              <a16:creationId xmlns:a16="http://schemas.microsoft.com/office/drawing/2014/main" id="{A9C14314-02BF-47CD-BC2D-80D0B15173E9}"/>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3" name="フローチャート: 判断 82">
          <a:extLst>
            <a:ext uri="{FF2B5EF4-FFF2-40B4-BE49-F238E27FC236}">
              <a16:creationId xmlns:a16="http://schemas.microsoft.com/office/drawing/2014/main" id="{B0942FFD-EE87-406A-B8EE-1BA6C14CFDD5}"/>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4" name="フローチャート: 判断 83">
          <a:extLst>
            <a:ext uri="{FF2B5EF4-FFF2-40B4-BE49-F238E27FC236}">
              <a16:creationId xmlns:a16="http://schemas.microsoft.com/office/drawing/2014/main" id="{31AC434C-162F-4329-9827-DE79A4C74371}"/>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5" name="フローチャート: 判断 84">
          <a:extLst>
            <a:ext uri="{FF2B5EF4-FFF2-40B4-BE49-F238E27FC236}">
              <a16:creationId xmlns:a16="http://schemas.microsoft.com/office/drawing/2014/main" id="{33F8998B-264D-45BE-9D4A-E2EDBF5B1696}"/>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0E61431-A8CE-4B13-98BD-FC3A76DA89F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51155A5-F42E-4E51-B0A5-40088020F22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43A37BE-E3D7-4FEB-9A6B-A3E1A4BED75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15B5BDA-0A98-4FB7-A5B7-3F0989C4BC5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BA8C189-350B-4449-8220-613E5721992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141242</xdr:rowOff>
    </xdr:from>
    <xdr:to>
      <xdr:col>23</xdr:col>
      <xdr:colOff>136525</xdr:colOff>
      <xdr:row>29</xdr:row>
      <xdr:rowOff>71392</xdr:rowOff>
    </xdr:to>
    <xdr:sp macro="" textlink="">
      <xdr:nvSpPr>
        <xdr:cNvPr id="91" name="楕円 90">
          <a:extLst>
            <a:ext uri="{FF2B5EF4-FFF2-40B4-BE49-F238E27FC236}">
              <a16:creationId xmlns:a16="http://schemas.microsoft.com/office/drawing/2014/main" id="{F6FF66BC-B58B-4A58-840B-F8355DCB87AC}"/>
            </a:ext>
          </a:extLst>
        </xdr:cNvPr>
        <xdr:cNvSpPr/>
      </xdr:nvSpPr>
      <xdr:spPr>
        <a:xfrm>
          <a:off x="4711700" y="5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164119</xdr:rowOff>
    </xdr:from>
    <xdr:ext cx="405111" cy="259045"/>
    <xdr:sp macro="" textlink="">
      <xdr:nvSpPr>
        <xdr:cNvPr id="92" name="有形固定資産減価償却率該当値テキスト">
          <a:extLst>
            <a:ext uri="{FF2B5EF4-FFF2-40B4-BE49-F238E27FC236}">
              <a16:creationId xmlns:a16="http://schemas.microsoft.com/office/drawing/2014/main" id="{CF00C3A3-FBE6-4DBF-95CA-E4F545C41919}"/>
            </a:ext>
          </a:extLst>
        </xdr:cNvPr>
        <xdr:cNvSpPr txBox="1"/>
      </xdr:nvSpPr>
      <xdr:spPr>
        <a:xfrm>
          <a:off x="4813300" y="5564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98062</xdr:rowOff>
    </xdr:from>
    <xdr:to>
      <xdr:col>19</xdr:col>
      <xdr:colOff>187325</xdr:colOff>
      <xdr:row>29</xdr:row>
      <xdr:rowOff>28212</xdr:rowOff>
    </xdr:to>
    <xdr:sp macro="" textlink="">
      <xdr:nvSpPr>
        <xdr:cNvPr id="93" name="楕円 92">
          <a:extLst>
            <a:ext uri="{FF2B5EF4-FFF2-40B4-BE49-F238E27FC236}">
              <a16:creationId xmlns:a16="http://schemas.microsoft.com/office/drawing/2014/main" id="{CFE6E60D-7354-4008-9425-0FF2CDA59A48}"/>
            </a:ext>
          </a:extLst>
        </xdr:cNvPr>
        <xdr:cNvSpPr/>
      </xdr:nvSpPr>
      <xdr:spPr>
        <a:xfrm>
          <a:off x="4000500" y="56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148862</xdr:rowOff>
    </xdr:from>
    <xdr:to>
      <xdr:col>23</xdr:col>
      <xdr:colOff>85725</xdr:colOff>
      <xdr:row>29</xdr:row>
      <xdr:rowOff>20592</xdr:rowOff>
    </xdr:to>
    <xdr:cxnSp macro="">
      <xdr:nvCxnSpPr>
        <xdr:cNvPr id="94" name="直線コネクタ 93">
          <a:extLst>
            <a:ext uri="{FF2B5EF4-FFF2-40B4-BE49-F238E27FC236}">
              <a16:creationId xmlns:a16="http://schemas.microsoft.com/office/drawing/2014/main" id="{2ACD74AB-6478-4734-AA7F-D6A11BE53F69}"/>
            </a:ext>
          </a:extLst>
        </xdr:cNvPr>
        <xdr:cNvCxnSpPr/>
      </xdr:nvCxnSpPr>
      <xdr:spPr>
        <a:xfrm>
          <a:off x="4051300" y="5720987"/>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64135</xdr:rowOff>
    </xdr:from>
    <xdr:to>
      <xdr:col>15</xdr:col>
      <xdr:colOff>187325</xdr:colOff>
      <xdr:row>28</xdr:row>
      <xdr:rowOff>165735</xdr:rowOff>
    </xdr:to>
    <xdr:sp macro="" textlink="">
      <xdr:nvSpPr>
        <xdr:cNvPr id="95" name="楕円 94">
          <a:extLst>
            <a:ext uri="{FF2B5EF4-FFF2-40B4-BE49-F238E27FC236}">
              <a16:creationId xmlns:a16="http://schemas.microsoft.com/office/drawing/2014/main" id="{14DC7BEE-217F-486A-BD86-D8BB6C002C93}"/>
            </a:ext>
          </a:extLst>
        </xdr:cNvPr>
        <xdr:cNvSpPr/>
      </xdr:nvSpPr>
      <xdr:spPr>
        <a:xfrm>
          <a:off x="3238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114935</xdr:rowOff>
    </xdr:from>
    <xdr:to>
      <xdr:col>19</xdr:col>
      <xdr:colOff>136525</xdr:colOff>
      <xdr:row>28</xdr:row>
      <xdr:rowOff>148862</xdr:rowOff>
    </xdr:to>
    <xdr:cxnSp macro="">
      <xdr:nvCxnSpPr>
        <xdr:cNvPr id="96" name="直線コネクタ 95">
          <a:extLst>
            <a:ext uri="{FF2B5EF4-FFF2-40B4-BE49-F238E27FC236}">
              <a16:creationId xmlns:a16="http://schemas.microsoft.com/office/drawing/2014/main" id="{F1E5784D-707A-4897-9A96-AED5D3A0CB16}"/>
            </a:ext>
          </a:extLst>
        </xdr:cNvPr>
        <xdr:cNvCxnSpPr/>
      </xdr:nvCxnSpPr>
      <xdr:spPr>
        <a:xfrm>
          <a:off x="3289300" y="5687060"/>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45629</xdr:rowOff>
    </xdr:from>
    <xdr:to>
      <xdr:col>11</xdr:col>
      <xdr:colOff>187325</xdr:colOff>
      <xdr:row>28</xdr:row>
      <xdr:rowOff>147229</xdr:rowOff>
    </xdr:to>
    <xdr:sp macro="" textlink="">
      <xdr:nvSpPr>
        <xdr:cNvPr id="97" name="楕円 96">
          <a:extLst>
            <a:ext uri="{FF2B5EF4-FFF2-40B4-BE49-F238E27FC236}">
              <a16:creationId xmlns:a16="http://schemas.microsoft.com/office/drawing/2014/main" id="{32E4B3E3-ADA1-446F-A271-1E26BD45E1F5}"/>
            </a:ext>
          </a:extLst>
        </xdr:cNvPr>
        <xdr:cNvSpPr/>
      </xdr:nvSpPr>
      <xdr:spPr>
        <a:xfrm>
          <a:off x="2476500" y="56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96429</xdr:rowOff>
    </xdr:from>
    <xdr:to>
      <xdr:col>15</xdr:col>
      <xdr:colOff>136525</xdr:colOff>
      <xdr:row>28</xdr:row>
      <xdr:rowOff>114935</xdr:rowOff>
    </xdr:to>
    <xdr:cxnSp macro="">
      <xdr:nvCxnSpPr>
        <xdr:cNvPr id="98" name="直線コネクタ 97">
          <a:extLst>
            <a:ext uri="{FF2B5EF4-FFF2-40B4-BE49-F238E27FC236}">
              <a16:creationId xmlns:a16="http://schemas.microsoft.com/office/drawing/2014/main" id="{D4F76A45-B586-45B6-8C89-508D89D3A94D}"/>
            </a:ext>
          </a:extLst>
        </xdr:cNvPr>
        <xdr:cNvCxnSpPr/>
      </xdr:nvCxnSpPr>
      <xdr:spPr>
        <a:xfrm>
          <a:off x="2527300" y="5668554"/>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2449</xdr:rowOff>
    </xdr:from>
    <xdr:to>
      <xdr:col>7</xdr:col>
      <xdr:colOff>187325</xdr:colOff>
      <xdr:row>28</xdr:row>
      <xdr:rowOff>104049</xdr:rowOff>
    </xdr:to>
    <xdr:sp macro="" textlink="">
      <xdr:nvSpPr>
        <xdr:cNvPr id="99" name="楕円 98">
          <a:extLst>
            <a:ext uri="{FF2B5EF4-FFF2-40B4-BE49-F238E27FC236}">
              <a16:creationId xmlns:a16="http://schemas.microsoft.com/office/drawing/2014/main" id="{F155D8D7-D36A-4C52-AAD4-60F120DFBDC3}"/>
            </a:ext>
          </a:extLst>
        </xdr:cNvPr>
        <xdr:cNvSpPr/>
      </xdr:nvSpPr>
      <xdr:spPr>
        <a:xfrm>
          <a:off x="1714500" y="5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53249</xdr:rowOff>
    </xdr:from>
    <xdr:to>
      <xdr:col>11</xdr:col>
      <xdr:colOff>136525</xdr:colOff>
      <xdr:row>28</xdr:row>
      <xdr:rowOff>96429</xdr:rowOff>
    </xdr:to>
    <xdr:cxnSp macro="">
      <xdr:nvCxnSpPr>
        <xdr:cNvPr id="100" name="直線コネクタ 99">
          <a:extLst>
            <a:ext uri="{FF2B5EF4-FFF2-40B4-BE49-F238E27FC236}">
              <a16:creationId xmlns:a16="http://schemas.microsoft.com/office/drawing/2014/main" id="{67475A09-4042-42D5-8F09-9C305606EA7E}"/>
            </a:ext>
          </a:extLst>
        </xdr:cNvPr>
        <xdr:cNvCxnSpPr/>
      </xdr:nvCxnSpPr>
      <xdr:spPr>
        <a:xfrm>
          <a:off x="1765300" y="562537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1" name="n_1aveValue有形固定資産減価償却率">
          <a:extLst>
            <a:ext uri="{FF2B5EF4-FFF2-40B4-BE49-F238E27FC236}">
              <a16:creationId xmlns:a16="http://schemas.microsoft.com/office/drawing/2014/main" id="{96B4F5FF-8D36-4378-9180-8B25D3FCE873}"/>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2" name="n_2aveValue有形固定資産減価償却率">
          <a:extLst>
            <a:ext uri="{FF2B5EF4-FFF2-40B4-BE49-F238E27FC236}">
              <a16:creationId xmlns:a16="http://schemas.microsoft.com/office/drawing/2014/main" id="{EDC80F4B-A9E5-427B-B3D2-06F83BDEEECF}"/>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3" name="n_3aveValue有形固定資産減価償却率">
          <a:extLst>
            <a:ext uri="{FF2B5EF4-FFF2-40B4-BE49-F238E27FC236}">
              <a16:creationId xmlns:a16="http://schemas.microsoft.com/office/drawing/2014/main" id="{FC7983A7-E8D7-4AE1-97A3-577A18C217FC}"/>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4" name="n_4aveValue有形固定資産減価償却率">
          <a:extLst>
            <a:ext uri="{FF2B5EF4-FFF2-40B4-BE49-F238E27FC236}">
              <a16:creationId xmlns:a16="http://schemas.microsoft.com/office/drawing/2014/main" id="{B0401D59-2726-4C0A-AC54-3F1D386B4931}"/>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44739</xdr:rowOff>
    </xdr:from>
    <xdr:ext cx="405111" cy="259045"/>
    <xdr:sp macro="" textlink="">
      <xdr:nvSpPr>
        <xdr:cNvPr id="105" name="n_1mainValue有形固定資産減価償却率">
          <a:extLst>
            <a:ext uri="{FF2B5EF4-FFF2-40B4-BE49-F238E27FC236}">
              <a16:creationId xmlns:a16="http://schemas.microsoft.com/office/drawing/2014/main" id="{356937C8-8C1D-4B5F-8868-450E1B275AEB}"/>
            </a:ext>
          </a:extLst>
        </xdr:cNvPr>
        <xdr:cNvSpPr txBox="1"/>
      </xdr:nvSpPr>
      <xdr:spPr>
        <a:xfrm>
          <a:off x="3836044" y="544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10812</xdr:rowOff>
    </xdr:from>
    <xdr:ext cx="405111" cy="259045"/>
    <xdr:sp macro="" textlink="">
      <xdr:nvSpPr>
        <xdr:cNvPr id="106" name="n_2mainValue有形固定資産減価償却率">
          <a:extLst>
            <a:ext uri="{FF2B5EF4-FFF2-40B4-BE49-F238E27FC236}">
              <a16:creationId xmlns:a16="http://schemas.microsoft.com/office/drawing/2014/main" id="{03395C3E-0DED-4022-AB11-7EEE074D5459}"/>
            </a:ext>
          </a:extLst>
        </xdr:cNvPr>
        <xdr:cNvSpPr txBox="1"/>
      </xdr:nvSpPr>
      <xdr:spPr>
        <a:xfrm>
          <a:off x="3086744" y="541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163756</xdr:rowOff>
    </xdr:from>
    <xdr:ext cx="405111" cy="259045"/>
    <xdr:sp macro="" textlink="">
      <xdr:nvSpPr>
        <xdr:cNvPr id="107" name="n_3mainValue有形固定資産減価償却率">
          <a:extLst>
            <a:ext uri="{FF2B5EF4-FFF2-40B4-BE49-F238E27FC236}">
              <a16:creationId xmlns:a16="http://schemas.microsoft.com/office/drawing/2014/main" id="{9CD1CCB8-BEE7-43A4-8C33-0B1BEB148E3E}"/>
            </a:ext>
          </a:extLst>
        </xdr:cNvPr>
        <xdr:cNvSpPr txBox="1"/>
      </xdr:nvSpPr>
      <xdr:spPr>
        <a:xfrm>
          <a:off x="2324744" y="5392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120576</xdr:rowOff>
    </xdr:from>
    <xdr:ext cx="405111" cy="259045"/>
    <xdr:sp macro="" textlink="">
      <xdr:nvSpPr>
        <xdr:cNvPr id="108" name="n_4mainValue有形固定資産減価償却率">
          <a:extLst>
            <a:ext uri="{FF2B5EF4-FFF2-40B4-BE49-F238E27FC236}">
              <a16:creationId xmlns:a16="http://schemas.microsoft.com/office/drawing/2014/main" id="{AEEC9EB4-BA99-4CD3-B0AC-0DD447DB1AE9}"/>
            </a:ext>
          </a:extLst>
        </xdr:cNvPr>
        <xdr:cNvSpPr txBox="1"/>
      </xdr:nvSpPr>
      <xdr:spPr>
        <a:xfrm>
          <a:off x="1562744" y="534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00FDF1E-15DD-406E-BF2E-6AD3D5CD486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D928500-4A43-444A-A48E-7C8C1C267E2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6C8E3C5-BCC3-4457-A27F-01449F48F75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F1B5EE5-6C80-4C63-9378-3B58F2FE2F0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243CCA6-9EDC-4A5A-8E4B-0F9264B81FD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B522E01-A7D5-41F9-8DB0-49FC9E08EDA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CCB4A59-C889-4B8C-A690-310333D9FC4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E0E2874-1E31-4374-ABF9-1C0F89A2D92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1EC5D15-4B62-4930-8076-354FA65D480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7DB9D35-4746-4AC4-BCA8-38C732701A3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55EB41F-F07D-44A6-B77B-65F660B5AEE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19E9DE6-6D7D-4B03-8A0E-51686582E92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C962A9B-E14D-4C85-8364-8C36D08CE61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全国平均、県平均を下回っており、引き続き地方債の新規発行を抑制し、地方債残高を減少させるなど適債管理に努め、債務償還能力の向上を図っていく。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BCED4B4-E2CF-4A73-A1C4-CA1A56E7475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3F80A91-9FA1-4E89-A4DF-3AA02257C78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B30AE5C-B8B8-42B0-A49C-398B9242F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EB43754-A747-41D0-8E70-F9CEA044A38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F3220F9D-423C-4195-A5FB-A72A9B53E7D8}"/>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AA2D97E-D99B-4B7A-843D-42794B705AD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E4EBB8B5-4E7B-41B7-B7D9-06829486757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04C1DE1-19D9-4307-8B8D-F4B8EF678D3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8B7AAF93-3C98-4AA2-8C96-787B12315E9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0BFD980-6AD3-4610-9753-972A52A9340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D78C0A49-95B8-4102-8BA0-8F97299ACEF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EB51772C-FA3A-4F5F-A8A1-9D0AE89A571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35FCE7BF-A565-43F0-895B-ABF4CA5B0DC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87009DD-E2D6-4460-80BB-9B0A36FD0F3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277BD41-0D3E-426B-B82C-5478D9D7513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7" name="直線コネクタ 136">
          <a:extLst>
            <a:ext uri="{FF2B5EF4-FFF2-40B4-BE49-F238E27FC236}">
              <a16:creationId xmlns:a16="http://schemas.microsoft.com/office/drawing/2014/main" id="{5C66D785-EA2E-4F02-B203-6C38AE656CC1}"/>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8" name="債務償還比率最小値テキスト">
          <a:extLst>
            <a:ext uri="{FF2B5EF4-FFF2-40B4-BE49-F238E27FC236}">
              <a16:creationId xmlns:a16="http://schemas.microsoft.com/office/drawing/2014/main" id="{5939625B-3F0A-4B54-9901-AB96E5BB6AB5}"/>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9" name="直線コネクタ 138">
          <a:extLst>
            <a:ext uri="{FF2B5EF4-FFF2-40B4-BE49-F238E27FC236}">
              <a16:creationId xmlns:a16="http://schemas.microsoft.com/office/drawing/2014/main" id="{5EFDEFD2-DE26-4B30-A538-D1E25A720A79}"/>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E4AA8C77-098F-4BE9-8C05-C3C9181FBD9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3AD4FDD-CB6B-41E1-B173-C37BFA78EBA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2" name="債務償還比率平均値テキスト">
          <a:extLst>
            <a:ext uri="{FF2B5EF4-FFF2-40B4-BE49-F238E27FC236}">
              <a16:creationId xmlns:a16="http://schemas.microsoft.com/office/drawing/2014/main" id="{A4338D1E-B852-4F6D-959D-CCEFB04F9061}"/>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3" name="フローチャート: 判断 142">
          <a:extLst>
            <a:ext uri="{FF2B5EF4-FFF2-40B4-BE49-F238E27FC236}">
              <a16:creationId xmlns:a16="http://schemas.microsoft.com/office/drawing/2014/main" id="{61257F9F-7EAA-48B4-9CD0-6C9C193D5D73}"/>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4" name="フローチャート: 判断 143">
          <a:extLst>
            <a:ext uri="{FF2B5EF4-FFF2-40B4-BE49-F238E27FC236}">
              <a16:creationId xmlns:a16="http://schemas.microsoft.com/office/drawing/2014/main" id="{7D34FF9D-1558-4044-94E0-58ACE9DF8A1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5" name="フローチャート: 判断 144">
          <a:extLst>
            <a:ext uri="{FF2B5EF4-FFF2-40B4-BE49-F238E27FC236}">
              <a16:creationId xmlns:a16="http://schemas.microsoft.com/office/drawing/2014/main" id="{CCA9AE72-A609-4BF0-8E9F-6EBD4F094ECA}"/>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6" name="フローチャート: 判断 145">
          <a:extLst>
            <a:ext uri="{FF2B5EF4-FFF2-40B4-BE49-F238E27FC236}">
              <a16:creationId xmlns:a16="http://schemas.microsoft.com/office/drawing/2014/main" id="{6AD59AEE-5F5B-4806-B62E-737C332EDB85}"/>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7" name="フローチャート: 判断 146">
          <a:extLst>
            <a:ext uri="{FF2B5EF4-FFF2-40B4-BE49-F238E27FC236}">
              <a16:creationId xmlns:a16="http://schemas.microsoft.com/office/drawing/2014/main" id="{D51BAB3D-3A9D-4039-A8A9-D489AA7F9AD2}"/>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502F8B2-8883-43DA-B02D-E1496A06696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EE209AA-632E-490B-AE42-D767CA05F3F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0687127-51D8-4A49-A47A-CE9D62A114F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3FAA816-D759-4D0E-A140-FE49DD97A2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848C55D-3F24-44BF-8D53-71BDAB4BEA4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22235</xdr:rowOff>
    </xdr:from>
    <xdr:to>
      <xdr:col>76</xdr:col>
      <xdr:colOff>73025</xdr:colOff>
      <xdr:row>30</xdr:row>
      <xdr:rowOff>123835</xdr:rowOff>
    </xdr:to>
    <xdr:sp macro="" textlink="">
      <xdr:nvSpPr>
        <xdr:cNvPr id="153" name="楕円 152">
          <a:extLst>
            <a:ext uri="{FF2B5EF4-FFF2-40B4-BE49-F238E27FC236}">
              <a16:creationId xmlns:a16="http://schemas.microsoft.com/office/drawing/2014/main" id="{474408D8-D32A-4B3E-8BAB-32581A35EA13}"/>
            </a:ext>
          </a:extLst>
        </xdr:cNvPr>
        <xdr:cNvSpPr/>
      </xdr:nvSpPr>
      <xdr:spPr>
        <a:xfrm>
          <a:off x="14744700" y="593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45112</xdr:rowOff>
    </xdr:from>
    <xdr:ext cx="469744" cy="259045"/>
    <xdr:sp macro="" textlink="">
      <xdr:nvSpPr>
        <xdr:cNvPr id="154" name="債務償還比率該当値テキスト">
          <a:extLst>
            <a:ext uri="{FF2B5EF4-FFF2-40B4-BE49-F238E27FC236}">
              <a16:creationId xmlns:a16="http://schemas.microsoft.com/office/drawing/2014/main" id="{0DE63CCC-8ABD-40FD-B7DC-9DB5923FA5BB}"/>
            </a:ext>
          </a:extLst>
        </xdr:cNvPr>
        <xdr:cNvSpPr txBox="1"/>
      </xdr:nvSpPr>
      <xdr:spPr>
        <a:xfrm>
          <a:off x="14846300" y="578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10012</xdr:rowOff>
    </xdr:from>
    <xdr:to>
      <xdr:col>72</xdr:col>
      <xdr:colOff>123825</xdr:colOff>
      <xdr:row>31</xdr:row>
      <xdr:rowOff>111612</xdr:rowOff>
    </xdr:to>
    <xdr:sp macro="" textlink="">
      <xdr:nvSpPr>
        <xdr:cNvPr id="155" name="楕円 154">
          <a:extLst>
            <a:ext uri="{FF2B5EF4-FFF2-40B4-BE49-F238E27FC236}">
              <a16:creationId xmlns:a16="http://schemas.microsoft.com/office/drawing/2014/main" id="{820A812F-95EB-4750-9A73-83BB63DE588B}"/>
            </a:ext>
          </a:extLst>
        </xdr:cNvPr>
        <xdr:cNvSpPr/>
      </xdr:nvSpPr>
      <xdr:spPr>
        <a:xfrm>
          <a:off x="14033500" y="60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73035</xdr:rowOff>
    </xdr:from>
    <xdr:to>
      <xdr:col>76</xdr:col>
      <xdr:colOff>22225</xdr:colOff>
      <xdr:row>31</xdr:row>
      <xdr:rowOff>60812</xdr:rowOff>
    </xdr:to>
    <xdr:cxnSp macro="">
      <xdr:nvCxnSpPr>
        <xdr:cNvPr id="156" name="直線コネクタ 155">
          <a:extLst>
            <a:ext uri="{FF2B5EF4-FFF2-40B4-BE49-F238E27FC236}">
              <a16:creationId xmlns:a16="http://schemas.microsoft.com/office/drawing/2014/main" id="{2B0CFCFE-C56F-4B69-B430-BBD8B4FF558E}"/>
            </a:ext>
          </a:extLst>
        </xdr:cNvPr>
        <xdr:cNvCxnSpPr/>
      </xdr:nvCxnSpPr>
      <xdr:spPr>
        <a:xfrm flipV="1">
          <a:off x="14084300" y="5988060"/>
          <a:ext cx="711200" cy="15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165989</xdr:rowOff>
    </xdr:from>
    <xdr:to>
      <xdr:col>68</xdr:col>
      <xdr:colOff>123825</xdr:colOff>
      <xdr:row>31</xdr:row>
      <xdr:rowOff>96139</xdr:rowOff>
    </xdr:to>
    <xdr:sp macro="" textlink="">
      <xdr:nvSpPr>
        <xdr:cNvPr id="157" name="楕円 156">
          <a:extLst>
            <a:ext uri="{FF2B5EF4-FFF2-40B4-BE49-F238E27FC236}">
              <a16:creationId xmlns:a16="http://schemas.microsoft.com/office/drawing/2014/main" id="{1339AD59-B1CF-450D-9BBF-C4A4789699EE}"/>
            </a:ext>
          </a:extLst>
        </xdr:cNvPr>
        <xdr:cNvSpPr/>
      </xdr:nvSpPr>
      <xdr:spPr>
        <a:xfrm>
          <a:off x="13271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45339</xdr:rowOff>
    </xdr:from>
    <xdr:to>
      <xdr:col>72</xdr:col>
      <xdr:colOff>73025</xdr:colOff>
      <xdr:row>31</xdr:row>
      <xdr:rowOff>60812</xdr:rowOff>
    </xdr:to>
    <xdr:cxnSp macro="">
      <xdr:nvCxnSpPr>
        <xdr:cNvPr id="158" name="直線コネクタ 157">
          <a:extLst>
            <a:ext uri="{FF2B5EF4-FFF2-40B4-BE49-F238E27FC236}">
              <a16:creationId xmlns:a16="http://schemas.microsoft.com/office/drawing/2014/main" id="{B5083CFC-528A-45D6-BBD2-E15B71D4766A}"/>
            </a:ext>
          </a:extLst>
        </xdr:cNvPr>
        <xdr:cNvCxnSpPr/>
      </xdr:nvCxnSpPr>
      <xdr:spPr>
        <a:xfrm>
          <a:off x="13322300" y="6131814"/>
          <a:ext cx="762000" cy="1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65585</xdr:rowOff>
    </xdr:from>
    <xdr:to>
      <xdr:col>64</xdr:col>
      <xdr:colOff>123825</xdr:colOff>
      <xdr:row>29</xdr:row>
      <xdr:rowOff>167185</xdr:rowOff>
    </xdr:to>
    <xdr:sp macro="" textlink="">
      <xdr:nvSpPr>
        <xdr:cNvPr id="159" name="楕円 158">
          <a:extLst>
            <a:ext uri="{FF2B5EF4-FFF2-40B4-BE49-F238E27FC236}">
              <a16:creationId xmlns:a16="http://schemas.microsoft.com/office/drawing/2014/main" id="{6B2E6314-7D53-488C-811E-DE23005BA668}"/>
            </a:ext>
          </a:extLst>
        </xdr:cNvPr>
        <xdr:cNvSpPr/>
      </xdr:nvSpPr>
      <xdr:spPr>
        <a:xfrm>
          <a:off x="12509500" y="580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116385</xdr:rowOff>
    </xdr:from>
    <xdr:to>
      <xdr:col>68</xdr:col>
      <xdr:colOff>73025</xdr:colOff>
      <xdr:row>31</xdr:row>
      <xdr:rowOff>45339</xdr:rowOff>
    </xdr:to>
    <xdr:cxnSp macro="">
      <xdr:nvCxnSpPr>
        <xdr:cNvPr id="160" name="直線コネクタ 159">
          <a:extLst>
            <a:ext uri="{FF2B5EF4-FFF2-40B4-BE49-F238E27FC236}">
              <a16:creationId xmlns:a16="http://schemas.microsoft.com/office/drawing/2014/main" id="{09CF8432-70F3-4D42-BD28-B5EF3BECD117}"/>
            </a:ext>
          </a:extLst>
        </xdr:cNvPr>
        <xdr:cNvCxnSpPr/>
      </xdr:nvCxnSpPr>
      <xdr:spPr>
        <a:xfrm>
          <a:off x="12560300" y="5859960"/>
          <a:ext cx="762000" cy="27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32141</xdr:rowOff>
    </xdr:from>
    <xdr:to>
      <xdr:col>60</xdr:col>
      <xdr:colOff>123825</xdr:colOff>
      <xdr:row>31</xdr:row>
      <xdr:rowOff>133741</xdr:rowOff>
    </xdr:to>
    <xdr:sp macro="" textlink="">
      <xdr:nvSpPr>
        <xdr:cNvPr id="161" name="楕円 160">
          <a:extLst>
            <a:ext uri="{FF2B5EF4-FFF2-40B4-BE49-F238E27FC236}">
              <a16:creationId xmlns:a16="http://schemas.microsoft.com/office/drawing/2014/main" id="{C7DCF596-359C-462F-9C8D-54CEC6AD807C}"/>
            </a:ext>
          </a:extLst>
        </xdr:cNvPr>
        <xdr:cNvSpPr/>
      </xdr:nvSpPr>
      <xdr:spPr>
        <a:xfrm>
          <a:off x="11747500" y="611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116385</xdr:rowOff>
    </xdr:from>
    <xdr:to>
      <xdr:col>64</xdr:col>
      <xdr:colOff>73025</xdr:colOff>
      <xdr:row>31</xdr:row>
      <xdr:rowOff>82941</xdr:rowOff>
    </xdr:to>
    <xdr:cxnSp macro="">
      <xdr:nvCxnSpPr>
        <xdr:cNvPr id="162" name="直線コネクタ 161">
          <a:extLst>
            <a:ext uri="{FF2B5EF4-FFF2-40B4-BE49-F238E27FC236}">
              <a16:creationId xmlns:a16="http://schemas.microsoft.com/office/drawing/2014/main" id="{A77039BD-89FE-4473-A0FD-C5B013281B44}"/>
            </a:ext>
          </a:extLst>
        </xdr:cNvPr>
        <xdr:cNvCxnSpPr/>
      </xdr:nvCxnSpPr>
      <xdr:spPr>
        <a:xfrm flipV="1">
          <a:off x="11798300" y="5859960"/>
          <a:ext cx="762000" cy="30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3" name="n_1aveValue債務償還比率">
          <a:extLst>
            <a:ext uri="{FF2B5EF4-FFF2-40B4-BE49-F238E27FC236}">
              <a16:creationId xmlns:a16="http://schemas.microsoft.com/office/drawing/2014/main" id="{E8B8F815-1BCA-4A7E-BB2C-CEF411AB6708}"/>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4" name="n_2aveValue債務償還比率">
          <a:extLst>
            <a:ext uri="{FF2B5EF4-FFF2-40B4-BE49-F238E27FC236}">
              <a16:creationId xmlns:a16="http://schemas.microsoft.com/office/drawing/2014/main" id="{0513038D-A41F-4E9E-9AC6-895D4D51EC15}"/>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5" name="n_3aveValue債務償還比率">
          <a:extLst>
            <a:ext uri="{FF2B5EF4-FFF2-40B4-BE49-F238E27FC236}">
              <a16:creationId xmlns:a16="http://schemas.microsoft.com/office/drawing/2014/main" id="{9716F223-C253-427F-BF81-BF149582F46F}"/>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6" name="n_4aveValue債務償還比率">
          <a:extLst>
            <a:ext uri="{FF2B5EF4-FFF2-40B4-BE49-F238E27FC236}">
              <a16:creationId xmlns:a16="http://schemas.microsoft.com/office/drawing/2014/main" id="{218670E1-D920-4EAB-A80D-2CA7A966A82A}"/>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102739</xdr:rowOff>
    </xdr:from>
    <xdr:ext cx="469744" cy="259045"/>
    <xdr:sp macro="" textlink="">
      <xdr:nvSpPr>
        <xdr:cNvPr id="167" name="n_1mainValue債務償還比率">
          <a:extLst>
            <a:ext uri="{FF2B5EF4-FFF2-40B4-BE49-F238E27FC236}">
              <a16:creationId xmlns:a16="http://schemas.microsoft.com/office/drawing/2014/main" id="{32774FF6-E4A3-4102-8D5E-D52487D0A595}"/>
            </a:ext>
          </a:extLst>
        </xdr:cNvPr>
        <xdr:cNvSpPr txBox="1"/>
      </xdr:nvSpPr>
      <xdr:spPr>
        <a:xfrm>
          <a:off x="13836727" y="618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87266</xdr:rowOff>
    </xdr:from>
    <xdr:ext cx="469744" cy="259045"/>
    <xdr:sp macro="" textlink="">
      <xdr:nvSpPr>
        <xdr:cNvPr id="168" name="n_2mainValue債務償還比率">
          <a:extLst>
            <a:ext uri="{FF2B5EF4-FFF2-40B4-BE49-F238E27FC236}">
              <a16:creationId xmlns:a16="http://schemas.microsoft.com/office/drawing/2014/main" id="{9746AAA8-2FB6-4436-8420-E2989F6584C6}"/>
            </a:ext>
          </a:extLst>
        </xdr:cNvPr>
        <xdr:cNvSpPr txBox="1"/>
      </xdr:nvSpPr>
      <xdr:spPr>
        <a:xfrm>
          <a:off x="13087427" y="617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12262</xdr:rowOff>
    </xdr:from>
    <xdr:ext cx="469744" cy="259045"/>
    <xdr:sp macro="" textlink="">
      <xdr:nvSpPr>
        <xdr:cNvPr id="169" name="n_3mainValue債務償還比率">
          <a:extLst>
            <a:ext uri="{FF2B5EF4-FFF2-40B4-BE49-F238E27FC236}">
              <a16:creationId xmlns:a16="http://schemas.microsoft.com/office/drawing/2014/main" id="{8CFE35CC-5B58-4D42-9A02-2A6A70E5E9BF}"/>
            </a:ext>
          </a:extLst>
        </xdr:cNvPr>
        <xdr:cNvSpPr txBox="1"/>
      </xdr:nvSpPr>
      <xdr:spPr>
        <a:xfrm>
          <a:off x="12325427" y="558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150268</xdr:rowOff>
    </xdr:from>
    <xdr:ext cx="469744" cy="259045"/>
    <xdr:sp macro="" textlink="">
      <xdr:nvSpPr>
        <xdr:cNvPr id="170" name="n_4mainValue債務償還比率">
          <a:extLst>
            <a:ext uri="{FF2B5EF4-FFF2-40B4-BE49-F238E27FC236}">
              <a16:creationId xmlns:a16="http://schemas.microsoft.com/office/drawing/2014/main" id="{E389EDF9-30E1-4A0A-ADDE-306078F79BD9}"/>
            </a:ext>
          </a:extLst>
        </xdr:cNvPr>
        <xdr:cNvSpPr txBox="1"/>
      </xdr:nvSpPr>
      <xdr:spPr>
        <a:xfrm>
          <a:off x="11563427" y="589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8BD5E60-A890-4219-B2A2-EDF3905A6FD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ECE93FD7-2489-4958-B79B-AD9F3CAD01A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B9A6789-0C39-4D5C-BB58-695CFF3130E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43DC21D-9C2F-45B6-AEA8-2DDAD605EA1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9177C85-D3B2-424C-B129-1A98E112763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10B627D-F50E-4E69-8C9D-0521BADB050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51F4EF-0D87-4FBB-9879-5F1AE9CA92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50C3E6-083A-4A38-8697-514B55D494C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17C504-1B28-4F34-BA36-B072FBE76B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1A3D18-2AF6-4D32-896C-8DF0344E72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5046CF-1DE4-48F1-9EE5-32C9F765752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D433A2-265A-4C56-8D86-CDA31AA221C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58D66C-838E-4BB1-8D9E-F0F55CCA7B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3ED6D6-B818-4BB0-970F-70EAFEE7C97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E35589-ABE6-4A1A-8176-3C42A8DEC8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9D7C7A-3BB6-4737-87C5-7047D614BBB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6094AA-5B94-47AC-A99F-07833BA24FC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20F0F4-89C8-48AF-8E3F-FF122DF303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A74C5B-F2EF-4151-B574-8FDA2FA8AB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DB26CC-B662-431C-937C-E9DFE3C650B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81B5C6-505E-44A8-B41C-D843E8BA4F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7E0F8C6-5DF8-481E-B8B8-E64A6A44F6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338F8D-C0FB-44BA-8342-FC23D67AAA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9ABFBA-25F4-4AFA-B02A-B079E2DA98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23BDE3-057A-4943-BBC2-07B07D84EB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56B963-6FFF-4C08-A1E3-1B9B45B712D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3A90F1-B0E3-415C-9B72-AC2CA982396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6D17ECD-C2A1-4A15-B78F-920A6468E79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D8B8A7-8F62-40CA-9852-5385DFEEAF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7EE7F8-ECF9-4AB1-B8C1-7A873EDF33C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349D7A-1E21-4A26-B379-03349E1D459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272451-69D7-41C7-9AB9-7B5518ECAE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B0C7C1-4055-4844-B163-058F0D426B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478D267-8D4F-4163-B274-F56E61A2AF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348374-A050-4BE3-A7F6-1CD3604B38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1CB805-AA9B-43D7-A080-3D3CA89DFEC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E8BAF3-498B-417D-90EC-A3FF6A499B8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463986-A5EE-4EDD-945A-76A96E15F77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18090A-6B84-4DCF-ACA1-DF2998C9BC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D7BBE18-1F39-4B9F-A431-42BF422E287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10AE6E-0089-46C6-AAB7-D94318FE84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6E6369C-4A6A-4531-B294-A0B49ADBF8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51F449-DAE5-45C4-BDCC-20FCEC0D78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0E7EFE3-C1C0-432B-9C08-4CF439F0A3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A2654F-17C8-4CC0-ACE1-D72DC617E1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CE0CA1-5CA1-4612-B543-E050C773A0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D64EBBF-A4AC-487B-BBE8-17EEBE0200D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6E5671-B319-4009-B840-3C8BDF7A06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5D2EC0D-316E-45FA-A11F-1248854E11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B753A1B-21E0-4355-8F2E-AA08BABFBCB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27051F2-9194-4155-9A6E-B6DE5CFF435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5DD692-EB0D-47ED-8EFE-084873862B4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564A299-111D-41DB-AF5C-FAB9DF72834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83B73C4-E93A-4B44-B8A4-E6D006D23F0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2BAE016-AA25-43C8-A46A-9317D95C7A6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983342C-90FC-4634-9166-7689ED7D589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86E860E-39EA-47FE-8E1B-D4302CAFCFC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AB008D5-2C36-46A7-8DC3-1FC9755E59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842E61-C094-4A44-81DA-2CB5BB634E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AEBE57-093B-4959-9BB8-B694C3C1A66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3CDA529-C2D9-4D85-BD25-2BE03321244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D2746589-10B8-4EFA-9BF1-6076FDF46DC7}"/>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D373E078-388D-40D8-9C61-C5E01927E0A5}"/>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EAC1A21E-C37A-4A99-9EC7-CBFDDAB3F642}"/>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DB763745-39D8-4C24-BB16-F320284C251E}"/>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44EF9BB0-E8FD-457B-A101-639AE2ABD9B8}"/>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91878B4F-FC7B-4A9D-B65B-BC173A20421C}"/>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4FC37FE8-48CE-4013-9E95-F4DC2484F1E9}"/>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686066FD-646C-4DE2-B489-EA47961C91DD}"/>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2FDA03E4-AFB1-4BBE-A758-02C52221D349}"/>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497FA009-605F-42F8-AD54-67D2ECF884A1}"/>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2B1B87F1-6404-46BB-BA9F-CE2CDD63B035}"/>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D626ED9-8FB9-4FF0-97DC-8C676A6D14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05ABD8-9589-4552-B768-966E5EBB47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B9A99D-135B-4A43-9D8A-0950F46420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9F4742-1ADE-4977-AC01-6F7F888492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F46AE5E-3502-419D-9C11-30A7B5634C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4445</xdr:rowOff>
    </xdr:from>
    <xdr:to>
      <xdr:col>24</xdr:col>
      <xdr:colOff>114300</xdr:colOff>
      <xdr:row>34</xdr:row>
      <xdr:rowOff>106045</xdr:rowOff>
    </xdr:to>
    <xdr:sp macro="" textlink="">
      <xdr:nvSpPr>
        <xdr:cNvPr id="73" name="楕円 72">
          <a:extLst>
            <a:ext uri="{FF2B5EF4-FFF2-40B4-BE49-F238E27FC236}">
              <a16:creationId xmlns:a16="http://schemas.microsoft.com/office/drawing/2014/main" id="{C3D866E8-4C56-4375-BB6B-8310F1EE0F6C}"/>
            </a:ext>
          </a:extLst>
        </xdr:cNvPr>
        <xdr:cNvSpPr/>
      </xdr:nvSpPr>
      <xdr:spPr>
        <a:xfrm>
          <a:off x="4584700" y="583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128922</xdr:rowOff>
    </xdr:from>
    <xdr:ext cx="405111" cy="259045"/>
    <xdr:sp macro="" textlink="">
      <xdr:nvSpPr>
        <xdr:cNvPr id="74" name="【道路】&#10;有形固定資産減価償却率該当値テキスト">
          <a:extLst>
            <a:ext uri="{FF2B5EF4-FFF2-40B4-BE49-F238E27FC236}">
              <a16:creationId xmlns:a16="http://schemas.microsoft.com/office/drawing/2014/main" id="{90002F24-65A8-4A00-9119-67706B58612A}"/>
            </a:ext>
          </a:extLst>
        </xdr:cNvPr>
        <xdr:cNvSpPr txBox="1"/>
      </xdr:nvSpPr>
      <xdr:spPr>
        <a:xfrm>
          <a:off x="4673600" y="5786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154940</xdr:rowOff>
    </xdr:from>
    <xdr:to>
      <xdr:col>20</xdr:col>
      <xdr:colOff>38100</xdr:colOff>
      <xdr:row>34</xdr:row>
      <xdr:rowOff>85090</xdr:rowOff>
    </xdr:to>
    <xdr:sp macro="" textlink="">
      <xdr:nvSpPr>
        <xdr:cNvPr id="75" name="楕円 74">
          <a:extLst>
            <a:ext uri="{FF2B5EF4-FFF2-40B4-BE49-F238E27FC236}">
              <a16:creationId xmlns:a16="http://schemas.microsoft.com/office/drawing/2014/main" id="{A190F1C2-7E47-4547-94D6-38C3B33A8B93}"/>
            </a:ext>
          </a:extLst>
        </xdr:cNvPr>
        <xdr:cNvSpPr/>
      </xdr:nvSpPr>
      <xdr:spPr>
        <a:xfrm>
          <a:off x="3746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34290</xdr:rowOff>
    </xdr:from>
    <xdr:to>
      <xdr:col>24</xdr:col>
      <xdr:colOff>63500</xdr:colOff>
      <xdr:row>34</xdr:row>
      <xdr:rowOff>55245</xdr:rowOff>
    </xdr:to>
    <xdr:cxnSp macro="">
      <xdr:nvCxnSpPr>
        <xdr:cNvPr id="76" name="直線コネクタ 75">
          <a:extLst>
            <a:ext uri="{FF2B5EF4-FFF2-40B4-BE49-F238E27FC236}">
              <a16:creationId xmlns:a16="http://schemas.microsoft.com/office/drawing/2014/main" id="{EF8895EE-39D4-493A-8641-2EBA32CAF865}"/>
            </a:ext>
          </a:extLst>
        </xdr:cNvPr>
        <xdr:cNvCxnSpPr/>
      </xdr:nvCxnSpPr>
      <xdr:spPr>
        <a:xfrm>
          <a:off x="3797300" y="58635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143510</xdr:rowOff>
    </xdr:from>
    <xdr:to>
      <xdr:col>15</xdr:col>
      <xdr:colOff>101600</xdr:colOff>
      <xdr:row>34</xdr:row>
      <xdr:rowOff>73660</xdr:rowOff>
    </xdr:to>
    <xdr:sp macro="" textlink="">
      <xdr:nvSpPr>
        <xdr:cNvPr id="77" name="楕円 76">
          <a:extLst>
            <a:ext uri="{FF2B5EF4-FFF2-40B4-BE49-F238E27FC236}">
              <a16:creationId xmlns:a16="http://schemas.microsoft.com/office/drawing/2014/main" id="{51B76E2E-F10A-40FE-AC9E-CF3A2AC6CF45}"/>
            </a:ext>
          </a:extLst>
        </xdr:cNvPr>
        <xdr:cNvSpPr/>
      </xdr:nvSpPr>
      <xdr:spPr>
        <a:xfrm>
          <a:off x="2857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22860</xdr:rowOff>
    </xdr:from>
    <xdr:to>
      <xdr:col>19</xdr:col>
      <xdr:colOff>177800</xdr:colOff>
      <xdr:row>34</xdr:row>
      <xdr:rowOff>34290</xdr:rowOff>
    </xdr:to>
    <xdr:cxnSp macro="">
      <xdr:nvCxnSpPr>
        <xdr:cNvPr id="78" name="直線コネクタ 77">
          <a:extLst>
            <a:ext uri="{FF2B5EF4-FFF2-40B4-BE49-F238E27FC236}">
              <a16:creationId xmlns:a16="http://schemas.microsoft.com/office/drawing/2014/main" id="{130F273F-4ED4-48F3-BAA2-347B7E53ACCC}"/>
            </a:ext>
          </a:extLst>
        </xdr:cNvPr>
        <xdr:cNvCxnSpPr/>
      </xdr:nvCxnSpPr>
      <xdr:spPr>
        <a:xfrm>
          <a:off x="2908300" y="58521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133985</xdr:rowOff>
    </xdr:from>
    <xdr:to>
      <xdr:col>10</xdr:col>
      <xdr:colOff>165100</xdr:colOff>
      <xdr:row>34</xdr:row>
      <xdr:rowOff>64135</xdr:rowOff>
    </xdr:to>
    <xdr:sp macro="" textlink="">
      <xdr:nvSpPr>
        <xdr:cNvPr id="79" name="楕円 78">
          <a:extLst>
            <a:ext uri="{FF2B5EF4-FFF2-40B4-BE49-F238E27FC236}">
              <a16:creationId xmlns:a16="http://schemas.microsoft.com/office/drawing/2014/main" id="{C80B4975-DD5E-4ED6-9756-DF5899A61258}"/>
            </a:ext>
          </a:extLst>
        </xdr:cNvPr>
        <xdr:cNvSpPr/>
      </xdr:nvSpPr>
      <xdr:spPr>
        <a:xfrm>
          <a:off x="19685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13335</xdr:rowOff>
    </xdr:from>
    <xdr:to>
      <xdr:col>15</xdr:col>
      <xdr:colOff>50800</xdr:colOff>
      <xdr:row>34</xdr:row>
      <xdr:rowOff>22860</xdr:rowOff>
    </xdr:to>
    <xdr:cxnSp macro="">
      <xdr:nvCxnSpPr>
        <xdr:cNvPr id="80" name="直線コネクタ 79">
          <a:extLst>
            <a:ext uri="{FF2B5EF4-FFF2-40B4-BE49-F238E27FC236}">
              <a16:creationId xmlns:a16="http://schemas.microsoft.com/office/drawing/2014/main" id="{D38FE6FA-C09B-42CA-A3D0-4381882D1B2D}"/>
            </a:ext>
          </a:extLst>
        </xdr:cNvPr>
        <xdr:cNvCxnSpPr/>
      </xdr:nvCxnSpPr>
      <xdr:spPr>
        <a:xfrm>
          <a:off x="2019300" y="58426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118745</xdr:rowOff>
    </xdr:from>
    <xdr:to>
      <xdr:col>6</xdr:col>
      <xdr:colOff>38100</xdr:colOff>
      <xdr:row>34</xdr:row>
      <xdr:rowOff>48895</xdr:rowOff>
    </xdr:to>
    <xdr:sp macro="" textlink="">
      <xdr:nvSpPr>
        <xdr:cNvPr id="81" name="楕円 80">
          <a:extLst>
            <a:ext uri="{FF2B5EF4-FFF2-40B4-BE49-F238E27FC236}">
              <a16:creationId xmlns:a16="http://schemas.microsoft.com/office/drawing/2014/main" id="{838947E2-B6B2-45C8-AA24-61EA006DBA93}"/>
            </a:ext>
          </a:extLst>
        </xdr:cNvPr>
        <xdr:cNvSpPr/>
      </xdr:nvSpPr>
      <xdr:spPr>
        <a:xfrm>
          <a:off x="1079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169545</xdr:rowOff>
    </xdr:from>
    <xdr:to>
      <xdr:col>10</xdr:col>
      <xdr:colOff>114300</xdr:colOff>
      <xdr:row>34</xdr:row>
      <xdr:rowOff>13335</xdr:rowOff>
    </xdr:to>
    <xdr:cxnSp macro="">
      <xdr:nvCxnSpPr>
        <xdr:cNvPr id="82" name="直線コネクタ 81">
          <a:extLst>
            <a:ext uri="{FF2B5EF4-FFF2-40B4-BE49-F238E27FC236}">
              <a16:creationId xmlns:a16="http://schemas.microsoft.com/office/drawing/2014/main" id="{B6A2834B-A95E-4F75-88CA-C125772DF50B}"/>
            </a:ext>
          </a:extLst>
        </xdr:cNvPr>
        <xdr:cNvCxnSpPr/>
      </xdr:nvCxnSpPr>
      <xdr:spPr>
        <a:xfrm>
          <a:off x="1130300" y="58273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CF77BA47-69A8-450D-AC00-AD54231DA21E}"/>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1CBBEDE7-9E87-46C6-B9CA-DC1AB61EFDED}"/>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80A236C3-2D6F-4B14-8C98-B492CBDABF09}"/>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3C40CAAF-24BC-4E94-A991-B13233415B38}"/>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EC3C6181-FAEB-4927-87A7-C163C5DE7139}"/>
            </a:ext>
          </a:extLst>
        </xdr:cNvPr>
        <xdr:cNvSpPr txBox="1"/>
      </xdr:nvSpPr>
      <xdr:spPr>
        <a:xfrm>
          <a:off x="35820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69710149-12C5-4098-8202-0C44CF5454B4}"/>
            </a:ext>
          </a:extLst>
        </xdr:cNvPr>
        <xdr:cNvSpPr txBox="1"/>
      </xdr:nvSpPr>
      <xdr:spPr>
        <a:xfrm>
          <a:off x="2705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80662</xdr:rowOff>
    </xdr:from>
    <xdr:ext cx="405111" cy="259045"/>
    <xdr:sp macro="" textlink="">
      <xdr:nvSpPr>
        <xdr:cNvPr id="89" name="n_3mainValue【道路】&#10;有形固定資産減価償却率">
          <a:extLst>
            <a:ext uri="{FF2B5EF4-FFF2-40B4-BE49-F238E27FC236}">
              <a16:creationId xmlns:a16="http://schemas.microsoft.com/office/drawing/2014/main" id="{B7B9D248-EDEB-4203-86CD-7D628C1B7B3D}"/>
            </a:ext>
          </a:extLst>
        </xdr:cNvPr>
        <xdr:cNvSpPr txBox="1"/>
      </xdr:nvSpPr>
      <xdr:spPr>
        <a:xfrm>
          <a:off x="1816744" y="556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65422</xdr:rowOff>
    </xdr:from>
    <xdr:ext cx="405111" cy="259045"/>
    <xdr:sp macro="" textlink="">
      <xdr:nvSpPr>
        <xdr:cNvPr id="90" name="n_4mainValue【道路】&#10;有形固定資産減価償却率">
          <a:extLst>
            <a:ext uri="{FF2B5EF4-FFF2-40B4-BE49-F238E27FC236}">
              <a16:creationId xmlns:a16="http://schemas.microsoft.com/office/drawing/2014/main" id="{B59E0B70-DE1E-4CFB-AA59-40667FD7F5E2}"/>
            </a:ext>
          </a:extLst>
        </xdr:cNvPr>
        <xdr:cNvSpPr txBox="1"/>
      </xdr:nvSpPr>
      <xdr:spPr>
        <a:xfrm>
          <a:off x="92774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AF7FB13-E31C-4D7A-9029-405FA837922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43BCC7-6184-4701-920D-4C0DCE489E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919D510-A1A9-410F-9440-5FF12C33B4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857362B-9301-43CB-8A68-DACE93EBC4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8B28DF8-261E-40F1-A0A6-8AF5BE9B734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BA57B9-44AC-4628-B061-F26A6E19A2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308A8B6-B9EB-4CAA-B0BF-A5765CA7D0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4EC25E7-26CC-4362-A46F-4DE02D7D95E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F907C2E-620F-4A23-B4EF-03DFFC18434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296E515-AADF-4A76-A679-B7996C57C0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4CFC930-4032-4119-B70D-25BE59282AD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F7C557A-5692-4DD9-840F-C54DD7FE07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ECF5751-DFC7-4B68-BB37-83555E617F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8F0FA13-2955-489E-A341-92FEC43E146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7FC09B4-9784-47B7-9BB8-FABE87CED41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F68B432-6E4D-497D-8210-B2A2F69D6D4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7B60869-7412-4294-8D29-B96E0525285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22EF4D0-09FD-40E4-BBB0-72F2731EF72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842B28D-FC69-433C-B0EC-AC39CB5C19C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3599890-2266-47DF-9ACF-68F529DCF4A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C80AF95-E584-4FE1-8F30-4F268FEFA6E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701A294-9A5E-4082-8552-361DF308582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F244E6E-2CBF-4668-BAA4-005E0E0BA7C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8AFAA5CC-C9BD-417D-994C-B0226EEFEF66}"/>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153D5C9B-F26B-4186-A59B-F3594F4DA9AF}"/>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208CBC8E-B2FD-45F5-8C8F-F3D41AB9F6F9}"/>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DD875E91-A772-49C3-8436-965608905D4E}"/>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7A87776F-387E-4968-A388-9188B248C6E7}"/>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A10C0420-D959-46D0-AB25-A025E79A5F2E}"/>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14363E10-EE37-4488-ADA5-4E73AB09DD9A}"/>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46388589-FAA1-4D7E-98E3-505027E3D6D8}"/>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11AEE878-3BBD-4912-B382-597F0CAEA626}"/>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D3B8AB28-AA32-44D8-B83D-CF6AA94A9E82}"/>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5D1B1DD2-588D-4520-9DCE-A14660E7DAD6}"/>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05A116-00A3-489A-B521-C18DD33359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F53D27-F23C-4333-9E93-677C4ABFF9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BBC65E-BC2A-4A99-BFB0-DB2ED3F54B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194DB7E-E7E3-46BE-970D-B9F337ECA7A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773D3B-43D6-4586-B924-896120C72D5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71310</xdr:rowOff>
    </xdr:from>
    <xdr:to>
      <xdr:col>55</xdr:col>
      <xdr:colOff>50800</xdr:colOff>
      <xdr:row>40</xdr:row>
      <xdr:rowOff>1460</xdr:rowOff>
    </xdr:to>
    <xdr:sp macro="" textlink="">
      <xdr:nvSpPr>
        <xdr:cNvPr id="130" name="楕円 129">
          <a:extLst>
            <a:ext uri="{FF2B5EF4-FFF2-40B4-BE49-F238E27FC236}">
              <a16:creationId xmlns:a16="http://schemas.microsoft.com/office/drawing/2014/main" id="{8813AF6D-DA56-466A-8BA4-DDB8C1E000DF}"/>
            </a:ext>
          </a:extLst>
        </xdr:cNvPr>
        <xdr:cNvSpPr/>
      </xdr:nvSpPr>
      <xdr:spPr>
        <a:xfrm>
          <a:off x="10426700" y="67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49737</xdr:rowOff>
    </xdr:from>
    <xdr:ext cx="534377" cy="259045"/>
    <xdr:sp macro="" textlink="">
      <xdr:nvSpPr>
        <xdr:cNvPr id="131" name="【道路】&#10;一人当たり延長該当値テキスト">
          <a:extLst>
            <a:ext uri="{FF2B5EF4-FFF2-40B4-BE49-F238E27FC236}">
              <a16:creationId xmlns:a16="http://schemas.microsoft.com/office/drawing/2014/main" id="{A8D3AB9F-72FB-444B-A68E-C6CE8D4F5F72}"/>
            </a:ext>
          </a:extLst>
        </xdr:cNvPr>
        <xdr:cNvSpPr txBox="1"/>
      </xdr:nvSpPr>
      <xdr:spPr>
        <a:xfrm>
          <a:off x="10515600" y="673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79159</xdr:rowOff>
    </xdr:from>
    <xdr:to>
      <xdr:col>50</xdr:col>
      <xdr:colOff>165100</xdr:colOff>
      <xdr:row>40</xdr:row>
      <xdr:rowOff>9309</xdr:rowOff>
    </xdr:to>
    <xdr:sp macro="" textlink="">
      <xdr:nvSpPr>
        <xdr:cNvPr id="132" name="楕円 131">
          <a:extLst>
            <a:ext uri="{FF2B5EF4-FFF2-40B4-BE49-F238E27FC236}">
              <a16:creationId xmlns:a16="http://schemas.microsoft.com/office/drawing/2014/main" id="{1DF0F72C-8345-4031-856D-27C57E1BAA06}"/>
            </a:ext>
          </a:extLst>
        </xdr:cNvPr>
        <xdr:cNvSpPr/>
      </xdr:nvSpPr>
      <xdr:spPr>
        <a:xfrm>
          <a:off x="9588500" y="676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122110</xdr:rowOff>
    </xdr:from>
    <xdr:to>
      <xdr:col>55</xdr:col>
      <xdr:colOff>0</xdr:colOff>
      <xdr:row>39</xdr:row>
      <xdr:rowOff>129959</xdr:rowOff>
    </xdr:to>
    <xdr:cxnSp macro="">
      <xdr:nvCxnSpPr>
        <xdr:cNvPr id="133" name="直線コネクタ 132">
          <a:extLst>
            <a:ext uri="{FF2B5EF4-FFF2-40B4-BE49-F238E27FC236}">
              <a16:creationId xmlns:a16="http://schemas.microsoft.com/office/drawing/2014/main" id="{DCBC269A-02F2-4B96-A81D-BA9B7331E637}"/>
            </a:ext>
          </a:extLst>
        </xdr:cNvPr>
        <xdr:cNvCxnSpPr/>
      </xdr:nvCxnSpPr>
      <xdr:spPr>
        <a:xfrm flipV="1">
          <a:off x="9639300" y="6808660"/>
          <a:ext cx="8382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83503</xdr:rowOff>
    </xdr:from>
    <xdr:to>
      <xdr:col>46</xdr:col>
      <xdr:colOff>38100</xdr:colOff>
      <xdr:row>40</xdr:row>
      <xdr:rowOff>13653</xdr:rowOff>
    </xdr:to>
    <xdr:sp macro="" textlink="">
      <xdr:nvSpPr>
        <xdr:cNvPr id="134" name="楕円 133">
          <a:extLst>
            <a:ext uri="{FF2B5EF4-FFF2-40B4-BE49-F238E27FC236}">
              <a16:creationId xmlns:a16="http://schemas.microsoft.com/office/drawing/2014/main" id="{586B960B-864C-4E3A-A114-3DCEFF5778FE}"/>
            </a:ext>
          </a:extLst>
        </xdr:cNvPr>
        <xdr:cNvSpPr/>
      </xdr:nvSpPr>
      <xdr:spPr>
        <a:xfrm>
          <a:off x="8699500" y="67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129959</xdr:rowOff>
    </xdr:from>
    <xdr:to>
      <xdr:col>50</xdr:col>
      <xdr:colOff>114300</xdr:colOff>
      <xdr:row>39</xdr:row>
      <xdr:rowOff>134303</xdr:rowOff>
    </xdr:to>
    <xdr:cxnSp macro="">
      <xdr:nvCxnSpPr>
        <xdr:cNvPr id="135" name="直線コネクタ 134">
          <a:extLst>
            <a:ext uri="{FF2B5EF4-FFF2-40B4-BE49-F238E27FC236}">
              <a16:creationId xmlns:a16="http://schemas.microsoft.com/office/drawing/2014/main" id="{E4D11CD0-B0C7-47B2-8EAA-448E2317487E}"/>
            </a:ext>
          </a:extLst>
        </xdr:cNvPr>
        <xdr:cNvCxnSpPr/>
      </xdr:nvCxnSpPr>
      <xdr:spPr>
        <a:xfrm flipV="1">
          <a:off x="8750300" y="681650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87160</xdr:rowOff>
    </xdr:from>
    <xdr:to>
      <xdr:col>41</xdr:col>
      <xdr:colOff>101600</xdr:colOff>
      <xdr:row>40</xdr:row>
      <xdr:rowOff>17310</xdr:rowOff>
    </xdr:to>
    <xdr:sp macro="" textlink="">
      <xdr:nvSpPr>
        <xdr:cNvPr id="136" name="楕円 135">
          <a:extLst>
            <a:ext uri="{FF2B5EF4-FFF2-40B4-BE49-F238E27FC236}">
              <a16:creationId xmlns:a16="http://schemas.microsoft.com/office/drawing/2014/main" id="{82E37D41-AA15-4A04-B28E-161746B80E4C}"/>
            </a:ext>
          </a:extLst>
        </xdr:cNvPr>
        <xdr:cNvSpPr/>
      </xdr:nvSpPr>
      <xdr:spPr>
        <a:xfrm>
          <a:off x="7810500" y="67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134303</xdr:rowOff>
    </xdr:from>
    <xdr:to>
      <xdr:col>45</xdr:col>
      <xdr:colOff>177800</xdr:colOff>
      <xdr:row>39</xdr:row>
      <xdr:rowOff>137960</xdr:rowOff>
    </xdr:to>
    <xdr:cxnSp macro="">
      <xdr:nvCxnSpPr>
        <xdr:cNvPr id="137" name="直線コネクタ 136">
          <a:extLst>
            <a:ext uri="{FF2B5EF4-FFF2-40B4-BE49-F238E27FC236}">
              <a16:creationId xmlns:a16="http://schemas.microsoft.com/office/drawing/2014/main" id="{F2ADB968-4B41-4775-9435-1AE3EAD37BCC}"/>
            </a:ext>
          </a:extLst>
        </xdr:cNvPr>
        <xdr:cNvCxnSpPr/>
      </xdr:nvCxnSpPr>
      <xdr:spPr>
        <a:xfrm flipV="1">
          <a:off x="7861300" y="6820853"/>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91656</xdr:rowOff>
    </xdr:from>
    <xdr:to>
      <xdr:col>36</xdr:col>
      <xdr:colOff>165100</xdr:colOff>
      <xdr:row>40</xdr:row>
      <xdr:rowOff>21806</xdr:rowOff>
    </xdr:to>
    <xdr:sp macro="" textlink="">
      <xdr:nvSpPr>
        <xdr:cNvPr id="138" name="楕円 137">
          <a:extLst>
            <a:ext uri="{FF2B5EF4-FFF2-40B4-BE49-F238E27FC236}">
              <a16:creationId xmlns:a16="http://schemas.microsoft.com/office/drawing/2014/main" id="{0964BE8E-D60A-4502-80ED-AF085F6BD875}"/>
            </a:ext>
          </a:extLst>
        </xdr:cNvPr>
        <xdr:cNvSpPr/>
      </xdr:nvSpPr>
      <xdr:spPr>
        <a:xfrm>
          <a:off x="6921500" y="677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137960</xdr:rowOff>
    </xdr:from>
    <xdr:to>
      <xdr:col>41</xdr:col>
      <xdr:colOff>50800</xdr:colOff>
      <xdr:row>39</xdr:row>
      <xdr:rowOff>142456</xdr:rowOff>
    </xdr:to>
    <xdr:cxnSp macro="">
      <xdr:nvCxnSpPr>
        <xdr:cNvPr id="139" name="直線コネクタ 138">
          <a:extLst>
            <a:ext uri="{FF2B5EF4-FFF2-40B4-BE49-F238E27FC236}">
              <a16:creationId xmlns:a16="http://schemas.microsoft.com/office/drawing/2014/main" id="{BEC0B94F-F5C3-4BC4-B770-CC15E2788A64}"/>
            </a:ext>
          </a:extLst>
        </xdr:cNvPr>
        <xdr:cNvCxnSpPr/>
      </xdr:nvCxnSpPr>
      <xdr:spPr>
        <a:xfrm flipV="1">
          <a:off x="6972300" y="6824510"/>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F3FBCA29-F187-4383-AF04-DC88672C06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6DA2F68A-C287-4FCB-828C-945EDF77FB35}"/>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367F1C53-112C-43AA-A531-46DF76A5702B}"/>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92A3EA21-B17F-4CF6-BFDD-60D1C31D95FF}"/>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436</xdr:rowOff>
    </xdr:from>
    <xdr:ext cx="534377" cy="259045"/>
    <xdr:sp macro="" textlink="">
      <xdr:nvSpPr>
        <xdr:cNvPr id="144" name="n_1mainValue【道路】&#10;一人当たり延長">
          <a:extLst>
            <a:ext uri="{FF2B5EF4-FFF2-40B4-BE49-F238E27FC236}">
              <a16:creationId xmlns:a16="http://schemas.microsoft.com/office/drawing/2014/main" id="{03A2C606-11AA-4D33-8DFB-802FE1DC9987}"/>
            </a:ext>
          </a:extLst>
        </xdr:cNvPr>
        <xdr:cNvSpPr txBox="1"/>
      </xdr:nvSpPr>
      <xdr:spPr>
        <a:xfrm>
          <a:off x="9359411" y="685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4780</xdr:rowOff>
    </xdr:from>
    <xdr:ext cx="534377" cy="259045"/>
    <xdr:sp macro="" textlink="">
      <xdr:nvSpPr>
        <xdr:cNvPr id="145" name="n_2mainValue【道路】&#10;一人当たり延長">
          <a:extLst>
            <a:ext uri="{FF2B5EF4-FFF2-40B4-BE49-F238E27FC236}">
              <a16:creationId xmlns:a16="http://schemas.microsoft.com/office/drawing/2014/main" id="{D1BD7739-79C3-4CCE-975C-5B17B707A950}"/>
            </a:ext>
          </a:extLst>
        </xdr:cNvPr>
        <xdr:cNvSpPr txBox="1"/>
      </xdr:nvSpPr>
      <xdr:spPr>
        <a:xfrm>
          <a:off x="8483111" y="68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8437</xdr:rowOff>
    </xdr:from>
    <xdr:ext cx="534377" cy="259045"/>
    <xdr:sp macro="" textlink="">
      <xdr:nvSpPr>
        <xdr:cNvPr id="146" name="n_3mainValue【道路】&#10;一人当たり延長">
          <a:extLst>
            <a:ext uri="{FF2B5EF4-FFF2-40B4-BE49-F238E27FC236}">
              <a16:creationId xmlns:a16="http://schemas.microsoft.com/office/drawing/2014/main" id="{0BA4D7D0-CE8F-45D1-BD84-13A4DFCB3BAF}"/>
            </a:ext>
          </a:extLst>
        </xdr:cNvPr>
        <xdr:cNvSpPr txBox="1"/>
      </xdr:nvSpPr>
      <xdr:spPr>
        <a:xfrm>
          <a:off x="7594111" y="686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12933</xdr:rowOff>
    </xdr:from>
    <xdr:ext cx="534377" cy="259045"/>
    <xdr:sp macro="" textlink="">
      <xdr:nvSpPr>
        <xdr:cNvPr id="147" name="n_4mainValue【道路】&#10;一人当たり延長">
          <a:extLst>
            <a:ext uri="{FF2B5EF4-FFF2-40B4-BE49-F238E27FC236}">
              <a16:creationId xmlns:a16="http://schemas.microsoft.com/office/drawing/2014/main" id="{EF26EE87-CD9E-4891-86E7-BC4A21F8454B}"/>
            </a:ext>
          </a:extLst>
        </xdr:cNvPr>
        <xdr:cNvSpPr txBox="1"/>
      </xdr:nvSpPr>
      <xdr:spPr>
        <a:xfrm>
          <a:off x="6705111" y="687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77743DD-9133-49D2-9EC1-51259B7CBBD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E386051-F22C-45CB-8D18-1D91F1216B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1392CEE-559F-44D8-AD5C-4589941DE9D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2695994-629A-4E9F-B0C7-1E156337AE5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FEC3278-00F3-4DC6-9E95-47B822AE28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C309D79-7ACF-4688-A7FC-91EBC0068EC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CE54CED-CD3D-4E1C-A113-994479ABD4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C6877D3-7A71-4E41-B9D6-FA0B5370DF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87B74A3-33A0-4610-B394-AC495D8313E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3549E5E-86E7-4805-BE78-FC3C16BCDE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358F90F-08A9-42E0-BB1C-2B39194ABB8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D9B01B3-ECEA-4EEF-8611-6351480CFAD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CF827B2-F5AF-469B-94B2-470228DCB35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CE580D9-3F47-4B2C-9AA2-C48F42361A5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12A4C79-FC54-44D9-8507-FCEBB08634F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A7D89F2-EDEC-4623-BFE5-7DC9A71D6FE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2255995-C8DF-4861-8232-939F15CAAAF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7540336-2472-4397-B2B7-7CED1C4BBE3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BD1B74D-5CD0-4231-BC32-2FC488E27FB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D5594CB-83AF-4724-8798-84E1204B7FE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E77F432-14B3-4B29-98CC-C6C6CA834A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CE92B9E-112A-49B5-9B05-7FB6BEB2AC3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3114F20-D221-4DF4-889A-BE7238EE755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BCD9481-91A5-4505-A453-FDD9C8061DB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AEC1DFF-CF93-41CE-8A0F-27B11E5B672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28D7C71D-E82A-4732-A92B-A5C7DC44401A}"/>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6062A71C-1CC6-46D1-86D4-697F021E6C6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8E5C3939-A2F3-4030-BBA1-17857032B91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A1461C8-CB0D-4E10-A39E-BE6C753E4972}"/>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83909F42-C347-4BBD-89C3-331B150EA569}"/>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D027970-6956-4EEB-A3C9-A7C022F6FC9A}"/>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56371FED-F701-4551-A26A-A678B06FD5EA}"/>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B09E7FF-1CBC-4820-BD9C-34B1757E46E6}"/>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679EE183-2395-4ECD-9337-5B5550AFD6C8}"/>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DE307C10-5596-4016-AAEE-7889C93B4387}"/>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FC8101C-516E-4418-8BAB-34D6ADF58B15}"/>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DDD74D2-5C65-4B41-BEF4-A1B5FC55282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79D40D-9333-4406-BAFE-7DF73B9AA6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CCC19A2-67E1-4895-9524-7CC76C71BED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01D243A-94FB-4C11-B08E-F647DDC61A6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72B2C82-752C-421E-B841-8638381811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189" name="楕円 188">
          <a:extLst>
            <a:ext uri="{FF2B5EF4-FFF2-40B4-BE49-F238E27FC236}">
              <a16:creationId xmlns:a16="http://schemas.microsoft.com/office/drawing/2014/main" id="{6B2C80A9-E11A-4023-BC02-21291172D64C}"/>
            </a:ext>
          </a:extLst>
        </xdr:cNvPr>
        <xdr:cNvSpPr/>
      </xdr:nvSpPr>
      <xdr:spPr>
        <a:xfrm>
          <a:off x="45847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27594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6002F71-359D-4F1F-8350-A7DE1E727D2C}"/>
            </a:ext>
          </a:extLst>
        </xdr:cNvPr>
        <xdr:cNvSpPr txBox="1"/>
      </xdr:nvSpPr>
      <xdr:spPr>
        <a:xfrm>
          <a:off x="4673600" y="1014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148409</xdr:rowOff>
    </xdr:from>
    <xdr:to>
      <xdr:col>20</xdr:col>
      <xdr:colOff>38100</xdr:colOff>
      <xdr:row>60</xdr:row>
      <xdr:rowOff>78559</xdr:rowOff>
    </xdr:to>
    <xdr:sp macro="" textlink="">
      <xdr:nvSpPr>
        <xdr:cNvPr id="191" name="楕円 190">
          <a:extLst>
            <a:ext uri="{FF2B5EF4-FFF2-40B4-BE49-F238E27FC236}">
              <a16:creationId xmlns:a16="http://schemas.microsoft.com/office/drawing/2014/main" id="{0AC3800D-22D2-4F6D-BEE3-B8E7F16926B7}"/>
            </a:ext>
          </a:extLst>
        </xdr:cNvPr>
        <xdr:cNvSpPr/>
      </xdr:nvSpPr>
      <xdr:spPr>
        <a:xfrm>
          <a:off x="3746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27759</xdr:rowOff>
    </xdr:from>
    <xdr:to>
      <xdr:col>24</xdr:col>
      <xdr:colOff>63500</xdr:colOff>
      <xdr:row>60</xdr:row>
      <xdr:rowOff>55517</xdr:rowOff>
    </xdr:to>
    <xdr:cxnSp macro="">
      <xdr:nvCxnSpPr>
        <xdr:cNvPr id="192" name="直線コネクタ 191">
          <a:extLst>
            <a:ext uri="{FF2B5EF4-FFF2-40B4-BE49-F238E27FC236}">
              <a16:creationId xmlns:a16="http://schemas.microsoft.com/office/drawing/2014/main" id="{615659F3-B187-42DD-A6DE-46ACBC2F77B1}"/>
            </a:ext>
          </a:extLst>
        </xdr:cNvPr>
        <xdr:cNvCxnSpPr/>
      </xdr:nvCxnSpPr>
      <xdr:spPr>
        <a:xfrm>
          <a:off x="3797300" y="1031475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120650</xdr:rowOff>
    </xdr:from>
    <xdr:to>
      <xdr:col>15</xdr:col>
      <xdr:colOff>101600</xdr:colOff>
      <xdr:row>60</xdr:row>
      <xdr:rowOff>50800</xdr:rowOff>
    </xdr:to>
    <xdr:sp macro="" textlink="">
      <xdr:nvSpPr>
        <xdr:cNvPr id="193" name="楕円 192">
          <a:extLst>
            <a:ext uri="{FF2B5EF4-FFF2-40B4-BE49-F238E27FC236}">
              <a16:creationId xmlns:a16="http://schemas.microsoft.com/office/drawing/2014/main" id="{67BEE2D0-6E79-4E1F-93AE-4F42DFEB71E3}"/>
            </a:ext>
          </a:extLst>
        </xdr:cNvPr>
        <xdr:cNvSpPr/>
      </xdr:nvSpPr>
      <xdr:spPr>
        <a:xfrm>
          <a:off x="2857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0</xdr:rowOff>
    </xdr:from>
    <xdr:to>
      <xdr:col>19</xdr:col>
      <xdr:colOff>177800</xdr:colOff>
      <xdr:row>60</xdr:row>
      <xdr:rowOff>27759</xdr:rowOff>
    </xdr:to>
    <xdr:cxnSp macro="">
      <xdr:nvCxnSpPr>
        <xdr:cNvPr id="194" name="直線コネクタ 193">
          <a:extLst>
            <a:ext uri="{FF2B5EF4-FFF2-40B4-BE49-F238E27FC236}">
              <a16:creationId xmlns:a16="http://schemas.microsoft.com/office/drawing/2014/main" id="{749200AA-50DB-4544-95A6-CC710AD1058F}"/>
            </a:ext>
          </a:extLst>
        </xdr:cNvPr>
        <xdr:cNvCxnSpPr/>
      </xdr:nvCxnSpPr>
      <xdr:spPr>
        <a:xfrm>
          <a:off x="2908300" y="1028700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92891</xdr:rowOff>
    </xdr:from>
    <xdr:to>
      <xdr:col>10</xdr:col>
      <xdr:colOff>165100</xdr:colOff>
      <xdr:row>60</xdr:row>
      <xdr:rowOff>23041</xdr:rowOff>
    </xdr:to>
    <xdr:sp macro="" textlink="">
      <xdr:nvSpPr>
        <xdr:cNvPr id="195" name="楕円 194">
          <a:extLst>
            <a:ext uri="{FF2B5EF4-FFF2-40B4-BE49-F238E27FC236}">
              <a16:creationId xmlns:a16="http://schemas.microsoft.com/office/drawing/2014/main" id="{79C3D9E0-6F49-4AD6-9CCA-DA404E0F77DF}"/>
            </a:ext>
          </a:extLst>
        </xdr:cNvPr>
        <xdr:cNvSpPr/>
      </xdr:nvSpPr>
      <xdr:spPr>
        <a:xfrm>
          <a:off x="1968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143691</xdr:rowOff>
    </xdr:from>
    <xdr:to>
      <xdr:col>15</xdr:col>
      <xdr:colOff>50800</xdr:colOff>
      <xdr:row>60</xdr:row>
      <xdr:rowOff>0</xdr:rowOff>
    </xdr:to>
    <xdr:cxnSp macro="">
      <xdr:nvCxnSpPr>
        <xdr:cNvPr id="196" name="直線コネクタ 195">
          <a:extLst>
            <a:ext uri="{FF2B5EF4-FFF2-40B4-BE49-F238E27FC236}">
              <a16:creationId xmlns:a16="http://schemas.microsoft.com/office/drawing/2014/main" id="{E95A89D5-0DDE-4D18-8CF9-AC34E52440C6}"/>
            </a:ext>
          </a:extLst>
        </xdr:cNvPr>
        <xdr:cNvCxnSpPr/>
      </xdr:nvCxnSpPr>
      <xdr:spPr>
        <a:xfrm>
          <a:off x="2019300" y="1025924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65133</xdr:rowOff>
    </xdr:from>
    <xdr:to>
      <xdr:col>6</xdr:col>
      <xdr:colOff>38100</xdr:colOff>
      <xdr:row>59</xdr:row>
      <xdr:rowOff>166733</xdr:rowOff>
    </xdr:to>
    <xdr:sp macro="" textlink="">
      <xdr:nvSpPr>
        <xdr:cNvPr id="197" name="楕円 196">
          <a:extLst>
            <a:ext uri="{FF2B5EF4-FFF2-40B4-BE49-F238E27FC236}">
              <a16:creationId xmlns:a16="http://schemas.microsoft.com/office/drawing/2014/main" id="{E92B10B9-1D7B-4D40-8CF5-254C8C6BF590}"/>
            </a:ext>
          </a:extLst>
        </xdr:cNvPr>
        <xdr:cNvSpPr/>
      </xdr:nvSpPr>
      <xdr:spPr>
        <a:xfrm>
          <a:off x="1079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115933</xdr:rowOff>
    </xdr:from>
    <xdr:to>
      <xdr:col>10</xdr:col>
      <xdr:colOff>114300</xdr:colOff>
      <xdr:row>59</xdr:row>
      <xdr:rowOff>143691</xdr:rowOff>
    </xdr:to>
    <xdr:cxnSp macro="">
      <xdr:nvCxnSpPr>
        <xdr:cNvPr id="198" name="直線コネクタ 197">
          <a:extLst>
            <a:ext uri="{FF2B5EF4-FFF2-40B4-BE49-F238E27FC236}">
              <a16:creationId xmlns:a16="http://schemas.microsoft.com/office/drawing/2014/main" id="{98271D83-3013-4E97-A355-B60BB96F5740}"/>
            </a:ext>
          </a:extLst>
        </xdr:cNvPr>
        <xdr:cNvCxnSpPr/>
      </xdr:nvCxnSpPr>
      <xdr:spPr>
        <a:xfrm>
          <a:off x="1130300" y="102314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CC90B4B-C152-42D4-844A-078EE3372EF0}"/>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C136F9C-E19E-49FC-ACAE-E1215704466F}"/>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42636BC-FD4D-4B1E-8515-4AD95C36236B}"/>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E9C99AF-060D-49F6-A37C-4236E49B1C65}"/>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95086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BE81DE9-1BCF-413F-BD16-F4198BC73F09}"/>
            </a:ext>
          </a:extLst>
        </xdr:cNvPr>
        <xdr:cNvSpPr txBox="1"/>
      </xdr:nvSpPr>
      <xdr:spPr>
        <a:xfrm>
          <a:off x="35820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67327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8D13471-1BCA-4483-91AD-DA69EF100255}"/>
            </a:ext>
          </a:extLst>
        </xdr:cNvPr>
        <xdr:cNvSpPr txBox="1"/>
      </xdr:nvSpPr>
      <xdr:spPr>
        <a:xfrm>
          <a:off x="2705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C492D44-99A8-4392-A328-C4F0AA5EA63B}"/>
            </a:ext>
          </a:extLst>
        </xdr:cNvPr>
        <xdr:cNvSpPr txBox="1"/>
      </xdr:nvSpPr>
      <xdr:spPr>
        <a:xfrm>
          <a:off x="1816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11810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00C30BC-8A87-498B-9AE4-A0AAF2633FED}"/>
            </a:ext>
          </a:extLst>
        </xdr:cNvPr>
        <xdr:cNvSpPr txBox="1"/>
      </xdr:nvSpPr>
      <xdr:spPr>
        <a:xfrm>
          <a:off x="927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B3C33D2-AA33-4278-9BC2-D85A9EA28CA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3547619-EB09-49BF-8067-0C3D0E6C9D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2C04429-F6A4-491D-81F1-B62D11BBC8B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AC25A37-223C-43A4-A331-3BDBB664B1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44BF3E-7046-4D3D-8749-1253B205E86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34627C7-E399-4B6C-8A65-BB8851BFF3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2F558E1-9F3C-4B83-814F-39B12E0EC01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99492FF-6309-4B6D-BE5A-0A0EEC2D6D5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42FE97F-7DB8-40CD-B045-718F7128223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FD996DE-547A-4B28-99D7-B68301C555F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EC65E40-FA94-445D-9A86-5E439CF46AD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BE448379-6DE4-480F-BCD1-A80C7F43A35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2D9D3E2C-4F06-4B2D-8945-E36A97327BD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F9D6601D-0984-486D-BC4F-6EC2BA502C99}"/>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34F73403-BB6C-469B-A329-CDE84C55EAB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A48AA66-80EF-481A-A86D-D6E614452B9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2EDA0EA8-72AF-4F44-993C-C6EFCE8E110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36AA26F1-6657-4DBF-BE2C-A9122CDABFD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E60A3398-3695-4B23-848C-E9541A52591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89614D74-57A4-40C4-AFF0-675BE89BB03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6CBF1E8A-F6B9-4DB2-B82A-FE5F65DC04E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E40D7B0-5323-4A5F-A85E-68DAB6E8DC7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AC58527-019C-463D-ABD2-89403D57ED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5A1CC9E-1AC0-4FD4-AB8B-A70FFF08A3C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BDC9DFD-F0BB-4D05-908C-CA95EADEF0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A86A952D-FCA4-4F78-BCE2-AF3550ABA10F}"/>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47991AD-6C94-4F18-94BE-3AE3D495050A}"/>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3FA7CE10-23FF-45D6-A2FD-5C38BCD688C9}"/>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2C25CDC-030F-4B4A-A2C9-3D16674AA5E7}"/>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E791CCEB-988C-4451-8FBD-FB309242B8D4}"/>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3D252A3-FA29-4C11-8703-C1F3434D2DE8}"/>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8725C67F-08A5-45F4-8DBE-8191EDC77445}"/>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9421A929-33B8-4244-BB8D-770179AA082C}"/>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5779432D-5D59-4E68-9AD8-582E3DFD1F4E}"/>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D694C8EF-D3C4-40BF-8745-18DE1113650F}"/>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8514FAAC-13E6-4242-BB14-D00001859A0A}"/>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BC2F761-41ED-42EA-9EE5-312D7782E0E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AC5D0E-DF0E-4E55-9C32-39B09FCE515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DAF6854-0DA9-4D20-B21A-2B8975ABAB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5B5686F-A755-4243-B476-E8F707862F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DEF2BD8-5635-4F58-BDD4-81CBC07872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147934</xdr:rowOff>
    </xdr:from>
    <xdr:to>
      <xdr:col>55</xdr:col>
      <xdr:colOff>50800</xdr:colOff>
      <xdr:row>64</xdr:row>
      <xdr:rowOff>78084</xdr:rowOff>
    </xdr:to>
    <xdr:sp macro="" textlink="">
      <xdr:nvSpPr>
        <xdr:cNvPr id="248" name="楕円 247">
          <a:extLst>
            <a:ext uri="{FF2B5EF4-FFF2-40B4-BE49-F238E27FC236}">
              <a16:creationId xmlns:a16="http://schemas.microsoft.com/office/drawing/2014/main" id="{7811B6E0-A0DA-407F-BDC6-38294D31DBBF}"/>
            </a:ext>
          </a:extLst>
        </xdr:cNvPr>
        <xdr:cNvSpPr/>
      </xdr:nvSpPr>
      <xdr:spPr>
        <a:xfrm>
          <a:off x="10426700" y="1094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62861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A075AFB0-1D2F-47DE-8A35-79D272C4E974}"/>
            </a:ext>
          </a:extLst>
        </xdr:cNvPr>
        <xdr:cNvSpPr txBox="1"/>
      </xdr:nvSpPr>
      <xdr:spPr>
        <a:xfrm>
          <a:off x="10515600" y="1086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149803</xdr:rowOff>
    </xdr:from>
    <xdr:to>
      <xdr:col>50</xdr:col>
      <xdr:colOff>165100</xdr:colOff>
      <xdr:row>64</xdr:row>
      <xdr:rowOff>79953</xdr:rowOff>
    </xdr:to>
    <xdr:sp macro="" textlink="">
      <xdr:nvSpPr>
        <xdr:cNvPr id="250" name="楕円 249">
          <a:extLst>
            <a:ext uri="{FF2B5EF4-FFF2-40B4-BE49-F238E27FC236}">
              <a16:creationId xmlns:a16="http://schemas.microsoft.com/office/drawing/2014/main" id="{23781FED-F96C-4C72-8FF8-8AB302F9F58A}"/>
            </a:ext>
          </a:extLst>
        </xdr:cNvPr>
        <xdr:cNvSpPr/>
      </xdr:nvSpPr>
      <xdr:spPr>
        <a:xfrm>
          <a:off x="9588500" y="1095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27284</xdr:rowOff>
    </xdr:from>
    <xdr:to>
      <xdr:col>55</xdr:col>
      <xdr:colOff>0</xdr:colOff>
      <xdr:row>64</xdr:row>
      <xdr:rowOff>29153</xdr:rowOff>
    </xdr:to>
    <xdr:cxnSp macro="">
      <xdr:nvCxnSpPr>
        <xdr:cNvPr id="251" name="直線コネクタ 250">
          <a:extLst>
            <a:ext uri="{FF2B5EF4-FFF2-40B4-BE49-F238E27FC236}">
              <a16:creationId xmlns:a16="http://schemas.microsoft.com/office/drawing/2014/main" id="{255AAF2C-985A-482C-8572-BFDDA4D10DD6}"/>
            </a:ext>
          </a:extLst>
        </xdr:cNvPr>
        <xdr:cNvCxnSpPr/>
      </xdr:nvCxnSpPr>
      <xdr:spPr>
        <a:xfrm flipV="1">
          <a:off x="9639300" y="11000084"/>
          <a:ext cx="838200" cy="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150872</xdr:rowOff>
    </xdr:from>
    <xdr:to>
      <xdr:col>46</xdr:col>
      <xdr:colOff>38100</xdr:colOff>
      <xdr:row>64</xdr:row>
      <xdr:rowOff>81022</xdr:rowOff>
    </xdr:to>
    <xdr:sp macro="" textlink="">
      <xdr:nvSpPr>
        <xdr:cNvPr id="252" name="楕円 251">
          <a:extLst>
            <a:ext uri="{FF2B5EF4-FFF2-40B4-BE49-F238E27FC236}">
              <a16:creationId xmlns:a16="http://schemas.microsoft.com/office/drawing/2014/main" id="{5ECA1D59-0254-4BD2-B117-1D4D84DF81FC}"/>
            </a:ext>
          </a:extLst>
        </xdr:cNvPr>
        <xdr:cNvSpPr/>
      </xdr:nvSpPr>
      <xdr:spPr>
        <a:xfrm>
          <a:off x="8699500" y="1095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29153</xdr:rowOff>
    </xdr:from>
    <xdr:to>
      <xdr:col>50</xdr:col>
      <xdr:colOff>114300</xdr:colOff>
      <xdr:row>64</xdr:row>
      <xdr:rowOff>30222</xdr:rowOff>
    </xdr:to>
    <xdr:cxnSp macro="">
      <xdr:nvCxnSpPr>
        <xdr:cNvPr id="253" name="直線コネクタ 252">
          <a:extLst>
            <a:ext uri="{FF2B5EF4-FFF2-40B4-BE49-F238E27FC236}">
              <a16:creationId xmlns:a16="http://schemas.microsoft.com/office/drawing/2014/main" id="{D3813889-6019-4999-94D8-10DE993DA773}"/>
            </a:ext>
          </a:extLst>
        </xdr:cNvPr>
        <xdr:cNvCxnSpPr/>
      </xdr:nvCxnSpPr>
      <xdr:spPr>
        <a:xfrm flipV="1">
          <a:off x="8750300" y="11001953"/>
          <a:ext cx="889000" cy="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151754</xdr:rowOff>
    </xdr:from>
    <xdr:to>
      <xdr:col>41</xdr:col>
      <xdr:colOff>101600</xdr:colOff>
      <xdr:row>64</xdr:row>
      <xdr:rowOff>81904</xdr:rowOff>
    </xdr:to>
    <xdr:sp macro="" textlink="">
      <xdr:nvSpPr>
        <xdr:cNvPr id="254" name="楕円 253">
          <a:extLst>
            <a:ext uri="{FF2B5EF4-FFF2-40B4-BE49-F238E27FC236}">
              <a16:creationId xmlns:a16="http://schemas.microsoft.com/office/drawing/2014/main" id="{BD1AD1DD-4BDD-4AE1-A6B3-59C30BA143E3}"/>
            </a:ext>
          </a:extLst>
        </xdr:cNvPr>
        <xdr:cNvSpPr/>
      </xdr:nvSpPr>
      <xdr:spPr>
        <a:xfrm>
          <a:off x="7810500" y="1095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30222</xdr:rowOff>
    </xdr:from>
    <xdr:to>
      <xdr:col>45</xdr:col>
      <xdr:colOff>177800</xdr:colOff>
      <xdr:row>64</xdr:row>
      <xdr:rowOff>31104</xdr:rowOff>
    </xdr:to>
    <xdr:cxnSp macro="">
      <xdr:nvCxnSpPr>
        <xdr:cNvPr id="255" name="直線コネクタ 254">
          <a:extLst>
            <a:ext uri="{FF2B5EF4-FFF2-40B4-BE49-F238E27FC236}">
              <a16:creationId xmlns:a16="http://schemas.microsoft.com/office/drawing/2014/main" id="{16B681B5-4F40-4807-9942-D617D4675B1B}"/>
            </a:ext>
          </a:extLst>
        </xdr:cNvPr>
        <xdr:cNvCxnSpPr/>
      </xdr:nvCxnSpPr>
      <xdr:spPr>
        <a:xfrm flipV="1">
          <a:off x="7861300" y="11003022"/>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153330</xdr:rowOff>
    </xdr:from>
    <xdr:to>
      <xdr:col>36</xdr:col>
      <xdr:colOff>165100</xdr:colOff>
      <xdr:row>64</xdr:row>
      <xdr:rowOff>83480</xdr:rowOff>
    </xdr:to>
    <xdr:sp macro="" textlink="">
      <xdr:nvSpPr>
        <xdr:cNvPr id="256" name="楕円 255">
          <a:extLst>
            <a:ext uri="{FF2B5EF4-FFF2-40B4-BE49-F238E27FC236}">
              <a16:creationId xmlns:a16="http://schemas.microsoft.com/office/drawing/2014/main" id="{31F7B95D-B68C-45CB-A5A2-6637DCD5BB7C}"/>
            </a:ext>
          </a:extLst>
        </xdr:cNvPr>
        <xdr:cNvSpPr/>
      </xdr:nvSpPr>
      <xdr:spPr>
        <a:xfrm>
          <a:off x="6921500" y="109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31104</xdr:rowOff>
    </xdr:from>
    <xdr:to>
      <xdr:col>41</xdr:col>
      <xdr:colOff>50800</xdr:colOff>
      <xdr:row>64</xdr:row>
      <xdr:rowOff>32680</xdr:rowOff>
    </xdr:to>
    <xdr:cxnSp macro="">
      <xdr:nvCxnSpPr>
        <xdr:cNvPr id="257" name="直線コネクタ 256">
          <a:extLst>
            <a:ext uri="{FF2B5EF4-FFF2-40B4-BE49-F238E27FC236}">
              <a16:creationId xmlns:a16="http://schemas.microsoft.com/office/drawing/2014/main" id="{46A098E4-9019-4062-BC8F-9F82A39EE6E3}"/>
            </a:ext>
          </a:extLst>
        </xdr:cNvPr>
        <xdr:cNvCxnSpPr/>
      </xdr:nvCxnSpPr>
      <xdr:spPr>
        <a:xfrm flipV="1">
          <a:off x="6972300" y="11003904"/>
          <a:ext cx="8890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75401C1-ABA4-4148-8756-95A0D9AC181F}"/>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8ECEEE7-89D2-4833-AC0D-E95EE9BCE0D9}"/>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E707D3A-4790-4E2F-A390-4E836817A4A7}"/>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CFD2157-4248-4127-B49B-7F44587901B2}"/>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71080</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F3AAE990-32D7-4E0B-A87C-21DD1BC6D227}"/>
            </a:ext>
          </a:extLst>
        </xdr:cNvPr>
        <xdr:cNvSpPr txBox="1"/>
      </xdr:nvSpPr>
      <xdr:spPr>
        <a:xfrm>
          <a:off x="9359411" y="1104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72149</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59A1EC99-AA40-463D-B774-85488B7C5DD6}"/>
            </a:ext>
          </a:extLst>
        </xdr:cNvPr>
        <xdr:cNvSpPr txBox="1"/>
      </xdr:nvSpPr>
      <xdr:spPr>
        <a:xfrm>
          <a:off x="8483111" y="1104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73031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492E5D1F-D089-4A9D-9BE4-0A6EE08D074C}"/>
            </a:ext>
          </a:extLst>
        </xdr:cNvPr>
        <xdr:cNvSpPr txBox="1"/>
      </xdr:nvSpPr>
      <xdr:spPr>
        <a:xfrm>
          <a:off x="7594111" y="1104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74607</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4974BB5-45E7-461A-9CA6-16A1E967BB0D}"/>
            </a:ext>
          </a:extLst>
        </xdr:cNvPr>
        <xdr:cNvSpPr txBox="1"/>
      </xdr:nvSpPr>
      <xdr:spPr>
        <a:xfrm>
          <a:off x="6705111" y="1104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BE4C1F6-A826-4BBF-B31C-10F7254EE5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BFCB5BA-66A3-4894-B2A9-66BFED5C17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5C6DE8A-CFBF-42CF-9601-BC6AC32DC8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31E7220-4F8E-49FD-ABD6-57F1507DCB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82B49AD-72F4-4CEB-8397-2B651C20FD8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E6B7191-5BB3-4E0A-9854-5BB7B2E1033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CF1BF0D-112C-468F-9526-563C7C420D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00C301A-4AE1-42A6-B007-628219CA7D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85E9118-4DE6-41E2-8FA8-77E972C496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D77491D-392D-4BAA-9C56-FDD05981E93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7E9660F-9703-4B58-95B2-0AE97771B6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2F58DA9-3988-48F7-8506-5A66F2C1D4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60A8EA9-5825-42FE-8F47-F3BA6037368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B578546-92BC-47FE-ADB8-B8CAE5A3D19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358398E-B251-485E-B252-B67A27AF09B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58A8E7F-21F6-47E9-AEB6-146B5BD12EF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687EFDD-875E-4C04-B0CA-001D67C62D5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002D29F-C54E-486B-9964-F7A0E5865A4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1C51B83-8A51-4D0D-91AA-69C5AAD377A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33D888F-D32B-4621-B269-29038AA68D5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5FA6EB0-2D78-4CEB-BEBD-534B275058D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E32D008-E391-4B51-9C68-A9074EF0992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328B3DA-C645-4959-ABCF-7F5AC13FD1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825CC71-681D-4671-AF9E-F30E76C5CD9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E795D85-E215-42DD-BA3B-2FA0CDAA216F}"/>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CEE4554-CAAC-411E-93D4-3F676452C9F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7711316-88B5-4005-86D2-1821DACDC94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26FB603-2E0C-4990-A084-896CDAD68E0C}"/>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7016DA18-043F-472F-9700-963F0BBFC00F}"/>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7EE605C-5003-4E93-9988-E8D892E15499}"/>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CD8965B2-49DE-4C90-A74A-AD9D48F31FD3}"/>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B6F6ACD1-8679-423A-94B2-5E42AA5CE602}"/>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97CEEC4D-34DD-4E58-B986-6C2E7D328FD5}"/>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77526349-4E10-42E1-A660-D9D53CF6000C}"/>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15582BDA-8F75-44FF-B82B-2A86C781C67B}"/>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BCA8518-EC5E-4D61-A93A-4106E100E9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4E6B90-BBEC-4A88-B4F4-9E700EB9313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12AA0DE-AB8D-4443-BDA0-326CC02CAC4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3E3AD73-25E2-4AE7-8832-621A19052A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2EC2971-F948-43AA-AD6C-D198321D78F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517E4F2C-F022-407C-8D55-69A9C136B166}"/>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F6E59A96-7773-4360-9314-D5DAEE7FBAC6}"/>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344E4B66-379E-411A-903E-6858E017E10D}"/>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091DB297-0B91-4F04-AB22-5E43C998B2B8}"/>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C6A03067-FFF2-4159-BE0E-CA8371CFEDE4}"/>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5B3A5CA9-3D7D-477B-AE8C-AD178C1BD768}"/>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EC31CAA6-B359-4092-A094-CA397B084FA8}"/>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5B0F3FD5-8C1E-407D-8D5E-56F5428A7BC9}"/>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102F2E3E-4421-4705-87EF-37CE1AE87E67}"/>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9BFC670A-13F1-4066-8F07-3AD0057240AB}"/>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06312E9B-1289-47DD-85EE-58F70EE8CF7C}"/>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A061CB9D-B614-4F82-B175-876EC6DC8778}"/>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7AA7F036-44DD-468F-BB34-3836BB57E7B1}"/>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398ED40A-9A5A-4C50-AEEB-396ED155A3D3}"/>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0C28899B-A1C6-446A-9D89-5AC2E7DB51A5}"/>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9CC21349-EC93-4BE5-97A6-3777CB91FDB6}"/>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64F385A3-C5AE-42EE-B157-53375CFBFFE1}"/>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B64CBC25-DC10-4EB4-8EF1-5FA92D622C17}"/>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F64BEE3-8F5E-44B6-889A-906153B4DE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E067915-CE20-4C97-85E3-BAE86AD2ED9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63B7A54-B61A-4BE6-9920-D4F55C0A99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E672370-D975-4ADC-9C68-F15B96B535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A07143F-52BA-4D49-86F2-2D78410843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5615078-5069-460A-9171-F09890B064B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1506E31-F7C4-4493-AEFE-E9F6E0CF3A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C616F4A-A3C2-4B07-B3EF-C79A81A3A17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C22403A-9160-4B8B-9605-A7E0EE7C25C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F3775CD-D4A6-4472-9E87-09C6DFE575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9E9145C-8A89-4471-9F65-E9996230039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4861669-892D-4491-B8AA-E56353C1A0C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E7EFC55-06B3-47F6-B1F0-78D2B781F22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9BC24823-8B3B-4F4F-BE8D-629447C274F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4C807E81-E869-4ACD-9365-D9C611CB236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91AFE9C-3006-41F9-B7D6-77A7C0777DD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860A178A-F829-4113-90C5-52C292E9899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7D851EE-705F-4E91-8A88-6E13775406F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76EFC37-4E6D-4205-8EB6-715ABDBEB4D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F442DD18-46BC-45B7-AD1C-984D2E133FD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B832DF5-5299-4D16-A04C-DB9BC54BF88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6FBA767-2FCD-494E-90E5-8F7615B91DF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60872B4-2E4D-4D67-A6A7-A06C0F150A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EF6D42AB-C9FA-4AC3-9EC9-633E496386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6345BFD-941F-49D7-B35D-E843452760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41B5BB91-6FEE-4152-8D13-D855EBC0E6C2}"/>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2BE6ED5B-9309-491D-82C2-91BFF3F04ECE}"/>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942D229D-F132-42A4-9B04-8482425ECF99}"/>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B43BADF7-AA22-4586-8FA7-768B77C76DDD}"/>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5E43ADB-78DD-4EB1-85D6-A0F90BEB75A8}"/>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73180083-FF27-46B2-A98C-E09279321DBC}"/>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54621F9B-2763-4995-AE10-26D88F1C4957}"/>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E88B0EC9-C7C2-460A-BAA6-CCC01CE65D48}"/>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D8DC2A08-90E2-48E6-B7C4-2A1D191CD0D1}"/>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FF265466-522E-456E-8A56-3802C7484C51}"/>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6FE2BE7B-82F6-43A2-9697-3588C5C05881}"/>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13D0D6A-2F54-43F3-976D-C26465FABBA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87F40F6-77CE-4EF9-AEB5-2222AFBF31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A46138B-0EEA-4755-9CC4-B6116810372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95ACB9F-B93E-4024-BA72-08334D6A55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70BB01-FBF7-49B8-A904-2A03CBAE881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164302</xdr:rowOff>
    </xdr:from>
    <xdr:to>
      <xdr:col>55</xdr:col>
      <xdr:colOff>50800</xdr:colOff>
      <xdr:row>86</xdr:row>
      <xdr:rowOff>94452</xdr:rowOff>
    </xdr:to>
    <xdr:sp macro="" textlink="">
      <xdr:nvSpPr>
        <xdr:cNvPr id="365" name="楕円 364">
          <a:extLst>
            <a:ext uri="{FF2B5EF4-FFF2-40B4-BE49-F238E27FC236}">
              <a16:creationId xmlns:a16="http://schemas.microsoft.com/office/drawing/2014/main" id="{9A401F54-7ADD-4B46-8FED-EAAE3530518A}"/>
            </a:ext>
          </a:extLst>
        </xdr:cNvPr>
        <xdr:cNvSpPr/>
      </xdr:nvSpPr>
      <xdr:spPr>
        <a:xfrm>
          <a:off x="10426700" y="147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79229</xdr:rowOff>
    </xdr:from>
    <xdr:ext cx="469744" cy="259045"/>
    <xdr:sp macro="" textlink="">
      <xdr:nvSpPr>
        <xdr:cNvPr id="366" name="【公営住宅】&#10;一人当たり面積該当値テキスト">
          <a:extLst>
            <a:ext uri="{FF2B5EF4-FFF2-40B4-BE49-F238E27FC236}">
              <a16:creationId xmlns:a16="http://schemas.microsoft.com/office/drawing/2014/main" id="{F4EF0553-E96C-49FF-A780-8322234BEB78}"/>
            </a:ext>
          </a:extLst>
        </xdr:cNvPr>
        <xdr:cNvSpPr txBox="1"/>
      </xdr:nvSpPr>
      <xdr:spPr>
        <a:xfrm>
          <a:off x="10515600" y="1465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166588</xdr:rowOff>
    </xdr:from>
    <xdr:to>
      <xdr:col>50</xdr:col>
      <xdr:colOff>165100</xdr:colOff>
      <xdr:row>86</xdr:row>
      <xdr:rowOff>96738</xdr:rowOff>
    </xdr:to>
    <xdr:sp macro="" textlink="">
      <xdr:nvSpPr>
        <xdr:cNvPr id="367" name="楕円 366">
          <a:extLst>
            <a:ext uri="{FF2B5EF4-FFF2-40B4-BE49-F238E27FC236}">
              <a16:creationId xmlns:a16="http://schemas.microsoft.com/office/drawing/2014/main" id="{23C1BD4F-48C4-4864-B9AA-EC41C0E8E8DD}"/>
            </a:ext>
          </a:extLst>
        </xdr:cNvPr>
        <xdr:cNvSpPr/>
      </xdr:nvSpPr>
      <xdr:spPr>
        <a:xfrm>
          <a:off x="9588500" y="147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43652</xdr:rowOff>
    </xdr:from>
    <xdr:to>
      <xdr:col>55</xdr:col>
      <xdr:colOff>0</xdr:colOff>
      <xdr:row>86</xdr:row>
      <xdr:rowOff>45938</xdr:rowOff>
    </xdr:to>
    <xdr:cxnSp macro="">
      <xdr:nvCxnSpPr>
        <xdr:cNvPr id="368" name="直線コネクタ 367">
          <a:extLst>
            <a:ext uri="{FF2B5EF4-FFF2-40B4-BE49-F238E27FC236}">
              <a16:creationId xmlns:a16="http://schemas.microsoft.com/office/drawing/2014/main" id="{CEF9E3FB-D3F0-47A3-ABAF-724C8D92843B}"/>
            </a:ext>
          </a:extLst>
        </xdr:cNvPr>
        <xdr:cNvCxnSpPr/>
      </xdr:nvCxnSpPr>
      <xdr:spPr>
        <a:xfrm flipV="1">
          <a:off x="9639300" y="1478835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167894</xdr:rowOff>
    </xdr:from>
    <xdr:to>
      <xdr:col>46</xdr:col>
      <xdr:colOff>38100</xdr:colOff>
      <xdr:row>86</xdr:row>
      <xdr:rowOff>98044</xdr:rowOff>
    </xdr:to>
    <xdr:sp macro="" textlink="">
      <xdr:nvSpPr>
        <xdr:cNvPr id="369" name="楕円 368">
          <a:extLst>
            <a:ext uri="{FF2B5EF4-FFF2-40B4-BE49-F238E27FC236}">
              <a16:creationId xmlns:a16="http://schemas.microsoft.com/office/drawing/2014/main" id="{D202EA73-5A4E-4F5D-BB9F-E059409D6BA8}"/>
            </a:ext>
          </a:extLst>
        </xdr:cNvPr>
        <xdr:cNvSpPr/>
      </xdr:nvSpPr>
      <xdr:spPr>
        <a:xfrm>
          <a:off x="8699500" y="147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45938</xdr:rowOff>
    </xdr:from>
    <xdr:to>
      <xdr:col>50</xdr:col>
      <xdr:colOff>114300</xdr:colOff>
      <xdr:row>86</xdr:row>
      <xdr:rowOff>47244</xdr:rowOff>
    </xdr:to>
    <xdr:cxnSp macro="">
      <xdr:nvCxnSpPr>
        <xdr:cNvPr id="370" name="直線コネクタ 369">
          <a:extLst>
            <a:ext uri="{FF2B5EF4-FFF2-40B4-BE49-F238E27FC236}">
              <a16:creationId xmlns:a16="http://schemas.microsoft.com/office/drawing/2014/main" id="{03DC3306-E25B-4029-AD09-151F3DFC4DE1}"/>
            </a:ext>
          </a:extLst>
        </xdr:cNvPr>
        <xdr:cNvCxnSpPr/>
      </xdr:nvCxnSpPr>
      <xdr:spPr>
        <a:xfrm flipV="1">
          <a:off x="8750300" y="147906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169201</xdr:rowOff>
    </xdr:from>
    <xdr:to>
      <xdr:col>41</xdr:col>
      <xdr:colOff>101600</xdr:colOff>
      <xdr:row>86</xdr:row>
      <xdr:rowOff>99351</xdr:rowOff>
    </xdr:to>
    <xdr:sp macro="" textlink="">
      <xdr:nvSpPr>
        <xdr:cNvPr id="371" name="楕円 370">
          <a:extLst>
            <a:ext uri="{FF2B5EF4-FFF2-40B4-BE49-F238E27FC236}">
              <a16:creationId xmlns:a16="http://schemas.microsoft.com/office/drawing/2014/main" id="{A3A0C8D1-5541-41D9-AB94-64B4A984ED65}"/>
            </a:ext>
          </a:extLst>
        </xdr:cNvPr>
        <xdr:cNvSpPr/>
      </xdr:nvSpPr>
      <xdr:spPr>
        <a:xfrm>
          <a:off x="7810500" y="147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47244</xdr:rowOff>
    </xdr:from>
    <xdr:to>
      <xdr:col>45</xdr:col>
      <xdr:colOff>177800</xdr:colOff>
      <xdr:row>86</xdr:row>
      <xdr:rowOff>48551</xdr:rowOff>
    </xdr:to>
    <xdr:cxnSp macro="">
      <xdr:nvCxnSpPr>
        <xdr:cNvPr id="372" name="直線コネクタ 371">
          <a:extLst>
            <a:ext uri="{FF2B5EF4-FFF2-40B4-BE49-F238E27FC236}">
              <a16:creationId xmlns:a16="http://schemas.microsoft.com/office/drawing/2014/main" id="{21C72068-52C7-4823-8E21-5499F71E2FE3}"/>
            </a:ext>
          </a:extLst>
        </xdr:cNvPr>
        <xdr:cNvCxnSpPr/>
      </xdr:nvCxnSpPr>
      <xdr:spPr>
        <a:xfrm flipV="1">
          <a:off x="7861300" y="1479194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170833</xdr:rowOff>
    </xdr:from>
    <xdr:to>
      <xdr:col>36</xdr:col>
      <xdr:colOff>165100</xdr:colOff>
      <xdr:row>86</xdr:row>
      <xdr:rowOff>100983</xdr:rowOff>
    </xdr:to>
    <xdr:sp macro="" textlink="">
      <xdr:nvSpPr>
        <xdr:cNvPr id="373" name="楕円 372">
          <a:extLst>
            <a:ext uri="{FF2B5EF4-FFF2-40B4-BE49-F238E27FC236}">
              <a16:creationId xmlns:a16="http://schemas.microsoft.com/office/drawing/2014/main" id="{0FED50BC-ED8F-46C8-8845-2D709BD2DAD3}"/>
            </a:ext>
          </a:extLst>
        </xdr:cNvPr>
        <xdr:cNvSpPr/>
      </xdr:nvSpPr>
      <xdr:spPr>
        <a:xfrm>
          <a:off x="6921500" y="1474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48551</xdr:rowOff>
    </xdr:from>
    <xdr:to>
      <xdr:col>41</xdr:col>
      <xdr:colOff>50800</xdr:colOff>
      <xdr:row>86</xdr:row>
      <xdr:rowOff>50183</xdr:rowOff>
    </xdr:to>
    <xdr:cxnSp macro="">
      <xdr:nvCxnSpPr>
        <xdr:cNvPr id="374" name="直線コネクタ 373">
          <a:extLst>
            <a:ext uri="{FF2B5EF4-FFF2-40B4-BE49-F238E27FC236}">
              <a16:creationId xmlns:a16="http://schemas.microsoft.com/office/drawing/2014/main" id="{DDE285FA-C74F-4E75-951F-6BFA878CD572}"/>
            </a:ext>
          </a:extLst>
        </xdr:cNvPr>
        <xdr:cNvCxnSpPr/>
      </xdr:nvCxnSpPr>
      <xdr:spPr>
        <a:xfrm flipV="1">
          <a:off x="6972300" y="1479325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DBCCCAE3-7DC7-4C8A-B155-7B3029E318B9}"/>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DBC5A952-86F9-41CC-B658-B7F450592EFF}"/>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6EAEDAB3-9B0D-49E7-81BE-CC9EBF1C40DA}"/>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CFB2DB5F-79E1-4047-B3EE-13C6EC70005E}"/>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87865</xdr:rowOff>
    </xdr:from>
    <xdr:ext cx="469744" cy="259045"/>
    <xdr:sp macro="" textlink="">
      <xdr:nvSpPr>
        <xdr:cNvPr id="379" name="n_1mainValue【公営住宅】&#10;一人当たり面積">
          <a:extLst>
            <a:ext uri="{FF2B5EF4-FFF2-40B4-BE49-F238E27FC236}">
              <a16:creationId xmlns:a16="http://schemas.microsoft.com/office/drawing/2014/main" id="{5EA18B3A-9BDE-4C9A-BEFE-1967FC9F1021}"/>
            </a:ext>
          </a:extLst>
        </xdr:cNvPr>
        <xdr:cNvSpPr txBox="1"/>
      </xdr:nvSpPr>
      <xdr:spPr>
        <a:xfrm>
          <a:off x="9391727" y="1483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89171</xdr:rowOff>
    </xdr:from>
    <xdr:ext cx="469744" cy="259045"/>
    <xdr:sp macro="" textlink="">
      <xdr:nvSpPr>
        <xdr:cNvPr id="380" name="n_2mainValue【公営住宅】&#10;一人当たり面積">
          <a:extLst>
            <a:ext uri="{FF2B5EF4-FFF2-40B4-BE49-F238E27FC236}">
              <a16:creationId xmlns:a16="http://schemas.microsoft.com/office/drawing/2014/main" id="{4646D8BF-6D11-47C1-942E-ABB04FC110D0}"/>
            </a:ext>
          </a:extLst>
        </xdr:cNvPr>
        <xdr:cNvSpPr txBox="1"/>
      </xdr:nvSpPr>
      <xdr:spPr>
        <a:xfrm>
          <a:off x="8515427" y="1483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90478</xdr:rowOff>
    </xdr:from>
    <xdr:ext cx="469744" cy="259045"/>
    <xdr:sp macro="" textlink="">
      <xdr:nvSpPr>
        <xdr:cNvPr id="381" name="n_3mainValue【公営住宅】&#10;一人当たり面積">
          <a:extLst>
            <a:ext uri="{FF2B5EF4-FFF2-40B4-BE49-F238E27FC236}">
              <a16:creationId xmlns:a16="http://schemas.microsoft.com/office/drawing/2014/main" id="{0CC595E6-4501-45E6-92C1-878A4D0DF9E5}"/>
            </a:ext>
          </a:extLst>
        </xdr:cNvPr>
        <xdr:cNvSpPr txBox="1"/>
      </xdr:nvSpPr>
      <xdr:spPr>
        <a:xfrm>
          <a:off x="7626427" y="1483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92110</xdr:rowOff>
    </xdr:from>
    <xdr:ext cx="469744" cy="259045"/>
    <xdr:sp macro="" textlink="">
      <xdr:nvSpPr>
        <xdr:cNvPr id="382" name="n_4mainValue【公営住宅】&#10;一人当たり面積">
          <a:extLst>
            <a:ext uri="{FF2B5EF4-FFF2-40B4-BE49-F238E27FC236}">
              <a16:creationId xmlns:a16="http://schemas.microsoft.com/office/drawing/2014/main" id="{91C99BCB-0399-4F60-A553-52F189E22D85}"/>
            </a:ext>
          </a:extLst>
        </xdr:cNvPr>
        <xdr:cNvSpPr txBox="1"/>
      </xdr:nvSpPr>
      <xdr:spPr>
        <a:xfrm>
          <a:off x="6737427" y="148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FF8D2BC-279E-479D-BB01-E52E4FE9B88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8A7A0F1-DADF-42A5-9A51-C13DE9F47C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AEAD86E-7A5D-436D-A481-5FA6E4537F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AF05E8A-E6C8-4EE8-9DB8-2991233CA3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A06CBA2-4B0B-4D41-A873-71D51FF965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FDE966F-8567-46A7-B354-B3F9BA8E3F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6CCF6950-B791-4B14-B49B-D79E5FA5C2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8150A02-0DA1-48F5-966C-45D40C3486E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783722BA-CDB3-4A4B-A6C6-1CFA2B2AECA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1559C86D-A57F-49B4-80BE-A741BE76B4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C9311D2-8F73-4E91-9983-9F95B410F9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AC718BF-158F-4090-8671-0A495C64BC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34EA962-ABA1-4136-B45B-99FB25EB10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D3AC1E7-B3D9-4CE9-8C14-CEF3750A282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0DD34B5-12F0-4E02-B1C1-F9CB3C3090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FE51DF1A-C2AD-44BE-909C-A681CC1F740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9092282-4BDD-48AD-B3E1-CCB1027C93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159913B5-7C3B-4C94-9FF1-852357CD95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53922843-C83C-49C2-AD46-FE9116E440F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B5A4B69-01E9-4666-93FC-8F58D79D044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2BC5C98-E42E-40DB-853D-DED4E1A88E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C33C9A8-EED8-40AB-B8EA-55AD5B3649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8433536A-F54C-445C-8570-029B950DB0E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13486CE-176D-4216-A4F6-C940E23A608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5E14C58D-BC94-458F-94D8-FACA7D1A659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58E0FF6-53DF-4554-AA12-F07A83BF6F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4C5C2EC-724D-4ED3-9BC4-3BBF237F08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00B61BA-95EB-4016-8819-AF1063D1E29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E4595BE7-832D-44B5-9333-036E1D21E9A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45ED881-F1CD-43A1-A759-8F7D93B82DA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F7345689-EE35-4FC2-936F-C4C623965A5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E606295C-076C-4118-88D9-6ADBF577B03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54F433C9-EACF-41DB-95F2-E14AC066538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A8D4C314-7B13-4DCA-802A-73D7462F333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B9EA384F-F268-4664-88B7-8D1F7C65C78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9D9C0DC-D45B-496C-89F2-02EC050A4A1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49483CF3-4750-499C-AEE2-ED6604437D0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47187518-B26C-49FA-98CD-559081B5EE9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46B07BF-3D6E-4427-8F66-50E7302CF52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C766F65-0949-47D1-AB7F-9BD09E8046A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9E03094C-6893-4CBB-A043-90ECC9A2F2A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8115CD3D-5128-451E-8ECE-AFF629337381}"/>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F59B9201-8BFA-4672-A45F-6BAE58E8680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5150536-ACE9-4DC0-BCEF-C35476A6D46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25D3C4EC-83AA-4FEB-9217-C4A36F773643}"/>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E1A5DD5-6D12-42F0-A52E-7A39480FF27C}"/>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FDCF174-CA1D-4507-8AEB-42501BC22A9A}"/>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EB5472CE-C8B3-42AE-8F38-9A1E90CE2C9A}"/>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846FE8AA-39E0-4F62-8FC9-98E3DB86DB4C}"/>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828C7369-7D77-49E1-B915-758995BE65F6}"/>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E3CA437B-8C7E-4E6C-A8FA-B8242934901E}"/>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C26E3793-4F97-4EF4-9CFD-116D0338318C}"/>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71F2D2F-0DAC-40FA-AE24-1B10190640F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83EC30B-D524-41D8-B0A4-5CEB8800577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2D5F201-C73A-4AEF-91FA-9D7E1B6930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6AB0670-33D2-4EAD-AA9E-4D56556151B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37D39F3-F0D9-4243-A1EE-97580B73613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157662</xdr:rowOff>
    </xdr:from>
    <xdr:to>
      <xdr:col>85</xdr:col>
      <xdr:colOff>177800</xdr:colOff>
      <xdr:row>41</xdr:row>
      <xdr:rowOff>87812</xdr:rowOff>
    </xdr:to>
    <xdr:sp macro="" textlink="">
      <xdr:nvSpPr>
        <xdr:cNvPr id="440" name="楕円 439">
          <a:extLst>
            <a:ext uri="{FF2B5EF4-FFF2-40B4-BE49-F238E27FC236}">
              <a16:creationId xmlns:a16="http://schemas.microsoft.com/office/drawing/2014/main" id="{34AB9070-04D8-43DA-A05A-5BD6A1407C3A}"/>
            </a:ext>
          </a:extLst>
        </xdr:cNvPr>
        <xdr:cNvSpPr/>
      </xdr:nvSpPr>
      <xdr:spPr>
        <a:xfrm>
          <a:off x="162687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136089</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ECFC1FF5-EFF5-4B70-B11D-EE35E98925B0}"/>
            </a:ext>
          </a:extLst>
        </xdr:cNvPr>
        <xdr:cNvSpPr txBox="1"/>
      </xdr:nvSpPr>
      <xdr:spPr>
        <a:xfrm>
          <a:off x="16357600"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129903</xdr:rowOff>
    </xdr:from>
    <xdr:to>
      <xdr:col>81</xdr:col>
      <xdr:colOff>101600</xdr:colOff>
      <xdr:row>41</xdr:row>
      <xdr:rowOff>60053</xdr:rowOff>
    </xdr:to>
    <xdr:sp macro="" textlink="">
      <xdr:nvSpPr>
        <xdr:cNvPr id="442" name="楕円 441">
          <a:extLst>
            <a:ext uri="{FF2B5EF4-FFF2-40B4-BE49-F238E27FC236}">
              <a16:creationId xmlns:a16="http://schemas.microsoft.com/office/drawing/2014/main" id="{8377E1AC-BD71-4EAF-B040-03851733B686}"/>
            </a:ext>
          </a:extLst>
        </xdr:cNvPr>
        <xdr:cNvSpPr/>
      </xdr:nvSpPr>
      <xdr:spPr>
        <a:xfrm>
          <a:off x="15430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9253</xdr:rowOff>
    </xdr:from>
    <xdr:to>
      <xdr:col>85</xdr:col>
      <xdr:colOff>127000</xdr:colOff>
      <xdr:row>41</xdr:row>
      <xdr:rowOff>37012</xdr:rowOff>
    </xdr:to>
    <xdr:cxnSp macro="">
      <xdr:nvCxnSpPr>
        <xdr:cNvPr id="443" name="直線コネクタ 442">
          <a:extLst>
            <a:ext uri="{FF2B5EF4-FFF2-40B4-BE49-F238E27FC236}">
              <a16:creationId xmlns:a16="http://schemas.microsoft.com/office/drawing/2014/main" id="{B8EB8D0C-2905-4053-9E16-F609F35D78C7}"/>
            </a:ext>
          </a:extLst>
        </xdr:cNvPr>
        <xdr:cNvCxnSpPr/>
      </xdr:nvCxnSpPr>
      <xdr:spPr>
        <a:xfrm>
          <a:off x="15481300" y="703870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102144</xdr:rowOff>
    </xdr:from>
    <xdr:to>
      <xdr:col>76</xdr:col>
      <xdr:colOff>165100</xdr:colOff>
      <xdr:row>41</xdr:row>
      <xdr:rowOff>32294</xdr:rowOff>
    </xdr:to>
    <xdr:sp macro="" textlink="">
      <xdr:nvSpPr>
        <xdr:cNvPr id="444" name="楕円 443">
          <a:extLst>
            <a:ext uri="{FF2B5EF4-FFF2-40B4-BE49-F238E27FC236}">
              <a16:creationId xmlns:a16="http://schemas.microsoft.com/office/drawing/2014/main" id="{63D57B92-C3B8-44A8-A692-0353568B7179}"/>
            </a:ext>
          </a:extLst>
        </xdr:cNvPr>
        <xdr:cNvSpPr/>
      </xdr:nvSpPr>
      <xdr:spPr>
        <a:xfrm>
          <a:off x="14541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152944</xdr:rowOff>
    </xdr:from>
    <xdr:to>
      <xdr:col>81</xdr:col>
      <xdr:colOff>50800</xdr:colOff>
      <xdr:row>41</xdr:row>
      <xdr:rowOff>9253</xdr:rowOff>
    </xdr:to>
    <xdr:cxnSp macro="">
      <xdr:nvCxnSpPr>
        <xdr:cNvPr id="445" name="直線コネクタ 444">
          <a:extLst>
            <a:ext uri="{FF2B5EF4-FFF2-40B4-BE49-F238E27FC236}">
              <a16:creationId xmlns:a16="http://schemas.microsoft.com/office/drawing/2014/main" id="{D2BB35FE-03CA-4FE3-9208-2BF483146AAB}"/>
            </a:ext>
          </a:extLst>
        </xdr:cNvPr>
        <xdr:cNvCxnSpPr/>
      </xdr:nvCxnSpPr>
      <xdr:spPr>
        <a:xfrm>
          <a:off x="14592300" y="70109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76019</xdr:rowOff>
    </xdr:from>
    <xdr:to>
      <xdr:col>72</xdr:col>
      <xdr:colOff>38100</xdr:colOff>
      <xdr:row>41</xdr:row>
      <xdr:rowOff>6169</xdr:rowOff>
    </xdr:to>
    <xdr:sp macro="" textlink="">
      <xdr:nvSpPr>
        <xdr:cNvPr id="446" name="楕円 445">
          <a:extLst>
            <a:ext uri="{FF2B5EF4-FFF2-40B4-BE49-F238E27FC236}">
              <a16:creationId xmlns:a16="http://schemas.microsoft.com/office/drawing/2014/main" id="{09315CDD-B192-4210-BD2B-94982CC1039E}"/>
            </a:ext>
          </a:extLst>
        </xdr:cNvPr>
        <xdr:cNvSpPr/>
      </xdr:nvSpPr>
      <xdr:spPr>
        <a:xfrm>
          <a:off x="13652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126819</xdr:rowOff>
    </xdr:from>
    <xdr:to>
      <xdr:col>76</xdr:col>
      <xdr:colOff>114300</xdr:colOff>
      <xdr:row>40</xdr:row>
      <xdr:rowOff>152944</xdr:rowOff>
    </xdr:to>
    <xdr:cxnSp macro="">
      <xdr:nvCxnSpPr>
        <xdr:cNvPr id="447" name="直線コネクタ 446">
          <a:extLst>
            <a:ext uri="{FF2B5EF4-FFF2-40B4-BE49-F238E27FC236}">
              <a16:creationId xmlns:a16="http://schemas.microsoft.com/office/drawing/2014/main" id="{D5F0CE84-5075-41AB-8EFB-4242076D0CBF}"/>
            </a:ext>
          </a:extLst>
        </xdr:cNvPr>
        <xdr:cNvCxnSpPr/>
      </xdr:nvCxnSpPr>
      <xdr:spPr>
        <a:xfrm>
          <a:off x="13703300" y="69848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48260</xdr:rowOff>
    </xdr:from>
    <xdr:to>
      <xdr:col>67</xdr:col>
      <xdr:colOff>101600</xdr:colOff>
      <xdr:row>40</xdr:row>
      <xdr:rowOff>149860</xdr:rowOff>
    </xdr:to>
    <xdr:sp macro="" textlink="">
      <xdr:nvSpPr>
        <xdr:cNvPr id="448" name="楕円 447">
          <a:extLst>
            <a:ext uri="{FF2B5EF4-FFF2-40B4-BE49-F238E27FC236}">
              <a16:creationId xmlns:a16="http://schemas.microsoft.com/office/drawing/2014/main" id="{76136043-CB00-422B-911F-A35FDA544491}"/>
            </a:ext>
          </a:extLst>
        </xdr:cNvPr>
        <xdr:cNvSpPr/>
      </xdr:nvSpPr>
      <xdr:spPr>
        <a:xfrm>
          <a:off x="1276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99060</xdr:rowOff>
    </xdr:from>
    <xdr:to>
      <xdr:col>71</xdr:col>
      <xdr:colOff>177800</xdr:colOff>
      <xdr:row>40</xdr:row>
      <xdr:rowOff>126819</xdr:rowOff>
    </xdr:to>
    <xdr:cxnSp macro="">
      <xdr:nvCxnSpPr>
        <xdr:cNvPr id="449" name="直線コネクタ 448">
          <a:extLst>
            <a:ext uri="{FF2B5EF4-FFF2-40B4-BE49-F238E27FC236}">
              <a16:creationId xmlns:a16="http://schemas.microsoft.com/office/drawing/2014/main" id="{DB3D5E89-0572-4C08-90AF-3737CF2B3F35}"/>
            </a:ext>
          </a:extLst>
        </xdr:cNvPr>
        <xdr:cNvCxnSpPr/>
      </xdr:nvCxnSpPr>
      <xdr:spPr>
        <a:xfrm>
          <a:off x="12814300" y="695706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C4BC85B1-F8C0-4AEC-96E8-8E32AAF20292}"/>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4147CFFD-266E-4E51-8260-26C83E0C3EF5}"/>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4B023A2-7444-4037-8449-35F081FA6EA8}"/>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8929F911-5E98-451C-A94D-9C621192C7BC}"/>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51180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61EE1C0-F7A0-48F8-978E-B3136848F2FD}"/>
            </a:ext>
          </a:extLst>
        </xdr:cNvPr>
        <xdr:cNvSpPr txBox="1"/>
      </xdr:nvSpPr>
      <xdr:spPr>
        <a:xfrm>
          <a:off x="152660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23421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1F8AFAF-220E-4D73-92C7-DFB3D37E46FD}"/>
            </a:ext>
          </a:extLst>
        </xdr:cNvPr>
        <xdr:cNvSpPr txBox="1"/>
      </xdr:nvSpPr>
      <xdr:spPr>
        <a:xfrm>
          <a:off x="14389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168746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77BE5F27-C023-498C-8382-419D28C94276}"/>
            </a:ext>
          </a:extLst>
        </xdr:cNvPr>
        <xdr:cNvSpPr txBox="1"/>
      </xdr:nvSpPr>
      <xdr:spPr>
        <a:xfrm>
          <a:off x="135007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140987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1971BA1-9B51-402A-8A1E-288B507E96BA}"/>
            </a:ext>
          </a:extLst>
        </xdr:cNvPr>
        <xdr:cNvSpPr txBox="1"/>
      </xdr:nvSpPr>
      <xdr:spPr>
        <a:xfrm>
          <a:off x="12611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8F7F545-DD54-4F84-8390-1D9CAFE031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2F3FF4D8-C82D-425D-A50B-EB058C00C2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FC7645F-9D48-432F-84DE-C73758439FA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95700B1-F5F5-437C-8B80-C1E0C940CA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DC064472-1EC4-409A-A08C-085F6E4D13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8A453A9-64C4-4554-AF95-E11AA494FB8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7C8A757D-A616-433C-A206-5DE4BC339F1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13307E76-F9A1-4A7D-9570-D9783769F0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A368358-9E4C-4348-9135-567E2ED41F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6E3FC756-6834-4204-942F-97FE4CE6F0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3C05DBAA-5751-4802-BF54-9D3715F2826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1F39BDB9-4423-4AC4-ABBA-322F9910DD0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7C8388C2-AF53-48CB-8F08-BBFE6E98657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2D381906-C707-4938-B1EF-BE9FBD683F4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F85254F8-C7E8-4599-A21A-2AD3BA12FA3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5C178B81-8504-49A7-B34A-679E0D8BAA4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E69604C9-9736-44DB-8F46-615AE985897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F7A7F8E2-1C37-4FDE-9D9A-25B3566BCED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A17D2F1-C925-4754-A34E-5965D1E2760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9D0CF61C-D87E-4120-B2E6-7BCF9A007A0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C4B0161-B80F-44D4-996E-011AA02B03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F8157130-2094-40B6-91EB-CAE15233035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7BE56412-BBF8-466F-B7AD-51472197FFE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4CEF3C22-9D6A-41D4-BACE-14098C81BDB7}"/>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3C773FED-F470-47DD-8659-9387F9FB4855}"/>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A12F4D93-93F1-47A7-BE38-AA3273C5079D}"/>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45775131-EEDF-4E72-BFEF-F0BD09CBB8E7}"/>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3BFC01AA-0549-4087-9842-9A95F2C0282D}"/>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6C031EB5-B7B5-4453-9894-A55F1A5F6271}"/>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B63AABDA-AE6D-4306-877F-0235FDEAD666}"/>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46156982-8BC3-4C8D-A161-BE8325F2FA7D}"/>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5C2DBE6D-7C81-4402-85D7-8CA4358334E7}"/>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6955E0C8-2B41-4C75-B3C3-B335565A41A8}"/>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B99C5DAC-E8D5-4FD7-AE92-36E341D808C9}"/>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3EC9A08-AB68-4C10-988E-161A30B3D9F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594727A-A71E-4B84-98C8-947E7FE06F3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B3CF2E4-BD69-4F93-B36D-A596DDA05A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F3E36CE-E467-4BAE-8AC0-E632B5E5E1A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5892214-F0E6-4D87-9740-B525C1E521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497" name="楕円 496">
          <a:extLst>
            <a:ext uri="{FF2B5EF4-FFF2-40B4-BE49-F238E27FC236}">
              <a16:creationId xmlns:a16="http://schemas.microsoft.com/office/drawing/2014/main" id="{861A7CBB-1198-4A7F-824C-BDFA6EA5C4DB}"/>
            </a:ext>
          </a:extLst>
        </xdr:cNvPr>
        <xdr:cNvSpPr/>
      </xdr:nvSpPr>
      <xdr:spPr>
        <a:xfrm>
          <a:off x="221107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6ACBF3D9-575B-4930-BF4E-55C60B941769}"/>
            </a:ext>
          </a:extLst>
        </xdr:cNvPr>
        <xdr:cNvSpPr txBox="1"/>
      </xdr:nvSpPr>
      <xdr:spPr>
        <a:xfrm>
          <a:off x="22199600"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113030</xdr:rowOff>
    </xdr:from>
    <xdr:to>
      <xdr:col>112</xdr:col>
      <xdr:colOff>38100</xdr:colOff>
      <xdr:row>41</xdr:row>
      <xdr:rowOff>43180</xdr:rowOff>
    </xdr:to>
    <xdr:sp macro="" textlink="">
      <xdr:nvSpPr>
        <xdr:cNvPr id="499" name="楕円 498">
          <a:extLst>
            <a:ext uri="{FF2B5EF4-FFF2-40B4-BE49-F238E27FC236}">
              <a16:creationId xmlns:a16="http://schemas.microsoft.com/office/drawing/2014/main" id="{C9CBD468-206E-40C1-8D92-9DDE5537F92B}"/>
            </a:ext>
          </a:extLst>
        </xdr:cNvPr>
        <xdr:cNvSpPr/>
      </xdr:nvSpPr>
      <xdr:spPr>
        <a:xfrm>
          <a:off x="21272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163830</xdr:rowOff>
    </xdr:to>
    <xdr:cxnSp macro="">
      <xdr:nvCxnSpPr>
        <xdr:cNvPr id="500" name="直線コネクタ 499">
          <a:extLst>
            <a:ext uri="{FF2B5EF4-FFF2-40B4-BE49-F238E27FC236}">
              <a16:creationId xmlns:a16="http://schemas.microsoft.com/office/drawing/2014/main" id="{83514D60-5064-42A9-A2F5-E890F463A93F}"/>
            </a:ext>
          </a:extLst>
        </xdr:cNvPr>
        <xdr:cNvCxnSpPr/>
      </xdr:nvCxnSpPr>
      <xdr:spPr>
        <a:xfrm flipV="1">
          <a:off x="21323300" y="7018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501" name="楕円 500">
          <a:extLst>
            <a:ext uri="{FF2B5EF4-FFF2-40B4-BE49-F238E27FC236}">
              <a16:creationId xmlns:a16="http://schemas.microsoft.com/office/drawing/2014/main" id="{3AEFCD1C-75C4-442F-8662-6D83BF8F4A29}"/>
            </a:ext>
          </a:extLst>
        </xdr:cNvPr>
        <xdr:cNvSpPr/>
      </xdr:nvSpPr>
      <xdr:spPr>
        <a:xfrm>
          <a:off x="2038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163830</xdr:rowOff>
    </xdr:from>
    <xdr:to>
      <xdr:col>111</xdr:col>
      <xdr:colOff>177800</xdr:colOff>
      <xdr:row>40</xdr:row>
      <xdr:rowOff>167640</xdr:rowOff>
    </xdr:to>
    <xdr:cxnSp macro="">
      <xdr:nvCxnSpPr>
        <xdr:cNvPr id="502" name="直線コネクタ 501">
          <a:extLst>
            <a:ext uri="{FF2B5EF4-FFF2-40B4-BE49-F238E27FC236}">
              <a16:creationId xmlns:a16="http://schemas.microsoft.com/office/drawing/2014/main" id="{1BEB01F8-4D70-4116-BCE1-B7089F35B388}"/>
            </a:ext>
          </a:extLst>
        </xdr:cNvPr>
        <xdr:cNvCxnSpPr/>
      </xdr:nvCxnSpPr>
      <xdr:spPr>
        <a:xfrm flipV="1">
          <a:off x="20434300" y="7021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118745</xdr:rowOff>
    </xdr:from>
    <xdr:to>
      <xdr:col>102</xdr:col>
      <xdr:colOff>165100</xdr:colOff>
      <xdr:row>41</xdr:row>
      <xdr:rowOff>48895</xdr:rowOff>
    </xdr:to>
    <xdr:sp macro="" textlink="">
      <xdr:nvSpPr>
        <xdr:cNvPr id="503" name="楕円 502">
          <a:extLst>
            <a:ext uri="{FF2B5EF4-FFF2-40B4-BE49-F238E27FC236}">
              <a16:creationId xmlns:a16="http://schemas.microsoft.com/office/drawing/2014/main" id="{DDE84047-8A03-4DD3-B36D-8640A9DB5639}"/>
            </a:ext>
          </a:extLst>
        </xdr:cNvPr>
        <xdr:cNvSpPr/>
      </xdr:nvSpPr>
      <xdr:spPr>
        <a:xfrm>
          <a:off x="19494500" y="697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169545</xdr:rowOff>
    </xdr:to>
    <xdr:cxnSp macro="">
      <xdr:nvCxnSpPr>
        <xdr:cNvPr id="504" name="直線コネクタ 503">
          <a:extLst>
            <a:ext uri="{FF2B5EF4-FFF2-40B4-BE49-F238E27FC236}">
              <a16:creationId xmlns:a16="http://schemas.microsoft.com/office/drawing/2014/main" id="{1655B402-0E23-464B-BCC6-835BC61F1B97}"/>
            </a:ext>
          </a:extLst>
        </xdr:cNvPr>
        <xdr:cNvCxnSpPr/>
      </xdr:nvCxnSpPr>
      <xdr:spPr>
        <a:xfrm flipV="1">
          <a:off x="19545300" y="70256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120650</xdr:rowOff>
    </xdr:from>
    <xdr:to>
      <xdr:col>98</xdr:col>
      <xdr:colOff>38100</xdr:colOff>
      <xdr:row>41</xdr:row>
      <xdr:rowOff>50800</xdr:rowOff>
    </xdr:to>
    <xdr:sp macro="" textlink="">
      <xdr:nvSpPr>
        <xdr:cNvPr id="505" name="楕円 504">
          <a:extLst>
            <a:ext uri="{FF2B5EF4-FFF2-40B4-BE49-F238E27FC236}">
              <a16:creationId xmlns:a16="http://schemas.microsoft.com/office/drawing/2014/main" id="{BD79502B-9B75-454F-BFC5-1AEE7E9F6EFA}"/>
            </a:ext>
          </a:extLst>
        </xdr:cNvPr>
        <xdr:cNvSpPr/>
      </xdr:nvSpPr>
      <xdr:spPr>
        <a:xfrm>
          <a:off x="18605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169545</xdr:rowOff>
    </xdr:from>
    <xdr:to>
      <xdr:col>102</xdr:col>
      <xdr:colOff>114300</xdr:colOff>
      <xdr:row>41</xdr:row>
      <xdr:rowOff>0</xdr:rowOff>
    </xdr:to>
    <xdr:cxnSp macro="">
      <xdr:nvCxnSpPr>
        <xdr:cNvPr id="506" name="直線コネクタ 505">
          <a:extLst>
            <a:ext uri="{FF2B5EF4-FFF2-40B4-BE49-F238E27FC236}">
              <a16:creationId xmlns:a16="http://schemas.microsoft.com/office/drawing/2014/main" id="{3BC68BCA-9057-4CB5-AA7F-CBEF4BCFD8C5}"/>
            </a:ext>
          </a:extLst>
        </xdr:cNvPr>
        <xdr:cNvCxnSpPr/>
      </xdr:nvCxnSpPr>
      <xdr:spPr>
        <a:xfrm flipV="1">
          <a:off x="18656300" y="702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82529D49-BF7E-4161-92CE-C34A9DAB76EE}"/>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3B6CC71-4CE6-409D-ABD9-9A310921938E}"/>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AB90FA1-C2EB-4C20-8B3E-325182CF2FD4}"/>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CAA8CEF7-52CD-4AEF-9202-CAD3CE2C2A3B}"/>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34307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FB5B509E-22EC-48AA-A3C7-BC9E97919FC5}"/>
            </a:ext>
          </a:extLst>
        </xdr:cNvPr>
        <xdr:cNvSpPr txBox="1"/>
      </xdr:nvSpPr>
      <xdr:spPr>
        <a:xfrm>
          <a:off x="210757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16E63035-3AAB-4B55-A14C-5A7B32C2FC01}"/>
            </a:ext>
          </a:extLst>
        </xdr:cNvPr>
        <xdr:cNvSpPr txBox="1"/>
      </xdr:nvSpPr>
      <xdr:spPr>
        <a:xfrm>
          <a:off x="20199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40022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2748735-349F-474E-AD00-224E0A8FBF84}"/>
            </a:ext>
          </a:extLst>
        </xdr:cNvPr>
        <xdr:cNvSpPr txBox="1"/>
      </xdr:nvSpPr>
      <xdr:spPr>
        <a:xfrm>
          <a:off x="19310427" y="706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41927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7F71B843-2066-4BE1-88A9-E434625428B2}"/>
            </a:ext>
          </a:extLst>
        </xdr:cNvPr>
        <xdr:cNvSpPr txBox="1"/>
      </xdr:nvSpPr>
      <xdr:spPr>
        <a:xfrm>
          <a:off x="18421427"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217588E2-073E-47DA-8E4A-E022915FE2D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8AF2785B-845A-438A-8463-8148898C655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8C7476B7-B977-4BF0-97BA-B9C764A66B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EF26AFC-C3F0-43F0-9A1A-BA95AAB3A3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A496C9F4-C01E-4D7B-A5A4-3148ADFB3C9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ACDF2CF-969A-41E8-B1F0-757B1F1B35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F0630EFC-13BE-47B4-9546-5C6139F1DCC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7BA03B1F-5DBF-4796-BCCC-E7A54EDC5F3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8AF5844-E1B1-44A3-B457-3C0D932AB9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1738449-5040-41DD-8BD7-B915512A916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58AE8803-19D1-443E-8B0C-8B28B3ADF6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9253C46-687C-410B-8A45-96C27FAE845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E07BEBD7-38EB-41B3-9DE1-973834604DF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9A8457B2-5248-462E-B6EE-9DE9C913DA9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4D433333-3A00-44B4-ABC9-838296887CA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7A0BAB93-CDD2-495E-99C8-D1D3E519ECA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AFB14019-27CA-4071-8BA0-B573E9FF0BE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2101F23-241A-41DC-8640-A7CEA76F473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1F13CA2-D341-46FC-A609-F898168F069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7F93F6B-426B-4791-85D7-6FC91D08A5A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890A1ED9-0942-4045-B4AB-DBFBF7AF639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BA6F14FD-CBA4-4640-988B-1695F4F129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90A40DA-4EB4-4E26-B103-8FD14A01477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C133BFB-1D5F-430E-9922-6534DB3F7A8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A8AFAC12-4E5E-4A00-9545-023B140E6DBD}"/>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E0ED01BC-F356-4837-B886-F5DDD38B85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F8C3E2F2-D84F-4E2A-8458-7275775195FF}"/>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FC0FB308-09B2-4305-ADF9-1DFAFEF257F2}"/>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4C978E6C-196B-4AF8-B79E-17EEA3785716}"/>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4B6C7E10-ABB6-4EA5-A3EA-09497A7414F8}"/>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5BD4647F-A912-4BC2-89FC-76C08BA2A10A}"/>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C199AD3D-06D1-4FFE-A55F-9045962AB3E2}"/>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E9348C10-681F-4986-8C1C-ED9A9BAA8BB3}"/>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D7164CE-2119-4CF1-A9AF-800DC2FC5C3B}"/>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5E98603A-325A-4FF1-94F3-ED68BAAD7F81}"/>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15FE3B3-3149-492A-AFD0-FAD5464CBB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3E1F6FD0-03A5-4709-B509-3986E8F44B8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066A03C-35E1-4B80-AB97-8BE1C921BD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6D6A4A2A-B9AE-46A8-B276-034228B8B02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E66C102-3EE6-427B-8A52-8B611DB681F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114935</xdr:rowOff>
    </xdr:from>
    <xdr:to>
      <xdr:col>85</xdr:col>
      <xdr:colOff>177800</xdr:colOff>
      <xdr:row>62</xdr:row>
      <xdr:rowOff>45085</xdr:rowOff>
    </xdr:to>
    <xdr:sp macro="" textlink="">
      <xdr:nvSpPr>
        <xdr:cNvPr id="555" name="楕円 554">
          <a:extLst>
            <a:ext uri="{FF2B5EF4-FFF2-40B4-BE49-F238E27FC236}">
              <a16:creationId xmlns:a16="http://schemas.microsoft.com/office/drawing/2014/main" id="{280345AF-B573-4DB9-B534-A9AF79E2148B}"/>
            </a:ext>
          </a:extLst>
        </xdr:cNvPr>
        <xdr:cNvSpPr/>
      </xdr:nvSpPr>
      <xdr:spPr>
        <a:xfrm>
          <a:off x="162687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93362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B683C8CA-6294-44B0-921D-A099E9E3EE5E}"/>
            </a:ext>
          </a:extLst>
        </xdr:cNvPr>
        <xdr:cNvSpPr txBox="1"/>
      </xdr:nvSpPr>
      <xdr:spPr>
        <a:xfrm>
          <a:off x="16357600"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80645</xdr:rowOff>
    </xdr:from>
    <xdr:to>
      <xdr:col>81</xdr:col>
      <xdr:colOff>101600</xdr:colOff>
      <xdr:row>62</xdr:row>
      <xdr:rowOff>10795</xdr:rowOff>
    </xdr:to>
    <xdr:sp macro="" textlink="">
      <xdr:nvSpPr>
        <xdr:cNvPr id="557" name="楕円 556">
          <a:extLst>
            <a:ext uri="{FF2B5EF4-FFF2-40B4-BE49-F238E27FC236}">
              <a16:creationId xmlns:a16="http://schemas.microsoft.com/office/drawing/2014/main" id="{116C5419-BBE2-4327-9D33-5643C3C685A4}"/>
            </a:ext>
          </a:extLst>
        </xdr:cNvPr>
        <xdr:cNvSpPr/>
      </xdr:nvSpPr>
      <xdr:spPr>
        <a:xfrm>
          <a:off x="15430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131445</xdr:rowOff>
    </xdr:from>
    <xdr:to>
      <xdr:col>85</xdr:col>
      <xdr:colOff>127000</xdr:colOff>
      <xdr:row>61</xdr:row>
      <xdr:rowOff>165735</xdr:rowOff>
    </xdr:to>
    <xdr:cxnSp macro="">
      <xdr:nvCxnSpPr>
        <xdr:cNvPr id="558" name="直線コネクタ 557">
          <a:extLst>
            <a:ext uri="{FF2B5EF4-FFF2-40B4-BE49-F238E27FC236}">
              <a16:creationId xmlns:a16="http://schemas.microsoft.com/office/drawing/2014/main" id="{FB35C473-3D3F-4C8C-8580-C022C276B37A}"/>
            </a:ext>
          </a:extLst>
        </xdr:cNvPr>
        <xdr:cNvCxnSpPr/>
      </xdr:nvCxnSpPr>
      <xdr:spPr>
        <a:xfrm>
          <a:off x="15481300" y="105898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42545</xdr:rowOff>
    </xdr:from>
    <xdr:to>
      <xdr:col>76</xdr:col>
      <xdr:colOff>165100</xdr:colOff>
      <xdr:row>61</xdr:row>
      <xdr:rowOff>144145</xdr:rowOff>
    </xdr:to>
    <xdr:sp macro="" textlink="">
      <xdr:nvSpPr>
        <xdr:cNvPr id="559" name="楕円 558">
          <a:extLst>
            <a:ext uri="{FF2B5EF4-FFF2-40B4-BE49-F238E27FC236}">
              <a16:creationId xmlns:a16="http://schemas.microsoft.com/office/drawing/2014/main" id="{AC5E7909-4408-4B25-A7F7-8850C5F963BF}"/>
            </a:ext>
          </a:extLst>
        </xdr:cNvPr>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93345</xdr:rowOff>
    </xdr:from>
    <xdr:to>
      <xdr:col>81</xdr:col>
      <xdr:colOff>50800</xdr:colOff>
      <xdr:row>61</xdr:row>
      <xdr:rowOff>131445</xdr:rowOff>
    </xdr:to>
    <xdr:cxnSp macro="">
      <xdr:nvCxnSpPr>
        <xdr:cNvPr id="560" name="直線コネクタ 559">
          <a:extLst>
            <a:ext uri="{FF2B5EF4-FFF2-40B4-BE49-F238E27FC236}">
              <a16:creationId xmlns:a16="http://schemas.microsoft.com/office/drawing/2014/main" id="{AF168127-50DE-4BE5-99BE-A57202953D46}"/>
            </a:ext>
          </a:extLst>
        </xdr:cNvPr>
        <xdr:cNvCxnSpPr/>
      </xdr:nvCxnSpPr>
      <xdr:spPr>
        <a:xfrm>
          <a:off x="14592300" y="105517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170180</xdr:rowOff>
    </xdr:from>
    <xdr:to>
      <xdr:col>72</xdr:col>
      <xdr:colOff>38100</xdr:colOff>
      <xdr:row>61</xdr:row>
      <xdr:rowOff>100330</xdr:rowOff>
    </xdr:to>
    <xdr:sp macro="" textlink="">
      <xdr:nvSpPr>
        <xdr:cNvPr id="561" name="楕円 560">
          <a:extLst>
            <a:ext uri="{FF2B5EF4-FFF2-40B4-BE49-F238E27FC236}">
              <a16:creationId xmlns:a16="http://schemas.microsoft.com/office/drawing/2014/main" id="{3456649A-9354-4555-8952-B50A56AB9606}"/>
            </a:ext>
          </a:extLst>
        </xdr:cNvPr>
        <xdr:cNvSpPr/>
      </xdr:nvSpPr>
      <xdr:spPr>
        <a:xfrm>
          <a:off x="13652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49530</xdr:rowOff>
    </xdr:from>
    <xdr:to>
      <xdr:col>76</xdr:col>
      <xdr:colOff>114300</xdr:colOff>
      <xdr:row>61</xdr:row>
      <xdr:rowOff>93345</xdr:rowOff>
    </xdr:to>
    <xdr:cxnSp macro="">
      <xdr:nvCxnSpPr>
        <xdr:cNvPr id="562" name="直線コネクタ 561">
          <a:extLst>
            <a:ext uri="{FF2B5EF4-FFF2-40B4-BE49-F238E27FC236}">
              <a16:creationId xmlns:a16="http://schemas.microsoft.com/office/drawing/2014/main" id="{A66F75F1-B93A-4198-B7ED-282E8DE2ABB9}"/>
            </a:ext>
          </a:extLst>
        </xdr:cNvPr>
        <xdr:cNvCxnSpPr/>
      </xdr:nvCxnSpPr>
      <xdr:spPr>
        <a:xfrm>
          <a:off x="13703300" y="105079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128270</xdr:rowOff>
    </xdr:from>
    <xdr:to>
      <xdr:col>67</xdr:col>
      <xdr:colOff>101600</xdr:colOff>
      <xdr:row>61</xdr:row>
      <xdr:rowOff>58420</xdr:rowOff>
    </xdr:to>
    <xdr:sp macro="" textlink="">
      <xdr:nvSpPr>
        <xdr:cNvPr id="563" name="楕円 562">
          <a:extLst>
            <a:ext uri="{FF2B5EF4-FFF2-40B4-BE49-F238E27FC236}">
              <a16:creationId xmlns:a16="http://schemas.microsoft.com/office/drawing/2014/main" id="{A2582851-4914-4BB9-8BB8-5DFF00A4DA65}"/>
            </a:ext>
          </a:extLst>
        </xdr:cNvPr>
        <xdr:cNvSpPr/>
      </xdr:nvSpPr>
      <xdr:spPr>
        <a:xfrm>
          <a:off x="12763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xdr:rowOff>
    </xdr:from>
    <xdr:to>
      <xdr:col>71</xdr:col>
      <xdr:colOff>177800</xdr:colOff>
      <xdr:row>61</xdr:row>
      <xdr:rowOff>49530</xdr:rowOff>
    </xdr:to>
    <xdr:cxnSp macro="">
      <xdr:nvCxnSpPr>
        <xdr:cNvPr id="564" name="直線コネクタ 563">
          <a:extLst>
            <a:ext uri="{FF2B5EF4-FFF2-40B4-BE49-F238E27FC236}">
              <a16:creationId xmlns:a16="http://schemas.microsoft.com/office/drawing/2014/main" id="{CA3E931A-4B70-48BE-A804-F00EB41F6F65}"/>
            </a:ext>
          </a:extLst>
        </xdr:cNvPr>
        <xdr:cNvCxnSpPr/>
      </xdr:nvCxnSpPr>
      <xdr:spPr>
        <a:xfrm>
          <a:off x="12814300" y="104660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C7B8387C-6787-4ADB-836C-14F838341F98}"/>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B116366E-7B40-4672-903C-0B2FDE10E9B4}"/>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60DB5A2F-2D2F-45DA-B81C-18C35BA63DDD}"/>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12AA2FEB-65F1-4877-BFA8-3B1CC2A8660C}"/>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1922</xdr:rowOff>
    </xdr:from>
    <xdr:ext cx="405111" cy="259045"/>
    <xdr:sp macro="" textlink="">
      <xdr:nvSpPr>
        <xdr:cNvPr id="569" name="n_1mainValue【学校施設】&#10;有形固定資産減価償却率">
          <a:extLst>
            <a:ext uri="{FF2B5EF4-FFF2-40B4-BE49-F238E27FC236}">
              <a16:creationId xmlns:a16="http://schemas.microsoft.com/office/drawing/2014/main" id="{242C74D1-A007-4D72-8AAC-E096AFAFA90A}"/>
            </a:ext>
          </a:extLst>
        </xdr:cNvPr>
        <xdr:cNvSpPr txBox="1"/>
      </xdr:nvSpPr>
      <xdr:spPr>
        <a:xfrm>
          <a:off x="152660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135272</xdr:rowOff>
    </xdr:from>
    <xdr:ext cx="405111" cy="259045"/>
    <xdr:sp macro="" textlink="">
      <xdr:nvSpPr>
        <xdr:cNvPr id="570" name="n_2mainValue【学校施設】&#10;有形固定資産減価償却率">
          <a:extLst>
            <a:ext uri="{FF2B5EF4-FFF2-40B4-BE49-F238E27FC236}">
              <a16:creationId xmlns:a16="http://schemas.microsoft.com/office/drawing/2014/main" id="{2C42E2FA-9494-45D5-A83F-6AF8332DD172}"/>
            </a:ext>
          </a:extLst>
        </xdr:cNvPr>
        <xdr:cNvSpPr txBox="1"/>
      </xdr:nvSpPr>
      <xdr:spPr>
        <a:xfrm>
          <a:off x="14389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91457</xdr:rowOff>
    </xdr:from>
    <xdr:ext cx="405111" cy="259045"/>
    <xdr:sp macro="" textlink="">
      <xdr:nvSpPr>
        <xdr:cNvPr id="571" name="n_3mainValue【学校施設】&#10;有形固定資産減価償却率">
          <a:extLst>
            <a:ext uri="{FF2B5EF4-FFF2-40B4-BE49-F238E27FC236}">
              <a16:creationId xmlns:a16="http://schemas.microsoft.com/office/drawing/2014/main" id="{F64C9FED-36E5-4771-A744-3CAD6992D508}"/>
            </a:ext>
          </a:extLst>
        </xdr:cNvPr>
        <xdr:cNvSpPr txBox="1"/>
      </xdr:nvSpPr>
      <xdr:spPr>
        <a:xfrm>
          <a:off x="13500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49547</xdr:rowOff>
    </xdr:from>
    <xdr:ext cx="405111" cy="259045"/>
    <xdr:sp macro="" textlink="">
      <xdr:nvSpPr>
        <xdr:cNvPr id="572" name="n_4mainValue【学校施設】&#10;有形固定資産減価償却率">
          <a:extLst>
            <a:ext uri="{FF2B5EF4-FFF2-40B4-BE49-F238E27FC236}">
              <a16:creationId xmlns:a16="http://schemas.microsoft.com/office/drawing/2014/main" id="{B2A794D0-A993-4368-9FF8-028AECBD3E49}"/>
            </a:ext>
          </a:extLst>
        </xdr:cNvPr>
        <xdr:cNvSpPr txBox="1"/>
      </xdr:nvSpPr>
      <xdr:spPr>
        <a:xfrm>
          <a:off x="12611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1696FBE-E8BB-44EF-9A84-6E284F3742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4E76E86-0FEE-47A7-B828-F3C828ACBA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2073FE17-94B7-407D-952D-733FBA7457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AF70F98-2158-4253-8877-2BD365F9EB6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CBCF58C4-F5FA-45AB-96AC-9916EF445B3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D518A9B8-9C7D-4ABD-AFC9-2462ADDABC4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3771CBF8-3A46-4313-AF5F-82B4AC01C1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82750CD3-1E2C-498E-BAC6-635612F95F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910C26F-2D5B-474D-AE63-55B618BDED2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80782522-2C0B-46A5-9EC4-95AF82396B3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68A02E4A-20C8-46F7-BECA-0622852C220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65B9C9A4-5948-44AE-93F0-4A4795DF4C3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5406B379-93E1-43E4-A263-8C1A77F961E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F93FB22A-97B4-42BD-B763-D046891EE9B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65A5EEFE-1742-4478-B72A-CAD81EA2B6E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2DC20119-4D9A-47AF-98DD-5F601CDF992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2D4282A5-07FF-4485-8CC4-82AE93427A6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A7BF1D0D-72CD-444D-8321-23566B49F3A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F78E1FE3-3162-44A4-A583-4E770618BC4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E0ADABD9-033A-4B84-8378-586A689C7D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2F0C5279-1C9D-443B-9C64-F2A949AA38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9D4AE017-F6DF-4C35-8EA7-9AB16622E1C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6D846198-DFAA-4145-A905-A0B5BDC88481}"/>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AC51263-91C0-4E56-9480-50A4F47AC0FF}"/>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54E4DF29-274D-4597-881E-829117422B84}"/>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73350058-9C64-4C71-9E65-FB2D61C2AB37}"/>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8F78DAEC-E0AB-49E9-AE59-9014212B7F6E}"/>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D0137F61-1236-408D-80B5-B0327DED3345}"/>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9A45407C-3493-4470-9189-E28F0961E34E}"/>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36F1E89C-36AA-49D1-9CBD-A5845FE9BF23}"/>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EED42C83-9F0E-4E33-97F9-38C1B76238B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58DBE6BD-4F65-46E4-87FF-3701A28712B2}"/>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3BDAA192-8ECC-474E-A204-5C7F1453CA6A}"/>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3FBF90D-1BFF-4456-A19A-8C9DFB30B2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7023870-2CF6-46E0-B449-C06EB5AD2FF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DD0705B-A755-4668-8A36-55A8D65EFD3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4952B22-D623-44DB-8CB2-0476426014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DC4D544-246D-4684-BBCD-0870F1F24C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83159</xdr:rowOff>
    </xdr:from>
    <xdr:to>
      <xdr:col>116</xdr:col>
      <xdr:colOff>114300</xdr:colOff>
      <xdr:row>62</xdr:row>
      <xdr:rowOff>13309</xdr:rowOff>
    </xdr:to>
    <xdr:sp macro="" textlink="">
      <xdr:nvSpPr>
        <xdr:cNvPr id="611" name="楕円 610">
          <a:extLst>
            <a:ext uri="{FF2B5EF4-FFF2-40B4-BE49-F238E27FC236}">
              <a16:creationId xmlns:a16="http://schemas.microsoft.com/office/drawing/2014/main" id="{730202B6-9A10-4A4F-9F15-EA2E8C8272F5}"/>
            </a:ext>
          </a:extLst>
        </xdr:cNvPr>
        <xdr:cNvSpPr/>
      </xdr:nvSpPr>
      <xdr:spPr>
        <a:xfrm>
          <a:off x="22110700" y="1054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61586</xdr:rowOff>
    </xdr:from>
    <xdr:ext cx="469744" cy="259045"/>
    <xdr:sp macro="" textlink="">
      <xdr:nvSpPr>
        <xdr:cNvPr id="612" name="【学校施設】&#10;一人当たり面積該当値テキスト">
          <a:extLst>
            <a:ext uri="{FF2B5EF4-FFF2-40B4-BE49-F238E27FC236}">
              <a16:creationId xmlns:a16="http://schemas.microsoft.com/office/drawing/2014/main" id="{C9C87177-3F30-4A4B-AB7F-D0C6DA6DF0E1}"/>
            </a:ext>
          </a:extLst>
        </xdr:cNvPr>
        <xdr:cNvSpPr txBox="1"/>
      </xdr:nvSpPr>
      <xdr:spPr>
        <a:xfrm>
          <a:off x="22199600" y="1052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98247</xdr:rowOff>
    </xdr:from>
    <xdr:to>
      <xdr:col>112</xdr:col>
      <xdr:colOff>38100</xdr:colOff>
      <xdr:row>62</xdr:row>
      <xdr:rowOff>28397</xdr:rowOff>
    </xdr:to>
    <xdr:sp macro="" textlink="">
      <xdr:nvSpPr>
        <xdr:cNvPr id="613" name="楕円 612">
          <a:extLst>
            <a:ext uri="{FF2B5EF4-FFF2-40B4-BE49-F238E27FC236}">
              <a16:creationId xmlns:a16="http://schemas.microsoft.com/office/drawing/2014/main" id="{3C37E822-4174-4CF2-BD6A-DF71C00CF095}"/>
            </a:ext>
          </a:extLst>
        </xdr:cNvPr>
        <xdr:cNvSpPr/>
      </xdr:nvSpPr>
      <xdr:spPr>
        <a:xfrm>
          <a:off x="21272500" y="1055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133959</xdr:rowOff>
    </xdr:from>
    <xdr:to>
      <xdr:col>116</xdr:col>
      <xdr:colOff>63500</xdr:colOff>
      <xdr:row>61</xdr:row>
      <xdr:rowOff>149047</xdr:rowOff>
    </xdr:to>
    <xdr:cxnSp macro="">
      <xdr:nvCxnSpPr>
        <xdr:cNvPr id="614" name="直線コネクタ 613">
          <a:extLst>
            <a:ext uri="{FF2B5EF4-FFF2-40B4-BE49-F238E27FC236}">
              <a16:creationId xmlns:a16="http://schemas.microsoft.com/office/drawing/2014/main" id="{0CA6000E-2A4F-4CA7-B6B4-5EDE6172111D}"/>
            </a:ext>
          </a:extLst>
        </xdr:cNvPr>
        <xdr:cNvCxnSpPr/>
      </xdr:nvCxnSpPr>
      <xdr:spPr>
        <a:xfrm flipV="1">
          <a:off x="21323300" y="10592409"/>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106934</xdr:rowOff>
    </xdr:from>
    <xdr:to>
      <xdr:col>107</xdr:col>
      <xdr:colOff>101600</xdr:colOff>
      <xdr:row>62</xdr:row>
      <xdr:rowOff>37084</xdr:rowOff>
    </xdr:to>
    <xdr:sp macro="" textlink="">
      <xdr:nvSpPr>
        <xdr:cNvPr id="615" name="楕円 614">
          <a:extLst>
            <a:ext uri="{FF2B5EF4-FFF2-40B4-BE49-F238E27FC236}">
              <a16:creationId xmlns:a16="http://schemas.microsoft.com/office/drawing/2014/main" id="{D861412E-9E40-4188-9E62-E9A84FAF3D67}"/>
            </a:ext>
          </a:extLst>
        </xdr:cNvPr>
        <xdr:cNvSpPr/>
      </xdr:nvSpPr>
      <xdr:spPr>
        <a:xfrm>
          <a:off x="20383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149047</xdr:rowOff>
    </xdr:from>
    <xdr:to>
      <xdr:col>111</xdr:col>
      <xdr:colOff>177800</xdr:colOff>
      <xdr:row>61</xdr:row>
      <xdr:rowOff>157734</xdr:rowOff>
    </xdr:to>
    <xdr:cxnSp macro="">
      <xdr:nvCxnSpPr>
        <xdr:cNvPr id="616" name="直線コネクタ 615">
          <a:extLst>
            <a:ext uri="{FF2B5EF4-FFF2-40B4-BE49-F238E27FC236}">
              <a16:creationId xmlns:a16="http://schemas.microsoft.com/office/drawing/2014/main" id="{61E5637A-5F19-47FF-8799-F7E0BA7BE1C3}"/>
            </a:ext>
          </a:extLst>
        </xdr:cNvPr>
        <xdr:cNvCxnSpPr/>
      </xdr:nvCxnSpPr>
      <xdr:spPr>
        <a:xfrm flipV="1">
          <a:off x="20434300" y="10607497"/>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114249</xdr:rowOff>
    </xdr:from>
    <xdr:to>
      <xdr:col>102</xdr:col>
      <xdr:colOff>165100</xdr:colOff>
      <xdr:row>62</xdr:row>
      <xdr:rowOff>44399</xdr:rowOff>
    </xdr:to>
    <xdr:sp macro="" textlink="">
      <xdr:nvSpPr>
        <xdr:cNvPr id="617" name="楕円 616">
          <a:extLst>
            <a:ext uri="{FF2B5EF4-FFF2-40B4-BE49-F238E27FC236}">
              <a16:creationId xmlns:a16="http://schemas.microsoft.com/office/drawing/2014/main" id="{E179DCFF-4E78-451E-86D9-94CF2BCF41EA}"/>
            </a:ext>
          </a:extLst>
        </xdr:cNvPr>
        <xdr:cNvSpPr/>
      </xdr:nvSpPr>
      <xdr:spPr>
        <a:xfrm>
          <a:off x="19494500" y="1057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157734</xdr:rowOff>
    </xdr:from>
    <xdr:to>
      <xdr:col>107</xdr:col>
      <xdr:colOff>50800</xdr:colOff>
      <xdr:row>61</xdr:row>
      <xdr:rowOff>165049</xdr:rowOff>
    </xdr:to>
    <xdr:cxnSp macro="">
      <xdr:nvCxnSpPr>
        <xdr:cNvPr id="618" name="直線コネクタ 617">
          <a:extLst>
            <a:ext uri="{FF2B5EF4-FFF2-40B4-BE49-F238E27FC236}">
              <a16:creationId xmlns:a16="http://schemas.microsoft.com/office/drawing/2014/main" id="{81F1C8CB-FA41-4CC4-BAC2-F5244F9422C8}"/>
            </a:ext>
          </a:extLst>
        </xdr:cNvPr>
        <xdr:cNvCxnSpPr/>
      </xdr:nvCxnSpPr>
      <xdr:spPr>
        <a:xfrm flipV="1">
          <a:off x="19545300" y="1061618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127051</xdr:rowOff>
    </xdr:from>
    <xdr:to>
      <xdr:col>98</xdr:col>
      <xdr:colOff>38100</xdr:colOff>
      <xdr:row>62</xdr:row>
      <xdr:rowOff>57201</xdr:rowOff>
    </xdr:to>
    <xdr:sp macro="" textlink="">
      <xdr:nvSpPr>
        <xdr:cNvPr id="619" name="楕円 618">
          <a:extLst>
            <a:ext uri="{FF2B5EF4-FFF2-40B4-BE49-F238E27FC236}">
              <a16:creationId xmlns:a16="http://schemas.microsoft.com/office/drawing/2014/main" id="{B0236544-48E3-4DC3-994C-FA90EDE44515}"/>
            </a:ext>
          </a:extLst>
        </xdr:cNvPr>
        <xdr:cNvSpPr/>
      </xdr:nvSpPr>
      <xdr:spPr>
        <a:xfrm>
          <a:off x="18605500" y="105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165049</xdr:rowOff>
    </xdr:from>
    <xdr:to>
      <xdr:col>102</xdr:col>
      <xdr:colOff>114300</xdr:colOff>
      <xdr:row>62</xdr:row>
      <xdr:rowOff>6401</xdr:rowOff>
    </xdr:to>
    <xdr:cxnSp macro="">
      <xdr:nvCxnSpPr>
        <xdr:cNvPr id="620" name="直線コネクタ 619">
          <a:extLst>
            <a:ext uri="{FF2B5EF4-FFF2-40B4-BE49-F238E27FC236}">
              <a16:creationId xmlns:a16="http://schemas.microsoft.com/office/drawing/2014/main" id="{211DF107-906A-44D2-8779-F3A12C62F681}"/>
            </a:ext>
          </a:extLst>
        </xdr:cNvPr>
        <xdr:cNvCxnSpPr/>
      </xdr:nvCxnSpPr>
      <xdr:spPr>
        <a:xfrm flipV="1">
          <a:off x="18656300" y="10623499"/>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339D9312-9606-4A6F-B852-4C5F3EF595D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4B2C6AE2-E95D-49B5-ACA6-8771762E3AB2}"/>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42F05789-2DB5-45E7-9027-C1971FFCF3B3}"/>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CFB40CE0-D28F-444B-A3A6-7F857BDBA354}"/>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19524</xdr:rowOff>
    </xdr:from>
    <xdr:ext cx="469744" cy="259045"/>
    <xdr:sp macro="" textlink="">
      <xdr:nvSpPr>
        <xdr:cNvPr id="625" name="n_1mainValue【学校施設】&#10;一人当たり面積">
          <a:extLst>
            <a:ext uri="{FF2B5EF4-FFF2-40B4-BE49-F238E27FC236}">
              <a16:creationId xmlns:a16="http://schemas.microsoft.com/office/drawing/2014/main" id="{21786A50-8362-46C9-BA3A-CC369266DDA4}"/>
            </a:ext>
          </a:extLst>
        </xdr:cNvPr>
        <xdr:cNvSpPr txBox="1"/>
      </xdr:nvSpPr>
      <xdr:spPr>
        <a:xfrm>
          <a:off x="21075727" y="1064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28211</xdr:rowOff>
    </xdr:from>
    <xdr:ext cx="469744" cy="259045"/>
    <xdr:sp macro="" textlink="">
      <xdr:nvSpPr>
        <xdr:cNvPr id="626" name="n_2mainValue【学校施設】&#10;一人当たり面積">
          <a:extLst>
            <a:ext uri="{FF2B5EF4-FFF2-40B4-BE49-F238E27FC236}">
              <a16:creationId xmlns:a16="http://schemas.microsoft.com/office/drawing/2014/main" id="{B36829E7-8B21-4C48-B0E0-DEBEF855004B}"/>
            </a:ext>
          </a:extLst>
        </xdr:cNvPr>
        <xdr:cNvSpPr txBox="1"/>
      </xdr:nvSpPr>
      <xdr:spPr>
        <a:xfrm>
          <a:off x="20199427" y="1065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35526</xdr:rowOff>
    </xdr:from>
    <xdr:ext cx="469744" cy="259045"/>
    <xdr:sp macro="" textlink="">
      <xdr:nvSpPr>
        <xdr:cNvPr id="627" name="n_3mainValue【学校施設】&#10;一人当たり面積">
          <a:extLst>
            <a:ext uri="{FF2B5EF4-FFF2-40B4-BE49-F238E27FC236}">
              <a16:creationId xmlns:a16="http://schemas.microsoft.com/office/drawing/2014/main" id="{AD912AFE-C526-4A94-A581-DCE944487238}"/>
            </a:ext>
          </a:extLst>
        </xdr:cNvPr>
        <xdr:cNvSpPr txBox="1"/>
      </xdr:nvSpPr>
      <xdr:spPr>
        <a:xfrm>
          <a:off x="19310427" y="106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48328</xdr:rowOff>
    </xdr:from>
    <xdr:ext cx="469744" cy="259045"/>
    <xdr:sp macro="" textlink="">
      <xdr:nvSpPr>
        <xdr:cNvPr id="628" name="n_4mainValue【学校施設】&#10;一人当たり面積">
          <a:extLst>
            <a:ext uri="{FF2B5EF4-FFF2-40B4-BE49-F238E27FC236}">
              <a16:creationId xmlns:a16="http://schemas.microsoft.com/office/drawing/2014/main" id="{DDF28786-A5D7-454E-A386-73F7DB27F3EF}"/>
            </a:ext>
          </a:extLst>
        </xdr:cNvPr>
        <xdr:cNvSpPr txBox="1"/>
      </xdr:nvSpPr>
      <xdr:spPr>
        <a:xfrm>
          <a:off x="18421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2296A4E0-E3AD-464A-A0D4-785036E040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6B4BFB2A-E727-434E-AA3B-A061FC252A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7D6DF14E-4F31-4963-B7C5-F1D5D6E537D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579AD06E-AF07-4B27-AAFA-B403FB2D54D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F0E38AD-292D-4870-92E6-24F4926FCA0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F62ACE28-04A8-4E65-AAD1-D64424EF57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719DEA10-5D3A-4923-9FB5-6EF265F8E67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9406DB8C-14C8-42B9-8427-D5FAEFC538F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C5AF577C-3EC0-420E-B11D-DF43934F3D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0EE90DF7-8BB6-48EC-BAAB-883D582F9F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595D8DB6-6808-4D63-A906-51DFD1BC2E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6FD0FA82-55F2-41BB-9669-C8F2D8D396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84024A18-059E-471D-8065-88F2483810C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5E6F0237-504F-427B-9143-DB6E18098CB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CC280C8D-00E9-43F4-94E4-97CACA9C4EB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B56D0373-98D1-4D70-AA5D-A95E7DF014E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EF589CC6-74C7-4CD7-9E8D-9CF21222771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C4A06762-00A9-41D9-A5D6-F1B3DE0B54E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C9B909E7-EA4F-4D77-9FBC-09D53BDED2A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755DF542-7F23-434F-BA9C-AA6E8C30A4F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67BA03C4-5A75-43B8-953D-0BAE5568C0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6315E347-8DA9-4992-AA48-67CA069D9E0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CEC99189-9212-41B1-AD75-DE64BBE6BD2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95AB7190-01CA-4DB0-8DF0-4062B5F0D32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5C7CE853-B0CC-44F6-91D5-195E2870C70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9E2AA71C-E4E3-4317-A0DE-2F4A79FF07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519AC846-E013-46DE-8BAC-29C5138577B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1A8033FA-833F-4631-A264-29A4DF19600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D288D265-F3F0-4186-B1FE-5887F81865D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92105D3F-83FD-441C-A838-A644DACFA3A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9EF17660-0547-4D60-9749-900A4C88768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0D52658B-3AF1-44E0-AD63-56221998CF3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05BCD637-2E8C-47FA-A5A3-4422D785977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3FF7E5BB-F396-4327-A42A-BDCBAC98C1D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ABC16DED-5F33-4BCD-B955-55EE2AAC164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D0542E65-C973-4BE6-9070-3CB227E00B5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6A856BFE-9CAE-4FBD-96A9-3640F1C168B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4EB5CABC-83F2-40DC-A33B-648D55746D0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21AC1169-C40A-4C7A-BCAE-2F73B80D6E5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F05C8D32-E008-4EDF-84FC-76C388CF706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5290B1EC-D4FA-4930-8AD7-B3DBD6F6670C}"/>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15C7D978-968B-4460-BFCF-16FD06E0372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1B09EA88-5302-4C4B-9C70-D530BE884E8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0B8908CE-3A0C-4128-925A-27C28E716D3A}"/>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84CFB96D-74DF-452A-86BC-39EE3C86E1AB}"/>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6E5853DD-1C39-46D7-9C95-10589CA741A1}"/>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FC00FB0B-B05B-4884-A1EB-2AD7CF0404BD}"/>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A4F67DC3-B000-4127-A931-5F64CA41513C}"/>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338DE569-C68F-4D44-872C-F953696C4CC2}"/>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9AADF49A-1007-4764-9820-BA5BBA35E6F5}"/>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40BE4415-4988-40B6-AD87-42CCCC0ECCF8}"/>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8CAFD85-A56F-4025-B322-C793B8E99F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3EF6B67-611A-4010-B9DD-4E0CBED939E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1DF78A2-F7E1-4D4C-A01B-FF988592F2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5D420C89-95F9-47A9-9538-6863D6F11D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A06014A-50ED-46F0-97D9-681B9FD86D2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57786</xdr:rowOff>
    </xdr:from>
    <xdr:to>
      <xdr:col>85</xdr:col>
      <xdr:colOff>177800</xdr:colOff>
      <xdr:row>107</xdr:row>
      <xdr:rowOff>159386</xdr:rowOff>
    </xdr:to>
    <xdr:sp macro="" textlink="">
      <xdr:nvSpPr>
        <xdr:cNvPr id="685" name="楕円 684">
          <a:extLst>
            <a:ext uri="{FF2B5EF4-FFF2-40B4-BE49-F238E27FC236}">
              <a16:creationId xmlns:a16="http://schemas.microsoft.com/office/drawing/2014/main" id="{5E38D0C0-68CF-4052-93CA-74A88682D86A}"/>
            </a:ext>
          </a:extLst>
        </xdr:cNvPr>
        <xdr:cNvSpPr/>
      </xdr:nvSpPr>
      <xdr:spPr>
        <a:xfrm>
          <a:off x="162687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36213</xdr:rowOff>
    </xdr:from>
    <xdr:ext cx="405111" cy="259045"/>
    <xdr:sp macro="" textlink="">
      <xdr:nvSpPr>
        <xdr:cNvPr id="686" name="【公民館】&#10;有形固定資産減価償却率該当値テキスト">
          <a:extLst>
            <a:ext uri="{FF2B5EF4-FFF2-40B4-BE49-F238E27FC236}">
              <a16:creationId xmlns:a16="http://schemas.microsoft.com/office/drawing/2014/main" id="{E9F1261F-6872-46BF-BFD0-B2E15FFB48E0}"/>
            </a:ext>
          </a:extLst>
        </xdr:cNvPr>
        <xdr:cNvSpPr txBox="1"/>
      </xdr:nvSpPr>
      <xdr:spPr>
        <a:xfrm>
          <a:off x="16357600"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xdr:rowOff>
    </xdr:from>
    <xdr:to>
      <xdr:col>81</xdr:col>
      <xdr:colOff>101600</xdr:colOff>
      <xdr:row>107</xdr:row>
      <xdr:rowOff>107950</xdr:rowOff>
    </xdr:to>
    <xdr:sp macro="" textlink="">
      <xdr:nvSpPr>
        <xdr:cNvPr id="687" name="楕円 686">
          <a:extLst>
            <a:ext uri="{FF2B5EF4-FFF2-40B4-BE49-F238E27FC236}">
              <a16:creationId xmlns:a16="http://schemas.microsoft.com/office/drawing/2014/main" id="{CAB3220E-F21D-4303-9379-B18EAB941999}"/>
            </a:ext>
          </a:extLst>
        </xdr:cNvPr>
        <xdr:cNvSpPr/>
      </xdr:nvSpPr>
      <xdr:spPr>
        <a:xfrm>
          <a:off x="1543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57150</xdr:rowOff>
    </xdr:from>
    <xdr:to>
      <xdr:col>85</xdr:col>
      <xdr:colOff>127000</xdr:colOff>
      <xdr:row>107</xdr:row>
      <xdr:rowOff>108586</xdr:rowOff>
    </xdr:to>
    <xdr:cxnSp macro="">
      <xdr:nvCxnSpPr>
        <xdr:cNvPr id="688" name="直線コネクタ 687">
          <a:extLst>
            <a:ext uri="{FF2B5EF4-FFF2-40B4-BE49-F238E27FC236}">
              <a16:creationId xmlns:a16="http://schemas.microsoft.com/office/drawing/2014/main" id="{40CBD6AC-67B5-4FBB-90D7-002967C0578F}"/>
            </a:ext>
          </a:extLst>
        </xdr:cNvPr>
        <xdr:cNvCxnSpPr/>
      </xdr:nvCxnSpPr>
      <xdr:spPr>
        <a:xfrm>
          <a:off x="15481300" y="18402300"/>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139700</xdr:rowOff>
    </xdr:from>
    <xdr:to>
      <xdr:col>76</xdr:col>
      <xdr:colOff>165100</xdr:colOff>
      <xdr:row>107</xdr:row>
      <xdr:rowOff>69850</xdr:rowOff>
    </xdr:to>
    <xdr:sp macro="" textlink="">
      <xdr:nvSpPr>
        <xdr:cNvPr id="689" name="楕円 688">
          <a:extLst>
            <a:ext uri="{FF2B5EF4-FFF2-40B4-BE49-F238E27FC236}">
              <a16:creationId xmlns:a16="http://schemas.microsoft.com/office/drawing/2014/main" id="{B2DCE9CD-3EBD-4115-9C8B-6796AA38B172}"/>
            </a:ext>
          </a:extLst>
        </xdr:cNvPr>
        <xdr:cNvSpPr/>
      </xdr:nvSpPr>
      <xdr:spPr>
        <a:xfrm>
          <a:off x="14541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19050</xdr:rowOff>
    </xdr:from>
    <xdr:to>
      <xdr:col>81</xdr:col>
      <xdr:colOff>50800</xdr:colOff>
      <xdr:row>107</xdr:row>
      <xdr:rowOff>57150</xdr:rowOff>
    </xdr:to>
    <xdr:cxnSp macro="">
      <xdr:nvCxnSpPr>
        <xdr:cNvPr id="690" name="直線コネクタ 689">
          <a:extLst>
            <a:ext uri="{FF2B5EF4-FFF2-40B4-BE49-F238E27FC236}">
              <a16:creationId xmlns:a16="http://schemas.microsoft.com/office/drawing/2014/main" id="{1C977A44-F8C6-4D0E-A447-84C388194809}"/>
            </a:ext>
          </a:extLst>
        </xdr:cNvPr>
        <xdr:cNvCxnSpPr/>
      </xdr:nvCxnSpPr>
      <xdr:spPr>
        <a:xfrm>
          <a:off x="14592300" y="1836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101600</xdr:rowOff>
    </xdr:from>
    <xdr:to>
      <xdr:col>72</xdr:col>
      <xdr:colOff>38100</xdr:colOff>
      <xdr:row>107</xdr:row>
      <xdr:rowOff>31750</xdr:rowOff>
    </xdr:to>
    <xdr:sp macro="" textlink="">
      <xdr:nvSpPr>
        <xdr:cNvPr id="691" name="楕円 690">
          <a:extLst>
            <a:ext uri="{FF2B5EF4-FFF2-40B4-BE49-F238E27FC236}">
              <a16:creationId xmlns:a16="http://schemas.microsoft.com/office/drawing/2014/main" id="{F1C894CD-4D3E-49FD-9BB8-BA46BB80D401}"/>
            </a:ext>
          </a:extLst>
        </xdr:cNvPr>
        <xdr:cNvSpPr/>
      </xdr:nvSpPr>
      <xdr:spPr>
        <a:xfrm>
          <a:off x="13652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152400</xdr:rowOff>
    </xdr:from>
    <xdr:to>
      <xdr:col>76</xdr:col>
      <xdr:colOff>114300</xdr:colOff>
      <xdr:row>107</xdr:row>
      <xdr:rowOff>19050</xdr:rowOff>
    </xdr:to>
    <xdr:cxnSp macro="">
      <xdr:nvCxnSpPr>
        <xdr:cNvPr id="692" name="直線コネクタ 691">
          <a:extLst>
            <a:ext uri="{FF2B5EF4-FFF2-40B4-BE49-F238E27FC236}">
              <a16:creationId xmlns:a16="http://schemas.microsoft.com/office/drawing/2014/main" id="{2219FC7C-7EA8-499C-B631-DE3B0098ECF2}"/>
            </a:ext>
          </a:extLst>
        </xdr:cNvPr>
        <xdr:cNvCxnSpPr/>
      </xdr:nvCxnSpPr>
      <xdr:spPr>
        <a:xfrm>
          <a:off x="13703300" y="1832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63500</xdr:rowOff>
    </xdr:from>
    <xdr:to>
      <xdr:col>67</xdr:col>
      <xdr:colOff>101600</xdr:colOff>
      <xdr:row>106</xdr:row>
      <xdr:rowOff>165100</xdr:rowOff>
    </xdr:to>
    <xdr:sp macro="" textlink="">
      <xdr:nvSpPr>
        <xdr:cNvPr id="693" name="楕円 692">
          <a:extLst>
            <a:ext uri="{FF2B5EF4-FFF2-40B4-BE49-F238E27FC236}">
              <a16:creationId xmlns:a16="http://schemas.microsoft.com/office/drawing/2014/main" id="{D0687AF5-B20D-4562-BB34-F87DA45CFD2E}"/>
            </a:ext>
          </a:extLst>
        </xdr:cNvPr>
        <xdr:cNvSpPr/>
      </xdr:nvSpPr>
      <xdr:spPr>
        <a:xfrm>
          <a:off x="12763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114300</xdr:rowOff>
    </xdr:from>
    <xdr:to>
      <xdr:col>71</xdr:col>
      <xdr:colOff>177800</xdr:colOff>
      <xdr:row>106</xdr:row>
      <xdr:rowOff>152400</xdr:rowOff>
    </xdr:to>
    <xdr:cxnSp macro="">
      <xdr:nvCxnSpPr>
        <xdr:cNvPr id="694" name="直線コネクタ 693">
          <a:extLst>
            <a:ext uri="{FF2B5EF4-FFF2-40B4-BE49-F238E27FC236}">
              <a16:creationId xmlns:a16="http://schemas.microsoft.com/office/drawing/2014/main" id="{23BD0F7C-B2AE-442F-8D61-F0EAA9CC6CAA}"/>
            </a:ext>
          </a:extLst>
        </xdr:cNvPr>
        <xdr:cNvCxnSpPr/>
      </xdr:nvCxnSpPr>
      <xdr:spPr>
        <a:xfrm>
          <a:off x="12814300" y="1828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0D3D069C-C373-431C-B65B-34473F34EEB6}"/>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6F8D800F-7E2A-45F5-9BCD-424FF0272776}"/>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F2ABE617-2E89-4B41-B70B-95838F433D76}"/>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EE4D97B8-36A6-4922-970A-8D37E6597667}"/>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99077</xdr:rowOff>
    </xdr:from>
    <xdr:ext cx="405111" cy="259045"/>
    <xdr:sp macro="" textlink="">
      <xdr:nvSpPr>
        <xdr:cNvPr id="699" name="n_1mainValue【公民館】&#10;有形固定資産減価償却率">
          <a:extLst>
            <a:ext uri="{FF2B5EF4-FFF2-40B4-BE49-F238E27FC236}">
              <a16:creationId xmlns:a16="http://schemas.microsoft.com/office/drawing/2014/main" id="{8617415D-1A17-4843-85B7-F90013E7B26A}"/>
            </a:ext>
          </a:extLst>
        </xdr:cNvPr>
        <xdr:cNvSpPr txBox="1"/>
      </xdr:nvSpPr>
      <xdr:spPr>
        <a:xfrm>
          <a:off x="152660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60977</xdr:rowOff>
    </xdr:from>
    <xdr:ext cx="405111" cy="259045"/>
    <xdr:sp macro="" textlink="">
      <xdr:nvSpPr>
        <xdr:cNvPr id="700" name="n_2mainValue【公民館】&#10;有形固定資産減価償却率">
          <a:extLst>
            <a:ext uri="{FF2B5EF4-FFF2-40B4-BE49-F238E27FC236}">
              <a16:creationId xmlns:a16="http://schemas.microsoft.com/office/drawing/2014/main" id="{75AFEF35-36BF-4C1D-864E-6B2CB2EF3186}"/>
            </a:ext>
          </a:extLst>
        </xdr:cNvPr>
        <xdr:cNvSpPr txBox="1"/>
      </xdr:nvSpPr>
      <xdr:spPr>
        <a:xfrm>
          <a:off x="14389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22877</xdr:rowOff>
    </xdr:from>
    <xdr:ext cx="405111" cy="259045"/>
    <xdr:sp macro="" textlink="">
      <xdr:nvSpPr>
        <xdr:cNvPr id="701" name="n_3mainValue【公民館】&#10;有形固定資産減価償却率">
          <a:extLst>
            <a:ext uri="{FF2B5EF4-FFF2-40B4-BE49-F238E27FC236}">
              <a16:creationId xmlns:a16="http://schemas.microsoft.com/office/drawing/2014/main" id="{F0552EED-8AA7-4830-A825-E3B88041568E}"/>
            </a:ext>
          </a:extLst>
        </xdr:cNvPr>
        <xdr:cNvSpPr txBox="1"/>
      </xdr:nvSpPr>
      <xdr:spPr>
        <a:xfrm>
          <a:off x="13500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156227</xdr:rowOff>
    </xdr:from>
    <xdr:ext cx="405111" cy="259045"/>
    <xdr:sp macro="" textlink="">
      <xdr:nvSpPr>
        <xdr:cNvPr id="702" name="n_4mainValue【公民館】&#10;有形固定資産減価償却率">
          <a:extLst>
            <a:ext uri="{FF2B5EF4-FFF2-40B4-BE49-F238E27FC236}">
              <a16:creationId xmlns:a16="http://schemas.microsoft.com/office/drawing/2014/main" id="{8FB889AE-4DFF-4CFC-B548-7E78E40BCA3A}"/>
            </a:ext>
          </a:extLst>
        </xdr:cNvPr>
        <xdr:cNvSpPr txBox="1"/>
      </xdr:nvSpPr>
      <xdr:spPr>
        <a:xfrm>
          <a:off x="12611744" y="183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22E23D41-123A-428D-A8A3-F4E69B32392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7392D60F-5B6B-4E07-93A8-D018BBB21A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49CFCB85-DBCE-4995-A8F6-8570FDDE8A8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9BE5E118-F397-4557-8311-6826FCF9652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C58E9405-3A9A-4875-A328-E4937048A47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A8921E82-70BB-4784-83DC-E0B7A5FC5E4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A4148AE0-72F9-4C52-8CA5-8486E267B27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23B8AD5D-571F-4B99-BBC3-61C6B3AAF26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27056A63-CA1C-414E-974B-42FAD3AEA0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8B83AA03-9ED6-4AAA-B70A-B7DE0B59876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C4F03BC7-3CC1-46B8-8362-048544BCD42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66B3E5E5-FEDE-4449-ABD1-DCE97FF65DA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C38E7E24-141C-4D95-A105-3C1742B249B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A07BA50D-5A1F-43C4-B197-2DA7F77F9F0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C0A4AD4B-CD7F-4C5E-92AA-7A82AB816BE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7F4D2280-1F5F-474E-937F-F385816C2D1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E1197DB9-F7C3-499F-B242-6CCEE6A29E1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9EFEDFB3-F3DB-4E00-87B6-686AAB7F43C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F262ECF-B2B9-45C1-8BBB-DAEFC78E5FB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07027A8-CCE5-479D-BAFD-517D47EE7A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1D4D4DE5-B82B-4A79-8527-F8471F4A845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A8134B14-E63D-44CC-981E-5799A5A44E14}"/>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F8F105C4-7F02-46C5-953D-E80A9271A8C2}"/>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D402B5C0-B864-4522-BBB8-77CBCBA849E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885C5BF3-5EE6-4C1D-9224-4ABB78CB4823}"/>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C15E5664-EEF2-4DD4-9C8A-14A936C4706C}"/>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84918AF9-ECF6-4F8E-AE93-E16940ED884C}"/>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0EF65838-E423-4762-A1B8-198A98C1F7B2}"/>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756A9BD2-5753-45A8-AE97-0F988B0B8BC1}"/>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CBF54335-DB23-46A6-8149-0AD735CA4657}"/>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AEAB028A-5CA7-4954-ABAE-DC25410C5EF5}"/>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D1424BEB-2E47-45EA-9CA6-AD23C4BBE85C}"/>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4EBFE6B-5B1D-45CE-8D2C-FC13244D0D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72BACBD-3CB8-4C44-A9EA-660A5F9A0E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79E1BBF-C118-4C2D-8B13-30AB42010E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EC0EF26-0D67-451E-84D9-B40289AAF0E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32314A84-E4BF-4EEE-829E-77DBA78EF1E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77978</xdr:rowOff>
    </xdr:from>
    <xdr:to>
      <xdr:col>116</xdr:col>
      <xdr:colOff>114300</xdr:colOff>
      <xdr:row>108</xdr:row>
      <xdr:rowOff>8128</xdr:rowOff>
    </xdr:to>
    <xdr:sp macro="" textlink="">
      <xdr:nvSpPr>
        <xdr:cNvPr id="740" name="楕円 739">
          <a:extLst>
            <a:ext uri="{FF2B5EF4-FFF2-40B4-BE49-F238E27FC236}">
              <a16:creationId xmlns:a16="http://schemas.microsoft.com/office/drawing/2014/main" id="{4DD6B84D-030B-415A-806D-23D1049143FB}"/>
            </a:ext>
          </a:extLst>
        </xdr:cNvPr>
        <xdr:cNvSpPr/>
      </xdr:nvSpPr>
      <xdr:spPr>
        <a:xfrm>
          <a:off x="221107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164355</xdr:rowOff>
    </xdr:from>
    <xdr:ext cx="469744" cy="259045"/>
    <xdr:sp macro="" textlink="">
      <xdr:nvSpPr>
        <xdr:cNvPr id="741" name="【公民館】&#10;一人当たり面積該当値テキスト">
          <a:extLst>
            <a:ext uri="{FF2B5EF4-FFF2-40B4-BE49-F238E27FC236}">
              <a16:creationId xmlns:a16="http://schemas.microsoft.com/office/drawing/2014/main" id="{08BE97BD-5B74-4F1F-9A99-52B7E2671985}"/>
            </a:ext>
          </a:extLst>
        </xdr:cNvPr>
        <xdr:cNvSpPr txBox="1"/>
      </xdr:nvSpPr>
      <xdr:spPr>
        <a:xfrm>
          <a:off x="22199600" y="1833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79808</xdr:rowOff>
    </xdr:from>
    <xdr:to>
      <xdr:col>112</xdr:col>
      <xdr:colOff>38100</xdr:colOff>
      <xdr:row>108</xdr:row>
      <xdr:rowOff>9958</xdr:rowOff>
    </xdr:to>
    <xdr:sp macro="" textlink="">
      <xdr:nvSpPr>
        <xdr:cNvPr id="742" name="楕円 741">
          <a:extLst>
            <a:ext uri="{FF2B5EF4-FFF2-40B4-BE49-F238E27FC236}">
              <a16:creationId xmlns:a16="http://schemas.microsoft.com/office/drawing/2014/main" id="{4AEB7DFD-A9AA-4972-BE5E-44172ADCD097}"/>
            </a:ext>
          </a:extLst>
        </xdr:cNvPr>
        <xdr:cNvSpPr/>
      </xdr:nvSpPr>
      <xdr:spPr>
        <a:xfrm>
          <a:off x="21272500" y="1842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128778</xdr:rowOff>
    </xdr:from>
    <xdr:to>
      <xdr:col>116</xdr:col>
      <xdr:colOff>63500</xdr:colOff>
      <xdr:row>107</xdr:row>
      <xdr:rowOff>130608</xdr:rowOff>
    </xdr:to>
    <xdr:cxnSp macro="">
      <xdr:nvCxnSpPr>
        <xdr:cNvPr id="743" name="直線コネクタ 742">
          <a:extLst>
            <a:ext uri="{FF2B5EF4-FFF2-40B4-BE49-F238E27FC236}">
              <a16:creationId xmlns:a16="http://schemas.microsoft.com/office/drawing/2014/main" id="{E42719D3-637C-42DE-A9CB-832660FDC07B}"/>
            </a:ext>
          </a:extLst>
        </xdr:cNvPr>
        <xdr:cNvCxnSpPr/>
      </xdr:nvCxnSpPr>
      <xdr:spPr>
        <a:xfrm flipV="1">
          <a:off x="21323300" y="18473928"/>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81635</xdr:rowOff>
    </xdr:from>
    <xdr:to>
      <xdr:col>107</xdr:col>
      <xdr:colOff>101600</xdr:colOff>
      <xdr:row>108</xdr:row>
      <xdr:rowOff>11785</xdr:rowOff>
    </xdr:to>
    <xdr:sp macro="" textlink="">
      <xdr:nvSpPr>
        <xdr:cNvPr id="744" name="楕円 743">
          <a:extLst>
            <a:ext uri="{FF2B5EF4-FFF2-40B4-BE49-F238E27FC236}">
              <a16:creationId xmlns:a16="http://schemas.microsoft.com/office/drawing/2014/main" id="{AA15E7EA-1BB3-4E5B-B013-A78D5FF7BB72}"/>
            </a:ext>
          </a:extLst>
        </xdr:cNvPr>
        <xdr:cNvSpPr/>
      </xdr:nvSpPr>
      <xdr:spPr>
        <a:xfrm>
          <a:off x="20383500" y="1842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130608</xdr:rowOff>
    </xdr:from>
    <xdr:to>
      <xdr:col>111</xdr:col>
      <xdr:colOff>177800</xdr:colOff>
      <xdr:row>107</xdr:row>
      <xdr:rowOff>132435</xdr:rowOff>
    </xdr:to>
    <xdr:cxnSp macro="">
      <xdr:nvCxnSpPr>
        <xdr:cNvPr id="745" name="直線コネクタ 744">
          <a:extLst>
            <a:ext uri="{FF2B5EF4-FFF2-40B4-BE49-F238E27FC236}">
              <a16:creationId xmlns:a16="http://schemas.microsoft.com/office/drawing/2014/main" id="{0D7C1A51-E494-4667-BF73-B3087C0943EA}"/>
            </a:ext>
          </a:extLst>
        </xdr:cNvPr>
        <xdr:cNvCxnSpPr/>
      </xdr:nvCxnSpPr>
      <xdr:spPr>
        <a:xfrm flipV="1">
          <a:off x="20434300" y="18475758"/>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82550</xdr:rowOff>
    </xdr:from>
    <xdr:to>
      <xdr:col>102</xdr:col>
      <xdr:colOff>165100</xdr:colOff>
      <xdr:row>108</xdr:row>
      <xdr:rowOff>12700</xdr:rowOff>
    </xdr:to>
    <xdr:sp macro="" textlink="">
      <xdr:nvSpPr>
        <xdr:cNvPr id="746" name="楕円 745">
          <a:extLst>
            <a:ext uri="{FF2B5EF4-FFF2-40B4-BE49-F238E27FC236}">
              <a16:creationId xmlns:a16="http://schemas.microsoft.com/office/drawing/2014/main" id="{5022D3CF-1F05-4C22-8105-D197890FE829}"/>
            </a:ext>
          </a:extLst>
        </xdr:cNvPr>
        <xdr:cNvSpPr/>
      </xdr:nvSpPr>
      <xdr:spPr>
        <a:xfrm>
          <a:off x="19494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132435</xdr:rowOff>
    </xdr:from>
    <xdr:to>
      <xdr:col>107</xdr:col>
      <xdr:colOff>50800</xdr:colOff>
      <xdr:row>107</xdr:row>
      <xdr:rowOff>133350</xdr:rowOff>
    </xdr:to>
    <xdr:cxnSp macro="">
      <xdr:nvCxnSpPr>
        <xdr:cNvPr id="747" name="直線コネクタ 746">
          <a:extLst>
            <a:ext uri="{FF2B5EF4-FFF2-40B4-BE49-F238E27FC236}">
              <a16:creationId xmlns:a16="http://schemas.microsoft.com/office/drawing/2014/main" id="{9D34DA3B-4911-42E3-878C-81EF6563A240}"/>
            </a:ext>
          </a:extLst>
        </xdr:cNvPr>
        <xdr:cNvCxnSpPr/>
      </xdr:nvCxnSpPr>
      <xdr:spPr>
        <a:xfrm flipV="1">
          <a:off x="19545300" y="1847758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84379</xdr:rowOff>
    </xdr:from>
    <xdr:to>
      <xdr:col>98</xdr:col>
      <xdr:colOff>38100</xdr:colOff>
      <xdr:row>108</xdr:row>
      <xdr:rowOff>14529</xdr:rowOff>
    </xdr:to>
    <xdr:sp macro="" textlink="">
      <xdr:nvSpPr>
        <xdr:cNvPr id="748" name="楕円 747">
          <a:extLst>
            <a:ext uri="{FF2B5EF4-FFF2-40B4-BE49-F238E27FC236}">
              <a16:creationId xmlns:a16="http://schemas.microsoft.com/office/drawing/2014/main" id="{677272B4-06EB-4191-8AFD-70CBBACB2702}"/>
            </a:ext>
          </a:extLst>
        </xdr:cNvPr>
        <xdr:cNvSpPr/>
      </xdr:nvSpPr>
      <xdr:spPr>
        <a:xfrm>
          <a:off x="18605500" y="184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133350</xdr:rowOff>
    </xdr:from>
    <xdr:to>
      <xdr:col>102</xdr:col>
      <xdr:colOff>114300</xdr:colOff>
      <xdr:row>107</xdr:row>
      <xdr:rowOff>135179</xdr:rowOff>
    </xdr:to>
    <xdr:cxnSp macro="">
      <xdr:nvCxnSpPr>
        <xdr:cNvPr id="749" name="直線コネクタ 748">
          <a:extLst>
            <a:ext uri="{FF2B5EF4-FFF2-40B4-BE49-F238E27FC236}">
              <a16:creationId xmlns:a16="http://schemas.microsoft.com/office/drawing/2014/main" id="{DC2082A4-197B-41E5-BD9B-7902A4B06E90}"/>
            </a:ext>
          </a:extLst>
        </xdr:cNvPr>
        <xdr:cNvCxnSpPr/>
      </xdr:nvCxnSpPr>
      <xdr:spPr>
        <a:xfrm flipV="1">
          <a:off x="18656300" y="1847850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B318FE0A-17F6-4818-A66D-2B2B07A0F551}"/>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C88D3A5F-9699-48E4-A8C1-10F784F4CE75}"/>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B2E98A57-8A1C-4D0E-80AA-1D4B47C29F91}"/>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3" name="n_4aveValue【公民館】&#10;一人当たり面積">
          <a:extLst>
            <a:ext uri="{FF2B5EF4-FFF2-40B4-BE49-F238E27FC236}">
              <a16:creationId xmlns:a16="http://schemas.microsoft.com/office/drawing/2014/main" id="{17F80C2A-6973-453B-A1C9-3CCE47BDA815}"/>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1085</xdr:rowOff>
    </xdr:from>
    <xdr:ext cx="469744" cy="259045"/>
    <xdr:sp macro="" textlink="">
      <xdr:nvSpPr>
        <xdr:cNvPr id="754" name="n_1mainValue【公民館】&#10;一人当たり面積">
          <a:extLst>
            <a:ext uri="{FF2B5EF4-FFF2-40B4-BE49-F238E27FC236}">
              <a16:creationId xmlns:a16="http://schemas.microsoft.com/office/drawing/2014/main" id="{322ADF02-68BC-4FF4-A19C-CFE26E27745D}"/>
            </a:ext>
          </a:extLst>
        </xdr:cNvPr>
        <xdr:cNvSpPr txBox="1"/>
      </xdr:nvSpPr>
      <xdr:spPr>
        <a:xfrm>
          <a:off x="21075727" y="1851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2912</xdr:rowOff>
    </xdr:from>
    <xdr:ext cx="469744" cy="259045"/>
    <xdr:sp macro="" textlink="">
      <xdr:nvSpPr>
        <xdr:cNvPr id="755" name="n_2mainValue【公民館】&#10;一人当たり面積">
          <a:extLst>
            <a:ext uri="{FF2B5EF4-FFF2-40B4-BE49-F238E27FC236}">
              <a16:creationId xmlns:a16="http://schemas.microsoft.com/office/drawing/2014/main" id="{62B64B74-B543-410C-AD24-41BCA89530B9}"/>
            </a:ext>
          </a:extLst>
        </xdr:cNvPr>
        <xdr:cNvSpPr txBox="1"/>
      </xdr:nvSpPr>
      <xdr:spPr>
        <a:xfrm>
          <a:off x="20199427" y="1851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3827</xdr:rowOff>
    </xdr:from>
    <xdr:ext cx="469744" cy="259045"/>
    <xdr:sp macro="" textlink="">
      <xdr:nvSpPr>
        <xdr:cNvPr id="756" name="n_3mainValue【公民館】&#10;一人当たり面積">
          <a:extLst>
            <a:ext uri="{FF2B5EF4-FFF2-40B4-BE49-F238E27FC236}">
              <a16:creationId xmlns:a16="http://schemas.microsoft.com/office/drawing/2014/main" id="{161C71BF-2D4C-4F48-8288-5C4914738D69}"/>
            </a:ext>
          </a:extLst>
        </xdr:cNvPr>
        <xdr:cNvSpPr txBox="1"/>
      </xdr:nvSpPr>
      <xdr:spPr>
        <a:xfrm>
          <a:off x="19310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5656</xdr:rowOff>
    </xdr:from>
    <xdr:ext cx="469744" cy="259045"/>
    <xdr:sp macro="" textlink="">
      <xdr:nvSpPr>
        <xdr:cNvPr id="757" name="n_4mainValue【公民館】&#10;一人当たり面積">
          <a:extLst>
            <a:ext uri="{FF2B5EF4-FFF2-40B4-BE49-F238E27FC236}">
              <a16:creationId xmlns:a16="http://schemas.microsoft.com/office/drawing/2014/main" id="{6C38C218-16F7-46D7-9CEF-3613EF296FAC}"/>
            </a:ext>
          </a:extLst>
        </xdr:cNvPr>
        <xdr:cNvSpPr txBox="1"/>
      </xdr:nvSpPr>
      <xdr:spPr>
        <a:xfrm>
          <a:off x="18421427" y="185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B3C913B6-8400-4982-A0E6-5AF0C8BDFC7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2931B1D1-52D0-44D5-B7CA-54E02D46816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421FECA9-2D48-4602-88A6-EC60198D98D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保育所、学校施設、公営住宅、公民館の有形固定資産減価償却率が全国平均、県平均を上回っており、施設の老朽化が進んでいる状況である。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今後も公共施設等総合計画に基づき、効率的、効果的な施設の長寿命化や更新等を行っていく。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D317FF-7EFA-42C8-988B-55980F88814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763AF4-4FF7-49CD-BC52-7CBDE4BB10C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9E456B-D9DA-4E64-A01D-9CA0CEE2677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A9F69B-5792-41C0-97E3-5FDBD5852C9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栃木県市貝町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16D49B-763F-4258-993E-BC05C7388C2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7BB7DC-29F1-4B75-AC59-012A37B42B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52C820-DC66-4678-8668-D87DF73E225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034077-214C-43A3-BE7A-EF5DA9C069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4DF5B8-DF10-487B-B07D-91DFBF77485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F9A997-0E54-49CF-940B-AC183BBF96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11,073
10,817
64.25
7,303,221
6,457,508
807,757
3,831,713
3,315,030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9E5341-99FA-4197-B8CB-1CDB725AE01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357DB1-CB8D-4E5B-A089-578478B276B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DC0A50-3845-4DB6-9B4F-8AD1E83E73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992944-B2E1-439D-A1A2-4D4C6462BB6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316352-4355-4E03-8712-D02D0A3D327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EC16017-7FD1-45F5-ACA0-8A8F5F410EE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784FAF-7166-4A62-B4AD-0DE6CC698F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2E5BD2-6E6C-4AFC-A5D5-1DCFE76856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A81812-CD4E-4B8C-A34D-E62FB013F9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0326AF-62DE-40D0-A670-56E24A6213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8FBE98-C383-4AA8-8908-9FC42DF3BBB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228FF4-1128-45A3-875C-81229073B9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36E1DC-6B9F-4C73-AB87-19D54CAEBE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E59098-6F4A-4A8B-BBB9-A9ED04239C4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594128-7F19-47BE-B97C-9F955191FC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B987BE-CEA8-4068-9D66-35908997FF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D776EB-5E50-4DFB-B13B-D49364F500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4BDA06-DEB6-4BCE-82A4-89FAD006B3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6F6774-2609-4679-B1BF-C4D4A848B2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CCE8E1-4637-4064-A03D-BFAB738958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A72216-28EA-41EE-80A2-E5E7EC0BFFE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4D8415-4E77-4A44-87D0-BC93EB836B3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D920BE-E927-46D6-BA4E-C947268B130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90C016-97FB-4FA8-8649-FA9B3657D8A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069314-AECE-46CD-9FBA-0250A87680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38E8C2-E0F8-4E33-8CDF-EDDD7B00C9C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592A8F-2319-4FF2-B6AE-E3AE059192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71E75A-A268-41CE-8B42-576322007E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36B112-6BC4-4A78-AB47-D9954CA4DD8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9E42C83-A2AD-4BB5-AEC4-51724FC25FC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B6097C-5782-441D-8EED-F9A256992D7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C0C7CD-5114-4614-BC63-BE64162AB1B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957BD8E-79A7-4CA4-957C-DA0F926A481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0DA2CE5-151A-4AA8-8A69-BC6718076D1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24AD59C-1D29-4F99-995A-FEA43EE29C5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B6993D-A8A8-43CB-9B46-9B4F3B6075E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2FFEF3C-EF04-44C6-8E7D-3E58E533F8C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1ACE15-0367-485C-B121-62E29EF201B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7FFC0B-0F9C-430D-8667-B049DD2301B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3EA5A32-818A-4F54-A720-A688EAE2797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39F1237-32FD-4C06-9ECE-BB9A530D944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B166F93-D8B8-4E10-BE95-2AB4F071FF0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F49E80B-5C32-47DF-8D0E-E90C721F6B7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FB9BAB4-C860-47F4-97D4-714460E9DDE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4B639DF-919D-4F08-BFB4-825A527DC31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ABDFEDF-D932-434F-A3E9-AA609A8CCB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D634AF15-0858-49CE-83A9-05C90A1DA786}"/>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C0C05F80-22A2-4CC0-B86A-1D99693E5C35}"/>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4A68F64A-F5E6-4949-B474-483A2D67D21C}"/>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D6A4E518-7F00-4C03-A38E-234C4EE7CA0F}"/>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34B0C914-7F04-4AB0-988F-EE5773109C2E}"/>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44E2B03D-194D-40AD-83D7-2C7FFEE082F8}"/>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1B319D80-43F2-4DDC-8E6E-21BCF7AC9A85}"/>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CB07CBEA-49BF-4046-8254-18D8C60410A9}"/>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23E29325-EBFB-4B46-964F-7518DB6C8D4E}"/>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4E7AB5A5-12D8-46A8-8A2A-F5F309D36B35}"/>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B9EEE270-1418-4FC0-BB36-ABCE08E15270}"/>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319962-734F-4084-86C1-4A14BB69A9B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A883AF8-5A0B-4A12-BB9A-6F257892AB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3E16B73-D4BD-4B0E-95E6-F05BFE4811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3A6D561-52FC-4196-8394-9E3A2E45BC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5758281-4D47-4C77-BF58-8BC5F5CF54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33565</xdr:rowOff>
    </xdr:from>
    <xdr:to>
      <xdr:col>24</xdr:col>
      <xdr:colOff>114300</xdr:colOff>
      <xdr:row>39</xdr:row>
      <xdr:rowOff>135165</xdr:rowOff>
    </xdr:to>
    <xdr:sp macro="" textlink="">
      <xdr:nvSpPr>
        <xdr:cNvPr id="74" name="楕円 73">
          <a:extLst>
            <a:ext uri="{FF2B5EF4-FFF2-40B4-BE49-F238E27FC236}">
              <a16:creationId xmlns:a16="http://schemas.microsoft.com/office/drawing/2014/main" id="{25C18A15-DBFC-4D01-9917-79C503A775BC}"/>
            </a:ext>
          </a:extLst>
        </xdr:cNvPr>
        <xdr:cNvSpPr/>
      </xdr:nvSpPr>
      <xdr:spPr>
        <a:xfrm>
          <a:off x="45847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0E64E169-1F4F-4FE2-B007-B50F197CD48D}"/>
            </a:ext>
          </a:extLst>
        </xdr:cNvPr>
        <xdr:cNvSpPr txBox="1"/>
      </xdr:nvSpPr>
      <xdr:spPr>
        <a:xfrm>
          <a:off x="4673600"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6" name="楕円 75">
          <a:extLst>
            <a:ext uri="{FF2B5EF4-FFF2-40B4-BE49-F238E27FC236}">
              <a16:creationId xmlns:a16="http://schemas.microsoft.com/office/drawing/2014/main" id="{8161BAFF-FB86-4576-A56C-D0D7EB323DEA}"/>
            </a:ext>
          </a:extLst>
        </xdr:cNvPr>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51707</xdr:rowOff>
    </xdr:from>
    <xdr:to>
      <xdr:col>24</xdr:col>
      <xdr:colOff>63500</xdr:colOff>
      <xdr:row>39</xdr:row>
      <xdr:rowOff>84365</xdr:rowOff>
    </xdr:to>
    <xdr:cxnSp macro="">
      <xdr:nvCxnSpPr>
        <xdr:cNvPr id="77" name="直線コネクタ 76">
          <a:extLst>
            <a:ext uri="{FF2B5EF4-FFF2-40B4-BE49-F238E27FC236}">
              <a16:creationId xmlns:a16="http://schemas.microsoft.com/office/drawing/2014/main" id="{F72C5444-D9D0-4DBA-B476-5C9D834E2CEB}"/>
            </a:ext>
          </a:extLst>
        </xdr:cNvPr>
        <xdr:cNvCxnSpPr/>
      </xdr:nvCxnSpPr>
      <xdr:spPr>
        <a:xfrm>
          <a:off x="3797300" y="67382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8" name="楕円 77">
          <a:extLst>
            <a:ext uri="{FF2B5EF4-FFF2-40B4-BE49-F238E27FC236}">
              <a16:creationId xmlns:a16="http://schemas.microsoft.com/office/drawing/2014/main" id="{CEC3E88B-9CDC-441E-9FE5-EB84E6228E13}"/>
            </a:ext>
          </a:extLst>
        </xdr:cNvPr>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95F29AEB-D91B-4301-A57F-5B5A7E591126}"/>
            </a:ext>
          </a:extLst>
        </xdr:cNvPr>
        <xdr:cNvCxnSpPr/>
      </xdr:nvCxnSpPr>
      <xdr:spPr>
        <a:xfrm>
          <a:off x="2908300" y="670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107043</xdr:rowOff>
    </xdr:from>
    <xdr:to>
      <xdr:col>10</xdr:col>
      <xdr:colOff>165100</xdr:colOff>
      <xdr:row>39</xdr:row>
      <xdr:rowOff>37193</xdr:rowOff>
    </xdr:to>
    <xdr:sp macro="" textlink="">
      <xdr:nvSpPr>
        <xdr:cNvPr id="80" name="楕円 79">
          <a:extLst>
            <a:ext uri="{FF2B5EF4-FFF2-40B4-BE49-F238E27FC236}">
              <a16:creationId xmlns:a16="http://schemas.microsoft.com/office/drawing/2014/main" id="{FBC85AB4-7189-4B35-9CA8-3A864A9F13C2}"/>
            </a:ext>
          </a:extLst>
        </xdr:cNvPr>
        <xdr:cNvSpPr/>
      </xdr:nvSpPr>
      <xdr:spPr>
        <a:xfrm>
          <a:off x="1968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157843</xdr:rowOff>
    </xdr:from>
    <xdr:to>
      <xdr:col>15</xdr:col>
      <xdr:colOff>50800</xdr:colOff>
      <xdr:row>39</xdr:row>
      <xdr:rowOff>19050</xdr:rowOff>
    </xdr:to>
    <xdr:cxnSp macro="">
      <xdr:nvCxnSpPr>
        <xdr:cNvPr id="81" name="直線コネクタ 80">
          <a:extLst>
            <a:ext uri="{FF2B5EF4-FFF2-40B4-BE49-F238E27FC236}">
              <a16:creationId xmlns:a16="http://schemas.microsoft.com/office/drawing/2014/main" id="{1A3DADB0-BC8E-4FB0-8266-C58FBF9F4A55}"/>
            </a:ext>
          </a:extLst>
        </xdr:cNvPr>
        <xdr:cNvCxnSpPr/>
      </xdr:nvCxnSpPr>
      <xdr:spPr>
        <a:xfrm>
          <a:off x="2019300" y="667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496FDDB7-FEAB-4E1C-B952-B11A4EF289E3}"/>
            </a:ext>
          </a:extLst>
        </xdr:cNvPr>
        <xdr:cNvSpPr/>
      </xdr:nvSpPr>
      <xdr:spPr>
        <a:xfrm>
          <a:off x="1079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157843</xdr:rowOff>
    </xdr:to>
    <xdr:cxnSp macro="">
      <xdr:nvCxnSpPr>
        <xdr:cNvPr id="83" name="直線コネクタ 82">
          <a:extLst>
            <a:ext uri="{FF2B5EF4-FFF2-40B4-BE49-F238E27FC236}">
              <a16:creationId xmlns:a16="http://schemas.microsoft.com/office/drawing/2014/main" id="{0E7A144B-A6BB-4A1D-8686-6E80AAA56A2D}"/>
            </a:ext>
          </a:extLst>
        </xdr:cNvPr>
        <xdr:cNvCxnSpPr/>
      </xdr:nvCxnSpPr>
      <xdr:spPr>
        <a:xfrm>
          <a:off x="1130300" y="664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EA9C80B7-57E5-428D-A4B3-85779505FBC7}"/>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A589E70E-248C-44F1-ABC5-DD91E2FCBA9D}"/>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5ED8E270-BFE2-48CE-A3ED-7BAB88F29F33}"/>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40C19AE2-0C12-4E23-9264-F6DCD3211183}"/>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D6953A72-6B12-4BE2-B05F-AD51D2067499}"/>
            </a:ext>
          </a:extLst>
        </xdr:cNvPr>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9" name="n_2mainValue【図書館】&#10;有形固定資産減価償却率">
          <a:extLst>
            <a:ext uri="{FF2B5EF4-FFF2-40B4-BE49-F238E27FC236}">
              <a16:creationId xmlns:a16="http://schemas.microsoft.com/office/drawing/2014/main" id="{EDC52205-1C09-43AC-AE95-921115D6AC57}"/>
            </a:ext>
          </a:extLst>
        </xdr:cNvPr>
        <xdr:cNvSpPr txBox="1"/>
      </xdr:nvSpPr>
      <xdr:spPr>
        <a:xfrm>
          <a:off x="2705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E13580CC-7E53-4636-8A2A-36CE4F55A783}"/>
            </a:ext>
          </a:extLst>
        </xdr:cNvPr>
        <xdr:cNvSpPr txBox="1"/>
      </xdr:nvSpPr>
      <xdr:spPr>
        <a:xfrm>
          <a:off x="1816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A525DD67-7655-4361-82EC-658BDC4D7ADC}"/>
            </a:ext>
          </a:extLst>
        </xdr:cNvPr>
        <xdr:cNvSpPr txBox="1"/>
      </xdr:nvSpPr>
      <xdr:spPr>
        <a:xfrm>
          <a:off x="927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173748A-83F5-4D2B-9FC7-D515C2582FD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7BFD8B1-7BCA-4E32-A40E-387D19882E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79F6020-47A8-4A5C-B28C-A5328AE64F8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F81E525-1BE0-4B2A-883F-981B9602E0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276FDBE-831E-4D7F-9B37-2C4029F53EC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24307D1-D2CC-47AE-B946-390DB5B1A22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58CB82-04DE-45D5-8B40-0C5ED717E8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DB5349B-559D-45C7-8894-D6E124E70DA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C03C50C-4AFD-4231-8657-0D5F0528D43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FED26D1-6D4E-4DA8-B4E0-3A993B13EFD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8100A53-941D-4C73-BC12-F73239EDAB9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BFC6F00-FD50-49F4-9967-3BE2314492F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73D7F4F-4F91-4406-8125-F572D4F9608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0C5C7FF-AF22-4241-9348-EB9E4F71646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0C4EF73-73A7-4974-A1F9-F3E9A24D763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EE1E63E-972B-474D-8BAD-5F3138900AC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E2F5F00-475E-46DE-97F9-054575DF4E5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A946E694-22C1-40AE-8A45-C0C073061E2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A82ED8F-C7DD-4505-ABE2-A55FCC417A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CA1D21D-EE47-4B4A-8E9A-DFDF05EE330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26C2329-EB17-493B-8A03-D77E861A5EF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1A74A8FF-75A2-4233-8DC9-7BF588DE2A5F}"/>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12174238-C66D-428E-B3C6-2DA65CF5DD5A}"/>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3B5EE593-D4E7-4C8B-9749-DCB20E0680F3}"/>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F2776C38-DD68-47A3-8A76-60AB357B1A75}"/>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F34205C5-E07D-4254-ACF6-DBFD257CDD16}"/>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ECF78D82-4623-4C36-9151-C593393F067B}"/>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3DEAC3C7-171A-4955-AC98-4FACF4618685}"/>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9E1567A1-2AB2-415D-AB78-8F56615C8AEF}"/>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09B2E2B6-986E-4BCA-8FD9-45AC85DB11FB}"/>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16D08FF2-F086-49AA-B621-AD1779DA27C6}"/>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6195DCBD-619D-4383-8A19-64D13E599332}"/>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AF59C49-990B-4C92-B0BA-D20F146947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961AF8-E5F9-4458-B42E-CD0980BD606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A8C4DF-7837-4763-93E6-86D0CF3FD4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DB684F-56F8-4DCB-9D3F-C404806905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F3CEECB-6AB4-4F6F-B936-291EC2B129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11684</xdr:rowOff>
    </xdr:from>
    <xdr:to>
      <xdr:col>55</xdr:col>
      <xdr:colOff>50800</xdr:colOff>
      <xdr:row>38</xdr:row>
      <xdr:rowOff>113284</xdr:rowOff>
    </xdr:to>
    <xdr:sp macro="" textlink="">
      <xdr:nvSpPr>
        <xdr:cNvPr id="129" name="楕円 128">
          <a:extLst>
            <a:ext uri="{FF2B5EF4-FFF2-40B4-BE49-F238E27FC236}">
              <a16:creationId xmlns:a16="http://schemas.microsoft.com/office/drawing/2014/main" id="{824F9DCE-7F5F-472E-B81A-BA0874758AB1}"/>
            </a:ext>
          </a:extLst>
        </xdr:cNvPr>
        <xdr:cNvSpPr/>
      </xdr:nvSpPr>
      <xdr:spPr>
        <a:xfrm>
          <a:off x="104267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34561</xdr:rowOff>
    </xdr:from>
    <xdr:ext cx="469744" cy="259045"/>
    <xdr:sp macro="" textlink="">
      <xdr:nvSpPr>
        <xdr:cNvPr id="130" name="【図書館】&#10;一人当たり面積該当値テキスト">
          <a:extLst>
            <a:ext uri="{FF2B5EF4-FFF2-40B4-BE49-F238E27FC236}">
              <a16:creationId xmlns:a16="http://schemas.microsoft.com/office/drawing/2014/main" id="{EA640E3C-9C92-4074-B5B9-6D2553F9975B}"/>
            </a:ext>
          </a:extLst>
        </xdr:cNvPr>
        <xdr:cNvSpPr txBox="1"/>
      </xdr:nvSpPr>
      <xdr:spPr>
        <a:xfrm>
          <a:off x="1051560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20828</xdr:rowOff>
    </xdr:from>
    <xdr:to>
      <xdr:col>50</xdr:col>
      <xdr:colOff>165100</xdr:colOff>
      <xdr:row>38</xdr:row>
      <xdr:rowOff>122428</xdr:rowOff>
    </xdr:to>
    <xdr:sp macro="" textlink="">
      <xdr:nvSpPr>
        <xdr:cNvPr id="131" name="楕円 130">
          <a:extLst>
            <a:ext uri="{FF2B5EF4-FFF2-40B4-BE49-F238E27FC236}">
              <a16:creationId xmlns:a16="http://schemas.microsoft.com/office/drawing/2014/main" id="{9637CCCF-8AB3-4DEF-85E5-00A93F495919}"/>
            </a:ext>
          </a:extLst>
        </xdr:cNvPr>
        <xdr:cNvSpPr/>
      </xdr:nvSpPr>
      <xdr:spPr>
        <a:xfrm>
          <a:off x="9588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62484</xdr:rowOff>
    </xdr:from>
    <xdr:to>
      <xdr:col>55</xdr:col>
      <xdr:colOff>0</xdr:colOff>
      <xdr:row>38</xdr:row>
      <xdr:rowOff>71628</xdr:rowOff>
    </xdr:to>
    <xdr:cxnSp macro="">
      <xdr:nvCxnSpPr>
        <xdr:cNvPr id="132" name="直線コネクタ 131">
          <a:extLst>
            <a:ext uri="{FF2B5EF4-FFF2-40B4-BE49-F238E27FC236}">
              <a16:creationId xmlns:a16="http://schemas.microsoft.com/office/drawing/2014/main" id="{896DB2FE-4472-4865-8E6A-36079ADE026B}"/>
            </a:ext>
          </a:extLst>
        </xdr:cNvPr>
        <xdr:cNvCxnSpPr/>
      </xdr:nvCxnSpPr>
      <xdr:spPr>
        <a:xfrm flipV="1">
          <a:off x="9639300" y="65775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29972</xdr:rowOff>
    </xdr:from>
    <xdr:to>
      <xdr:col>46</xdr:col>
      <xdr:colOff>38100</xdr:colOff>
      <xdr:row>38</xdr:row>
      <xdr:rowOff>131572</xdr:rowOff>
    </xdr:to>
    <xdr:sp macro="" textlink="">
      <xdr:nvSpPr>
        <xdr:cNvPr id="133" name="楕円 132">
          <a:extLst>
            <a:ext uri="{FF2B5EF4-FFF2-40B4-BE49-F238E27FC236}">
              <a16:creationId xmlns:a16="http://schemas.microsoft.com/office/drawing/2014/main" id="{62879726-3FE1-4FB4-A039-FA4DFC76B9BF}"/>
            </a:ext>
          </a:extLst>
        </xdr:cNvPr>
        <xdr:cNvSpPr/>
      </xdr:nvSpPr>
      <xdr:spPr>
        <a:xfrm>
          <a:off x="8699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71628</xdr:rowOff>
    </xdr:from>
    <xdr:to>
      <xdr:col>50</xdr:col>
      <xdr:colOff>114300</xdr:colOff>
      <xdr:row>38</xdr:row>
      <xdr:rowOff>80772</xdr:rowOff>
    </xdr:to>
    <xdr:cxnSp macro="">
      <xdr:nvCxnSpPr>
        <xdr:cNvPr id="134" name="直線コネクタ 133">
          <a:extLst>
            <a:ext uri="{FF2B5EF4-FFF2-40B4-BE49-F238E27FC236}">
              <a16:creationId xmlns:a16="http://schemas.microsoft.com/office/drawing/2014/main" id="{F633C3FC-6AE1-4F81-8B62-BE35F6D6EAF6}"/>
            </a:ext>
          </a:extLst>
        </xdr:cNvPr>
        <xdr:cNvCxnSpPr/>
      </xdr:nvCxnSpPr>
      <xdr:spPr>
        <a:xfrm flipV="1">
          <a:off x="8750300" y="65867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34544</xdr:rowOff>
    </xdr:from>
    <xdr:to>
      <xdr:col>41</xdr:col>
      <xdr:colOff>101600</xdr:colOff>
      <xdr:row>38</xdr:row>
      <xdr:rowOff>136144</xdr:rowOff>
    </xdr:to>
    <xdr:sp macro="" textlink="">
      <xdr:nvSpPr>
        <xdr:cNvPr id="135" name="楕円 134">
          <a:extLst>
            <a:ext uri="{FF2B5EF4-FFF2-40B4-BE49-F238E27FC236}">
              <a16:creationId xmlns:a16="http://schemas.microsoft.com/office/drawing/2014/main" id="{1B62D9EE-6C2E-48AE-B05B-44A983518748}"/>
            </a:ext>
          </a:extLst>
        </xdr:cNvPr>
        <xdr:cNvSpPr/>
      </xdr:nvSpPr>
      <xdr:spPr>
        <a:xfrm>
          <a:off x="7810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80772</xdr:rowOff>
    </xdr:from>
    <xdr:to>
      <xdr:col>45</xdr:col>
      <xdr:colOff>177800</xdr:colOff>
      <xdr:row>38</xdr:row>
      <xdr:rowOff>85344</xdr:rowOff>
    </xdr:to>
    <xdr:cxnSp macro="">
      <xdr:nvCxnSpPr>
        <xdr:cNvPr id="136" name="直線コネクタ 135">
          <a:extLst>
            <a:ext uri="{FF2B5EF4-FFF2-40B4-BE49-F238E27FC236}">
              <a16:creationId xmlns:a16="http://schemas.microsoft.com/office/drawing/2014/main" id="{4B34A36C-871C-41E8-86A7-06C24C3C4105}"/>
            </a:ext>
          </a:extLst>
        </xdr:cNvPr>
        <xdr:cNvCxnSpPr/>
      </xdr:nvCxnSpPr>
      <xdr:spPr>
        <a:xfrm flipV="1">
          <a:off x="7861300" y="65958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43688</xdr:rowOff>
    </xdr:from>
    <xdr:to>
      <xdr:col>36</xdr:col>
      <xdr:colOff>165100</xdr:colOff>
      <xdr:row>38</xdr:row>
      <xdr:rowOff>145288</xdr:rowOff>
    </xdr:to>
    <xdr:sp macro="" textlink="">
      <xdr:nvSpPr>
        <xdr:cNvPr id="137" name="楕円 136">
          <a:extLst>
            <a:ext uri="{FF2B5EF4-FFF2-40B4-BE49-F238E27FC236}">
              <a16:creationId xmlns:a16="http://schemas.microsoft.com/office/drawing/2014/main" id="{F8863EDF-4AB0-406E-BF13-27AC6B1F91B9}"/>
            </a:ext>
          </a:extLst>
        </xdr:cNvPr>
        <xdr:cNvSpPr/>
      </xdr:nvSpPr>
      <xdr:spPr>
        <a:xfrm>
          <a:off x="6921500" y="65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85344</xdr:rowOff>
    </xdr:from>
    <xdr:to>
      <xdr:col>41</xdr:col>
      <xdr:colOff>50800</xdr:colOff>
      <xdr:row>38</xdr:row>
      <xdr:rowOff>94488</xdr:rowOff>
    </xdr:to>
    <xdr:cxnSp macro="">
      <xdr:nvCxnSpPr>
        <xdr:cNvPr id="138" name="直線コネクタ 137">
          <a:extLst>
            <a:ext uri="{FF2B5EF4-FFF2-40B4-BE49-F238E27FC236}">
              <a16:creationId xmlns:a16="http://schemas.microsoft.com/office/drawing/2014/main" id="{8CF5AEFF-0026-479C-A988-071EEF1C77B3}"/>
            </a:ext>
          </a:extLst>
        </xdr:cNvPr>
        <xdr:cNvCxnSpPr/>
      </xdr:nvCxnSpPr>
      <xdr:spPr>
        <a:xfrm flipV="1">
          <a:off x="6972300" y="6600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F4A29B52-9D1D-457E-842D-EFAAF08B6C59}"/>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F1C4A966-4D59-49FE-AD06-0258898981B7}"/>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9E6029E5-F3DC-4CF9-B886-EBFE01C13BCC}"/>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59481A0B-5F8C-4AA5-BA7B-C2A07AE7560A}"/>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138955</xdr:rowOff>
    </xdr:from>
    <xdr:ext cx="469744" cy="259045"/>
    <xdr:sp macro="" textlink="">
      <xdr:nvSpPr>
        <xdr:cNvPr id="143" name="n_1mainValue【図書館】&#10;一人当たり面積">
          <a:extLst>
            <a:ext uri="{FF2B5EF4-FFF2-40B4-BE49-F238E27FC236}">
              <a16:creationId xmlns:a16="http://schemas.microsoft.com/office/drawing/2014/main" id="{EA22DBD7-2E8D-4D17-B100-1F74855F1F85}"/>
            </a:ext>
          </a:extLst>
        </xdr:cNvPr>
        <xdr:cNvSpPr txBox="1"/>
      </xdr:nvSpPr>
      <xdr:spPr>
        <a:xfrm>
          <a:off x="93917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148099</xdr:rowOff>
    </xdr:from>
    <xdr:ext cx="469744" cy="259045"/>
    <xdr:sp macro="" textlink="">
      <xdr:nvSpPr>
        <xdr:cNvPr id="144" name="n_2mainValue【図書館】&#10;一人当たり面積">
          <a:extLst>
            <a:ext uri="{FF2B5EF4-FFF2-40B4-BE49-F238E27FC236}">
              <a16:creationId xmlns:a16="http://schemas.microsoft.com/office/drawing/2014/main" id="{C6B4C8CD-71B3-40FD-A3CD-94687C836C05}"/>
            </a:ext>
          </a:extLst>
        </xdr:cNvPr>
        <xdr:cNvSpPr txBox="1"/>
      </xdr:nvSpPr>
      <xdr:spPr>
        <a:xfrm>
          <a:off x="8515427" y="632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152671</xdr:rowOff>
    </xdr:from>
    <xdr:ext cx="469744" cy="259045"/>
    <xdr:sp macro="" textlink="">
      <xdr:nvSpPr>
        <xdr:cNvPr id="145" name="n_3mainValue【図書館】&#10;一人当たり面積">
          <a:extLst>
            <a:ext uri="{FF2B5EF4-FFF2-40B4-BE49-F238E27FC236}">
              <a16:creationId xmlns:a16="http://schemas.microsoft.com/office/drawing/2014/main" id="{4E01B8D8-F788-4E68-B7C5-62F5DFD2C57D}"/>
            </a:ext>
          </a:extLst>
        </xdr:cNvPr>
        <xdr:cNvSpPr txBox="1"/>
      </xdr:nvSpPr>
      <xdr:spPr>
        <a:xfrm>
          <a:off x="7626427"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161815</xdr:rowOff>
    </xdr:from>
    <xdr:ext cx="469744" cy="259045"/>
    <xdr:sp macro="" textlink="">
      <xdr:nvSpPr>
        <xdr:cNvPr id="146" name="n_4mainValue【図書館】&#10;一人当たり面積">
          <a:extLst>
            <a:ext uri="{FF2B5EF4-FFF2-40B4-BE49-F238E27FC236}">
              <a16:creationId xmlns:a16="http://schemas.microsoft.com/office/drawing/2014/main" id="{44A402CB-10B9-430D-B9DA-66A34148484B}"/>
            </a:ext>
          </a:extLst>
        </xdr:cNvPr>
        <xdr:cNvSpPr txBox="1"/>
      </xdr:nvSpPr>
      <xdr:spPr>
        <a:xfrm>
          <a:off x="67374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20F8205-C3E2-486E-A795-4B18976BFA8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398D011-FE8C-4F2E-B8B6-4A541B96F4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59DC745-29DB-4943-93CE-F9CE700D9B9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ACAA046-33D7-4852-9422-E04EEB15BC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68F2F7F-DBB3-44C7-A9D4-0A0B2DC2E4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095C629-4D62-4517-AA67-3ACEB268FE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22195EE-0B36-43DE-AF29-CD710121248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37CB541-5117-4B68-B991-84056BEE99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D2F2734-D0E6-4415-BA7D-2B5F999AC35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EF5D0C7-FBEC-4365-83DF-259B7BC46C5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07008A5-DC63-4AD1-BE7C-FD63C41BDE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C855072-6A2E-480B-82B6-AAC6CE18B59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BE6808B-1F62-4B15-96A2-0D070178C8F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4A42574-74FE-4BD0-B41F-C1A77DD4B73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8478196-8E94-4AAC-9A64-2B4B88AE721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0C1EC5A-94DB-409C-AF3F-7BC35D8CEAF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2F63D8E-3264-4171-A258-E716CAAAEED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4B96385-5BAC-4897-9A11-01AC8E0886F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2D2A57D-ED42-4491-A814-56D66356AEA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D6AD886-D193-404F-B360-E5706A04DDE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BA9C1E3-6619-47F4-A35A-84BEEEFFD52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D932B94-126F-4F29-99BD-B212B03499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4A5D3C3-3A1C-41DF-8949-018E7CF81A6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F5BA601-A3EC-43A5-9032-10133AFBA8D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44D7A252-88F8-45D8-AB98-D45C72E34533}"/>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A085C9E-1272-49F6-AB94-1D1BE527530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AC4B545-B6B9-4B28-8068-87D0A5B0845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5B9021F-F81E-4D7F-A627-2C0F09D97727}"/>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FDB41E3E-6E92-414D-96EA-232FA4687FEF}"/>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AD027A5-99FF-47A7-A413-70255A7A4746}"/>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C331749E-DEDB-4B97-B26B-57B99D2A69E2}"/>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4201FB9B-EAEB-438B-A339-6407E095A10A}"/>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1938F927-5014-42BA-8F98-D1800CD5CDE9}"/>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FD8FE656-3FB9-44C6-AF23-7FEF9797C114}"/>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E3E4B24D-2233-4F83-97E6-6AFCCC52EF68}"/>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8FB0977-0FD4-40E0-85A4-17943064EC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BFD79C6-A2BC-4E74-B1CD-74DE5208CB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717BDD-7EF7-41E4-A3DF-B19F59A614C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388C4BC-04C8-4910-AC39-ECD7928849B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747CBE-0FAE-4D13-BCCB-F19CCE656E3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7" name="楕円 186">
          <a:extLst>
            <a:ext uri="{FF2B5EF4-FFF2-40B4-BE49-F238E27FC236}">
              <a16:creationId xmlns:a16="http://schemas.microsoft.com/office/drawing/2014/main" id="{E80E854C-5DCA-4918-8B09-8949C0407550}"/>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8" name="【体育館・プール】&#10;有形固定資産減価償却率該当値テキスト">
          <a:extLst>
            <a:ext uri="{FF2B5EF4-FFF2-40B4-BE49-F238E27FC236}">
              <a16:creationId xmlns:a16="http://schemas.microsoft.com/office/drawing/2014/main" id="{53ADC6BD-4E8C-4D47-869A-48F0B247EF36}"/>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89" name="楕円 188">
          <a:extLst>
            <a:ext uri="{FF2B5EF4-FFF2-40B4-BE49-F238E27FC236}">
              <a16:creationId xmlns:a16="http://schemas.microsoft.com/office/drawing/2014/main" id="{1176EF53-BA63-4A5C-A9B6-C0D1D8157C6C}"/>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90" name="直線コネクタ 189">
          <a:extLst>
            <a:ext uri="{FF2B5EF4-FFF2-40B4-BE49-F238E27FC236}">
              <a16:creationId xmlns:a16="http://schemas.microsoft.com/office/drawing/2014/main" id="{10470D93-E22E-4679-A2A2-6AC56C5A5E8F}"/>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1" name="楕円 190">
          <a:extLst>
            <a:ext uri="{FF2B5EF4-FFF2-40B4-BE49-F238E27FC236}">
              <a16:creationId xmlns:a16="http://schemas.microsoft.com/office/drawing/2014/main" id="{AAE379F9-8D5C-41BA-8311-45813ED78A01}"/>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192" name="直線コネクタ 191">
          <a:extLst>
            <a:ext uri="{FF2B5EF4-FFF2-40B4-BE49-F238E27FC236}">
              <a16:creationId xmlns:a16="http://schemas.microsoft.com/office/drawing/2014/main" id="{4083094C-A2B1-4714-B8DA-147780399E71}"/>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3" name="楕円 192">
          <a:extLst>
            <a:ext uri="{FF2B5EF4-FFF2-40B4-BE49-F238E27FC236}">
              <a16:creationId xmlns:a16="http://schemas.microsoft.com/office/drawing/2014/main" id="{2947F452-D1B0-4299-AFCF-17E39CB13418}"/>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194" name="直線コネクタ 193">
          <a:extLst>
            <a:ext uri="{FF2B5EF4-FFF2-40B4-BE49-F238E27FC236}">
              <a16:creationId xmlns:a16="http://schemas.microsoft.com/office/drawing/2014/main" id="{73AA29D5-1739-4DCE-8637-F7E46DC436F3}"/>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17780</xdr:rowOff>
    </xdr:from>
    <xdr:to>
      <xdr:col>6</xdr:col>
      <xdr:colOff>38100</xdr:colOff>
      <xdr:row>64</xdr:row>
      <xdr:rowOff>119380</xdr:rowOff>
    </xdr:to>
    <xdr:sp macro="" textlink="">
      <xdr:nvSpPr>
        <xdr:cNvPr id="195" name="楕円 194">
          <a:extLst>
            <a:ext uri="{FF2B5EF4-FFF2-40B4-BE49-F238E27FC236}">
              <a16:creationId xmlns:a16="http://schemas.microsoft.com/office/drawing/2014/main" id="{3FD1F98A-2B50-494F-9167-BA25F13F78FF}"/>
            </a:ext>
          </a:extLst>
        </xdr:cNvPr>
        <xdr:cNvSpPr/>
      </xdr:nvSpPr>
      <xdr:spPr>
        <a:xfrm>
          <a:off x="1079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68580</xdr:rowOff>
    </xdr:from>
    <xdr:to>
      <xdr:col>10</xdr:col>
      <xdr:colOff>114300</xdr:colOff>
      <xdr:row>64</xdr:row>
      <xdr:rowOff>76200</xdr:rowOff>
    </xdr:to>
    <xdr:cxnSp macro="">
      <xdr:nvCxnSpPr>
        <xdr:cNvPr id="196" name="直線コネクタ 195">
          <a:extLst>
            <a:ext uri="{FF2B5EF4-FFF2-40B4-BE49-F238E27FC236}">
              <a16:creationId xmlns:a16="http://schemas.microsoft.com/office/drawing/2014/main" id="{354D8FCD-AB7C-43BD-9C8D-03E00DE1FC15}"/>
            </a:ext>
          </a:extLst>
        </xdr:cNvPr>
        <xdr:cNvCxnSpPr/>
      </xdr:nvCxnSpPr>
      <xdr:spPr>
        <a:xfrm>
          <a:off x="1130300" y="11041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77E10E1F-41CB-4B77-B4F4-646D2C4E5A0B}"/>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01AA4505-A61F-425A-B178-84C3E6DE3CC0}"/>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72834F06-E8FD-45AA-9544-BFAAA06DC7A2}"/>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8BDCE187-25B6-41FC-BCBE-BB3102702D90}"/>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1" name="n_1mainValue【体育館・プール】&#10;有形固定資産減価償却率">
          <a:extLst>
            <a:ext uri="{FF2B5EF4-FFF2-40B4-BE49-F238E27FC236}">
              <a16:creationId xmlns:a16="http://schemas.microsoft.com/office/drawing/2014/main" id="{C8635A7D-E9CF-4C4E-8F83-899E4389B019}"/>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2" name="n_2mainValue【体育館・プール】&#10;有形固定資産減価償却率">
          <a:extLst>
            <a:ext uri="{FF2B5EF4-FFF2-40B4-BE49-F238E27FC236}">
              <a16:creationId xmlns:a16="http://schemas.microsoft.com/office/drawing/2014/main" id="{9EA1A5CD-0BEA-44F4-9EC3-4D5AE5C0D337}"/>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3" name="n_3mainValue【体育館・プール】&#10;有形固定資産減価償却率">
          <a:extLst>
            <a:ext uri="{FF2B5EF4-FFF2-40B4-BE49-F238E27FC236}">
              <a16:creationId xmlns:a16="http://schemas.microsoft.com/office/drawing/2014/main" id="{AEC195C6-02A9-4022-8E26-BC960C9988A9}"/>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110507</xdr:rowOff>
    </xdr:from>
    <xdr:ext cx="405111" cy="259045"/>
    <xdr:sp macro="" textlink="">
      <xdr:nvSpPr>
        <xdr:cNvPr id="204" name="n_4mainValue【体育館・プール】&#10;有形固定資産減価償却率">
          <a:extLst>
            <a:ext uri="{FF2B5EF4-FFF2-40B4-BE49-F238E27FC236}">
              <a16:creationId xmlns:a16="http://schemas.microsoft.com/office/drawing/2014/main" id="{BE62305D-C0F2-41AA-8FD8-C6ECF0584193}"/>
            </a:ext>
          </a:extLst>
        </xdr:cNvPr>
        <xdr:cNvSpPr txBox="1"/>
      </xdr:nvSpPr>
      <xdr:spPr>
        <a:xfrm>
          <a:off x="927744" y="1108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45D6CD2-51DC-4119-AEAA-EF5997B59FF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5A97437-F570-4F72-85D2-353298DCD39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096D868-34BC-457A-9328-C7F3D8F8FB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6FF799B-A01F-428D-8981-E40C9E6EB2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3B6101C-F10C-4498-ABCC-2B0A7D774B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56AAA39-97A2-469F-BF85-8485CB030F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78D1791-2C41-4AFD-B08B-AF294FD7E81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16C92D3-1A18-42A6-83AF-3B32B82AEAE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268F31C-D28E-4547-9044-64F5DCA2ED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3633ED7-963E-42E7-811A-F370475BF9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8DC437A-EFE0-4E8A-B994-82CEC756BFC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413BFD4-5803-42E0-93E6-DAC1DF5413A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B6CD63D-C9EE-4858-BD55-8697BB24A7D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6D766955-55E2-47CE-85B7-308A1057503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856B46E-8084-418C-A5AE-6CCC90CA08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1E1994DE-BCA7-478A-BEDE-55D22AEDACE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EA6E35F-3690-4C3A-BAE6-FE3AD143E5F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1858191-4C0E-4328-A480-1AF16EDEFB8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6F71040-FB18-4826-BC5D-A741771A8AB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E31B25C-FC50-47C6-9963-144E434F548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21F066E-7053-4DD8-B752-9AE8180EDF7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D60C685-C0F7-4B98-BD31-B24497BA8EC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41B0524-E275-4D90-A40E-626E4A2831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E85C6701-7865-4A05-99D0-C7280D712949}"/>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B32AFE69-F473-4915-A2D6-238C499D9F4B}"/>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184D7DF3-2162-4769-B48D-1A65F117BDEF}"/>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C6E3B579-0E47-46E9-935C-8FD1A353CA42}"/>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14A3862D-F2DD-4427-AADF-3A25B56EF955}"/>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EF59DA73-60E4-418E-887C-0C2ADCFBC633}"/>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7209A01F-BCF7-401B-8D5A-CC48920816A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2A03D415-6D90-42BA-953A-C275B758B99C}"/>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37DEBD07-5092-4F90-8FE8-6B80BF059C6E}"/>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3E2134B6-FA06-4C14-936E-64E75BC5DD7B}"/>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2881525F-B24E-4FDA-9AC7-8F22C2A1405A}"/>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718D879-784F-4E17-B020-19C00EF876B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70287F7-BFD6-4809-9A9A-2373C04614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817FD13-2427-4914-B1F0-4D988FFB20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DA76A4-B280-4AA4-9713-07BA6B5C1C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D007AA-0B84-4077-9E73-A9202C8EC42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68834</xdr:rowOff>
    </xdr:from>
    <xdr:to>
      <xdr:col>55</xdr:col>
      <xdr:colOff>50800</xdr:colOff>
      <xdr:row>60</xdr:row>
      <xdr:rowOff>170434</xdr:rowOff>
    </xdr:to>
    <xdr:sp macro="" textlink="">
      <xdr:nvSpPr>
        <xdr:cNvPr id="244" name="楕円 243">
          <a:extLst>
            <a:ext uri="{FF2B5EF4-FFF2-40B4-BE49-F238E27FC236}">
              <a16:creationId xmlns:a16="http://schemas.microsoft.com/office/drawing/2014/main" id="{DF479B21-05E0-4E9B-9A71-FD0C349FE553}"/>
            </a:ext>
          </a:extLst>
        </xdr:cNvPr>
        <xdr:cNvSpPr/>
      </xdr:nvSpPr>
      <xdr:spPr>
        <a:xfrm>
          <a:off x="10426700" y="1035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91711</xdr:rowOff>
    </xdr:from>
    <xdr:ext cx="469744" cy="259045"/>
    <xdr:sp macro="" textlink="">
      <xdr:nvSpPr>
        <xdr:cNvPr id="245" name="【体育館・プール】&#10;一人当たり面積該当値テキスト">
          <a:extLst>
            <a:ext uri="{FF2B5EF4-FFF2-40B4-BE49-F238E27FC236}">
              <a16:creationId xmlns:a16="http://schemas.microsoft.com/office/drawing/2014/main" id="{497B3CE3-F9C2-4CC4-B151-4CDCCA87EC3C}"/>
            </a:ext>
          </a:extLst>
        </xdr:cNvPr>
        <xdr:cNvSpPr txBox="1"/>
      </xdr:nvSpPr>
      <xdr:spPr>
        <a:xfrm>
          <a:off x="10515600" y="1020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80264</xdr:rowOff>
    </xdr:from>
    <xdr:to>
      <xdr:col>50</xdr:col>
      <xdr:colOff>165100</xdr:colOff>
      <xdr:row>61</xdr:row>
      <xdr:rowOff>10414</xdr:rowOff>
    </xdr:to>
    <xdr:sp macro="" textlink="">
      <xdr:nvSpPr>
        <xdr:cNvPr id="246" name="楕円 245">
          <a:extLst>
            <a:ext uri="{FF2B5EF4-FFF2-40B4-BE49-F238E27FC236}">
              <a16:creationId xmlns:a16="http://schemas.microsoft.com/office/drawing/2014/main" id="{FA1E8A3A-B5E3-4555-A0CD-408584123027}"/>
            </a:ext>
          </a:extLst>
        </xdr:cNvPr>
        <xdr:cNvSpPr/>
      </xdr:nvSpPr>
      <xdr:spPr>
        <a:xfrm>
          <a:off x="9588500" y="1036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119634</xdr:rowOff>
    </xdr:from>
    <xdr:to>
      <xdr:col>55</xdr:col>
      <xdr:colOff>0</xdr:colOff>
      <xdr:row>60</xdr:row>
      <xdr:rowOff>131064</xdr:rowOff>
    </xdr:to>
    <xdr:cxnSp macro="">
      <xdr:nvCxnSpPr>
        <xdr:cNvPr id="247" name="直線コネクタ 246">
          <a:extLst>
            <a:ext uri="{FF2B5EF4-FFF2-40B4-BE49-F238E27FC236}">
              <a16:creationId xmlns:a16="http://schemas.microsoft.com/office/drawing/2014/main" id="{0C4AE4CB-F204-4930-99EB-6DA1BB67ABB9}"/>
            </a:ext>
          </a:extLst>
        </xdr:cNvPr>
        <xdr:cNvCxnSpPr/>
      </xdr:nvCxnSpPr>
      <xdr:spPr>
        <a:xfrm flipV="1">
          <a:off x="9639300" y="1040663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87122</xdr:rowOff>
    </xdr:from>
    <xdr:to>
      <xdr:col>46</xdr:col>
      <xdr:colOff>38100</xdr:colOff>
      <xdr:row>61</xdr:row>
      <xdr:rowOff>17272</xdr:rowOff>
    </xdr:to>
    <xdr:sp macro="" textlink="">
      <xdr:nvSpPr>
        <xdr:cNvPr id="248" name="楕円 247">
          <a:extLst>
            <a:ext uri="{FF2B5EF4-FFF2-40B4-BE49-F238E27FC236}">
              <a16:creationId xmlns:a16="http://schemas.microsoft.com/office/drawing/2014/main" id="{11EE1CAC-CD8B-4F40-8B97-D01A8AE00E35}"/>
            </a:ext>
          </a:extLst>
        </xdr:cNvPr>
        <xdr:cNvSpPr/>
      </xdr:nvSpPr>
      <xdr:spPr>
        <a:xfrm>
          <a:off x="8699500" y="1037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131064</xdr:rowOff>
    </xdr:from>
    <xdr:to>
      <xdr:col>50</xdr:col>
      <xdr:colOff>114300</xdr:colOff>
      <xdr:row>60</xdr:row>
      <xdr:rowOff>137922</xdr:rowOff>
    </xdr:to>
    <xdr:cxnSp macro="">
      <xdr:nvCxnSpPr>
        <xdr:cNvPr id="249" name="直線コネクタ 248">
          <a:extLst>
            <a:ext uri="{FF2B5EF4-FFF2-40B4-BE49-F238E27FC236}">
              <a16:creationId xmlns:a16="http://schemas.microsoft.com/office/drawing/2014/main" id="{41EF9502-61DC-4187-80A0-27A6D51EE319}"/>
            </a:ext>
          </a:extLst>
        </xdr:cNvPr>
        <xdr:cNvCxnSpPr/>
      </xdr:nvCxnSpPr>
      <xdr:spPr>
        <a:xfrm flipV="1">
          <a:off x="8750300" y="1041806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92456</xdr:rowOff>
    </xdr:from>
    <xdr:to>
      <xdr:col>41</xdr:col>
      <xdr:colOff>101600</xdr:colOff>
      <xdr:row>61</xdr:row>
      <xdr:rowOff>22606</xdr:rowOff>
    </xdr:to>
    <xdr:sp macro="" textlink="">
      <xdr:nvSpPr>
        <xdr:cNvPr id="250" name="楕円 249">
          <a:extLst>
            <a:ext uri="{FF2B5EF4-FFF2-40B4-BE49-F238E27FC236}">
              <a16:creationId xmlns:a16="http://schemas.microsoft.com/office/drawing/2014/main" id="{0507BE70-522B-4896-B62E-486ED585C6AD}"/>
            </a:ext>
          </a:extLst>
        </xdr:cNvPr>
        <xdr:cNvSpPr/>
      </xdr:nvSpPr>
      <xdr:spPr>
        <a:xfrm>
          <a:off x="7810500" y="103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137922</xdr:rowOff>
    </xdr:from>
    <xdr:to>
      <xdr:col>45</xdr:col>
      <xdr:colOff>177800</xdr:colOff>
      <xdr:row>60</xdr:row>
      <xdr:rowOff>143256</xdr:rowOff>
    </xdr:to>
    <xdr:cxnSp macro="">
      <xdr:nvCxnSpPr>
        <xdr:cNvPr id="251" name="直線コネクタ 250">
          <a:extLst>
            <a:ext uri="{FF2B5EF4-FFF2-40B4-BE49-F238E27FC236}">
              <a16:creationId xmlns:a16="http://schemas.microsoft.com/office/drawing/2014/main" id="{65212A79-F3F0-491F-8325-7323733B6460}"/>
            </a:ext>
          </a:extLst>
        </xdr:cNvPr>
        <xdr:cNvCxnSpPr/>
      </xdr:nvCxnSpPr>
      <xdr:spPr>
        <a:xfrm flipV="1">
          <a:off x="7861300" y="1042492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102362</xdr:rowOff>
    </xdr:from>
    <xdr:to>
      <xdr:col>36</xdr:col>
      <xdr:colOff>165100</xdr:colOff>
      <xdr:row>61</xdr:row>
      <xdr:rowOff>32512</xdr:rowOff>
    </xdr:to>
    <xdr:sp macro="" textlink="">
      <xdr:nvSpPr>
        <xdr:cNvPr id="252" name="楕円 251">
          <a:extLst>
            <a:ext uri="{FF2B5EF4-FFF2-40B4-BE49-F238E27FC236}">
              <a16:creationId xmlns:a16="http://schemas.microsoft.com/office/drawing/2014/main" id="{B874C55A-5CAD-42D3-B0D2-5BB9FF4F984C}"/>
            </a:ext>
          </a:extLst>
        </xdr:cNvPr>
        <xdr:cNvSpPr/>
      </xdr:nvSpPr>
      <xdr:spPr>
        <a:xfrm>
          <a:off x="6921500" y="103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143256</xdr:rowOff>
    </xdr:from>
    <xdr:to>
      <xdr:col>41</xdr:col>
      <xdr:colOff>50800</xdr:colOff>
      <xdr:row>60</xdr:row>
      <xdr:rowOff>153162</xdr:rowOff>
    </xdr:to>
    <xdr:cxnSp macro="">
      <xdr:nvCxnSpPr>
        <xdr:cNvPr id="253" name="直線コネクタ 252">
          <a:extLst>
            <a:ext uri="{FF2B5EF4-FFF2-40B4-BE49-F238E27FC236}">
              <a16:creationId xmlns:a16="http://schemas.microsoft.com/office/drawing/2014/main" id="{033FC678-B374-4C2E-808D-ED44F4F7FCC8}"/>
            </a:ext>
          </a:extLst>
        </xdr:cNvPr>
        <xdr:cNvCxnSpPr/>
      </xdr:nvCxnSpPr>
      <xdr:spPr>
        <a:xfrm flipV="1">
          <a:off x="6972300" y="1043025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9D172BC5-7719-4DC3-95EC-9B8563377E87}"/>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7412E1EF-8137-4FE3-B92F-ECE6F4EB439C}"/>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62D017A8-550B-41EC-8392-899E24CDBB26}"/>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0020124D-F316-47F8-AAEB-D4C597B14763}"/>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26941</xdr:rowOff>
    </xdr:from>
    <xdr:ext cx="469744" cy="259045"/>
    <xdr:sp macro="" textlink="">
      <xdr:nvSpPr>
        <xdr:cNvPr id="258" name="n_1mainValue【体育館・プール】&#10;一人当たり面積">
          <a:extLst>
            <a:ext uri="{FF2B5EF4-FFF2-40B4-BE49-F238E27FC236}">
              <a16:creationId xmlns:a16="http://schemas.microsoft.com/office/drawing/2014/main" id="{31FA701B-DC56-4071-95B1-C7D1A432E53E}"/>
            </a:ext>
          </a:extLst>
        </xdr:cNvPr>
        <xdr:cNvSpPr txBox="1"/>
      </xdr:nvSpPr>
      <xdr:spPr>
        <a:xfrm>
          <a:off x="9391727"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33799</xdr:rowOff>
    </xdr:from>
    <xdr:ext cx="469744" cy="259045"/>
    <xdr:sp macro="" textlink="">
      <xdr:nvSpPr>
        <xdr:cNvPr id="259" name="n_2mainValue【体育館・プール】&#10;一人当たり面積">
          <a:extLst>
            <a:ext uri="{FF2B5EF4-FFF2-40B4-BE49-F238E27FC236}">
              <a16:creationId xmlns:a16="http://schemas.microsoft.com/office/drawing/2014/main" id="{35BC342B-D60C-47DF-90A1-9C7442180667}"/>
            </a:ext>
          </a:extLst>
        </xdr:cNvPr>
        <xdr:cNvSpPr txBox="1"/>
      </xdr:nvSpPr>
      <xdr:spPr>
        <a:xfrm>
          <a:off x="8515427"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39133</xdr:rowOff>
    </xdr:from>
    <xdr:ext cx="469744" cy="259045"/>
    <xdr:sp macro="" textlink="">
      <xdr:nvSpPr>
        <xdr:cNvPr id="260" name="n_3mainValue【体育館・プール】&#10;一人当たり面積">
          <a:extLst>
            <a:ext uri="{FF2B5EF4-FFF2-40B4-BE49-F238E27FC236}">
              <a16:creationId xmlns:a16="http://schemas.microsoft.com/office/drawing/2014/main" id="{22698F4E-071F-43BC-941D-83639D31387B}"/>
            </a:ext>
          </a:extLst>
        </xdr:cNvPr>
        <xdr:cNvSpPr txBox="1"/>
      </xdr:nvSpPr>
      <xdr:spPr>
        <a:xfrm>
          <a:off x="7626427" y="1015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49039</xdr:rowOff>
    </xdr:from>
    <xdr:ext cx="469744" cy="259045"/>
    <xdr:sp macro="" textlink="">
      <xdr:nvSpPr>
        <xdr:cNvPr id="261" name="n_4mainValue【体育館・プール】&#10;一人当たり面積">
          <a:extLst>
            <a:ext uri="{FF2B5EF4-FFF2-40B4-BE49-F238E27FC236}">
              <a16:creationId xmlns:a16="http://schemas.microsoft.com/office/drawing/2014/main" id="{B02E8CE3-CDAD-46D2-BDB8-F88B0D3FBD27}"/>
            </a:ext>
          </a:extLst>
        </xdr:cNvPr>
        <xdr:cNvSpPr txBox="1"/>
      </xdr:nvSpPr>
      <xdr:spPr>
        <a:xfrm>
          <a:off x="6737427" y="1016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42C0C85-86AD-4EEC-A2DA-DC045EB5881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B29655B-E986-4578-BACF-D18E03429F0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D3504D9-7CCE-4374-B494-0C917710E62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2F1B318-293D-4EAF-935B-1A365ACB5BC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6CF7004-EB01-4911-A8C8-FE583F0EF1F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3C01583-C13D-41FC-9E85-72F9D2258D4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BCC2759-6B9A-4376-8AF0-4D3DAF3AFF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D8FE157-7F4C-41DD-97ED-F9CB7568DE0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F75EF31-0E01-4BC1-A689-73B90C03D4E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C4E27DA-87E0-44CE-991D-2EF641E670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EA47D0D4-B9F2-4CF7-9767-2EAAB14CC34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E100CA26-4C97-4E47-8D99-703F3618ECE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B7C26BFB-D741-4788-8E8F-5D5C0A560CF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CDBE0AD9-C2A4-42DB-9D8B-A75077E70B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92B6A31-A00A-449B-81A0-EAF75D425D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9BF8836-33D4-40F6-B2FA-90BAA8BE59F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B8F4130F-837E-4C06-B048-F366EB319A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905446ED-98D9-4828-AC7C-3729AA5A8F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A4DC088-C37B-4F62-B7BB-8656F9F77A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ED73B48-C8B9-48AC-88E9-29D748E648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CE79BF4-442C-45EB-80BA-170B3088E9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6E80D068-56FE-4A98-A41B-737F86D8118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3C1FB0B-C731-4D2B-B799-0E0FD9B187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A2EC0580-6171-4A45-973F-0FD2E24CE17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3F41C44A-8228-4821-8555-F88B27B1AD8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38AB7E5E-B273-434B-AC27-C973AE3B44A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73ED31B3-4FC2-45CB-A1C1-02D69F8708F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1921C87B-A872-43F2-BDBC-64768CA0BEC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C4428A14-08BB-4ADC-8BFB-3D8E56DEE7D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E04ACA33-D1E4-466E-AAD4-465B012BD09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A789DEAE-BDDC-4E0D-ADC3-3A09D150BF5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DE1C426F-D02D-4B5E-91D7-84BAD20367A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884F2366-AEAF-483F-B1A3-7FF4DD1471A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8671EA07-F8D7-4D57-8D17-6C925C8FA1C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33D5A8A0-88E1-40C8-81B2-C3591EB151C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3B27BAC1-F664-4E95-8517-1324901B958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A935B753-2EC7-4C07-A138-D9640EE5551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1084F8F7-404D-4E5B-80EE-4D0037BEEE5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28E83732-924A-43B2-8E7C-996EBA68A02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F9EDE97E-26E1-48E2-A66E-A72D019B116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2" name="直線コネクタ 301">
          <a:extLst>
            <a:ext uri="{FF2B5EF4-FFF2-40B4-BE49-F238E27FC236}">
              <a16:creationId xmlns:a16="http://schemas.microsoft.com/office/drawing/2014/main" id="{F80B2EE4-1078-467A-A84D-E476D9EA9BC0}"/>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3445A4F1-DD2D-49D9-85FC-A8AA816C74C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4" name="直線コネクタ 303">
          <a:extLst>
            <a:ext uri="{FF2B5EF4-FFF2-40B4-BE49-F238E27FC236}">
              <a16:creationId xmlns:a16="http://schemas.microsoft.com/office/drawing/2014/main" id="{78D2036D-AC03-477F-8D4D-42BF3B5B5E0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0A1719AA-E6AA-4AF3-BD89-4B314CA0E151}"/>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6" name="直線コネクタ 305">
          <a:extLst>
            <a:ext uri="{FF2B5EF4-FFF2-40B4-BE49-F238E27FC236}">
              <a16:creationId xmlns:a16="http://schemas.microsoft.com/office/drawing/2014/main" id="{6FF214DD-AC4F-4951-878A-DEE1F90650D6}"/>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83098175-3060-41D9-81D0-82ECAD92C002}"/>
            </a:ext>
          </a:extLst>
        </xdr:cNvPr>
        <xdr:cNvSpPr txBox="1"/>
      </xdr:nvSpPr>
      <xdr:spPr>
        <a:xfrm>
          <a:off x="4673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8" name="フローチャート: 判断 307">
          <a:extLst>
            <a:ext uri="{FF2B5EF4-FFF2-40B4-BE49-F238E27FC236}">
              <a16:creationId xmlns:a16="http://schemas.microsoft.com/office/drawing/2014/main" id="{46630D9C-7A7E-476C-9A35-E89CE73F004A}"/>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9" name="フローチャート: 判断 308">
          <a:extLst>
            <a:ext uri="{FF2B5EF4-FFF2-40B4-BE49-F238E27FC236}">
              <a16:creationId xmlns:a16="http://schemas.microsoft.com/office/drawing/2014/main" id="{E77C0843-0339-4F7A-BE7D-34770B451D77}"/>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0" name="フローチャート: 判断 309">
          <a:extLst>
            <a:ext uri="{FF2B5EF4-FFF2-40B4-BE49-F238E27FC236}">
              <a16:creationId xmlns:a16="http://schemas.microsoft.com/office/drawing/2014/main" id="{285B4C35-4FF9-4C92-B46C-F47F32314BE7}"/>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1" name="フローチャート: 判断 310">
          <a:extLst>
            <a:ext uri="{FF2B5EF4-FFF2-40B4-BE49-F238E27FC236}">
              <a16:creationId xmlns:a16="http://schemas.microsoft.com/office/drawing/2014/main" id="{290F7298-494A-4D27-BC75-71751AD6D92D}"/>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2" name="フローチャート: 判断 311">
          <a:extLst>
            <a:ext uri="{FF2B5EF4-FFF2-40B4-BE49-F238E27FC236}">
              <a16:creationId xmlns:a16="http://schemas.microsoft.com/office/drawing/2014/main" id="{A9779575-8690-44BF-83D1-CF4E288446B9}"/>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FCEB07C0-DA39-4F27-9EF0-8A53CF88234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20C234E6-1BA6-4566-922B-FB55187BBC7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6A1A7C3-7AF9-471D-9280-2553906027B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AAAAFC75-76DF-47BA-88BF-DF7B4C8166B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9B05F1F5-B28D-4231-8F38-6D88DA904CD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318" name="楕円 317">
          <a:extLst>
            <a:ext uri="{FF2B5EF4-FFF2-40B4-BE49-F238E27FC236}">
              <a16:creationId xmlns:a16="http://schemas.microsoft.com/office/drawing/2014/main" id="{CE0381D5-5AEB-4021-8E38-4D79A4947EE1}"/>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319" name="【市民会館】&#10;有形固定資産減価償却率該当値テキスト">
          <a:extLst>
            <a:ext uri="{FF2B5EF4-FFF2-40B4-BE49-F238E27FC236}">
              <a16:creationId xmlns:a16="http://schemas.microsoft.com/office/drawing/2014/main" id="{0655FFDC-E6C3-4D8E-9AAB-B0A7CC7328BB}"/>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320" name="楕円 319">
          <a:extLst>
            <a:ext uri="{FF2B5EF4-FFF2-40B4-BE49-F238E27FC236}">
              <a16:creationId xmlns:a16="http://schemas.microsoft.com/office/drawing/2014/main" id="{3FCF0861-75D4-4229-9677-8FFEF45EE926}"/>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321" name="直線コネクタ 320">
          <a:extLst>
            <a:ext uri="{FF2B5EF4-FFF2-40B4-BE49-F238E27FC236}">
              <a16:creationId xmlns:a16="http://schemas.microsoft.com/office/drawing/2014/main" id="{8471E849-8D18-4390-A4A9-A56E4F631167}"/>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322" name="楕円 321">
          <a:extLst>
            <a:ext uri="{FF2B5EF4-FFF2-40B4-BE49-F238E27FC236}">
              <a16:creationId xmlns:a16="http://schemas.microsoft.com/office/drawing/2014/main" id="{B2F64AC1-B944-4898-AAAD-A955B758651F}"/>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323" name="直線コネクタ 322">
          <a:extLst>
            <a:ext uri="{FF2B5EF4-FFF2-40B4-BE49-F238E27FC236}">
              <a16:creationId xmlns:a16="http://schemas.microsoft.com/office/drawing/2014/main" id="{0D3D0225-F8E0-4674-A2A9-BA4680C5C5C9}"/>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101600</xdr:rowOff>
    </xdr:from>
    <xdr:to>
      <xdr:col>10</xdr:col>
      <xdr:colOff>165100</xdr:colOff>
      <xdr:row>109</xdr:row>
      <xdr:rowOff>31750</xdr:rowOff>
    </xdr:to>
    <xdr:sp macro="" textlink="">
      <xdr:nvSpPr>
        <xdr:cNvPr id="324" name="楕円 323">
          <a:extLst>
            <a:ext uri="{FF2B5EF4-FFF2-40B4-BE49-F238E27FC236}">
              <a16:creationId xmlns:a16="http://schemas.microsoft.com/office/drawing/2014/main" id="{C19B03F1-E8D3-4883-9C43-F0B3D72DBE32}"/>
            </a:ext>
          </a:extLst>
        </xdr:cNvPr>
        <xdr:cNvSpPr/>
      </xdr:nvSpPr>
      <xdr:spPr>
        <a:xfrm>
          <a:off x="1968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152400</xdr:rowOff>
    </xdr:from>
    <xdr:to>
      <xdr:col>15</xdr:col>
      <xdr:colOff>50800</xdr:colOff>
      <xdr:row>108</xdr:row>
      <xdr:rowOff>152400</xdr:rowOff>
    </xdr:to>
    <xdr:cxnSp macro="">
      <xdr:nvCxnSpPr>
        <xdr:cNvPr id="325" name="直線コネクタ 324">
          <a:extLst>
            <a:ext uri="{FF2B5EF4-FFF2-40B4-BE49-F238E27FC236}">
              <a16:creationId xmlns:a16="http://schemas.microsoft.com/office/drawing/2014/main" id="{B48C0035-C012-4541-B476-9A0AD6F98402}"/>
            </a:ext>
          </a:extLst>
        </xdr:cNvPr>
        <xdr:cNvCxnSpPr/>
      </xdr:nvCxnSpPr>
      <xdr:spPr>
        <a:xfrm>
          <a:off x="2019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82550</xdr:rowOff>
    </xdr:from>
    <xdr:to>
      <xdr:col>6</xdr:col>
      <xdr:colOff>38100</xdr:colOff>
      <xdr:row>109</xdr:row>
      <xdr:rowOff>12700</xdr:rowOff>
    </xdr:to>
    <xdr:sp macro="" textlink="">
      <xdr:nvSpPr>
        <xdr:cNvPr id="326" name="楕円 325">
          <a:extLst>
            <a:ext uri="{FF2B5EF4-FFF2-40B4-BE49-F238E27FC236}">
              <a16:creationId xmlns:a16="http://schemas.microsoft.com/office/drawing/2014/main" id="{F90CED1A-FBB2-40ED-A376-BB6C72883394}"/>
            </a:ext>
          </a:extLst>
        </xdr:cNvPr>
        <xdr:cNvSpPr/>
      </xdr:nvSpPr>
      <xdr:spPr>
        <a:xfrm>
          <a:off x="1079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133350</xdr:rowOff>
    </xdr:from>
    <xdr:to>
      <xdr:col>10</xdr:col>
      <xdr:colOff>114300</xdr:colOff>
      <xdr:row>108</xdr:row>
      <xdr:rowOff>152400</xdr:rowOff>
    </xdr:to>
    <xdr:cxnSp macro="">
      <xdr:nvCxnSpPr>
        <xdr:cNvPr id="327" name="直線コネクタ 326">
          <a:extLst>
            <a:ext uri="{FF2B5EF4-FFF2-40B4-BE49-F238E27FC236}">
              <a16:creationId xmlns:a16="http://schemas.microsoft.com/office/drawing/2014/main" id="{E26E1B41-2DD6-492C-9808-222947D73AA9}"/>
            </a:ext>
          </a:extLst>
        </xdr:cNvPr>
        <xdr:cNvCxnSpPr/>
      </xdr:nvCxnSpPr>
      <xdr:spPr>
        <a:xfrm>
          <a:off x="1130300" y="1864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28" name="n_1aveValue【市民会館】&#10;有形固定資産減価償却率">
          <a:extLst>
            <a:ext uri="{FF2B5EF4-FFF2-40B4-BE49-F238E27FC236}">
              <a16:creationId xmlns:a16="http://schemas.microsoft.com/office/drawing/2014/main" id="{145F1F93-E115-49D4-99D1-B2EC0D5846A7}"/>
            </a:ext>
          </a:extLst>
        </xdr:cNvPr>
        <xdr:cNvSpPr txBox="1"/>
      </xdr:nvSpPr>
      <xdr:spPr>
        <a:xfrm>
          <a:off x="358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29" name="n_2aveValue【市民会館】&#10;有形固定資産減価償却率">
          <a:extLst>
            <a:ext uri="{FF2B5EF4-FFF2-40B4-BE49-F238E27FC236}">
              <a16:creationId xmlns:a16="http://schemas.microsoft.com/office/drawing/2014/main" id="{2459016E-15D7-4747-A71C-D4708070033A}"/>
            </a:ext>
          </a:extLst>
        </xdr:cNvPr>
        <xdr:cNvSpPr txBox="1"/>
      </xdr:nvSpPr>
      <xdr:spPr>
        <a:xfrm>
          <a:off x="2705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30" name="n_3aveValue【市民会館】&#10;有形固定資産減価償却率">
          <a:extLst>
            <a:ext uri="{FF2B5EF4-FFF2-40B4-BE49-F238E27FC236}">
              <a16:creationId xmlns:a16="http://schemas.microsoft.com/office/drawing/2014/main" id="{3E55B374-D275-4DC9-9362-D40F253A531C}"/>
            </a:ext>
          </a:extLst>
        </xdr:cNvPr>
        <xdr:cNvSpPr txBox="1"/>
      </xdr:nvSpPr>
      <xdr:spPr>
        <a:xfrm>
          <a:off x="1816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331" name="n_4aveValue【市民会館】&#10;有形固定資産減価償却率">
          <a:extLst>
            <a:ext uri="{FF2B5EF4-FFF2-40B4-BE49-F238E27FC236}">
              <a16:creationId xmlns:a16="http://schemas.microsoft.com/office/drawing/2014/main" id="{3A6B6A66-6E76-49BF-8C66-680C9BE667E5}"/>
            </a:ext>
          </a:extLst>
        </xdr:cNvPr>
        <xdr:cNvSpPr txBox="1"/>
      </xdr:nvSpPr>
      <xdr:spPr>
        <a:xfrm>
          <a:off x="927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332" name="n_1mainValue【市民会館】&#10;有形固定資産減価償却率">
          <a:extLst>
            <a:ext uri="{FF2B5EF4-FFF2-40B4-BE49-F238E27FC236}">
              <a16:creationId xmlns:a16="http://schemas.microsoft.com/office/drawing/2014/main" id="{C64E3E49-F630-4D89-B9C5-8A59C3C4F369}"/>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333" name="n_2mainValue【市民会館】&#10;有形固定資産減価償却率">
          <a:extLst>
            <a:ext uri="{FF2B5EF4-FFF2-40B4-BE49-F238E27FC236}">
              <a16:creationId xmlns:a16="http://schemas.microsoft.com/office/drawing/2014/main" id="{9108EC6B-AB29-4742-9473-B796E5376BA7}"/>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22877</xdr:rowOff>
    </xdr:from>
    <xdr:ext cx="469744" cy="259045"/>
    <xdr:sp macro="" textlink="">
      <xdr:nvSpPr>
        <xdr:cNvPr id="334" name="n_3mainValue【市民会館】&#10;有形固定資産減価償却率">
          <a:extLst>
            <a:ext uri="{FF2B5EF4-FFF2-40B4-BE49-F238E27FC236}">
              <a16:creationId xmlns:a16="http://schemas.microsoft.com/office/drawing/2014/main" id="{595C1B38-97AE-4A3B-90D9-191A8BB8D862}"/>
            </a:ext>
          </a:extLst>
        </xdr:cNvPr>
        <xdr:cNvSpPr txBox="1"/>
      </xdr:nvSpPr>
      <xdr:spPr>
        <a:xfrm>
          <a:off x="1784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3827</xdr:rowOff>
    </xdr:from>
    <xdr:ext cx="405111" cy="259045"/>
    <xdr:sp macro="" textlink="">
      <xdr:nvSpPr>
        <xdr:cNvPr id="335" name="n_4mainValue【市民会館】&#10;有形固定資産減価償却率">
          <a:extLst>
            <a:ext uri="{FF2B5EF4-FFF2-40B4-BE49-F238E27FC236}">
              <a16:creationId xmlns:a16="http://schemas.microsoft.com/office/drawing/2014/main" id="{C204DDAF-16C4-43BC-9CFC-ECE6C32373CF}"/>
            </a:ext>
          </a:extLst>
        </xdr:cNvPr>
        <xdr:cNvSpPr txBox="1"/>
      </xdr:nvSpPr>
      <xdr:spPr>
        <a:xfrm>
          <a:off x="927744" y="186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3375296E-B9CF-4D0C-B7CF-F11AE20184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60465D99-461C-4028-A164-467818E891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17BBBB9A-EDBB-4980-9992-DE4209F55C1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59A97631-0891-4E77-9C34-B819A938D7A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AF0FBD45-E0BB-469C-B800-4E7B8BD9285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DB71825B-AF35-459C-BF04-7134F02367C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31FF53C2-D1DD-4A11-BD09-81E219F7FD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02BDD073-EEBD-4AE5-836A-2314A168193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1BB6A485-4223-4D79-850C-343DF8D571E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DF773874-FF88-453C-B3CD-582E9D94008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7DD8463B-B5E4-4773-8BDE-997B646EE0D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CC5A597C-7CEE-4F01-A913-A94AC1D3E8E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F6A7B287-F9CB-4BD1-84F6-2AB5E982485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49" name="テキスト ボックス 348">
          <a:extLst>
            <a:ext uri="{FF2B5EF4-FFF2-40B4-BE49-F238E27FC236}">
              <a16:creationId xmlns:a16="http://schemas.microsoft.com/office/drawing/2014/main" id="{A2666116-1007-401E-A7B4-2456D2080F4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66032928-12B6-4485-9883-DB2B2BD1371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1" name="テキスト ボックス 350">
          <a:extLst>
            <a:ext uri="{FF2B5EF4-FFF2-40B4-BE49-F238E27FC236}">
              <a16:creationId xmlns:a16="http://schemas.microsoft.com/office/drawing/2014/main" id="{F5C6798F-9704-4A2C-9448-4EFA248F6476}"/>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5C6681B8-B7D3-4E1E-9D22-747C6296361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3" name="テキスト ボックス 352">
          <a:extLst>
            <a:ext uri="{FF2B5EF4-FFF2-40B4-BE49-F238E27FC236}">
              <a16:creationId xmlns:a16="http://schemas.microsoft.com/office/drawing/2014/main" id="{1A66EA50-1CF9-4B39-986B-82877B6D2EB9}"/>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13D71038-AA0A-41E9-9948-8ABCF5E7EAD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5" name="テキスト ボックス 354">
          <a:extLst>
            <a:ext uri="{FF2B5EF4-FFF2-40B4-BE49-F238E27FC236}">
              <a16:creationId xmlns:a16="http://schemas.microsoft.com/office/drawing/2014/main" id="{CB9B5574-2325-4491-84DA-2B3EC886A3A8}"/>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6C3126D7-98F5-4E9A-A906-4457C7C0044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7" name="テキスト ボックス 356">
          <a:extLst>
            <a:ext uri="{FF2B5EF4-FFF2-40B4-BE49-F238E27FC236}">
              <a16:creationId xmlns:a16="http://schemas.microsoft.com/office/drawing/2014/main" id="{4791F54D-5018-4024-95E8-012D15E1B4E6}"/>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54980BDA-4BCB-4DBE-BAFF-7C4E1DD2E95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59" name="直線コネクタ 358">
          <a:extLst>
            <a:ext uri="{FF2B5EF4-FFF2-40B4-BE49-F238E27FC236}">
              <a16:creationId xmlns:a16="http://schemas.microsoft.com/office/drawing/2014/main" id="{F56691E8-FF23-49D0-B643-789AD1B70514}"/>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0" name="【市民会館】&#10;一人当たり面積最小値テキスト">
          <a:extLst>
            <a:ext uri="{FF2B5EF4-FFF2-40B4-BE49-F238E27FC236}">
              <a16:creationId xmlns:a16="http://schemas.microsoft.com/office/drawing/2014/main" id="{5D6DEE9C-9A3C-46D5-A0B6-F8CE5C00667A}"/>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1" name="直線コネクタ 360">
          <a:extLst>
            <a:ext uri="{FF2B5EF4-FFF2-40B4-BE49-F238E27FC236}">
              <a16:creationId xmlns:a16="http://schemas.microsoft.com/office/drawing/2014/main" id="{021910E8-540B-4FAA-A3E2-ADE4C8D2D837}"/>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2" name="【市民会館】&#10;一人当たり面積最大値テキスト">
          <a:extLst>
            <a:ext uri="{FF2B5EF4-FFF2-40B4-BE49-F238E27FC236}">
              <a16:creationId xmlns:a16="http://schemas.microsoft.com/office/drawing/2014/main" id="{139559E9-1FA1-4777-B8EA-B9A72745F738}"/>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3" name="直線コネクタ 362">
          <a:extLst>
            <a:ext uri="{FF2B5EF4-FFF2-40B4-BE49-F238E27FC236}">
              <a16:creationId xmlns:a16="http://schemas.microsoft.com/office/drawing/2014/main" id="{5ED73694-72DE-409D-B3DA-07B6355C8ADB}"/>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4" name="【市民会館】&#10;一人当たり面積平均値テキスト">
          <a:extLst>
            <a:ext uri="{FF2B5EF4-FFF2-40B4-BE49-F238E27FC236}">
              <a16:creationId xmlns:a16="http://schemas.microsoft.com/office/drawing/2014/main" id="{AB855610-82F7-410C-A8C0-DABB6B9388DE}"/>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5" name="フローチャート: 判断 364">
          <a:extLst>
            <a:ext uri="{FF2B5EF4-FFF2-40B4-BE49-F238E27FC236}">
              <a16:creationId xmlns:a16="http://schemas.microsoft.com/office/drawing/2014/main" id="{952805BD-EECB-45F2-81A4-07982BCFE8E6}"/>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6" name="フローチャート: 判断 365">
          <a:extLst>
            <a:ext uri="{FF2B5EF4-FFF2-40B4-BE49-F238E27FC236}">
              <a16:creationId xmlns:a16="http://schemas.microsoft.com/office/drawing/2014/main" id="{9578F2FD-8900-4BCC-911A-204883FF2666}"/>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7" name="フローチャート: 判断 366">
          <a:extLst>
            <a:ext uri="{FF2B5EF4-FFF2-40B4-BE49-F238E27FC236}">
              <a16:creationId xmlns:a16="http://schemas.microsoft.com/office/drawing/2014/main" id="{32B45FD4-37B5-4B45-AE6F-883066DA18BF}"/>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8" name="フローチャート: 判断 367">
          <a:extLst>
            <a:ext uri="{FF2B5EF4-FFF2-40B4-BE49-F238E27FC236}">
              <a16:creationId xmlns:a16="http://schemas.microsoft.com/office/drawing/2014/main" id="{30F0C89C-9CF1-4179-A270-180D198C1B6B}"/>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69" name="フローチャート: 判断 368">
          <a:extLst>
            <a:ext uri="{FF2B5EF4-FFF2-40B4-BE49-F238E27FC236}">
              <a16:creationId xmlns:a16="http://schemas.microsoft.com/office/drawing/2014/main" id="{570204F6-ED8F-46E6-927B-9EB4E65D9444}"/>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F542F17B-829A-4C15-AB41-3D9CE22337B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2C1D2F80-799F-41AE-830F-BAAD75789BE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C008B88C-59EA-480D-A3DC-3268DE790AE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9BCBA88-DDD6-427A-A520-CA85E1BC159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C1888845-2214-4352-8AD0-2A238BCD56B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100057</xdr:rowOff>
    </xdr:from>
    <xdr:to>
      <xdr:col>55</xdr:col>
      <xdr:colOff>50800</xdr:colOff>
      <xdr:row>109</xdr:row>
      <xdr:rowOff>30207</xdr:rowOff>
    </xdr:to>
    <xdr:sp macro="" textlink="">
      <xdr:nvSpPr>
        <xdr:cNvPr id="375" name="楕円 374">
          <a:extLst>
            <a:ext uri="{FF2B5EF4-FFF2-40B4-BE49-F238E27FC236}">
              <a16:creationId xmlns:a16="http://schemas.microsoft.com/office/drawing/2014/main" id="{E2C653D2-E548-49CC-A6AB-27E9F87D9C11}"/>
            </a:ext>
          </a:extLst>
        </xdr:cNvPr>
        <xdr:cNvSpPr/>
      </xdr:nvSpPr>
      <xdr:spPr>
        <a:xfrm>
          <a:off x="10426700" y="1861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14984</xdr:rowOff>
    </xdr:from>
    <xdr:ext cx="469744" cy="259045"/>
    <xdr:sp macro="" textlink="">
      <xdr:nvSpPr>
        <xdr:cNvPr id="376" name="【市民会館】&#10;一人当たり面積該当値テキスト">
          <a:extLst>
            <a:ext uri="{FF2B5EF4-FFF2-40B4-BE49-F238E27FC236}">
              <a16:creationId xmlns:a16="http://schemas.microsoft.com/office/drawing/2014/main" id="{FB713F09-19BA-4754-AD87-3872464AFF7C}"/>
            </a:ext>
          </a:extLst>
        </xdr:cNvPr>
        <xdr:cNvSpPr txBox="1"/>
      </xdr:nvSpPr>
      <xdr:spPr>
        <a:xfrm>
          <a:off x="10515600" y="1853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100076</xdr:rowOff>
    </xdr:from>
    <xdr:to>
      <xdr:col>50</xdr:col>
      <xdr:colOff>165100</xdr:colOff>
      <xdr:row>109</xdr:row>
      <xdr:rowOff>30226</xdr:rowOff>
    </xdr:to>
    <xdr:sp macro="" textlink="">
      <xdr:nvSpPr>
        <xdr:cNvPr id="377" name="楕円 376">
          <a:extLst>
            <a:ext uri="{FF2B5EF4-FFF2-40B4-BE49-F238E27FC236}">
              <a16:creationId xmlns:a16="http://schemas.microsoft.com/office/drawing/2014/main" id="{F8B836A4-9C95-4D61-83AE-A409BEDE5CC7}"/>
            </a:ext>
          </a:extLst>
        </xdr:cNvPr>
        <xdr:cNvSpPr/>
      </xdr:nvSpPr>
      <xdr:spPr>
        <a:xfrm>
          <a:off x="9588500" y="1861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150857</xdr:rowOff>
    </xdr:from>
    <xdr:to>
      <xdr:col>55</xdr:col>
      <xdr:colOff>0</xdr:colOff>
      <xdr:row>108</xdr:row>
      <xdr:rowOff>150876</xdr:rowOff>
    </xdr:to>
    <xdr:cxnSp macro="">
      <xdr:nvCxnSpPr>
        <xdr:cNvPr id="378" name="直線コネクタ 377">
          <a:extLst>
            <a:ext uri="{FF2B5EF4-FFF2-40B4-BE49-F238E27FC236}">
              <a16:creationId xmlns:a16="http://schemas.microsoft.com/office/drawing/2014/main" id="{AAB03225-1BD1-42EA-AFF5-F512945DACE5}"/>
            </a:ext>
          </a:extLst>
        </xdr:cNvPr>
        <xdr:cNvCxnSpPr/>
      </xdr:nvCxnSpPr>
      <xdr:spPr>
        <a:xfrm flipV="1">
          <a:off x="9639300" y="18667457"/>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100095</xdr:rowOff>
    </xdr:from>
    <xdr:to>
      <xdr:col>46</xdr:col>
      <xdr:colOff>38100</xdr:colOff>
      <xdr:row>109</xdr:row>
      <xdr:rowOff>30245</xdr:rowOff>
    </xdr:to>
    <xdr:sp macro="" textlink="">
      <xdr:nvSpPr>
        <xdr:cNvPr id="379" name="楕円 378">
          <a:extLst>
            <a:ext uri="{FF2B5EF4-FFF2-40B4-BE49-F238E27FC236}">
              <a16:creationId xmlns:a16="http://schemas.microsoft.com/office/drawing/2014/main" id="{A42501C7-D9A2-475E-BCE7-2079C8D6B6D5}"/>
            </a:ext>
          </a:extLst>
        </xdr:cNvPr>
        <xdr:cNvSpPr/>
      </xdr:nvSpPr>
      <xdr:spPr>
        <a:xfrm>
          <a:off x="8699500" y="1861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150876</xdr:rowOff>
    </xdr:from>
    <xdr:to>
      <xdr:col>50</xdr:col>
      <xdr:colOff>114300</xdr:colOff>
      <xdr:row>108</xdr:row>
      <xdr:rowOff>150895</xdr:rowOff>
    </xdr:to>
    <xdr:cxnSp macro="">
      <xdr:nvCxnSpPr>
        <xdr:cNvPr id="380" name="直線コネクタ 379">
          <a:extLst>
            <a:ext uri="{FF2B5EF4-FFF2-40B4-BE49-F238E27FC236}">
              <a16:creationId xmlns:a16="http://schemas.microsoft.com/office/drawing/2014/main" id="{BEB9570B-538C-4C02-8DC0-967306721A83}"/>
            </a:ext>
          </a:extLst>
        </xdr:cNvPr>
        <xdr:cNvCxnSpPr/>
      </xdr:nvCxnSpPr>
      <xdr:spPr>
        <a:xfrm flipV="1">
          <a:off x="8750300" y="18667476"/>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100115</xdr:rowOff>
    </xdr:from>
    <xdr:to>
      <xdr:col>41</xdr:col>
      <xdr:colOff>101600</xdr:colOff>
      <xdr:row>109</xdr:row>
      <xdr:rowOff>30265</xdr:rowOff>
    </xdr:to>
    <xdr:sp macro="" textlink="">
      <xdr:nvSpPr>
        <xdr:cNvPr id="381" name="楕円 380">
          <a:extLst>
            <a:ext uri="{FF2B5EF4-FFF2-40B4-BE49-F238E27FC236}">
              <a16:creationId xmlns:a16="http://schemas.microsoft.com/office/drawing/2014/main" id="{79FB0704-5C07-44B2-AEC6-801215DD8224}"/>
            </a:ext>
          </a:extLst>
        </xdr:cNvPr>
        <xdr:cNvSpPr/>
      </xdr:nvSpPr>
      <xdr:spPr>
        <a:xfrm>
          <a:off x="7810500" y="1861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150895</xdr:rowOff>
    </xdr:from>
    <xdr:to>
      <xdr:col>45</xdr:col>
      <xdr:colOff>177800</xdr:colOff>
      <xdr:row>108</xdr:row>
      <xdr:rowOff>150915</xdr:rowOff>
    </xdr:to>
    <xdr:cxnSp macro="">
      <xdr:nvCxnSpPr>
        <xdr:cNvPr id="382" name="直線コネクタ 381">
          <a:extLst>
            <a:ext uri="{FF2B5EF4-FFF2-40B4-BE49-F238E27FC236}">
              <a16:creationId xmlns:a16="http://schemas.microsoft.com/office/drawing/2014/main" id="{5A952C70-19C7-432E-AB33-81426C621FBD}"/>
            </a:ext>
          </a:extLst>
        </xdr:cNvPr>
        <xdr:cNvCxnSpPr/>
      </xdr:nvCxnSpPr>
      <xdr:spPr>
        <a:xfrm flipV="1">
          <a:off x="7861300" y="18667495"/>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100133</xdr:rowOff>
    </xdr:from>
    <xdr:to>
      <xdr:col>36</xdr:col>
      <xdr:colOff>165100</xdr:colOff>
      <xdr:row>109</xdr:row>
      <xdr:rowOff>30283</xdr:rowOff>
    </xdr:to>
    <xdr:sp macro="" textlink="">
      <xdr:nvSpPr>
        <xdr:cNvPr id="383" name="楕円 382">
          <a:extLst>
            <a:ext uri="{FF2B5EF4-FFF2-40B4-BE49-F238E27FC236}">
              <a16:creationId xmlns:a16="http://schemas.microsoft.com/office/drawing/2014/main" id="{9D3DC6A6-A7D4-484F-860E-B3754EF19421}"/>
            </a:ext>
          </a:extLst>
        </xdr:cNvPr>
        <xdr:cNvSpPr/>
      </xdr:nvSpPr>
      <xdr:spPr>
        <a:xfrm>
          <a:off x="6921500" y="1861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150915</xdr:rowOff>
    </xdr:from>
    <xdr:to>
      <xdr:col>41</xdr:col>
      <xdr:colOff>50800</xdr:colOff>
      <xdr:row>108</xdr:row>
      <xdr:rowOff>150933</xdr:rowOff>
    </xdr:to>
    <xdr:cxnSp macro="">
      <xdr:nvCxnSpPr>
        <xdr:cNvPr id="384" name="直線コネクタ 383">
          <a:extLst>
            <a:ext uri="{FF2B5EF4-FFF2-40B4-BE49-F238E27FC236}">
              <a16:creationId xmlns:a16="http://schemas.microsoft.com/office/drawing/2014/main" id="{8706EB1F-7F60-4711-8D9D-A8C6E95EB974}"/>
            </a:ext>
          </a:extLst>
        </xdr:cNvPr>
        <xdr:cNvCxnSpPr/>
      </xdr:nvCxnSpPr>
      <xdr:spPr>
        <a:xfrm flipV="1">
          <a:off x="6972300" y="18667515"/>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385" name="n_1aveValue【市民会館】&#10;一人当たり面積">
          <a:extLst>
            <a:ext uri="{FF2B5EF4-FFF2-40B4-BE49-F238E27FC236}">
              <a16:creationId xmlns:a16="http://schemas.microsoft.com/office/drawing/2014/main" id="{5F4CD609-BEF2-484B-B84C-56E27C2412BD}"/>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86" name="n_2aveValue【市民会館】&#10;一人当たり面積">
          <a:extLst>
            <a:ext uri="{FF2B5EF4-FFF2-40B4-BE49-F238E27FC236}">
              <a16:creationId xmlns:a16="http://schemas.microsoft.com/office/drawing/2014/main" id="{B43F92E3-2FB4-43E7-AF41-C5D1D8A7B799}"/>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87" name="n_3aveValue【市民会館】&#10;一人当たり面積">
          <a:extLst>
            <a:ext uri="{FF2B5EF4-FFF2-40B4-BE49-F238E27FC236}">
              <a16:creationId xmlns:a16="http://schemas.microsoft.com/office/drawing/2014/main" id="{9887EAF0-8633-436C-8571-DC2818F06A3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388" name="n_4aveValue【市民会館】&#10;一人当たり面積">
          <a:extLst>
            <a:ext uri="{FF2B5EF4-FFF2-40B4-BE49-F238E27FC236}">
              <a16:creationId xmlns:a16="http://schemas.microsoft.com/office/drawing/2014/main" id="{A8F73E97-5CEE-45FE-92C8-69643F6B7149}"/>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21353</xdr:rowOff>
    </xdr:from>
    <xdr:ext cx="469744" cy="259045"/>
    <xdr:sp macro="" textlink="">
      <xdr:nvSpPr>
        <xdr:cNvPr id="389" name="n_1mainValue【市民会館】&#10;一人当たり面積">
          <a:extLst>
            <a:ext uri="{FF2B5EF4-FFF2-40B4-BE49-F238E27FC236}">
              <a16:creationId xmlns:a16="http://schemas.microsoft.com/office/drawing/2014/main" id="{A43CCF40-7FEF-47C2-833D-41CC08065353}"/>
            </a:ext>
          </a:extLst>
        </xdr:cNvPr>
        <xdr:cNvSpPr txBox="1"/>
      </xdr:nvSpPr>
      <xdr:spPr>
        <a:xfrm>
          <a:off x="9391727" y="1870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21372</xdr:rowOff>
    </xdr:from>
    <xdr:ext cx="469744" cy="259045"/>
    <xdr:sp macro="" textlink="">
      <xdr:nvSpPr>
        <xdr:cNvPr id="390" name="n_2mainValue【市民会館】&#10;一人当たり面積">
          <a:extLst>
            <a:ext uri="{FF2B5EF4-FFF2-40B4-BE49-F238E27FC236}">
              <a16:creationId xmlns:a16="http://schemas.microsoft.com/office/drawing/2014/main" id="{008B3BA0-70E7-40E2-9308-70E215954DFC}"/>
            </a:ext>
          </a:extLst>
        </xdr:cNvPr>
        <xdr:cNvSpPr txBox="1"/>
      </xdr:nvSpPr>
      <xdr:spPr>
        <a:xfrm>
          <a:off x="8515427" y="1870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21392</xdr:rowOff>
    </xdr:from>
    <xdr:ext cx="469744" cy="259045"/>
    <xdr:sp macro="" textlink="">
      <xdr:nvSpPr>
        <xdr:cNvPr id="391" name="n_3mainValue【市民会館】&#10;一人当たり面積">
          <a:extLst>
            <a:ext uri="{FF2B5EF4-FFF2-40B4-BE49-F238E27FC236}">
              <a16:creationId xmlns:a16="http://schemas.microsoft.com/office/drawing/2014/main" id="{53858462-7466-49F4-B119-B84190FB8047}"/>
            </a:ext>
          </a:extLst>
        </xdr:cNvPr>
        <xdr:cNvSpPr txBox="1"/>
      </xdr:nvSpPr>
      <xdr:spPr>
        <a:xfrm>
          <a:off x="7626427" y="1870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21410</xdr:rowOff>
    </xdr:from>
    <xdr:ext cx="469744" cy="259045"/>
    <xdr:sp macro="" textlink="">
      <xdr:nvSpPr>
        <xdr:cNvPr id="392" name="n_4mainValue【市民会館】&#10;一人当たり面積">
          <a:extLst>
            <a:ext uri="{FF2B5EF4-FFF2-40B4-BE49-F238E27FC236}">
              <a16:creationId xmlns:a16="http://schemas.microsoft.com/office/drawing/2014/main" id="{3CE9F2E6-2759-4AB4-A353-7463C0B9FE5C}"/>
            </a:ext>
          </a:extLst>
        </xdr:cNvPr>
        <xdr:cNvSpPr txBox="1"/>
      </xdr:nvSpPr>
      <xdr:spPr>
        <a:xfrm>
          <a:off x="6737427" y="1870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E7F667CA-62BC-449C-A19F-4DEA698813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293A78E6-1147-49F5-BB44-619D3AC3F3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BBB66ACB-D926-4E32-8DCB-055E568562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AD52C02C-D198-4D85-9F22-2F26B81DD76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E1F4EC3E-8D38-401F-9DC5-8AC773EF39C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C3F2E7FA-F176-4A45-87E8-E3B8DD7D91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650C4980-2196-4CDF-86AF-EB75C50521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DB347487-E3EB-47CF-9C4E-DDA0F6E3B4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7656784A-B976-4C99-B593-F4459E3EC5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122241F6-BCAE-4E05-9C95-00B939A1C66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7A95D4C7-47B2-4AAB-9F2A-BB6A2786D55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9CF0830F-234A-4DB1-8B58-1B890FA1ADC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EF07B6D-A26F-4B08-A099-0E71131B66D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F94AB72F-3499-4CCD-84D9-59B9F8A0513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81FCEBA0-C762-4FAE-8983-E814EA5C9F8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4B6FFE95-688C-4205-B270-ED58CD0AA4B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60ABC04F-3D66-4566-9117-E3412D15AEF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BC638ADB-8176-4402-A69B-FB08E9C0B52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68B54BD2-2413-4D51-8AA9-435E2CE5C23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EB4DE1F2-09B0-445F-A195-8C20F0ABCA3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C76E7A22-3799-4FAA-A1BA-B44320273A5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123FB83E-7520-4E42-8A2E-B48F6FED0FB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236F28A8-6225-4F5F-892E-820A6D9EA96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B210B906-2FD6-4794-AB6B-091690D1A5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58FC7B5C-01C5-4A2E-80D7-1236F9D82312}"/>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460F4D98-D447-4CDA-8768-FA6E3B8A5F69}"/>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DDE273AD-EB8E-41D3-A297-4F7D3174CD09}"/>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06F655AA-770A-46E4-952C-BB3A6285F048}"/>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46711E05-B66B-48E6-A390-DF8C4C2EBB2C}"/>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B24BDCD1-B552-4DEB-A736-3BE3AD0FFB42}"/>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A32C007E-54C2-4209-A82D-401F5753BC54}"/>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A17CEBF7-9750-4266-9CEC-CB17D23FBCAA}"/>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D4D66945-44DA-4787-AD48-74D08674300A}"/>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64577E49-2206-4AF5-819D-658A0E6E7BB4}"/>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7" name="フローチャート: 判断 426">
          <a:extLst>
            <a:ext uri="{FF2B5EF4-FFF2-40B4-BE49-F238E27FC236}">
              <a16:creationId xmlns:a16="http://schemas.microsoft.com/office/drawing/2014/main" id="{51811EE2-1696-4D23-8A53-B785CA2E9AC5}"/>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A0A4FA1-7A13-443D-944F-C17BD50A55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B862FE3-7D0E-4DF5-B985-86C5DA84382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1532BB1-9638-4E7E-97C1-9883A633DA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0728455-2A89-4A6C-8786-4603AB4D480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34CE6AE-764D-4341-8D74-CAE45C70F0D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33" name="楕円 432">
          <a:extLst>
            <a:ext uri="{FF2B5EF4-FFF2-40B4-BE49-F238E27FC236}">
              <a16:creationId xmlns:a16="http://schemas.microsoft.com/office/drawing/2014/main" id="{F9049D8C-2B53-4109-B2C0-6F0932149D56}"/>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4" name="楕円 433">
          <a:extLst>
            <a:ext uri="{FF2B5EF4-FFF2-40B4-BE49-F238E27FC236}">
              <a16:creationId xmlns:a16="http://schemas.microsoft.com/office/drawing/2014/main" id="{C52E09CB-3311-412C-96A9-453DBFDBAD6F}"/>
            </a:ext>
          </a:extLst>
        </xdr:cNvPr>
        <xdr:cNvSpPr/>
      </xdr:nvSpPr>
      <xdr:spPr>
        <a:xfrm>
          <a:off x="14541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167640</xdr:rowOff>
    </xdr:to>
    <xdr:cxnSp macro="">
      <xdr:nvCxnSpPr>
        <xdr:cNvPr id="435" name="直線コネクタ 434">
          <a:extLst>
            <a:ext uri="{FF2B5EF4-FFF2-40B4-BE49-F238E27FC236}">
              <a16:creationId xmlns:a16="http://schemas.microsoft.com/office/drawing/2014/main" id="{D2F9B584-9516-412C-9A77-BEE65C6D6BDC}"/>
            </a:ext>
          </a:extLst>
        </xdr:cNvPr>
        <xdr:cNvCxnSpPr/>
      </xdr:nvCxnSpPr>
      <xdr:spPr>
        <a:xfrm>
          <a:off x="14592300" y="642556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36" name="楕円 435">
          <a:extLst>
            <a:ext uri="{FF2B5EF4-FFF2-40B4-BE49-F238E27FC236}">
              <a16:creationId xmlns:a16="http://schemas.microsoft.com/office/drawing/2014/main" id="{14BF4467-4067-43CF-AFFF-8DC714565BEC}"/>
            </a:ext>
          </a:extLst>
        </xdr:cNvPr>
        <xdr:cNvSpPr/>
      </xdr:nvSpPr>
      <xdr:spPr>
        <a:xfrm>
          <a:off x="1365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81915</xdr:rowOff>
    </xdr:to>
    <xdr:cxnSp macro="">
      <xdr:nvCxnSpPr>
        <xdr:cNvPr id="437" name="直線コネクタ 436">
          <a:extLst>
            <a:ext uri="{FF2B5EF4-FFF2-40B4-BE49-F238E27FC236}">
              <a16:creationId xmlns:a16="http://schemas.microsoft.com/office/drawing/2014/main" id="{41F41473-02BC-4E80-953E-0393B1394E48}"/>
            </a:ext>
          </a:extLst>
        </xdr:cNvPr>
        <xdr:cNvCxnSpPr/>
      </xdr:nvCxnSpPr>
      <xdr:spPr>
        <a:xfrm>
          <a:off x="13703300" y="63398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29210</xdr:rowOff>
    </xdr:from>
    <xdr:to>
      <xdr:col>67</xdr:col>
      <xdr:colOff>101600</xdr:colOff>
      <xdr:row>36</xdr:row>
      <xdr:rowOff>130810</xdr:rowOff>
    </xdr:to>
    <xdr:sp macro="" textlink="">
      <xdr:nvSpPr>
        <xdr:cNvPr id="438" name="楕円 437">
          <a:extLst>
            <a:ext uri="{FF2B5EF4-FFF2-40B4-BE49-F238E27FC236}">
              <a16:creationId xmlns:a16="http://schemas.microsoft.com/office/drawing/2014/main" id="{87AF4AF5-4E71-4EF3-A5F2-8698FA0896B2}"/>
            </a:ext>
          </a:extLst>
        </xdr:cNvPr>
        <xdr:cNvSpPr/>
      </xdr:nvSpPr>
      <xdr:spPr>
        <a:xfrm>
          <a:off x="12763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36</xdr:row>
      <xdr:rowOff>167640</xdr:rowOff>
    </xdr:to>
    <xdr:cxnSp macro="">
      <xdr:nvCxnSpPr>
        <xdr:cNvPr id="439" name="直線コネクタ 438">
          <a:extLst>
            <a:ext uri="{FF2B5EF4-FFF2-40B4-BE49-F238E27FC236}">
              <a16:creationId xmlns:a16="http://schemas.microsoft.com/office/drawing/2014/main" id="{D859A0D9-0623-47B6-827C-52E684FB1E4E}"/>
            </a:ext>
          </a:extLst>
        </xdr:cNvPr>
        <xdr:cNvCxnSpPr/>
      </xdr:nvCxnSpPr>
      <xdr:spPr>
        <a:xfrm>
          <a:off x="12814300" y="62522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1856B113-EFB7-4354-B3CE-D3643D32ACB5}"/>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A7F3B12C-8E7D-4678-9CBE-61955DAACDA3}"/>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3F3A5980-8D6B-491A-9059-8F9C02E3D227}"/>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7173A618-57CD-444B-90AB-107BABE1FE29}"/>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3B68D209-0538-463C-A193-F466B70ECD1B}"/>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FD6E6376-D830-40C3-91E4-4398D2B8D8E1}"/>
            </a:ext>
          </a:extLst>
        </xdr:cNvPr>
        <xdr:cNvSpPr txBox="1"/>
      </xdr:nvSpPr>
      <xdr:spPr>
        <a:xfrm>
          <a:off x="14389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597114A1-D15A-45BC-B287-817ED18A67C2}"/>
            </a:ext>
          </a:extLst>
        </xdr:cNvPr>
        <xdr:cNvSpPr txBox="1"/>
      </xdr:nvSpPr>
      <xdr:spPr>
        <a:xfrm>
          <a:off x="13500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147337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17398999-AD23-4F85-8CFB-EF6AD731DE4E}"/>
            </a:ext>
          </a:extLst>
        </xdr:cNvPr>
        <xdr:cNvSpPr txBox="1"/>
      </xdr:nvSpPr>
      <xdr:spPr>
        <a:xfrm>
          <a:off x="126117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B7958BA2-ECEC-492F-B436-FBA4548DF8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8D32429-82D1-456A-AC5D-42D3F484B36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612E3721-4C89-4CBA-B7A4-23BAB2F96D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78930894-CB71-4CC3-B135-D80249A51DD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ED68B097-B684-4811-9FF1-B62C6458BC9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E372C811-83A1-4F8C-88B2-68A4731AE3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F2512B0B-62B3-4583-B77E-6BFEACDE1E1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6FC8810-EF42-41D0-B26A-295094B251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C1AF62F6-52D1-4BCC-B445-FE7CA0FB654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D025CE9-8EC4-4A4E-83B8-5058EC3442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7EDF13A2-3F76-4B0D-834F-BA9C8231D0F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9" name="テキスト ボックス 458">
          <a:extLst>
            <a:ext uri="{FF2B5EF4-FFF2-40B4-BE49-F238E27FC236}">
              <a16:creationId xmlns:a16="http://schemas.microsoft.com/office/drawing/2014/main" id="{3CE2EEA4-7AB7-4FDE-9A53-8C56339CAD0C}"/>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60481898-0220-4492-A7B1-3342A6ED487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1" name="テキスト ボックス 460">
          <a:extLst>
            <a:ext uri="{FF2B5EF4-FFF2-40B4-BE49-F238E27FC236}">
              <a16:creationId xmlns:a16="http://schemas.microsoft.com/office/drawing/2014/main" id="{75094F89-0FD1-496B-A18D-E9C029FD285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96C8604C-89C7-4BCC-99A5-039FC255774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3" name="テキスト ボックス 462">
          <a:extLst>
            <a:ext uri="{FF2B5EF4-FFF2-40B4-BE49-F238E27FC236}">
              <a16:creationId xmlns:a16="http://schemas.microsoft.com/office/drawing/2014/main" id="{2D674C53-0444-480A-B3C0-0BE0A1168C8F}"/>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F845E9BD-8DF3-45CF-A1C1-0C442653CD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5" name="テキスト ボックス 464">
          <a:extLst>
            <a:ext uri="{FF2B5EF4-FFF2-40B4-BE49-F238E27FC236}">
              <a16:creationId xmlns:a16="http://schemas.microsoft.com/office/drawing/2014/main" id="{E0EC89BF-9470-4205-9430-331574E6351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BF598858-8218-4E3E-BCD9-CB12FBDD95D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7" name="テキスト ボックス 466">
          <a:extLst>
            <a:ext uri="{FF2B5EF4-FFF2-40B4-BE49-F238E27FC236}">
              <a16:creationId xmlns:a16="http://schemas.microsoft.com/office/drawing/2014/main" id="{71895726-180D-463B-96E2-CEC064599E1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3A9AB2FD-5699-465F-AEF7-A2EBC4D5E9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9979CC2B-64E0-4713-AA12-F575C57E5EF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F231C73C-566E-44EA-BB8F-E8BFABA5890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1" name="直線コネクタ 470">
          <a:extLst>
            <a:ext uri="{FF2B5EF4-FFF2-40B4-BE49-F238E27FC236}">
              <a16:creationId xmlns:a16="http://schemas.microsoft.com/office/drawing/2014/main" id="{66055BCB-A457-4E6A-A5DF-3522F4BD57B7}"/>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2" name="【一般廃棄物処理施設】&#10;一人当たり有形固定資産（償却資産）額最小値テキスト">
          <a:extLst>
            <a:ext uri="{FF2B5EF4-FFF2-40B4-BE49-F238E27FC236}">
              <a16:creationId xmlns:a16="http://schemas.microsoft.com/office/drawing/2014/main" id="{2345BC2A-EF83-4098-9689-CBB13CC56805}"/>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3" name="直線コネクタ 472">
          <a:extLst>
            <a:ext uri="{FF2B5EF4-FFF2-40B4-BE49-F238E27FC236}">
              <a16:creationId xmlns:a16="http://schemas.microsoft.com/office/drawing/2014/main" id="{C828BE41-8278-458C-81DE-CBB8ECDBFF96}"/>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3683C378-585C-4BF8-A23B-7EBE67F06992}"/>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5" name="直線コネクタ 474">
          <a:extLst>
            <a:ext uri="{FF2B5EF4-FFF2-40B4-BE49-F238E27FC236}">
              <a16:creationId xmlns:a16="http://schemas.microsoft.com/office/drawing/2014/main" id="{D01A519F-7D54-48B6-A79F-74939DDFB8C5}"/>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76" name="【一般廃棄物処理施設】&#10;一人当たり有形固定資産（償却資産）額平均値テキスト">
          <a:extLst>
            <a:ext uri="{FF2B5EF4-FFF2-40B4-BE49-F238E27FC236}">
              <a16:creationId xmlns:a16="http://schemas.microsoft.com/office/drawing/2014/main" id="{FB86562D-C2F2-498B-9057-3535DA610D13}"/>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77" name="フローチャート: 判断 476">
          <a:extLst>
            <a:ext uri="{FF2B5EF4-FFF2-40B4-BE49-F238E27FC236}">
              <a16:creationId xmlns:a16="http://schemas.microsoft.com/office/drawing/2014/main" id="{A82873A8-FE4F-4D4A-AB89-AE15175152B6}"/>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78" name="フローチャート: 判断 477">
          <a:extLst>
            <a:ext uri="{FF2B5EF4-FFF2-40B4-BE49-F238E27FC236}">
              <a16:creationId xmlns:a16="http://schemas.microsoft.com/office/drawing/2014/main" id="{29CAF4AF-084B-470F-9FBF-FE05B10052C6}"/>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79" name="フローチャート: 判断 478">
          <a:extLst>
            <a:ext uri="{FF2B5EF4-FFF2-40B4-BE49-F238E27FC236}">
              <a16:creationId xmlns:a16="http://schemas.microsoft.com/office/drawing/2014/main" id="{B4A9F844-EE43-42D8-92C5-8A4759AF3969}"/>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0" name="フローチャート: 判断 479">
          <a:extLst>
            <a:ext uri="{FF2B5EF4-FFF2-40B4-BE49-F238E27FC236}">
              <a16:creationId xmlns:a16="http://schemas.microsoft.com/office/drawing/2014/main" id="{69306491-0EB4-4864-9D23-16BD025806DB}"/>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1" name="フローチャート: 判断 480">
          <a:extLst>
            <a:ext uri="{FF2B5EF4-FFF2-40B4-BE49-F238E27FC236}">
              <a16:creationId xmlns:a16="http://schemas.microsoft.com/office/drawing/2014/main" id="{086702D3-7F86-4D01-A39F-452CE54AA492}"/>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DD0A146-590A-4971-B4DF-CC45C18C710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F1A4B97-916E-457B-B0D9-C33939BAFB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BFC38AF-8959-4C49-8E05-415AA1B9669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E4DD326-1A5D-4959-8672-496F3D1301A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DD43CBB-197C-4AAD-8DA6-9956C693C73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30772</xdr:rowOff>
    </xdr:from>
    <xdr:to>
      <xdr:col>112</xdr:col>
      <xdr:colOff>38100</xdr:colOff>
      <xdr:row>39</xdr:row>
      <xdr:rowOff>132372</xdr:rowOff>
    </xdr:to>
    <xdr:sp macro="" textlink="">
      <xdr:nvSpPr>
        <xdr:cNvPr id="487" name="楕円 486">
          <a:extLst>
            <a:ext uri="{FF2B5EF4-FFF2-40B4-BE49-F238E27FC236}">
              <a16:creationId xmlns:a16="http://schemas.microsoft.com/office/drawing/2014/main" id="{A2259246-658D-4772-A94E-3B2CD28515C0}"/>
            </a:ext>
          </a:extLst>
        </xdr:cNvPr>
        <xdr:cNvSpPr/>
      </xdr:nvSpPr>
      <xdr:spPr>
        <a:xfrm>
          <a:off x="21272500" y="67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63168</xdr:rowOff>
    </xdr:from>
    <xdr:to>
      <xdr:col>107</xdr:col>
      <xdr:colOff>101600</xdr:colOff>
      <xdr:row>39</xdr:row>
      <xdr:rowOff>164768</xdr:rowOff>
    </xdr:to>
    <xdr:sp macro="" textlink="">
      <xdr:nvSpPr>
        <xdr:cNvPr id="488" name="楕円 487">
          <a:extLst>
            <a:ext uri="{FF2B5EF4-FFF2-40B4-BE49-F238E27FC236}">
              <a16:creationId xmlns:a16="http://schemas.microsoft.com/office/drawing/2014/main" id="{8B10E340-DDF5-49C2-853F-D0D8C9C659C9}"/>
            </a:ext>
          </a:extLst>
        </xdr:cNvPr>
        <xdr:cNvSpPr/>
      </xdr:nvSpPr>
      <xdr:spPr>
        <a:xfrm>
          <a:off x="20383500" y="674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81572</xdr:rowOff>
    </xdr:from>
    <xdr:to>
      <xdr:col>111</xdr:col>
      <xdr:colOff>177800</xdr:colOff>
      <xdr:row>39</xdr:row>
      <xdr:rowOff>113968</xdr:rowOff>
    </xdr:to>
    <xdr:cxnSp macro="">
      <xdr:nvCxnSpPr>
        <xdr:cNvPr id="489" name="直線コネクタ 488">
          <a:extLst>
            <a:ext uri="{FF2B5EF4-FFF2-40B4-BE49-F238E27FC236}">
              <a16:creationId xmlns:a16="http://schemas.microsoft.com/office/drawing/2014/main" id="{727B6BE3-FA64-4D9B-A1F7-65FE52BB5DB8}"/>
            </a:ext>
          </a:extLst>
        </xdr:cNvPr>
        <xdr:cNvCxnSpPr/>
      </xdr:nvCxnSpPr>
      <xdr:spPr>
        <a:xfrm flipV="1">
          <a:off x="20434300" y="6768122"/>
          <a:ext cx="889000" cy="3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72438</xdr:rowOff>
    </xdr:from>
    <xdr:to>
      <xdr:col>102</xdr:col>
      <xdr:colOff>165100</xdr:colOff>
      <xdr:row>40</xdr:row>
      <xdr:rowOff>2588</xdr:rowOff>
    </xdr:to>
    <xdr:sp macro="" textlink="">
      <xdr:nvSpPr>
        <xdr:cNvPr id="490" name="楕円 489">
          <a:extLst>
            <a:ext uri="{FF2B5EF4-FFF2-40B4-BE49-F238E27FC236}">
              <a16:creationId xmlns:a16="http://schemas.microsoft.com/office/drawing/2014/main" id="{197DFD61-DDCF-4AD1-BD58-D510FAEE1448}"/>
            </a:ext>
          </a:extLst>
        </xdr:cNvPr>
        <xdr:cNvSpPr/>
      </xdr:nvSpPr>
      <xdr:spPr>
        <a:xfrm>
          <a:off x="19494500" y="675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113968</xdr:rowOff>
    </xdr:from>
    <xdr:to>
      <xdr:col>107</xdr:col>
      <xdr:colOff>50800</xdr:colOff>
      <xdr:row>39</xdr:row>
      <xdr:rowOff>123238</xdr:rowOff>
    </xdr:to>
    <xdr:cxnSp macro="">
      <xdr:nvCxnSpPr>
        <xdr:cNvPr id="491" name="直線コネクタ 490">
          <a:extLst>
            <a:ext uri="{FF2B5EF4-FFF2-40B4-BE49-F238E27FC236}">
              <a16:creationId xmlns:a16="http://schemas.microsoft.com/office/drawing/2014/main" id="{7A773BF0-0C86-4B6E-85C3-17097B19AF75}"/>
            </a:ext>
          </a:extLst>
        </xdr:cNvPr>
        <xdr:cNvCxnSpPr/>
      </xdr:nvCxnSpPr>
      <xdr:spPr>
        <a:xfrm flipV="1">
          <a:off x="19545300" y="6800518"/>
          <a:ext cx="889000" cy="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73821</xdr:rowOff>
    </xdr:from>
    <xdr:to>
      <xdr:col>98</xdr:col>
      <xdr:colOff>38100</xdr:colOff>
      <xdr:row>40</xdr:row>
      <xdr:rowOff>3971</xdr:rowOff>
    </xdr:to>
    <xdr:sp macro="" textlink="">
      <xdr:nvSpPr>
        <xdr:cNvPr id="492" name="楕円 491">
          <a:extLst>
            <a:ext uri="{FF2B5EF4-FFF2-40B4-BE49-F238E27FC236}">
              <a16:creationId xmlns:a16="http://schemas.microsoft.com/office/drawing/2014/main" id="{16B76179-04D4-4DD2-ABA1-11B4533F304E}"/>
            </a:ext>
          </a:extLst>
        </xdr:cNvPr>
        <xdr:cNvSpPr/>
      </xdr:nvSpPr>
      <xdr:spPr>
        <a:xfrm>
          <a:off x="18605500" y="676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123238</xdr:rowOff>
    </xdr:from>
    <xdr:to>
      <xdr:col>102</xdr:col>
      <xdr:colOff>114300</xdr:colOff>
      <xdr:row>39</xdr:row>
      <xdr:rowOff>124621</xdr:rowOff>
    </xdr:to>
    <xdr:cxnSp macro="">
      <xdr:nvCxnSpPr>
        <xdr:cNvPr id="493" name="直線コネクタ 492">
          <a:extLst>
            <a:ext uri="{FF2B5EF4-FFF2-40B4-BE49-F238E27FC236}">
              <a16:creationId xmlns:a16="http://schemas.microsoft.com/office/drawing/2014/main" id="{BA454C41-7BD7-4999-86C4-2C5A6738DC4D}"/>
            </a:ext>
          </a:extLst>
        </xdr:cNvPr>
        <xdr:cNvCxnSpPr/>
      </xdr:nvCxnSpPr>
      <xdr:spPr>
        <a:xfrm flipV="1">
          <a:off x="18656300" y="6809788"/>
          <a:ext cx="889000" cy="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706936A1-4D23-474C-9BFF-8439F3ECA996}"/>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4F344E46-8E68-4F8C-B07C-D41FD378EFE6}"/>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098CCD90-7F66-4B07-B6C9-B57B54D2B52C}"/>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B56B881C-CD60-409E-96F3-CB1D80045B10}"/>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123499</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AA2E51CF-9CDD-4C63-9FF2-699F974A6EA5}"/>
            </a:ext>
          </a:extLst>
        </xdr:cNvPr>
        <xdr:cNvSpPr txBox="1"/>
      </xdr:nvSpPr>
      <xdr:spPr>
        <a:xfrm>
          <a:off x="21011095" y="681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155895</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489ACB78-5A73-46D6-A313-4FBBBE1C98A2}"/>
            </a:ext>
          </a:extLst>
        </xdr:cNvPr>
        <xdr:cNvSpPr txBox="1"/>
      </xdr:nvSpPr>
      <xdr:spPr>
        <a:xfrm>
          <a:off x="20134795" y="68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165165</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FE9F3784-E463-4CAD-A8F5-46ADDC91850E}"/>
            </a:ext>
          </a:extLst>
        </xdr:cNvPr>
        <xdr:cNvSpPr txBox="1"/>
      </xdr:nvSpPr>
      <xdr:spPr>
        <a:xfrm>
          <a:off x="19245795" y="6851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166548</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5870DF1C-1AAD-46BF-87BA-E5818AD58B6B}"/>
            </a:ext>
          </a:extLst>
        </xdr:cNvPr>
        <xdr:cNvSpPr txBox="1"/>
      </xdr:nvSpPr>
      <xdr:spPr>
        <a:xfrm>
          <a:off x="18356795" y="685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70BF6A60-EDF9-405C-96A1-BEBA017B0C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65FC8C9E-2241-4EBD-89F6-56DB0210407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9A2B87E0-2C65-45B0-A75A-93F861F5363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AD459CE0-8E40-4A10-8029-CFBD8ADEC87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30DFB0EF-F317-4F84-AA69-F663FE8CDB9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C3ABFC2E-C457-41A9-A240-524E8443CFF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8E716255-636E-40FE-88A6-EAA5E7AF9BB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D6B0DBB4-8655-44FE-8625-65CA2065C17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9A7D7D7F-6281-4F1E-B0CA-A4708C1E7B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AB3516D-C82D-479E-B713-F9D1F9E88BD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14BFBCE-E920-4647-AC07-5E40BCA9BC8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A5821301-D50B-496F-9A58-CD4D40B817F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9F77B3C6-586B-4ADB-AD0F-82CB640291D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782A2538-D3BB-428D-B7F7-801CFAD66B9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04F7825D-4D2D-40F8-9977-98D4871976C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944A7D7C-700A-449E-B457-4A41764990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36384DB9-80C2-47A5-A92E-E0E9C20348A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68B73F2C-EAB7-4B16-8189-D0400A57A8C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C2371908-A347-4428-924E-6C483AF9D71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4B779C56-FE3F-4C60-8C7E-B89A69B4A97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88B23EAA-72FD-4696-BEA4-260A032154F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5DB528EE-A45B-4251-8E73-C7AEBBEDC41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7CD4402D-3269-4043-833E-14EBBA074DF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E4541217-95A9-405A-A4E3-C63D512496C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D15C4EB6-2F0E-4DBC-9361-C8555D7C03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A42DEFF0-C7F3-45FA-AC90-6C93F9DB747E}"/>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2FBC7DBE-FC1B-4336-A062-3C3CA5AA4AE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615C0CEC-0363-43A6-AFDA-0C18F1F2D30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512A6215-AEA6-4CC4-A640-FFA24F2F42EB}"/>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31" name="直線コネクタ 530">
          <a:extLst>
            <a:ext uri="{FF2B5EF4-FFF2-40B4-BE49-F238E27FC236}">
              <a16:creationId xmlns:a16="http://schemas.microsoft.com/office/drawing/2014/main" id="{2D48E3BD-FFCE-409A-983D-734B530DD91A}"/>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471A03FC-649A-4FE6-9703-19CBA9A30944}"/>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33" name="フローチャート: 判断 532">
          <a:extLst>
            <a:ext uri="{FF2B5EF4-FFF2-40B4-BE49-F238E27FC236}">
              <a16:creationId xmlns:a16="http://schemas.microsoft.com/office/drawing/2014/main" id="{8246ECC0-0A88-4709-A6C4-CF26F37EF45A}"/>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34" name="フローチャート: 判断 533">
          <a:extLst>
            <a:ext uri="{FF2B5EF4-FFF2-40B4-BE49-F238E27FC236}">
              <a16:creationId xmlns:a16="http://schemas.microsoft.com/office/drawing/2014/main" id="{F2453F9E-710A-4240-81F8-E6E09F913A2F}"/>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35" name="フローチャート: 判断 534">
          <a:extLst>
            <a:ext uri="{FF2B5EF4-FFF2-40B4-BE49-F238E27FC236}">
              <a16:creationId xmlns:a16="http://schemas.microsoft.com/office/drawing/2014/main" id="{8A217F23-8DDE-489A-AA2A-66FF4346423A}"/>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36" name="フローチャート: 判断 535">
          <a:extLst>
            <a:ext uri="{FF2B5EF4-FFF2-40B4-BE49-F238E27FC236}">
              <a16:creationId xmlns:a16="http://schemas.microsoft.com/office/drawing/2014/main" id="{5128FF7C-E977-4164-8C72-8E462C3AD2C8}"/>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37" name="フローチャート: 判断 536">
          <a:extLst>
            <a:ext uri="{FF2B5EF4-FFF2-40B4-BE49-F238E27FC236}">
              <a16:creationId xmlns:a16="http://schemas.microsoft.com/office/drawing/2014/main" id="{853A4D09-8CFC-4B7A-9E48-209FAD534D7D}"/>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C56270B-E204-4672-BE96-C3F669CA49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E3EA739-2867-4F5A-8125-960D3CD6106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660C481-F41D-4798-A199-1A0B7FE5629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20470A7-B0BB-4D90-AA51-20FD8F9F580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2089330-77E3-4C81-B39B-566DB913002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105954</xdr:rowOff>
    </xdr:from>
    <xdr:to>
      <xdr:col>85</xdr:col>
      <xdr:colOff>177800</xdr:colOff>
      <xdr:row>63</xdr:row>
      <xdr:rowOff>36104</xdr:rowOff>
    </xdr:to>
    <xdr:sp macro="" textlink="">
      <xdr:nvSpPr>
        <xdr:cNvPr id="543" name="楕円 542">
          <a:extLst>
            <a:ext uri="{FF2B5EF4-FFF2-40B4-BE49-F238E27FC236}">
              <a16:creationId xmlns:a16="http://schemas.microsoft.com/office/drawing/2014/main" id="{64CDF52C-EB5B-4ACF-BE18-CDE616E455A6}"/>
            </a:ext>
          </a:extLst>
        </xdr:cNvPr>
        <xdr:cNvSpPr/>
      </xdr:nvSpPr>
      <xdr:spPr>
        <a:xfrm>
          <a:off x="162687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84381</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9059F749-00AC-42DE-9752-E63B511DE9D5}"/>
            </a:ext>
          </a:extLst>
        </xdr:cNvPr>
        <xdr:cNvSpPr txBox="1"/>
      </xdr:nvSpPr>
      <xdr:spPr>
        <a:xfrm>
          <a:off x="16357600"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545" name="楕円 544">
          <a:extLst>
            <a:ext uri="{FF2B5EF4-FFF2-40B4-BE49-F238E27FC236}">
              <a16:creationId xmlns:a16="http://schemas.microsoft.com/office/drawing/2014/main" id="{1DE15D07-5B6B-4DD2-9829-E2515CA11949}"/>
            </a:ext>
          </a:extLst>
        </xdr:cNvPr>
        <xdr:cNvSpPr/>
      </xdr:nvSpPr>
      <xdr:spPr>
        <a:xfrm>
          <a:off x="1543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156754</xdr:rowOff>
    </xdr:to>
    <xdr:cxnSp macro="">
      <xdr:nvCxnSpPr>
        <xdr:cNvPr id="546" name="直線コネクタ 545">
          <a:extLst>
            <a:ext uri="{FF2B5EF4-FFF2-40B4-BE49-F238E27FC236}">
              <a16:creationId xmlns:a16="http://schemas.microsoft.com/office/drawing/2014/main" id="{DFBFE792-CFF9-4B05-98D6-C8769BF7007F}"/>
            </a:ext>
          </a:extLst>
        </xdr:cNvPr>
        <xdr:cNvCxnSpPr/>
      </xdr:nvCxnSpPr>
      <xdr:spPr>
        <a:xfrm>
          <a:off x="15481300" y="1074420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547" name="楕円 546">
          <a:extLst>
            <a:ext uri="{FF2B5EF4-FFF2-40B4-BE49-F238E27FC236}">
              <a16:creationId xmlns:a16="http://schemas.microsoft.com/office/drawing/2014/main" id="{2E486C56-A99B-42BE-8A8A-1DC25A6ED798}"/>
            </a:ext>
          </a:extLst>
        </xdr:cNvPr>
        <xdr:cNvSpPr/>
      </xdr:nvSpPr>
      <xdr:spPr>
        <a:xfrm>
          <a:off x="1454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114300</xdr:rowOff>
    </xdr:to>
    <xdr:cxnSp macro="">
      <xdr:nvCxnSpPr>
        <xdr:cNvPr id="548" name="直線コネクタ 547">
          <a:extLst>
            <a:ext uri="{FF2B5EF4-FFF2-40B4-BE49-F238E27FC236}">
              <a16:creationId xmlns:a16="http://schemas.microsoft.com/office/drawing/2014/main" id="{1061D506-CEAD-4F4A-94DF-CFBA24585CCD}"/>
            </a:ext>
          </a:extLst>
        </xdr:cNvPr>
        <xdr:cNvCxnSpPr/>
      </xdr:nvCxnSpPr>
      <xdr:spPr>
        <a:xfrm>
          <a:off x="14592300" y="1071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169635</xdr:rowOff>
    </xdr:from>
    <xdr:to>
      <xdr:col>72</xdr:col>
      <xdr:colOff>38100</xdr:colOff>
      <xdr:row>62</xdr:row>
      <xdr:rowOff>99785</xdr:rowOff>
    </xdr:to>
    <xdr:sp macro="" textlink="">
      <xdr:nvSpPr>
        <xdr:cNvPr id="549" name="楕円 548">
          <a:extLst>
            <a:ext uri="{FF2B5EF4-FFF2-40B4-BE49-F238E27FC236}">
              <a16:creationId xmlns:a16="http://schemas.microsoft.com/office/drawing/2014/main" id="{4A9176ED-E452-479E-87F5-58E2162C3D1E}"/>
            </a:ext>
          </a:extLst>
        </xdr:cNvPr>
        <xdr:cNvSpPr/>
      </xdr:nvSpPr>
      <xdr:spPr>
        <a:xfrm>
          <a:off x="1365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48985</xdr:rowOff>
    </xdr:from>
    <xdr:to>
      <xdr:col>76</xdr:col>
      <xdr:colOff>114300</xdr:colOff>
      <xdr:row>62</xdr:row>
      <xdr:rowOff>81643</xdr:rowOff>
    </xdr:to>
    <xdr:cxnSp macro="">
      <xdr:nvCxnSpPr>
        <xdr:cNvPr id="550" name="直線コネクタ 549">
          <a:extLst>
            <a:ext uri="{FF2B5EF4-FFF2-40B4-BE49-F238E27FC236}">
              <a16:creationId xmlns:a16="http://schemas.microsoft.com/office/drawing/2014/main" id="{A63B2DE8-7B4A-454A-8D94-8F9225445781}"/>
            </a:ext>
          </a:extLst>
        </xdr:cNvPr>
        <xdr:cNvCxnSpPr/>
      </xdr:nvCxnSpPr>
      <xdr:spPr>
        <a:xfrm>
          <a:off x="13703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136978</xdr:rowOff>
    </xdr:from>
    <xdr:to>
      <xdr:col>67</xdr:col>
      <xdr:colOff>101600</xdr:colOff>
      <xdr:row>62</xdr:row>
      <xdr:rowOff>67128</xdr:rowOff>
    </xdr:to>
    <xdr:sp macro="" textlink="">
      <xdr:nvSpPr>
        <xdr:cNvPr id="551" name="楕円 550">
          <a:extLst>
            <a:ext uri="{FF2B5EF4-FFF2-40B4-BE49-F238E27FC236}">
              <a16:creationId xmlns:a16="http://schemas.microsoft.com/office/drawing/2014/main" id="{0609AB08-4ED3-439A-A5AF-1D383048A1FE}"/>
            </a:ext>
          </a:extLst>
        </xdr:cNvPr>
        <xdr:cNvSpPr/>
      </xdr:nvSpPr>
      <xdr:spPr>
        <a:xfrm>
          <a:off x="1276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16328</xdr:rowOff>
    </xdr:from>
    <xdr:to>
      <xdr:col>71</xdr:col>
      <xdr:colOff>177800</xdr:colOff>
      <xdr:row>62</xdr:row>
      <xdr:rowOff>48985</xdr:rowOff>
    </xdr:to>
    <xdr:cxnSp macro="">
      <xdr:nvCxnSpPr>
        <xdr:cNvPr id="552" name="直線コネクタ 551">
          <a:extLst>
            <a:ext uri="{FF2B5EF4-FFF2-40B4-BE49-F238E27FC236}">
              <a16:creationId xmlns:a16="http://schemas.microsoft.com/office/drawing/2014/main" id="{63DC0652-5E12-41D1-B147-66C5CBC0FADB}"/>
            </a:ext>
          </a:extLst>
        </xdr:cNvPr>
        <xdr:cNvCxnSpPr/>
      </xdr:nvCxnSpPr>
      <xdr:spPr>
        <a:xfrm>
          <a:off x="12814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1D8C4280-6AF5-4C8A-9B20-58399FE66FB7}"/>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ED085D20-03C6-4E06-A131-EB3CAB944E03}"/>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B3081F21-7AE6-4C49-BD5F-66D6F2D11227}"/>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B459B9C0-5AE7-4892-B32C-B2DE9EEADCB1}"/>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2D20AD66-4F37-4904-B576-6E1695819286}"/>
            </a:ext>
          </a:extLst>
        </xdr:cNvPr>
        <xdr:cNvSpPr txBox="1"/>
      </xdr:nvSpPr>
      <xdr:spPr>
        <a:xfrm>
          <a:off x="152660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7FC3DFC5-8638-4EB3-8A14-0408125D0FCE}"/>
            </a:ext>
          </a:extLst>
        </xdr:cNvPr>
        <xdr:cNvSpPr txBox="1"/>
      </xdr:nvSpPr>
      <xdr:spPr>
        <a:xfrm>
          <a:off x="14389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90912</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822DD0BC-09B7-4117-8A0F-D5E6A38DD037}"/>
            </a:ext>
          </a:extLst>
        </xdr:cNvPr>
        <xdr:cNvSpPr txBox="1"/>
      </xdr:nvSpPr>
      <xdr:spPr>
        <a:xfrm>
          <a:off x="13500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58255</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B5326EB2-EB94-40F8-9A57-43284A535D01}"/>
            </a:ext>
          </a:extLst>
        </xdr:cNvPr>
        <xdr:cNvSpPr txBox="1"/>
      </xdr:nvSpPr>
      <xdr:spPr>
        <a:xfrm>
          <a:off x="12611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A5BCABB7-7360-4705-908D-5549904506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FE1B420D-5C31-47E8-824A-044FC263FA7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EFC6DDCD-9012-45C5-B156-39D5A2C6C3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55FF2AA3-7521-482A-993A-0624BA70BE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C69B9F07-B79B-4A52-B4C2-2A51251FD4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B3B80641-A377-49C5-8F7C-574C9BE879F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E8F5FD27-A9F2-4F6C-9849-DC1A6BC747A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7C9726D3-8765-430D-A793-8B6261C5971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EF721627-5A55-4DD8-8871-21228AF29B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4233A405-2181-4C11-B3DA-276F2B49788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1" name="直線コネクタ 570">
          <a:extLst>
            <a:ext uri="{FF2B5EF4-FFF2-40B4-BE49-F238E27FC236}">
              <a16:creationId xmlns:a16="http://schemas.microsoft.com/office/drawing/2014/main" id="{D3DCE0D5-6BBC-4FB2-B426-BAFE543E1EA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2" name="テキスト ボックス 571">
          <a:extLst>
            <a:ext uri="{FF2B5EF4-FFF2-40B4-BE49-F238E27FC236}">
              <a16:creationId xmlns:a16="http://schemas.microsoft.com/office/drawing/2014/main" id="{73F7DEB7-6B5D-4097-8F49-4FD87E80DAF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3" name="直線コネクタ 572">
          <a:extLst>
            <a:ext uri="{FF2B5EF4-FFF2-40B4-BE49-F238E27FC236}">
              <a16:creationId xmlns:a16="http://schemas.microsoft.com/office/drawing/2014/main" id="{3E9E9923-9B23-4D99-B2F6-3636E766017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4" name="テキスト ボックス 573">
          <a:extLst>
            <a:ext uri="{FF2B5EF4-FFF2-40B4-BE49-F238E27FC236}">
              <a16:creationId xmlns:a16="http://schemas.microsoft.com/office/drawing/2014/main" id="{7D7DF5ED-D2D9-4D41-A54C-FFE21D1B23C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5" name="直線コネクタ 574">
          <a:extLst>
            <a:ext uri="{FF2B5EF4-FFF2-40B4-BE49-F238E27FC236}">
              <a16:creationId xmlns:a16="http://schemas.microsoft.com/office/drawing/2014/main" id="{8748F8C5-078D-46FD-8DBB-66C9BF70999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6" name="テキスト ボックス 575">
          <a:extLst>
            <a:ext uri="{FF2B5EF4-FFF2-40B4-BE49-F238E27FC236}">
              <a16:creationId xmlns:a16="http://schemas.microsoft.com/office/drawing/2014/main" id="{5F43341F-AB32-463F-AE46-E4C4B0B08C0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7" name="直線コネクタ 576">
          <a:extLst>
            <a:ext uri="{FF2B5EF4-FFF2-40B4-BE49-F238E27FC236}">
              <a16:creationId xmlns:a16="http://schemas.microsoft.com/office/drawing/2014/main" id="{E387C370-2689-4A46-8C38-E9B20CE1497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8" name="テキスト ボックス 577">
          <a:extLst>
            <a:ext uri="{FF2B5EF4-FFF2-40B4-BE49-F238E27FC236}">
              <a16:creationId xmlns:a16="http://schemas.microsoft.com/office/drawing/2014/main" id="{B21BBB61-E270-4E85-A896-41CCC18506A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9" name="直線コネクタ 578">
          <a:extLst>
            <a:ext uri="{FF2B5EF4-FFF2-40B4-BE49-F238E27FC236}">
              <a16:creationId xmlns:a16="http://schemas.microsoft.com/office/drawing/2014/main" id="{BEBF2980-A783-42F5-9394-7007F4DC5E1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0" name="テキスト ボックス 579">
          <a:extLst>
            <a:ext uri="{FF2B5EF4-FFF2-40B4-BE49-F238E27FC236}">
              <a16:creationId xmlns:a16="http://schemas.microsoft.com/office/drawing/2014/main" id="{915A9FB3-CBA2-4FEB-9466-A5A3A1030EF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1" name="直線コネクタ 580">
          <a:extLst>
            <a:ext uri="{FF2B5EF4-FFF2-40B4-BE49-F238E27FC236}">
              <a16:creationId xmlns:a16="http://schemas.microsoft.com/office/drawing/2014/main" id="{10000D0B-AD43-4FC7-9344-C48E40F73A0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2" name="テキスト ボックス 581">
          <a:extLst>
            <a:ext uri="{FF2B5EF4-FFF2-40B4-BE49-F238E27FC236}">
              <a16:creationId xmlns:a16="http://schemas.microsoft.com/office/drawing/2014/main" id="{79A327C9-8ED6-4D3E-80FF-C6E06D7C279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65869217-8977-4778-9E71-5FB746BEA7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836F8E96-368D-4AD6-A293-22C074B7D7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7D95179B-CC52-4FBB-A230-8843E0BEDAA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86" name="直線コネクタ 585">
          <a:extLst>
            <a:ext uri="{FF2B5EF4-FFF2-40B4-BE49-F238E27FC236}">
              <a16:creationId xmlns:a16="http://schemas.microsoft.com/office/drawing/2014/main" id="{277853C1-1D7F-402F-9631-BAB7D4B32A04}"/>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0C52E8BE-87D2-473E-9743-727BA3D31856}"/>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88" name="直線コネクタ 587">
          <a:extLst>
            <a:ext uri="{FF2B5EF4-FFF2-40B4-BE49-F238E27FC236}">
              <a16:creationId xmlns:a16="http://schemas.microsoft.com/office/drawing/2014/main" id="{952FC58F-F868-4E10-A49C-155546A710DE}"/>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3B5A21B0-9485-4525-A2B4-E0ABD80AA844}"/>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90" name="直線コネクタ 589">
          <a:extLst>
            <a:ext uri="{FF2B5EF4-FFF2-40B4-BE49-F238E27FC236}">
              <a16:creationId xmlns:a16="http://schemas.microsoft.com/office/drawing/2014/main" id="{9636321E-0320-4B3D-82B3-97E06906F2E7}"/>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4DBCC63E-67C0-4B39-84DF-7D2665168B7D}"/>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92" name="フローチャート: 判断 591">
          <a:extLst>
            <a:ext uri="{FF2B5EF4-FFF2-40B4-BE49-F238E27FC236}">
              <a16:creationId xmlns:a16="http://schemas.microsoft.com/office/drawing/2014/main" id="{5C3542B7-7B22-4F61-9500-5170A6AF45F8}"/>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93" name="フローチャート: 判断 592">
          <a:extLst>
            <a:ext uri="{FF2B5EF4-FFF2-40B4-BE49-F238E27FC236}">
              <a16:creationId xmlns:a16="http://schemas.microsoft.com/office/drawing/2014/main" id="{A9B9F04E-73E4-429F-A723-CD0A1135FFFA}"/>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94" name="フローチャート: 判断 593">
          <a:extLst>
            <a:ext uri="{FF2B5EF4-FFF2-40B4-BE49-F238E27FC236}">
              <a16:creationId xmlns:a16="http://schemas.microsoft.com/office/drawing/2014/main" id="{C8F1206E-5BE6-47AA-947E-8C60BE918F68}"/>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95" name="フローチャート: 判断 594">
          <a:extLst>
            <a:ext uri="{FF2B5EF4-FFF2-40B4-BE49-F238E27FC236}">
              <a16:creationId xmlns:a16="http://schemas.microsoft.com/office/drawing/2014/main" id="{4D4F151C-85B2-4E7B-A43C-F2D30799DE8F}"/>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96" name="フローチャート: 判断 595">
          <a:extLst>
            <a:ext uri="{FF2B5EF4-FFF2-40B4-BE49-F238E27FC236}">
              <a16:creationId xmlns:a16="http://schemas.microsoft.com/office/drawing/2014/main" id="{39A135F5-3D5B-4539-931C-096F6CCD5D42}"/>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301B13F-2543-46A8-95F3-F998EFC435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423DF9F-778D-468F-8B1A-5907805963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44B14CD-742B-43F2-80C6-2E599EB70EE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F9394D5-556E-4EFB-95DD-21499B33115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4C5E3D3-9CD6-40AA-AE81-8217C69801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159838</xdr:rowOff>
    </xdr:from>
    <xdr:to>
      <xdr:col>116</xdr:col>
      <xdr:colOff>114300</xdr:colOff>
      <xdr:row>62</xdr:row>
      <xdr:rowOff>89988</xdr:rowOff>
    </xdr:to>
    <xdr:sp macro="" textlink="">
      <xdr:nvSpPr>
        <xdr:cNvPr id="602" name="楕円 601">
          <a:extLst>
            <a:ext uri="{FF2B5EF4-FFF2-40B4-BE49-F238E27FC236}">
              <a16:creationId xmlns:a16="http://schemas.microsoft.com/office/drawing/2014/main" id="{5B851D9D-24F6-44FA-82F7-13BC056D4948}"/>
            </a:ext>
          </a:extLst>
        </xdr:cNvPr>
        <xdr:cNvSpPr/>
      </xdr:nvSpPr>
      <xdr:spPr>
        <a:xfrm>
          <a:off x="22110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11265</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4B03246D-590B-4A32-B4CC-A58460542C69}"/>
            </a:ext>
          </a:extLst>
        </xdr:cNvPr>
        <xdr:cNvSpPr txBox="1"/>
      </xdr:nvSpPr>
      <xdr:spPr>
        <a:xfrm>
          <a:off x="22199600" y="104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604" name="楕円 603">
          <a:extLst>
            <a:ext uri="{FF2B5EF4-FFF2-40B4-BE49-F238E27FC236}">
              <a16:creationId xmlns:a16="http://schemas.microsoft.com/office/drawing/2014/main" id="{0052802D-50AB-40F5-B516-8B02E03904A7}"/>
            </a:ext>
          </a:extLst>
        </xdr:cNvPr>
        <xdr:cNvSpPr/>
      </xdr:nvSpPr>
      <xdr:spPr>
        <a:xfrm>
          <a:off x="2127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39188</xdr:rowOff>
    </xdr:from>
    <xdr:to>
      <xdr:col>116</xdr:col>
      <xdr:colOff>63500</xdr:colOff>
      <xdr:row>62</xdr:row>
      <xdr:rowOff>48985</xdr:rowOff>
    </xdr:to>
    <xdr:cxnSp macro="">
      <xdr:nvCxnSpPr>
        <xdr:cNvPr id="605" name="直線コネクタ 604">
          <a:extLst>
            <a:ext uri="{FF2B5EF4-FFF2-40B4-BE49-F238E27FC236}">
              <a16:creationId xmlns:a16="http://schemas.microsoft.com/office/drawing/2014/main" id="{78A6AD28-8858-43B6-957A-092BFEC8A51B}"/>
            </a:ext>
          </a:extLst>
        </xdr:cNvPr>
        <xdr:cNvCxnSpPr/>
      </xdr:nvCxnSpPr>
      <xdr:spPr>
        <a:xfrm flipV="1">
          <a:off x="21323300" y="10669088"/>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xdr:rowOff>
    </xdr:from>
    <xdr:to>
      <xdr:col>107</xdr:col>
      <xdr:colOff>101600</xdr:colOff>
      <xdr:row>62</xdr:row>
      <xdr:rowOff>103051</xdr:rowOff>
    </xdr:to>
    <xdr:sp macro="" textlink="">
      <xdr:nvSpPr>
        <xdr:cNvPr id="606" name="楕円 605">
          <a:extLst>
            <a:ext uri="{FF2B5EF4-FFF2-40B4-BE49-F238E27FC236}">
              <a16:creationId xmlns:a16="http://schemas.microsoft.com/office/drawing/2014/main" id="{60230741-F471-4E35-A203-3DF46A7740DA}"/>
            </a:ext>
          </a:extLst>
        </xdr:cNvPr>
        <xdr:cNvSpPr/>
      </xdr:nvSpPr>
      <xdr:spPr>
        <a:xfrm>
          <a:off x="20383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52251</xdr:rowOff>
    </xdr:to>
    <xdr:cxnSp macro="">
      <xdr:nvCxnSpPr>
        <xdr:cNvPr id="607" name="直線コネクタ 606">
          <a:extLst>
            <a:ext uri="{FF2B5EF4-FFF2-40B4-BE49-F238E27FC236}">
              <a16:creationId xmlns:a16="http://schemas.microsoft.com/office/drawing/2014/main" id="{8691D23E-2D0E-46D6-95F8-FB7171437620}"/>
            </a:ext>
          </a:extLst>
        </xdr:cNvPr>
        <xdr:cNvCxnSpPr/>
      </xdr:nvCxnSpPr>
      <xdr:spPr>
        <a:xfrm flipV="1">
          <a:off x="20434300" y="106788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4717</xdr:rowOff>
    </xdr:from>
    <xdr:to>
      <xdr:col>102</xdr:col>
      <xdr:colOff>165100</xdr:colOff>
      <xdr:row>62</xdr:row>
      <xdr:rowOff>106317</xdr:rowOff>
    </xdr:to>
    <xdr:sp macro="" textlink="">
      <xdr:nvSpPr>
        <xdr:cNvPr id="608" name="楕円 607">
          <a:extLst>
            <a:ext uri="{FF2B5EF4-FFF2-40B4-BE49-F238E27FC236}">
              <a16:creationId xmlns:a16="http://schemas.microsoft.com/office/drawing/2014/main" id="{6B85532C-AE7C-44F4-97AF-B1C089D14A8F}"/>
            </a:ext>
          </a:extLst>
        </xdr:cNvPr>
        <xdr:cNvSpPr/>
      </xdr:nvSpPr>
      <xdr:spPr>
        <a:xfrm>
          <a:off x="19494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52251</xdr:rowOff>
    </xdr:from>
    <xdr:to>
      <xdr:col>107</xdr:col>
      <xdr:colOff>50800</xdr:colOff>
      <xdr:row>62</xdr:row>
      <xdr:rowOff>55517</xdr:rowOff>
    </xdr:to>
    <xdr:cxnSp macro="">
      <xdr:nvCxnSpPr>
        <xdr:cNvPr id="609" name="直線コネクタ 608">
          <a:extLst>
            <a:ext uri="{FF2B5EF4-FFF2-40B4-BE49-F238E27FC236}">
              <a16:creationId xmlns:a16="http://schemas.microsoft.com/office/drawing/2014/main" id="{18D47D2B-600B-4B17-B50B-247102AFF856}"/>
            </a:ext>
          </a:extLst>
        </xdr:cNvPr>
        <xdr:cNvCxnSpPr/>
      </xdr:nvCxnSpPr>
      <xdr:spPr>
        <a:xfrm flipV="1">
          <a:off x="19545300" y="106821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11249</xdr:rowOff>
    </xdr:from>
    <xdr:to>
      <xdr:col>98</xdr:col>
      <xdr:colOff>38100</xdr:colOff>
      <xdr:row>62</xdr:row>
      <xdr:rowOff>112849</xdr:rowOff>
    </xdr:to>
    <xdr:sp macro="" textlink="">
      <xdr:nvSpPr>
        <xdr:cNvPr id="610" name="楕円 609">
          <a:extLst>
            <a:ext uri="{FF2B5EF4-FFF2-40B4-BE49-F238E27FC236}">
              <a16:creationId xmlns:a16="http://schemas.microsoft.com/office/drawing/2014/main" id="{887B118D-15E4-4D5C-A2BB-803059EED3F7}"/>
            </a:ext>
          </a:extLst>
        </xdr:cNvPr>
        <xdr:cNvSpPr/>
      </xdr:nvSpPr>
      <xdr:spPr>
        <a:xfrm>
          <a:off x="18605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55517</xdr:rowOff>
    </xdr:from>
    <xdr:to>
      <xdr:col>102</xdr:col>
      <xdr:colOff>114300</xdr:colOff>
      <xdr:row>62</xdr:row>
      <xdr:rowOff>62049</xdr:rowOff>
    </xdr:to>
    <xdr:cxnSp macro="">
      <xdr:nvCxnSpPr>
        <xdr:cNvPr id="611" name="直線コネクタ 610">
          <a:extLst>
            <a:ext uri="{FF2B5EF4-FFF2-40B4-BE49-F238E27FC236}">
              <a16:creationId xmlns:a16="http://schemas.microsoft.com/office/drawing/2014/main" id="{7DB415F3-986E-495C-BAA6-D824A06FE76E}"/>
            </a:ext>
          </a:extLst>
        </xdr:cNvPr>
        <xdr:cNvCxnSpPr/>
      </xdr:nvCxnSpPr>
      <xdr:spPr>
        <a:xfrm flipV="1">
          <a:off x="18656300" y="1068541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612" name="n_1aveValue【保健センター・保健所】&#10;一人当たり面積">
          <a:extLst>
            <a:ext uri="{FF2B5EF4-FFF2-40B4-BE49-F238E27FC236}">
              <a16:creationId xmlns:a16="http://schemas.microsoft.com/office/drawing/2014/main" id="{86F18CA3-C959-4E0D-A4B5-37DA2A447D14}"/>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613" name="n_2aveValue【保健センター・保健所】&#10;一人当たり面積">
          <a:extLst>
            <a:ext uri="{FF2B5EF4-FFF2-40B4-BE49-F238E27FC236}">
              <a16:creationId xmlns:a16="http://schemas.microsoft.com/office/drawing/2014/main" id="{1DB2B227-E7AE-4E1F-824A-C5E5333D910E}"/>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614" name="n_3aveValue【保健センター・保健所】&#10;一人当たり面積">
          <a:extLst>
            <a:ext uri="{FF2B5EF4-FFF2-40B4-BE49-F238E27FC236}">
              <a16:creationId xmlns:a16="http://schemas.microsoft.com/office/drawing/2014/main" id="{2059A206-BFB7-45F5-BEF7-236C7A79C8E0}"/>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615" name="n_4aveValue【保健センター・保健所】&#10;一人当たり面積">
          <a:extLst>
            <a:ext uri="{FF2B5EF4-FFF2-40B4-BE49-F238E27FC236}">
              <a16:creationId xmlns:a16="http://schemas.microsoft.com/office/drawing/2014/main" id="{895D95D7-BF0B-4FB1-8BEF-3E4AD7B8E3C9}"/>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116312</xdr:rowOff>
    </xdr:from>
    <xdr:ext cx="469744" cy="259045"/>
    <xdr:sp macro="" textlink="">
      <xdr:nvSpPr>
        <xdr:cNvPr id="616" name="n_1mainValue【保健センター・保健所】&#10;一人当たり面積">
          <a:extLst>
            <a:ext uri="{FF2B5EF4-FFF2-40B4-BE49-F238E27FC236}">
              <a16:creationId xmlns:a16="http://schemas.microsoft.com/office/drawing/2014/main" id="{A4241903-1DE9-446A-9371-A820CD38D4CE}"/>
            </a:ext>
          </a:extLst>
        </xdr:cNvPr>
        <xdr:cNvSpPr txBox="1"/>
      </xdr:nvSpPr>
      <xdr:spPr>
        <a:xfrm>
          <a:off x="21075727" y="1040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119578</xdr:rowOff>
    </xdr:from>
    <xdr:ext cx="469744" cy="259045"/>
    <xdr:sp macro="" textlink="">
      <xdr:nvSpPr>
        <xdr:cNvPr id="617" name="n_2mainValue【保健センター・保健所】&#10;一人当たり面積">
          <a:extLst>
            <a:ext uri="{FF2B5EF4-FFF2-40B4-BE49-F238E27FC236}">
              <a16:creationId xmlns:a16="http://schemas.microsoft.com/office/drawing/2014/main" id="{79E49E70-E29D-4522-BDEA-154CD6F63B1E}"/>
            </a:ext>
          </a:extLst>
        </xdr:cNvPr>
        <xdr:cNvSpPr txBox="1"/>
      </xdr:nvSpPr>
      <xdr:spPr>
        <a:xfrm>
          <a:off x="20199427" y="1040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122844</xdr:rowOff>
    </xdr:from>
    <xdr:ext cx="469744" cy="259045"/>
    <xdr:sp macro="" textlink="">
      <xdr:nvSpPr>
        <xdr:cNvPr id="618" name="n_3mainValue【保健センター・保健所】&#10;一人当たり面積">
          <a:extLst>
            <a:ext uri="{FF2B5EF4-FFF2-40B4-BE49-F238E27FC236}">
              <a16:creationId xmlns:a16="http://schemas.microsoft.com/office/drawing/2014/main" id="{EE216D4B-460B-430E-9FFC-C168FC4EFD56}"/>
            </a:ext>
          </a:extLst>
        </xdr:cNvPr>
        <xdr:cNvSpPr txBox="1"/>
      </xdr:nvSpPr>
      <xdr:spPr>
        <a:xfrm>
          <a:off x="19310427" y="104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129376</xdr:rowOff>
    </xdr:from>
    <xdr:ext cx="469744" cy="259045"/>
    <xdr:sp macro="" textlink="">
      <xdr:nvSpPr>
        <xdr:cNvPr id="619" name="n_4mainValue【保健センター・保健所】&#10;一人当たり面積">
          <a:extLst>
            <a:ext uri="{FF2B5EF4-FFF2-40B4-BE49-F238E27FC236}">
              <a16:creationId xmlns:a16="http://schemas.microsoft.com/office/drawing/2014/main" id="{10A77EC6-4455-410C-8D6E-D05938D38590}"/>
            </a:ext>
          </a:extLst>
        </xdr:cNvPr>
        <xdr:cNvSpPr txBox="1"/>
      </xdr:nvSpPr>
      <xdr:spPr>
        <a:xfrm>
          <a:off x="18421427" y="1041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6A8D65C9-81D5-45F9-87AC-50D08A343C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FB74EB5E-695F-4012-8DB7-EE566F211D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CB678024-1005-4F7F-8BBD-E56580F9FF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1D6E9CD0-DB40-4377-A07C-2B2F7CC997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C983E7B1-98F1-4C08-B586-DAB13264DD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D75BCAC-C7EA-4E60-8BC8-0E7E94F6B8A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D45B9606-6D7F-4140-A629-23F02C2CDF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4C421D34-90B0-4985-8396-0D053AEB4D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1353AC05-CCED-4004-98D7-185FB6A8512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2236F6B8-740D-44FE-AD4C-F5273ACC31A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DA249E75-CA8F-4215-9703-9645438C099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7A7FA2FF-E93A-4423-AC94-0A042CA197F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AF8027B9-5574-4A6E-A680-1CFEF03E4E6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ABF61245-9168-45A9-BB21-7A74ADBC60B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68DB4C70-55C2-49B4-B250-03FFBF3C06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3A160AB4-B410-403B-B5B6-9BA864D8034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E10601EE-BE09-41C5-A27F-ECF12C7E2C4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40C38650-6D28-4037-AB1B-467C86F7502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2C243BE7-9B36-43A8-8912-0DCE9FB31DC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563C8AC4-B8E6-464C-9C6F-C4A062A9DCC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61FB530D-E139-43BE-ADCD-2E184E27927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C935235A-7803-473C-8A5F-AFA42720CD7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26700C20-0BFE-4364-AEEA-9DDAE2624AB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4BE4B25E-808A-41BA-A4F6-F06A32A1954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D13A94A3-64DC-478D-B8BD-1C95B40CAF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45" name="直線コネクタ 644">
          <a:extLst>
            <a:ext uri="{FF2B5EF4-FFF2-40B4-BE49-F238E27FC236}">
              <a16:creationId xmlns:a16="http://schemas.microsoft.com/office/drawing/2014/main" id="{88A62B06-166C-46B7-BDB7-D74E752D5E2A}"/>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AD356825-B405-43E5-91F0-1402DD2652BD}"/>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47" name="直線コネクタ 646">
          <a:extLst>
            <a:ext uri="{FF2B5EF4-FFF2-40B4-BE49-F238E27FC236}">
              <a16:creationId xmlns:a16="http://schemas.microsoft.com/office/drawing/2014/main" id="{D4A63640-C0D9-4CDC-9024-2F6AC1249364}"/>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48" name="【消防施設】&#10;有形固定資産減価償却率最大値テキスト">
          <a:extLst>
            <a:ext uri="{FF2B5EF4-FFF2-40B4-BE49-F238E27FC236}">
              <a16:creationId xmlns:a16="http://schemas.microsoft.com/office/drawing/2014/main" id="{3DF36D50-BC36-4D31-9A8C-2833BB65995B}"/>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49" name="直線コネクタ 648">
          <a:extLst>
            <a:ext uri="{FF2B5EF4-FFF2-40B4-BE49-F238E27FC236}">
              <a16:creationId xmlns:a16="http://schemas.microsoft.com/office/drawing/2014/main" id="{E35ECB3D-C437-4F6C-A332-42ADDE9D0EAE}"/>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2D72A3B2-4479-4530-871B-BC2CE0B8E627}"/>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1" name="フローチャート: 判断 650">
          <a:extLst>
            <a:ext uri="{FF2B5EF4-FFF2-40B4-BE49-F238E27FC236}">
              <a16:creationId xmlns:a16="http://schemas.microsoft.com/office/drawing/2014/main" id="{3B576767-9DFD-4E05-AE7E-FE88CABC587F}"/>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2" name="フローチャート: 判断 651">
          <a:extLst>
            <a:ext uri="{FF2B5EF4-FFF2-40B4-BE49-F238E27FC236}">
              <a16:creationId xmlns:a16="http://schemas.microsoft.com/office/drawing/2014/main" id="{558F0F48-C445-43C1-AF6F-654C3D74EA89}"/>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3" name="フローチャート: 判断 652">
          <a:extLst>
            <a:ext uri="{FF2B5EF4-FFF2-40B4-BE49-F238E27FC236}">
              <a16:creationId xmlns:a16="http://schemas.microsoft.com/office/drawing/2014/main" id="{41DF9780-69BF-434C-A3F1-AD467EB162CC}"/>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54" name="フローチャート: 判断 653">
          <a:extLst>
            <a:ext uri="{FF2B5EF4-FFF2-40B4-BE49-F238E27FC236}">
              <a16:creationId xmlns:a16="http://schemas.microsoft.com/office/drawing/2014/main" id="{05D60DD3-237F-4779-B8A4-E1CFE387EBCE}"/>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55" name="フローチャート: 判断 654">
          <a:extLst>
            <a:ext uri="{FF2B5EF4-FFF2-40B4-BE49-F238E27FC236}">
              <a16:creationId xmlns:a16="http://schemas.microsoft.com/office/drawing/2014/main" id="{9362C61E-F59C-4ADE-85FC-97B6B4D5B59E}"/>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01F1FB2-796F-4143-87D7-A771BCAEF9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A65B029-ACC9-42CE-BAD1-58D55422AD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173DB45-9A01-4B2B-AE46-AFBEED00E40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A704579-1EAA-4D08-AEF1-D41592A7B53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F77CEE5-E366-4F16-A1BE-602F6B35B6C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65677</xdr:rowOff>
    </xdr:from>
    <xdr:to>
      <xdr:col>85</xdr:col>
      <xdr:colOff>177800</xdr:colOff>
      <xdr:row>84</xdr:row>
      <xdr:rowOff>167277</xdr:rowOff>
    </xdr:to>
    <xdr:sp macro="" textlink="">
      <xdr:nvSpPr>
        <xdr:cNvPr id="661" name="楕円 660">
          <a:extLst>
            <a:ext uri="{FF2B5EF4-FFF2-40B4-BE49-F238E27FC236}">
              <a16:creationId xmlns:a16="http://schemas.microsoft.com/office/drawing/2014/main" id="{2108EC63-B771-441F-BBBA-3B9D50EC7076}"/>
            </a:ext>
          </a:extLst>
        </xdr:cNvPr>
        <xdr:cNvSpPr/>
      </xdr:nvSpPr>
      <xdr:spPr>
        <a:xfrm>
          <a:off x="162687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44104</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714A278C-98DF-47FA-A360-E1DA8BA05DDF}"/>
            </a:ext>
          </a:extLst>
        </xdr:cNvPr>
        <xdr:cNvSpPr txBox="1"/>
      </xdr:nvSpPr>
      <xdr:spPr>
        <a:xfrm>
          <a:off x="16357600"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165281</xdr:rowOff>
    </xdr:from>
    <xdr:to>
      <xdr:col>81</xdr:col>
      <xdr:colOff>101600</xdr:colOff>
      <xdr:row>83</xdr:row>
      <xdr:rowOff>95431</xdr:rowOff>
    </xdr:to>
    <xdr:sp macro="" textlink="">
      <xdr:nvSpPr>
        <xdr:cNvPr id="663" name="楕円 662">
          <a:extLst>
            <a:ext uri="{FF2B5EF4-FFF2-40B4-BE49-F238E27FC236}">
              <a16:creationId xmlns:a16="http://schemas.microsoft.com/office/drawing/2014/main" id="{8ACAA7F2-D28E-4C95-9866-491703F068A8}"/>
            </a:ext>
          </a:extLst>
        </xdr:cNvPr>
        <xdr:cNvSpPr/>
      </xdr:nvSpPr>
      <xdr:spPr>
        <a:xfrm>
          <a:off x="15430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44631</xdr:rowOff>
    </xdr:from>
    <xdr:to>
      <xdr:col>85</xdr:col>
      <xdr:colOff>127000</xdr:colOff>
      <xdr:row>84</xdr:row>
      <xdr:rowOff>116477</xdr:rowOff>
    </xdr:to>
    <xdr:cxnSp macro="">
      <xdr:nvCxnSpPr>
        <xdr:cNvPr id="664" name="直線コネクタ 663">
          <a:extLst>
            <a:ext uri="{FF2B5EF4-FFF2-40B4-BE49-F238E27FC236}">
              <a16:creationId xmlns:a16="http://schemas.microsoft.com/office/drawing/2014/main" id="{03C74066-EE90-45C1-85C5-715B1BAA9463}"/>
            </a:ext>
          </a:extLst>
        </xdr:cNvPr>
        <xdr:cNvCxnSpPr/>
      </xdr:nvCxnSpPr>
      <xdr:spPr>
        <a:xfrm>
          <a:off x="15481300" y="14274981"/>
          <a:ext cx="838200" cy="24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93436</xdr:rowOff>
    </xdr:from>
    <xdr:to>
      <xdr:col>76</xdr:col>
      <xdr:colOff>165100</xdr:colOff>
      <xdr:row>83</xdr:row>
      <xdr:rowOff>23586</xdr:rowOff>
    </xdr:to>
    <xdr:sp macro="" textlink="">
      <xdr:nvSpPr>
        <xdr:cNvPr id="665" name="楕円 664">
          <a:extLst>
            <a:ext uri="{FF2B5EF4-FFF2-40B4-BE49-F238E27FC236}">
              <a16:creationId xmlns:a16="http://schemas.microsoft.com/office/drawing/2014/main" id="{05DE0A38-B739-46BA-9877-49C3F2C63322}"/>
            </a:ext>
          </a:extLst>
        </xdr:cNvPr>
        <xdr:cNvSpPr/>
      </xdr:nvSpPr>
      <xdr:spPr>
        <a:xfrm>
          <a:off x="14541500" y="141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144236</xdr:rowOff>
    </xdr:from>
    <xdr:to>
      <xdr:col>81</xdr:col>
      <xdr:colOff>50800</xdr:colOff>
      <xdr:row>83</xdr:row>
      <xdr:rowOff>44631</xdr:rowOff>
    </xdr:to>
    <xdr:cxnSp macro="">
      <xdr:nvCxnSpPr>
        <xdr:cNvPr id="666" name="直線コネクタ 665">
          <a:extLst>
            <a:ext uri="{FF2B5EF4-FFF2-40B4-BE49-F238E27FC236}">
              <a16:creationId xmlns:a16="http://schemas.microsoft.com/office/drawing/2014/main" id="{47591986-218A-44AF-8F28-09877DD6A09A}"/>
            </a:ext>
          </a:extLst>
        </xdr:cNvPr>
        <xdr:cNvCxnSpPr/>
      </xdr:nvCxnSpPr>
      <xdr:spPr>
        <a:xfrm>
          <a:off x="14592300" y="1420313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23223</xdr:rowOff>
    </xdr:from>
    <xdr:to>
      <xdr:col>72</xdr:col>
      <xdr:colOff>38100</xdr:colOff>
      <xdr:row>82</xdr:row>
      <xdr:rowOff>124823</xdr:rowOff>
    </xdr:to>
    <xdr:sp macro="" textlink="">
      <xdr:nvSpPr>
        <xdr:cNvPr id="667" name="楕円 666">
          <a:extLst>
            <a:ext uri="{FF2B5EF4-FFF2-40B4-BE49-F238E27FC236}">
              <a16:creationId xmlns:a16="http://schemas.microsoft.com/office/drawing/2014/main" id="{A87A1DDB-C350-492D-9AFD-7C83380222CA}"/>
            </a:ext>
          </a:extLst>
        </xdr:cNvPr>
        <xdr:cNvSpPr/>
      </xdr:nvSpPr>
      <xdr:spPr>
        <a:xfrm>
          <a:off x="13652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74023</xdr:rowOff>
    </xdr:from>
    <xdr:to>
      <xdr:col>76</xdr:col>
      <xdr:colOff>114300</xdr:colOff>
      <xdr:row>82</xdr:row>
      <xdr:rowOff>144236</xdr:rowOff>
    </xdr:to>
    <xdr:cxnSp macro="">
      <xdr:nvCxnSpPr>
        <xdr:cNvPr id="668" name="直線コネクタ 667">
          <a:extLst>
            <a:ext uri="{FF2B5EF4-FFF2-40B4-BE49-F238E27FC236}">
              <a16:creationId xmlns:a16="http://schemas.microsoft.com/office/drawing/2014/main" id="{E62084CD-C4A2-4A36-A670-924901B2EDE1}"/>
            </a:ext>
          </a:extLst>
        </xdr:cNvPr>
        <xdr:cNvCxnSpPr/>
      </xdr:nvCxnSpPr>
      <xdr:spPr>
        <a:xfrm>
          <a:off x="13703300" y="1413292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126093</xdr:rowOff>
    </xdr:from>
    <xdr:to>
      <xdr:col>67</xdr:col>
      <xdr:colOff>101600</xdr:colOff>
      <xdr:row>82</xdr:row>
      <xdr:rowOff>56243</xdr:rowOff>
    </xdr:to>
    <xdr:sp macro="" textlink="">
      <xdr:nvSpPr>
        <xdr:cNvPr id="669" name="楕円 668">
          <a:extLst>
            <a:ext uri="{FF2B5EF4-FFF2-40B4-BE49-F238E27FC236}">
              <a16:creationId xmlns:a16="http://schemas.microsoft.com/office/drawing/2014/main" id="{6354852D-DBAE-4DC1-975D-41977FEFB0C7}"/>
            </a:ext>
          </a:extLst>
        </xdr:cNvPr>
        <xdr:cNvSpPr/>
      </xdr:nvSpPr>
      <xdr:spPr>
        <a:xfrm>
          <a:off x="12763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5443</xdr:rowOff>
    </xdr:from>
    <xdr:to>
      <xdr:col>71</xdr:col>
      <xdr:colOff>177800</xdr:colOff>
      <xdr:row>82</xdr:row>
      <xdr:rowOff>74023</xdr:rowOff>
    </xdr:to>
    <xdr:cxnSp macro="">
      <xdr:nvCxnSpPr>
        <xdr:cNvPr id="670" name="直線コネクタ 669">
          <a:extLst>
            <a:ext uri="{FF2B5EF4-FFF2-40B4-BE49-F238E27FC236}">
              <a16:creationId xmlns:a16="http://schemas.microsoft.com/office/drawing/2014/main" id="{A8C15D2C-34FD-4E56-B5C0-2525534E7C83}"/>
            </a:ext>
          </a:extLst>
        </xdr:cNvPr>
        <xdr:cNvCxnSpPr/>
      </xdr:nvCxnSpPr>
      <xdr:spPr>
        <a:xfrm>
          <a:off x="12814300" y="1406434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671" name="n_1aveValue【消防施設】&#10;有形固定資産減価償却率">
          <a:extLst>
            <a:ext uri="{FF2B5EF4-FFF2-40B4-BE49-F238E27FC236}">
              <a16:creationId xmlns:a16="http://schemas.microsoft.com/office/drawing/2014/main" id="{5B3B585A-0551-4DBC-BC45-9AE4AD9F33AC}"/>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2" name="n_2aveValue【消防施設】&#10;有形固定資産減価償却率">
          <a:extLst>
            <a:ext uri="{FF2B5EF4-FFF2-40B4-BE49-F238E27FC236}">
              <a16:creationId xmlns:a16="http://schemas.microsoft.com/office/drawing/2014/main" id="{35A9B817-6977-4139-B3F3-D65D7A20E0D4}"/>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3" name="n_3aveValue【消防施設】&#10;有形固定資産減価償却率">
          <a:extLst>
            <a:ext uri="{FF2B5EF4-FFF2-40B4-BE49-F238E27FC236}">
              <a16:creationId xmlns:a16="http://schemas.microsoft.com/office/drawing/2014/main" id="{7BBCCE34-63A2-45A9-BA28-C0A8B5DE921C}"/>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74" name="n_4aveValue【消防施設】&#10;有形固定資産減価償却率">
          <a:extLst>
            <a:ext uri="{FF2B5EF4-FFF2-40B4-BE49-F238E27FC236}">
              <a16:creationId xmlns:a16="http://schemas.microsoft.com/office/drawing/2014/main" id="{7EF70C01-CFCA-4BDB-B7C6-0DFFA8C80A19}"/>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86558</xdr:rowOff>
    </xdr:from>
    <xdr:ext cx="405111" cy="259045"/>
    <xdr:sp macro="" textlink="">
      <xdr:nvSpPr>
        <xdr:cNvPr id="675" name="n_1mainValue【消防施設】&#10;有形固定資産減価償却率">
          <a:extLst>
            <a:ext uri="{FF2B5EF4-FFF2-40B4-BE49-F238E27FC236}">
              <a16:creationId xmlns:a16="http://schemas.microsoft.com/office/drawing/2014/main" id="{1CBBFE0E-C33D-4635-9EC3-CFE03ADE4721}"/>
            </a:ext>
          </a:extLst>
        </xdr:cNvPr>
        <xdr:cNvSpPr txBox="1"/>
      </xdr:nvSpPr>
      <xdr:spPr>
        <a:xfrm>
          <a:off x="15266044"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6" name="n_2mainValue【消防施設】&#10;有形固定資産減価償却率">
          <a:extLst>
            <a:ext uri="{FF2B5EF4-FFF2-40B4-BE49-F238E27FC236}">
              <a16:creationId xmlns:a16="http://schemas.microsoft.com/office/drawing/2014/main" id="{39BA93A5-9F51-480B-9DDA-DC659C806D5B}"/>
            </a:ext>
          </a:extLst>
        </xdr:cNvPr>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141350</xdr:rowOff>
    </xdr:from>
    <xdr:ext cx="405111" cy="259045"/>
    <xdr:sp macro="" textlink="">
      <xdr:nvSpPr>
        <xdr:cNvPr id="677" name="n_3mainValue【消防施設】&#10;有形固定資産減価償却率">
          <a:extLst>
            <a:ext uri="{FF2B5EF4-FFF2-40B4-BE49-F238E27FC236}">
              <a16:creationId xmlns:a16="http://schemas.microsoft.com/office/drawing/2014/main" id="{2A45BBB2-C7F4-4000-8972-E67AA68DCB58}"/>
            </a:ext>
          </a:extLst>
        </xdr:cNvPr>
        <xdr:cNvSpPr txBox="1"/>
      </xdr:nvSpPr>
      <xdr:spPr>
        <a:xfrm>
          <a:off x="135007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72770</xdr:rowOff>
    </xdr:from>
    <xdr:ext cx="405111" cy="259045"/>
    <xdr:sp macro="" textlink="">
      <xdr:nvSpPr>
        <xdr:cNvPr id="678" name="n_4mainValue【消防施設】&#10;有形固定資産減価償却率">
          <a:extLst>
            <a:ext uri="{FF2B5EF4-FFF2-40B4-BE49-F238E27FC236}">
              <a16:creationId xmlns:a16="http://schemas.microsoft.com/office/drawing/2014/main" id="{07239223-F38A-4DA2-9C0E-D6DB337D0697}"/>
            </a:ext>
          </a:extLst>
        </xdr:cNvPr>
        <xdr:cNvSpPr txBox="1"/>
      </xdr:nvSpPr>
      <xdr:spPr>
        <a:xfrm>
          <a:off x="12611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6157829D-26EE-4AE1-8162-2412718DC3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14B8EBE-022C-40F6-857E-07EDF5EB181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C39BAC92-81F0-4E6B-A002-67B5FC4758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E56C35FC-6B10-477A-95C6-BFA2E63CF2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E52E44F7-53F5-44C3-AFA2-35BE5F05EE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F3AF9903-F97B-4621-8DAE-D1A83F8401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182ECB1D-880B-47C0-85E8-5150A5B2C4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E4209BC-10BB-4759-B98F-DCB4D96995F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569EE2EF-2965-4158-8256-B24C6844B7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55EA62E-C5AE-4A9E-B742-9AC2C4CEBB2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EB5D8FC0-0EBA-4DA9-96F9-A6B3086EA10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a:extLst>
            <a:ext uri="{FF2B5EF4-FFF2-40B4-BE49-F238E27FC236}">
              <a16:creationId xmlns:a16="http://schemas.microsoft.com/office/drawing/2014/main" id="{00FDD6A4-D2F7-4C61-9D46-8F94501874D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70D374D9-0DF4-45F5-93F7-E9E091EAEDB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a:extLst>
            <a:ext uri="{FF2B5EF4-FFF2-40B4-BE49-F238E27FC236}">
              <a16:creationId xmlns:a16="http://schemas.microsoft.com/office/drawing/2014/main" id="{7EDF1BB5-744B-45C4-A579-D537C64FC54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22C7DFAD-73D6-4A93-88D0-82437AEFA7E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a:extLst>
            <a:ext uri="{FF2B5EF4-FFF2-40B4-BE49-F238E27FC236}">
              <a16:creationId xmlns:a16="http://schemas.microsoft.com/office/drawing/2014/main" id="{20BD0D52-461B-4471-BE6C-218285E8754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B13E0AFA-F5DD-4CC1-9AF4-A406302CC42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a:extLst>
            <a:ext uri="{FF2B5EF4-FFF2-40B4-BE49-F238E27FC236}">
              <a16:creationId xmlns:a16="http://schemas.microsoft.com/office/drawing/2014/main" id="{6B5B2EDF-45FD-4A3D-B29B-578D449EA52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34BBD1B6-4960-4F3E-824D-E10C345FBA6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a:extLst>
            <a:ext uri="{FF2B5EF4-FFF2-40B4-BE49-F238E27FC236}">
              <a16:creationId xmlns:a16="http://schemas.microsoft.com/office/drawing/2014/main" id="{20B6F783-E730-4F3D-B58A-2C0670A68AD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9173BB78-DA10-47E0-9C9C-4BE4714AA21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ECC58679-A1CD-4B7B-BCE5-0A779FE82A5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AB8CAB52-2D2A-47F9-8DC9-1C4189825C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2" name="直線コネクタ 701">
          <a:extLst>
            <a:ext uri="{FF2B5EF4-FFF2-40B4-BE49-F238E27FC236}">
              <a16:creationId xmlns:a16="http://schemas.microsoft.com/office/drawing/2014/main" id="{561BC3A8-405A-4349-99C8-6339F4A2D318}"/>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3" name="【消防施設】&#10;一人当たり面積最小値テキスト">
          <a:extLst>
            <a:ext uri="{FF2B5EF4-FFF2-40B4-BE49-F238E27FC236}">
              <a16:creationId xmlns:a16="http://schemas.microsoft.com/office/drawing/2014/main" id="{689039A1-F7C5-4DE3-93F2-2C97729C6B7F}"/>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04" name="直線コネクタ 703">
          <a:extLst>
            <a:ext uri="{FF2B5EF4-FFF2-40B4-BE49-F238E27FC236}">
              <a16:creationId xmlns:a16="http://schemas.microsoft.com/office/drawing/2014/main" id="{CDCBBB09-2ED4-4A66-B349-0BF382D70929}"/>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05" name="【消防施設】&#10;一人当たり面積最大値テキスト">
          <a:extLst>
            <a:ext uri="{FF2B5EF4-FFF2-40B4-BE49-F238E27FC236}">
              <a16:creationId xmlns:a16="http://schemas.microsoft.com/office/drawing/2014/main" id="{88F4D0BB-2513-4FB7-8128-FF377DD848DB}"/>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06" name="直線コネクタ 705">
          <a:extLst>
            <a:ext uri="{FF2B5EF4-FFF2-40B4-BE49-F238E27FC236}">
              <a16:creationId xmlns:a16="http://schemas.microsoft.com/office/drawing/2014/main" id="{1E61CBB0-5C60-4D86-986D-8B60A832E098}"/>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07" name="【消防施設】&#10;一人当たり面積平均値テキスト">
          <a:extLst>
            <a:ext uri="{FF2B5EF4-FFF2-40B4-BE49-F238E27FC236}">
              <a16:creationId xmlns:a16="http://schemas.microsoft.com/office/drawing/2014/main" id="{04E2163B-9A70-40FC-9C59-0ED07BD1E6DD}"/>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08" name="フローチャート: 判断 707">
          <a:extLst>
            <a:ext uri="{FF2B5EF4-FFF2-40B4-BE49-F238E27FC236}">
              <a16:creationId xmlns:a16="http://schemas.microsoft.com/office/drawing/2014/main" id="{C484D093-8FE9-455A-8D11-B7CEC5086D33}"/>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09" name="フローチャート: 判断 708">
          <a:extLst>
            <a:ext uri="{FF2B5EF4-FFF2-40B4-BE49-F238E27FC236}">
              <a16:creationId xmlns:a16="http://schemas.microsoft.com/office/drawing/2014/main" id="{CC9DB829-CA92-4255-BB32-BCDC13537EB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0" name="フローチャート: 判断 709">
          <a:extLst>
            <a:ext uri="{FF2B5EF4-FFF2-40B4-BE49-F238E27FC236}">
              <a16:creationId xmlns:a16="http://schemas.microsoft.com/office/drawing/2014/main" id="{D72845DE-52FC-4D4B-8CA8-08150C4CA7F5}"/>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1" name="フローチャート: 判断 710">
          <a:extLst>
            <a:ext uri="{FF2B5EF4-FFF2-40B4-BE49-F238E27FC236}">
              <a16:creationId xmlns:a16="http://schemas.microsoft.com/office/drawing/2014/main" id="{CBA59026-0590-41FC-BE8A-0F15359EE46B}"/>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2" name="フローチャート: 判断 711">
          <a:extLst>
            <a:ext uri="{FF2B5EF4-FFF2-40B4-BE49-F238E27FC236}">
              <a16:creationId xmlns:a16="http://schemas.microsoft.com/office/drawing/2014/main" id="{DB8A82DB-E493-4DCD-999A-A8A8D2A02569}"/>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02CACC2-DD6A-4E2F-A1D2-8506ECB1B1A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2060393-F0D7-4253-A613-2E1E990B92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50E8688-4D63-46A6-A0F5-C7A26C7FFD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6C3D111-53E9-42A9-A28A-D670DE08137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80C81A4-9F28-46FC-A5FE-EE0564F4B6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136652</xdr:rowOff>
    </xdr:from>
    <xdr:to>
      <xdr:col>116</xdr:col>
      <xdr:colOff>114300</xdr:colOff>
      <xdr:row>86</xdr:row>
      <xdr:rowOff>66802</xdr:rowOff>
    </xdr:to>
    <xdr:sp macro="" textlink="">
      <xdr:nvSpPr>
        <xdr:cNvPr id="718" name="楕円 717">
          <a:extLst>
            <a:ext uri="{FF2B5EF4-FFF2-40B4-BE49-F238E27FC236}">
              <a16:creationId xmlns:a16="http://schemas.microsoft.com/office/drawing/2014/main" id="{9E7911FE-1ADD-4C0D-9654-EB60E55CF22D}"/>
            </a:ext>
          </a:extLst>
        </xdr:cNvPr>
        <xdr:cNvSpPr/>
      </xdr:nvSpPr>
      <xdr:spPr>
        <a:xfrm>
          <a:off x="22110700" y="147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51579</xdr:rowOff>
    </xdr:from>
    <xdr:ext cx="469744" cy="259045"/>
    <xdr:sp macro="" textlink="">
      <xdr:nvSpPr>
        <xdr:cNvPr id="719" name="【消防施設】&#10;一人当たり面積該当値テキスト">
          <a:extLst>
            <a:ext uri="{FF2B5EF4-FFF2-40B4-BE49-F238E27FC236}">
              <a16:creationId xmlns:a16="http://schemas.microsoft.com/office/drawing/2014/main" id="{C1819B00-A0B6-4994-A3CC-A772699377EE}"/>
            </a:ext>
          </a:extLst>
        </xdr:cNvPr>
        <xdr:cNvSpPr txBox="1"/>
      </xdr:nvSpPr>
      <xdr:spPr>
        <a:xfrm>
          <a:off x="22199600" y="1462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75692</xdr:rowOff>
    </xdr:from>
    <xdr:to>
      <xdr:col>112</xdr:col>
      <xdr:colOff>38100</xdr:colOff>
      <xdr:row>86</xdr:row>
      <xdr:rowOff>5842</xdr:rowOff>
    </xdr:to>
    <xdr:sp macro="" textlink="">
      <xdr:nvSpPr>
        <xdr:cNvPr id="720" name="楕円 719">
          <a:extLst>
            <a:ext uri="{FF2B5EF4-FFF2-40B4-BE49-F238E27FC236}">
              <a16:creationId xmlns:a16="http://schemas.microsoft.com/office/drawing/2014/main" id="{ABD463EF-CACE-4A80-9B83-465DEDDAEC9E}"/>
            </a:ext>
          </a:extLst>
        </xdr:cNvPr>
        <xdr:cNvSpPr/>
      </xdr:nvSpPr>
      <xdr:spPr>
        <a:xfrm>
          <a:off x="21272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126492</xdr:rowOff>
    </xdr:from>
    <xdr:to>
      <xdr:col>116</xdr:col>
      <xdr:colOff>63500</xdr:colOff>
      <xdr:row>86</xdr:row>
      <xdr:rowOff>16002</xdr:rowOff>
    </xdr:to>
    <xdr:cxnSp macro="">
      <xdr:nvCxnSpPr>
        <xdr:cNvPr id="721" name="直線コネクタ 720">
          <a:extLst>
            <a:ext uri="{FF2B5EF4-FFF2-40B4-BE49-F238E27FC236}">
              <a16:creationId xmlns:a16="http://schemas.microsoft.com/office/drawing/2014/main" id="{953A3D07-68D9-4E87-A84A-C94A41D8F083}"/>
            </a:ext>
          </a:extLst>
        </xdr:cNvPr>
        <xdr:cNvCxnSpPr/>
      </xdr:nvCxnSpPr>
      <xdr:spPr>
        <a:xfrm>
          <a:off x="21323300" y="14699742"/>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74168</xdr:rowOff>
    </xdr:from>
    <xdr:to>
      <xdr:col>107</xdr:col>
      <xdr:colOff>101600</xdr:colOff>
      <xdr:row>86</xdr:row>
      <xdr:rowOff>4318</xdr:rowOff>
    </xdr:to>
    <xdr:sp macro="" textlink="">
      <xdr:nvSpPr>
        <xdr:cNvPr id="722" name="楕円 721">
          <a:extLst>
            <a:ext uri="{FF2B5EF4-FFF2-40B4-BE49-F238E27FC236}">
              <a16:creationId xmlns:a16="http://schemas.microsoft.com/office/drawing/2014/main" id="{6DAC2629-7B25-4207-9B0E-BB60B2D214AD}"/>
            </a:ext>
          </a:extLst>
        </xdr:cNvPr>
        <xdr:cNvSpPr/>
      </xdr:nvSpPr>
      <xdr:spPr>
        <a:xfrm>
          <a:off x="20383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124968</xdr:rowOff>
    </xdr:from>
    <xdr:to>
      <xdr:col>111</xdr:col>
      <xdr:colOff>177800</xdr:colOff>
      <xdr:row>85</xdr:row>
      <xdr:rowOff>126492</xdr:rowOff>
    </xdr:to>
    <xdr:cxnSp macro="">
      <xdr:nvCxnSpPr>
        <xdr:cNvPr id="723" name="直線コネクタ 722">
          <a:extLst>
            <a:ext uri="{FF2B5EF4-FFF2-40B4-BE49-F238E27FC236}">
              <a16:creationId xmlns:a16="http://schemas.microsoft.com/office/drawing/2014/main" id="{2165720B-5A80-4D00-AEB5-6A7522A53CA0}"/>
            </a:ext>
          </a:extLst>
        </xdr:cNvPr>
        <xdr:cNvCxnSpPr/>
      </xdr:nvCxnSpPr>
      <xdr:spPr>
        <a:xfrm>
          <a:off x="20434300" y="1469821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75692</xdr:rowOff>
    </xdr:from>
    <xdr:to>
      <xdr:col>102</xdr:col>
      <xdr:colOff>165100</xdr:colOff>
      <xdr:row>86</xdr:row>
      <xdr:rowOff>5842</xdr:rowOff>
    </xdr:to>
    <xdr:sp macro="" textlink="">
      <xdr:nvSpPr>
        <xdr:cNvPr id="724" name="楕円 723">
          <a:extLst>
            <a:ext uri="{FF2B5EF4-FFF2-40B4-BE49-F238E27FC236}">
              <a16:creationId xmlns:a16="http://schemas.microsoft.com/office/drawing/2014/main" id="{20FF9854-0A98-4D15-9BCF-1850111550AE}"/>
            </a:ext>
          </a:extLst>
        </xdr:cNvPr>
        <xdr:cNvSpPr/>
      </xdr:nvSpPr>
      <xdr:spPr>
        <a:xfrm>
          <a:off x="19494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124968</xdr:rowOff>
    </xdr:from>
    <xdr:to>
      <xdr:col>107</xdr:col>
      <xdr:colOff>50800</xdr:colOff>
      <xdr:row>85</xdr:row>
      <xdr:rowOff>126492</xdr:rowOff>
    </xdr:to>
    <xdr:cxnSp macro="">
      <xdr:nvCxnSpPr>
        <xdr:cNvPr id="725" name="直線コネクタ 724">
          <a:extLst>
            <a:ext uri="{FF2B5EF4-FFF2-40B4-BE49-F238E27FC236}">
              <a16:creationId xmlns:a16="http://schemas.microsoft.com/office/drawing/2014/main" id="{B14483C9-2084-4E2B-9A1E-BF262110EF52}"/>
            </a:ext>
          </a:extLst>
        </xdr:cNvPr>
        <xdr:cNvCxnSpPr/>
      </xdr:nvCxnSpPr>
      <xdr:spPr>
        <a:xfrm flipV="1">
          <a:off x="19545300" y="1469821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78739</xdr:rowOff>
    </xdr:from>
    <xdr:to>
      <xdr:col>98</xdr:col>
      <xdr:colOff>38100</xdr:colOff>
      <xdr:row>86</xdr:row>
      <xdr:rowOff>8889</xdr:rowOff>
    </xdr:to>
    <xdr:sp macro="" textlink="">
      <xdr:nvSpPr>
        <xdr:cNvPr id="726" name="楕円 725">
          <a:extLst>
            <a:ext uri="{FF2B5EF4-FFF2-40B4-BE49-F238E27FC236}">
              <a16:creationId xmlns:a16="http://schemas.microsoft.com/office/drawing/2014/main" id="{B7D31CF6-5BDF-49A6-ACE4-812DD92BD902}"/>
            </a:ext>
          </a:extLst>
        </xdr:cNvPr>
        <xdr:cNvSpPr/>
      </xdr:nvSpPr>
      <xdr:spPr>
        <a:xfrm>
          <a:off x="18605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126492</xdr:rowOff>
    </xdr:from>
    <xdr:to>
      <xdr:col>102</xdr:col>
      <xdr:colOff>114300</xdr:colOff>
      <xdr:row>85</xdr:row>
      <xdr:rowOff>129539</xdr:rowOff>
    </xdr:to>
    <xdr:cxnSp macro="">
      <xdr:nvCxnSpPr>
        <xdr:cNvPr id="727" name="直線コネクタ 726">
          <a:extLst>
            <a:ext uri="{FF2B5EF4-FFF2-40B4-BE49-F238E27FC236}">
              <a16:creationId xmlns:a16="http://schemas.microsoft.com/office/drawing/2014/main" id="{5F66FA0F-E804-4F6B-89F2-358D1A1C9F73}"/>
            </a:ext>
          </a:extLst>
        </xdr:cNvPr>
        <xdr:cNvCxnSpPr/>
      </xdr:nvCxnSpPr>
      <xdr:spPr>
        <a:xfrm flipV="1">
          <a:off x="18656300" y="14699742"/>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28" name="n_1aveValue【消防施設】&#10;一人当たり面積">
          <a:extLst>
            <a:ext uri="{FF2B5EF4-FFF2-40B4-BE49-F238E27FC236}">
              <a16:creationId xmlns:a16="http://schemas.microsoft.com/office/drawing/2014/main" id="{FECE526D-D307-41C3-BCD4-3A728B2C8D3B}"/>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29" name="n_2aveValue【消防施設】&#10;一人当たり面積">
          <a:extLst>
            <a:ext uri="{FF2B5EF4-FFF2-40B4-BE49-F238E27FC236}">
              <a16:creationId xmlns:a16="http://schemas.microsoft.com/office/drawing/2014/main" id="{6E9CAAEA-8216-4EC7-83D2-B852D90E404C}"/>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0" name="n_3aveValue【消防施設】&#10;一人当たり面積">
          <a:extLst>
            <a:ext uri="{FF2B5EF4-FFF2-40B4-BE49-F238E27FC236}">
              <a16:creationId xmlns:a16="http://schemas.microsoft.com/office/drawing/2014/main" id="{7B0F7D94-F017-4551-A2A0-CE36BA7775FA}"/>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1" name="n_4aveValue【消防施設】&#10;一人当たり面積">
          <a:extLst>
            <a:ext uri="{FF2B5EF4-FFF2-40B4-BE49-F238E27FC236}">
              <a16:creationId xmlns:a16="http://schemas.microsoft.com/office/drawing/2014/main" id="{1E2F4989-27F7-487C-93CB-37FE0DA6339F}"/>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168419</xdr:rowOff>
    </xdr:from>
    <xdr:ext cx="469744" cy="259045"/>
    <xdr:sp macro="" textlink="">
      <xdr:nvSpPr>
        <xdr:cNvPr id="732" name="n_1mainValue【消防施設】&#10;一人当たり面積">
          <a:extLst>
            <a:ext uri="{FF2B5EF4-FFF2-40B4-BE49-F238E27FC236}">
              <a16:creationId xmlns:a16="http://schemas.microsoft.com/office/drawing/2014/main" id="{6B0C35D0-D3A1-4F2C-8C84-0871459FCED0}"/>
            </a:ext>
          </a:extLst>
        </xdr:cNvPr>
        <xdr:cNvSpPr txBox="1"/>
      </xdr:nvSpPr>
      <xdr:spPr>
        <a:xfrm>
          <a:off x="21075727" y="1474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166895</xdr:rowOff>
    </xdr:from>
    <xdr:ext cx="469744" cy="259045"/>
    <xdr:sp macro="" textlink="">
      <xdr:nvSpPr>
        <xdr:cNvPr id="733" name="n_2mainValue【消防施設】&#10;一人当たり面積">
          <a:extLst>
            <a:ext uri="{FF2B5EF4-FFF2-40B4-BE49-F238E27FC236}">
              <a16:creationId xmlns:a16="http://schemas.microsoft.com/office/drawing/2014/main" id="{B2614169-E119-4A8C-84D5-CD116A14F790}"/>
            </a:ext>
          </a:extLst>
        </xdr:cNvPr>
        <xdr:cNvSpPr txBox="1"/>
      </xdr:nvSpPr>
      <xdr:spPr>
        <a:xfrm>
          <a:off x="20199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168419</xdr:rowOff>
    </xdr:from>
    <xdr:ext cx="469744" cy="259045"/>
    <xdr:sp macro="" textlink="">
      <xdr:nvSpPr>
        <xdr:cNvPr id="734" name="n_3mainValue【消防施設】&#10;一人当たり面積">
          <a:extLst>
            <a:ext uri="{FF2B5EF4-FFF2-40B4-BE49-F238E27FC236}">
              <a16:creationId xmlns:a16="http://schemas.microsoft.com/office/drawing/2014/main" id="{0CDFEB84-3C61-4719-979A-CEEB62E83040}"/>
            </a:ext>
          </a:extLst>
        </xdr:cNvPr>
        <xdr:cNvSpPr txBox="1"/>
      </xdr:nvSpPr>
      <xdr:spPr>
        <a:xfrm>
          <a:off x="19310427" y="1474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xdr:rowOff>
    </xdr:from>
    <xdr:ext cx="469744" cy="259045"/>
    <xdr:sp macro="" textlink="">
      <xdr:nvSpPr>
        <xdr:cNvPr id="735" name="n_4mainValue【消防施設】&#10;一人当たり面積">
          <a:extLst>
            <a:ext uri="{FF2B5EF4-FFF2-40B4-BE49-F238E27FC236}">
              <a16:creationId xmlns:a16="http://schemas.microsoft.com/office/drawing/2014/main" id="{E641049B-F967-461D-BCA2-49B28419C426}"/>
            </a:ext>
          </a:extLst>
        </xdr:cNvPr>
        <xdr:cNvSpPr txBox="1"/>
      </xdr:nvSpPr>
      <xdr:spPr>
        <a:xfrm>
          <a:off x="18421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9100FE25-00E0-4BDF-AF4F-4B0DF75090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E4303D9-2214-4684-B3AB-432CDFFF9B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4BA2671E-DABB-41F8-AF5C-962A1B2FE9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B9F74EB5-110A-4E6C-AD42-30BD4387B4D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F3533F6F-441D-48CB-9F2F-D37CB79C0B3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1E108829-9B06-46FE-AAF6-6ED119487AD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C30F157-F3EB-4E36-B0EF-23C5D4DE61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39551E19-EB66-4575-AB9A-ABB122E1665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7BD7797F-0D04-4A01-AB10-2387CEB824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2A52B0DD-1976-4948-AD5D-C54291A9B74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ADF86E0E-1B3B-4565-B02C-C74787E174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a:extLst>
            <a:ext uri="{FF2B5EF4-FFF2-40B4-BE49-F238E27FC236}">
              <a16:creationId xmlns:a16="http://schemas.microsoft.com/office/drawing/2014/main" id="{643BE81E-F423-460D-BD01-A452F161310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a:extLst>
            <a:ext uri="{FF2B5EF4-FFF2-40B4-BE49-F238E27FC236}">
              <a16:creationId xmlns:a16="http://schemas.microsoft.com/office/drawing/2014/main" id="{00AF8209-44BA-47CF-AF15-78E874EE0B8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a:extLst>
            <a:ext uri="{FF2B5EF4-FFF2-40B4-BE49-F238E27FC236}">
              <a16:creationId xmlns:a16="http://schemas.microsoft.com/office/drawing/2014/main" id="{B0629222-C107-406E-AD91-734CF8E889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a:extLst>
            <a:ext uri="{FF2B5EF4-FFF2-40B4-BE49-F238E27FC236}">
              <a16:creationId xmlns:a16="http://schemas.microsoft.com/office/drawing/2014/main" id="{18BACABD-597F-46DA-ADD1-4B8E3B2CB27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a:extLst>
            <a:ext uri="{FF2B5EF4-FFF2-40B4-BE49-F238E27FC236}">
              <a16:creationId xmlns:a16="http://schemas.microsoft.com/office/drawing/2014/main" id="{8B318C68-9E98-48A7-A0F7-9731C6C7D33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a:extLst>
            <a:ext uri="{FF2B5EF4-FFF2-40B4-BE49-F238E27FC236}">
              <a16:creationId xmlns:a16="http://schemas.microsoft.com/office/drawing/2014/main" id="{4C75F4A6-7F16-4654-A08C-A859FA1D320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a:extLst>
            <a:ext uri="{FF2B5EF4-FFF2-40B4-BE49-F238E27FC236}">
              <a16:creationId xmlns:a16="http://schemas.microsoft.com/office/drawing/2014/main" id="{494F90A1-56FA-4A65-9167-10B99599B4F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a:extLst>
            <a:ext uri="{FF2B5EF4-FFF2-40B4-BE49-F238E27FC236}">
              <a16:creationId xmlns:a16="http://schemas.microsoft.com/office/drawing/2014/main" id="{17E8B5B9-101F-4A04-8F3E-1EFBAF3259A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a:extLst>
            <a:ext uri="{FF2B5EF4-FFF2-40B4-BE49-F238E27FC236}">
              <a16:creationId xmlns:a16="http://schemas.microsoft.com/office/drawing/2014/main" id="{2307C953-BFAF-41B1-A1A6-B87F548F35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a:extLst>
            <a:ext uri="{FF2B5EF4-FFF2-40B4-BE49-F238E27FC236}">
              <a16:creationId xmlns:a16="http://schemas.microsoft.com/office/drawing/2014/main" id="{44968445-8AC2-4E8E-82F0-27B9B5FA524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a:extLst>
            <a:ext uri="{FF2B5EF4-FFF2-40B4-BE49-F238E27FC236}">
              <a16:creationId xmlns:a16="http://schemas.microsoft.com/office/drawing/2014/main" id="{7E28E2C6-0305-470D-91C3-53053CF31E1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a:extLst>
            <a:ext uri="{FF2B5EF4-FFF2-40B4-BE49-F238E27FC236}">
              <a16:creationId xmlns:a16="http://schemas.microsoft.com/office/drawing/2014/main" id="{EEBD3251-452E-4128-AB97-6017C83986F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A3B164CB-303F-463B-B0B3-1BEA25AC83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F333D3BA-8E48-432E-AAC5-59526E9441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1" name="直線コネクタ 760">
          <a:extLst>
            <a:ext uri="{FF2B5EF4-FFF2-40B4-BE49-F238E27FC236}">
              <a16:creationId xmlns:a16="http://schemas.microsoft.com/office/drawing/2014/main" id="{01838EFC-6908-45B0-B06F-05ACF62CB29B}"/>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2" name="【庁舎】&#10;有形固定資産減価償却率最小値テキスト">
          <a:extLst>
            <a:ext uri="{FF2B5EF4-FFF2-40B4-BE49-F238E27FC236}">
              <a16:creationId xmlns:a16="http://schemas.microsoft.com/office/drawing/2014/main" id="{FBD5C1E7-41ED-4C58-947D-2613A4A025B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3" name="直線コネクタ 762">
          <a:extLst>
            <a:ext uri="{FF2B5EF4-FFF2-40B4-BE49-F238E27FC236}">
              <a16:creationId xmlns:a16="http://schemas.microsoft.com/office/drawing/2014/main" id="{C4B398DD-607C-4B4E-BD00-D0778270593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64" name="【庁舎】&#10;有形固定資産減価償却率最大値テキスト">
          <a:extLst>
            <a:ext uri="{FF2B5EF4-FFF2-40B4-BE49-F238E27FC236}">
              <a16:creationId xmlns:a16="http://schemas.microsoft.com/office/drawing/2014/main" id="{56F92FC9-70AD-48E4-90C8-BE682CD67A53}"/>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65" name="直線コネクタ 764">
          <a:extLst>
            <a:ext uri="{FF2B5EF4-FFF2-40B4-BE49-F238E27FC236}">
              <a16:creationId xmlns:a16="http://schemas.microsoft.com/office/drawing/2014/main" id="{A88437B3-FD69-43A3-98EC-9B2A3F6A2A57}"/>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766" name="【庁舎】&#10;有形固定資産減価償却率平均値テキスト">
          <a:extLst>
            <a:ext uri="{FF2B5EF4-FFF2-40B4-BE49-F238E27FC236}">
              <a16:creationId xmlns:a16="http://schemas.microsoft.com/office/drawing/2014/main" id="{EF49A2D4-EBF2-496B-98E9-A188A4081DF9}"/>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67" name="フローチャート: 判断 766">
          <a:extLst>
            <a:ext uri="{FF2B5EF4-FFF2-40B4-BE49-F238E27FC236}">
              <a16:creationId xmlns:a16="http://schemas.microsoft.com/office/drawing/2014/main" id="{B6A84D8C-C5AC-47BF-A333-CF3BDAA0A898}"/>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68" name="フローチャート: 判断 767">
          <a:extLst>
            <a:ext uri="{FF2B5EF4-FFF2-40B4-BE49-F238E27FC236}">
              <a16:creationId xmlns:a16="http://schemas.microsoft.com/office/drawing/2014/main" id="{71D1C9A0-B1B5-42E2-893C-9FABEE4CF97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69" name="フローチャート: 判断 768">
          <a:extLst>
            <a:ext uri="{FF2B5EF4-FFF2-40B4-BE49-F238E27FC236}">
              <a16:creationId xmlns:a16="http://schemas.microsoft.com/office/drawing/2014/main" id="{95C5CD26-F84F-40FD-A6F7-601DA5667C4D}"/>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0" name="フローチャート: 判断 769">
          <a:extLst>
            <a:ext uri="{FF2B5EF4-FFF2-40B4-BE49-F238E27FC236}">
              <a16:creationId xmlns:a16="http://schemas.microsoft.com/office/drawing/2014/main" id="{1902AEB8-B029-460C-86C7-AA8B8DBCF043}"/>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1" name="フローチャート: 判断 770">
          <a:extLst>
            <a:ext uri="{FF2B5EF4-FFF2-40B4-BE49-F238E27FC236}">
              <a16:creationId xmlns:a16="http://schemas.microsoft.com/office/drawing/2014/main" id="{8A93555F-22A5-47FA-BA99-22119110D4A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FAD777E-BFAE-4920-9511-CC773DB592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2D4A9B1-0741-486C-B730-2090341ACA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A9D4C1D-3C83-4A2B-A5D7-9CCF42D141A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A9B84D3-0CCB-4EEA-AA71-6FC00F8F2E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2C8D7FE-0302-4CAC-BB95-22531742C7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126637</xdr:rowOff>
    </xdr:from>
    <xdr:to>
      <xdr:col>85</xdr:col>
      <xdr:colOff>177800</xdr:colOff>
      <xdr:row>104</xdr:row>
      <xdr:rowOff>56787</xdr:rowOff>
    </xdr:to>
    <xdr:sp macro="" textlink="">
      <xdr:nvSpPr>
        <xdr:cNvPr id="777" name="楕円 776">
          <a:extLst>
            <a:ext uri="{FF2B5EF4-FFF2-40B4-BE49-F238E27FC236}">
              <a16:creationId xmlns:a16="http://schemas.microsoft.com/office/drawing/2014/main" id="{27426F3B-9986-4E4D-9E90-9F369AF0081F}"/>
            </a:ext>
          </a:extLst>
        </xdr:cNvPr>
        <xdr:cNvSpPr/>
      </xdr:nvSpPr>
      <xdr:spPr>
        <a:xfrm>
          <a:off x="162687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149514</xdr:rowOff>
    </xdr:from>
    <xdr:ext cx="405111" cy="259045"/>
    <xdr:sp macro="" textlink="">
      <xdr:nvSpPr>
        <xdr:cNvPr id="778" name="【庁舎】&#10;有形固定資産減価償却率該当値テキスト">
          <a:extLst>
            <a:ext uri="{FF2B5EF4-FFF2-40B4-BE49-F238E27FC236}">
              <a16:creationId xmlns:a16="http://schemas.microsoft.com/office/drawing/2014/main" id="{CF794F37-5FB7-4711-B625-C095A107D758}"/>
            </a:ext>
          </a:extLst>
        </xdr:cNvPr>
        <xdr:cNvSpPr txBox="1"/>
      </xdr:nvSpPr>
      <xdr:spPr>
        <a:xfrm>
          <a:off x="16357600" y="1763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77651</xdr:rowOff>
    </xdr:from>
    <xdr:to>
      <xdr:col>81</xdr:col>
      <xdr:colOff>101600</xdr:colOff>
      <xdr:row>105</xdr:row>
      <xdr:rowOff>7801</xdr:rowOff>
    </xdr:to>
    <xdr:sp macro="" textlink="">
      <xdr:nvSpPr>
        <xdr:cNvPr id="779" name="楕円 778">
          <a:extLst>
            <a:ext uri="{FF2B5EF4-FFF2-40B4-BE49-F238E27FC236}">
              <a16:creationId xmlns:a16="http://schemas.microsoft.com/office/drawing/2014/main" id="{E6052409-D61C-4BBB-8B73-9D731A121CDC}"/>
            </a:ext>
          </a:extLst>
        </xdr:cNvPr>
        <xdr:cNvSpPr/>
      </xdr:nvSpPr>
      <xdr:spPr>
        <a:xfrm>
          <a:off x="15430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5987</xdr:rowOff>
    </xdr:from>
    <xdr:to>
      <xdr:col>85</xdr:col>
      <xdr:colOff>127000</xdr:colOff>
      <xdr:row>104</xdr:row>
      <xdr:rowOff>128451</xdr:rowOff>
    </xdr:to>
    <xdr:cxnSp macro="">
      <xdr:nvCxnSpPr>
        <xdr:cNvPr id="780" name="直線コネクタ 779">
          <a:extLst>
            <a:ext uri="{FF2B5EF4-FFF2-40B4-BE49-F238E27FC236}">
              <a16:creationId xmlns:a16="http://schemas.microsoft.com/office/drawing/2014/main" id="{0D4339B9-00C3-45B7-BF75-C49AE46698FE}"/>
            </a:ext>
          </a:extLst>
        </xdr:cNvPr>
        <xdr:cNvCxnSpPr/>
      </xdr:nvCxnSpPr>
      <xdr:spPr>
        <a:xfrm flipV="1">
          <a:off x="15481300" y="17836787"/>
          <a:ext cx="8382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43362</xdr:rowOff>
    </xdr:from>
    <xdr:to>
      <xdr:col>76</xdr:col>
      <xdr:colOff>165100</xdr:colOff>
      <xdr:row>104</xdr:row>
      <xdr:rowOff>144962</xdr:rowOff>
    </xdr:to>
    <xdr:sp macro="" textlink="">
      <xdr:nvSpPr>
        <xdr:cNvPr id="781" name="楕円 780">
          <a:extLst>
            <a:ext uri="{FF2B5EF4-FFF2-40B4-BE49-F238E27FC236}">
              <a16:creationId xmlns:a16="http://schemas.microsoft.com/office/drawing/2014/main" id="{6794668F-4E23-48E3-A50E-2802E033F1A4}"/>
            </a:ext>
          </a:extLst>
        </xdr:cNvPr>
        <xdr:cNvSpPr/>
      </xdr:nvSpPr>
      <xdr:spPr>
        <a:xfrm>
          <a:off x="14541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94162</xdr:rowOff>
    </xdr:from>
    <xdr:to>
      <xdr:col>81</xdr:col>
      <xdr:colOff>50800</xdr:colOff>
      <xdr:row>104</xdr:row>
      <xdr:rowOff>128451</xdr:rowOff>
    </xdr:to>
    <xdr:cxnSp macro="">
      <xdr:nvCxnSpPr>
        <xdr:cNvPr id="782" name="直線コネクタ 781">
          <a:extLst>
            <a:ext uri="{FF2B5EF4-FFF2-40B4-BE49-F238E27FC236}">
              <a16:creationId xmlns:a16="http://schemas.microsoft.com/office/drawing/2014/main" id="{FEA0C3F5-7DAF-4D00-B904-6F3B65C5D59D}"/>
            </a:ext>
          </a:extLst>
        </xdr:cNvPr>
        <xdr:cNvCxnSpPr/>
      </xdr:nvCxnSpPr>
      <xdr:spPr>
        <a:xfrm>
          <a:off x="14592300" y="179249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83" name="楕円 782">
          <a:extLst>
            <a:ext uri="{FF2B5EF4-FFF2-40B4-BE49-F238E27FC236}">
              <a16:creationId xmlns:a16="http://schemas.microsoft.com/office/drawing/2014/main" id="{ED7F4B67-6611-4F24-9AB6-2A0804A791AC}"/>
            </a:ext>
          </a:extLst>
        </xdr:cNvPr>
        <xdr:cNvSpPr/>
      </xdr:nvSpPr>
      <xdr:spPr>
        <a:xfrm>
          <a:off x="13652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61505</xdr:rowOff>
    </xdr:from>
    <xdr:to>
      <xdr:col>76</xdr:col>
      <xdr:colOff>114300</xdr:colOff>
      <xdr:row>104</xdr:row>
      <xdr:rowOff>94162</xdr:rowOff>
    </xdr:to>
    <xdr:cxnSp macro="">
      <xdr:nvCxnSpPr>
        <xdr:cNvPr id="784" name="直線コネクタ 783">
          <a:extLst>
            <a:ext uri="{FF2B5EF4-FFF2-40B4-BE49-F238E27FC236}">
              <a16:creationId xmlns:a16="http://schemas.microsoft.com/office/drawing/2014/main" id="{B4FEC9A1-6B1B-4FBE-95B2-0C3BD585EFC1}"/>
            </a:ext>
          </a:extLst>
        </xdr:cNvPr>
        <xdr:cNvCxnSpPr/>
      </xdr:nvCxnSpPr>
      <xdr:spPr>
        <a:xfrm>
          <a:off x="13703300" y="178923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147864</xdr:rowOff>
    </xdr:from>
    <xdr:to>
      <xdr:col>67</xdr:col>
      <xdr:colOff>101600</xdr:colOff>
      <xdr:row>104</xdr:row>
      <xdr:rowOff>78014</xdr:rowOff>
    </xdr:to>
    <xdr:sp macro="" textlink="">
      <xdr:nvSpPr>
        <xdr:cNvPr id="785" name="楕円 784">
          <a:extLst>
            <a:ext uri="{FF2B5EF4-FFF2-40B4-BE49-F238E27FC236}">
              <a16:creationId xmlns:a16="http://schemas.microsoft.com/office/drawing/2014/main" id="{91ADAC88-7E69-491B-A7FA-CEF3802BD37B}"/>
            </a:ext>
          </a:extLst>
        </xdr:cNvPr>
        <xdr:cNvSpPr/>
      </xdr:nvSpPr>
      <xdr:spPr>
        <a:xfrm>
          <a:off x="12763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27214</xdr:rowOff>
    </xdr:from>
    <xdr:to>
      <xdr:col>71</xdr:col>
      <xdr:colOff>177800</xdr:colOff>
      <xdr:row>104</xdr:row>
      <xdr:rowOff>61505</xdr:rowOff>
    </xdr:to>
    <xdr:cxnSp macro="">
      <xdr:nvCxnSpPr>
        <xdr:cNvPr id="786" name="直線コネクタ 785">
          <a:extLst>
            <a:ext uri="{FF2B5EF4-FFF2-40B4-BE49-F238E27FC236}">
              <a16:creationId xmlns:a16="http://schemas.microsoft.com/office/drawing/2014/main" id="{5EEEBDAA-CCF3-4285-A2EE-160D32EABF60}"/>
            </a:ext>
          </a:extLst>
        </xdr:cNvPr>
        <xdr:cNvCxnSpPr/>
      </xdr:nvCxnSpPr>
      <xdr:spPr>
        <a:xfrm>
          <a:off x="12814300" y="178580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87" name="n_1aveValue【庁舎】&#10;有形固定資産減価償却率">
          <a:extLst>
            <a:ext uri="{FF2B5EF4-FFF2-40B4-BE49-F238E27FC236}">
              <a16:creationId xmlns:a16="http://schemas.microsoft.com/office/drawing/2014/main" id="{0BF63A62-AF9A-47B5-9C60-9312F5C214B3}"/>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88" name="n_2aveValue【庁舎】&#10;有形固定資産減価償却率">
          <a:extLst>
            <a:ext uri="{FF2B5EF4-FFF2-40B4-BE49-F238E27FC236}">
              <a16:creationId xmlns:a16="http://schemas.microsoft.com/office/drawing/2014/main" id="{1E2DD706-4EBC-41BB-AC51-B6C98EA2BD8D}"/>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789" name="n_3aveValue【庁舎】&#10;有形固定資産減価償却率">
          <a:extLst>
            <a:ext uri="{FF2B5EF4-FFF2-40B4-BE49-F238E27FC236}">
              <a16:creationId xmlns:a16="http://schemas.microsoft.com/office/drawing/2014/main" id="{C6F25497-A33E-4991-904F-DF29A2C732DB}"/>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90" name="n_4aveValue【庁舎】&#10;有形固定資産減価償却率">
          <a:extLst>
            <a:ext uri="{FF2B5EF4-FFF2-40B4-BE49-F238E27FC236}">
              <a16:creationId xmlns:a16="http://schemas.microsoft.com/office/drawing/2014/main" id="{F155BCEB-8FF1-49A4-B1B3-BBDFEA04C33C}"/>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170378</xdr:rowOff>
    </xdr:from>
    <xdr:ext cx="405111" cy="259045"/>
    <xdr:sp macro="" textlink="">
      <xdr:nvSpPr>
        <xdr:cNvPr id="791" name="n_1mainValue【庁舎】&#10;有形固定資産減価償却率">
          <a:extLst>
            <a:ext uri="{FF2B5EF4-FFF2-40B4-BE49-F238E27FC236}">
              <a16:creationId xmlns:a16="http://schemas.microsoft.com/office/drawing/2014/main" id="{3294642F-9680-4641-8E6B-AD36272FD7CC}"/>
            </a:ext>
          </a:extLst>
        </xdr:cNvPr>
        <xdr:cNvSpPr txBox="1"/>
      </xdr:nvSpPr>
      <xdr:spPr>
        <a:xfrm>
          <a:off x="152660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136089</xdr:rowOff>
    </xdr:from>
    <xdr:ext cx="405111" cy="259045"/>
    <xdr:sp macro="" textlink="">
      <xdr:nvSpPr>
        <xdr:cNvPr id="792" name="n_2mainValue【庁舎】&#10;有形固定資産減価償却率">
          <a:extLst>
            <a:ext uri="{FF2B5EF4-FFF2-40B4-BE49-F238E27FC236}">
              <a16:creationId xmlns:a16="http://schemas.microsoft.com/office/drawing/2014/main" id="{78F15BCE-D357-4A3A-B3AD-C5A4DE6BE092}"/>
            </a:ext>
          </a:extLst>
        </xdr:cNvPr>
        <xdr:cNvSpPr txBox="1"/>
      </xdr:nvSpPr>
      <xdr:spPr>
        <a:xfrm>
          <a:off x="143897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3" name="n_3mainValue【庁舎】&#10;有形固定資産減価償却率">
          <a:extLst>
            <a:ext uri="{FF2B5EF4-FFF2-40B4-BE49-F238E27FC236}">
              <a16:creationId xmlns:a16="http://schemas.microsoft.com/office/drawing/2014/main" id="{3E7A6FF8-D694-440A-9521-7DCE87B6E80E}"/>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94541</xdr:rowOff>
    </xdr:from>
    <xdr:ext cx="405111" cy="259045"/>
    <xdr:sp macro="" textlink="">
      <xdr:nvSpPr>
        <xdr:cNvPr id="794" name="n_4mainValue【庁舎】&#10;有形固定資産減価償却率">
          <a:extLst>
            <a:ext uri="{FF2B5EF4-FFF2-40B4-BE49-F238E27FC236}">
              <a16:creationId xmlns:a16="http://schemas.microsoft.com/office/drawing/2014/main" id="{4FA599CE-EE0E-4EDF-B573-F8DA3C2A42A3}"/>
            </a:ext>
          </a:extLst>
        </xdr:cNvPr>
        <xdr:cNvSpPr txBox="1"/>
      </xdr:nvSpPr>
      <xdr:spPr>
        <a:xfrm>
          <a:off x="12611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8917D5FF-EBA2-4B97-8528-255D9ECE4F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E6599CF-93BC-40DB-9ED5-97E57199E3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905F9EE9-9B20-43CC-BB0C-DECEA8AA916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13A5EC2D-ADB1-4A35-B50F-5A5093940B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D70DB50-CF04-4F73-B274-63FCCCC53E4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4AF4BA79-2A3E-4921-8C7E-38F14FB51D7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27204969-5B9A-4618-9F2D-B6C390EB2FF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69ABD6FD-1353-4590-A0A4-6A3BDF752FF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D91CEF69-0A3C-4317-A112-38B8A368DD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94408FF2-EFCE-4958-B524-390E333578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D435E630-1CED-4262-91C6-159117FC1C8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EE3EA9C0-1D46-40C9-BF11-7E32B6D873C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96A3B4D2-4559-4BAC-BF7F-02224A88B10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B0918459-9A9A-49D4-B42F-BAF64D0F558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6A997BA1-6232-499C-9505-B611F7F9441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38F6F858-22C1-49CC-92F3-52E1DD94A43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74E64F59-26E8-48F8-AC54-AB1AFFC418B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A12FCCDA-2B80-433F-92B9-96E7EB8E8ED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4654A8A6-B8DF-4F3E-B048-DA2614FC2E1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DFBE59C8-4C56-4A95-829E-25BF034ECB2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81513487-F1F7-4239-889C-DB7A0D0FB71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6729E4DE-9582-4694-988D-191B74761FF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5DF1EE20-079C-4F41-B324-C95E15E0C67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E9E15661-C907-4EC4-9C4C-A7FEE838D89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6EBF7ADA-1BCD-4537-A2B2-3D5576AB3DB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0" name="直線コネクタ 819">
          <a:extLst>
            <a:ext uri="{FF2B5EF4-FFF2-40B4-BE49-F238E27FC236}">
              <a16:creationId xmlns:a16="http://schemas.microsoft.com/office/drawing/2014/main" id="{8FC1283D-7D55-476A-82A4-CBB9610697E3}"/>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1" name="【庁舎】&#10;一人当たり面積最小値テキスト">
          <a:extLst>
            <a:ext uri="{FF2B5EF4-FFF2-40B4-BE49-F238E27FC236}">
              <a16:creationId xmlns:a16="http://schemas.microsoft.com/office/drawing/2014/main" id="{73447784-A747-49DD-8BFC-034B91B67345}"/>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2" name="直線コネクタ 821">
          <a:extLst>
            <a:ext uri="{FF2B5EF4-FFF2-40B4-BE49-F238E27FC236}">
              <a16:creationId xmlns:a16="http://schemas.microsoft.com/office/drawing/2014/main" id="{522D9915-8F36-4E8D-9F40-64DCA53E0992}"/>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3" name="【庁舎】&#10;一人当たり面積最大値テキスト">
          <a:extLst>
            <a:ext uri="{FF2B5EF4-FFF2-40B4-BE49-F238E27FC236}">
              <a16:creationId xmlns:a16="http://schemas.microsoft.com/office/drawing/2014/main" id="{B5D1380A-0DD8-4B54-B07F-8F9A44C0C4D8}"/>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24" name="直線コネクタ 823">
          <a:extLst>
            <a:ext uri="{FF2B5EF4-FFF2-40B4-BE49-F238E27FC236}">
              <a16:creationId xmlns:a16="http://schemas.microsoft.com/office/drawing/2014/main" id="{B99A994F-F9E3-4E34-B567-0FCB64CF3DD2}"/>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825" name="【庁舎】&#10;一人当たり面積平均値テキスト">
          <a:extLst>
            <a:ext uri="{FF2B5EF4-FFF2-40B4-BE49-F238E27FC236}">
              <a16:creationId xmlns:a16="http://schemas.microsoft.com/office/drawing/2014/main" id="{374EDF76-248A-45CF-A792-A151B9CDDE93}"/>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26" name="フローチャート: 判断 825">
          <a:extLst>
            <a:ext uri="{FF2B5EF4-FFF2-40B4-BE49-F238E27FC236}">
              <a16:creationId xmlns:a16="http://schemas.microsoft.com/office/drawing/2014/main" id="{447DFD05-BDCD-4E52-8F01-5CFC7689EAD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27" name="フローチャート: 判断 826">
          <a:extLst>
            <a:ext uri="{FF2B5EF4-FFF2-40B4-BE49-F238E27FC236}">
              <a16:creationId xmlns:a16="http://schemas.microsoft.com/office/drawing/2014/main" id="{8A485521-2DCC-4443-A4D8-3BA66AD2C45D}"/>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28" name="フローチャート: 判断 827">
          <a:extLst>
            <a:ext uri="{FF2B5EF4-FFF2-40B4-BE49-F238E27FC236}">
              <a16:creationId xmlns:a16="http://schemas.microsoft.com/office/drawing/2014/main" id="{3650F139-3B05-4AA6-A1D4-AD821767F47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29" name="フローチャート: 判断 828">
          <a:extLst>
            <a:ext uri="{FF2B5EF4-FFF2-40B4-BE49-F238E27FC236}">
              <a16:creationId xmlns:a16="http://schemas.microsoft.com/office/drawing/2014/main" id="{166850C6-5DF8-4590-ADFC-589C10C02A47}"/>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0" name="フローチャート: 判断 829">
          <a:extLst>
            <a:ext uri="{FF2B5EF4-FFF2-40B4-BE49-F238E27FC236}">
              <a16:creationId xmlns:a16="http://schemas.microsoft.com/office/drawing/2014/main" id="{6E06301B-1756-4A6B-AE08-1919EA3E71E7}"/>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A9186D0-7C56-463B-84DC-60E52F7758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B88BC6E-4226-40E4-9098-373441154FB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F7BD7C3-D9FE-4A72-9D40-6EEEED67122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C89AB68-30EF-4020-A71C-8400974DC9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E008A4F-785F-44C7-8333-D0A8791AAE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40095</xdr:rowOff>
    </xdr:from>
    <xdr:to>
      <xdr:col>116</xdr:col>
      <xdr:colOff>114300</xdr:colOff>
      <xdr:row>103</xdr:row>
      <xdr:rowOff>141695</xdr:rowOff>
    </xdr:to>
    <xdr:sp macro="" textlink="">
      <xdr:nvSpPr>
        <xdr:cNvPr id="836" name="楕円 835">
          <a:extLst>
            <a:ext uri="{FF2B5EF4-FFF2-40B4-BE49-F238E27FC236}">
              <a16:creationId xmlns:a16="http://schemas.microsoft.com/office/drawing/2014/main" id="{46BB3575-F3AB-411A-8C9F-5BB0FE1746B0}"/>
            </a:ext>
          </a:extLst>
        </xdr:cNvPr>
        <xdr:cNvSpPr/>
      </xdr:nvSpPr>
      <xdr:spPr>
        <a:xfrm>
          <a:off x="2211070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62972</xdr:rowOff>
    </xdr:from>
    <xdr:ext cx="469744" cy="259045"/>
    <xdr:sp macro="" textlink="">
      <xdr:nvSpPr>
        <xdr:cNvPr id="837" name="【庁舎】&#10;一人当たり面積該当値テキスト">
          <a:extLst>
            <a:ext uri="{FF2B5EF4-FFF2-40B4-BE49-F238E27FC236}">
              <a16:creationId xmlns:a16="http://schemas.microsoft.com/office/drawing/2014/main" id="{8343CDBB-B0B0-448C-AB34-A7EBA1FCF2D3}"/>
            </a:ext>
          </a:extLst>
        </xdr:cNvPr>
        <xdr:cNvSpPr txBox="1"/>
      </xdr:nvSpPr>
      <xdr:spPr>
        <a:xfrm>
          <a:off x="22199600" y="175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56424</xdr:rowOff>
    </xdr:from>
    <xdr:to>
      <xdr:col>112</xdr:col>
      <xdr:colOff>38100</xdr:colOff>
      <xdr:row>103</xdr:row>
      <xdr:rowOff>158024</xdr:rowOff>
    </xdr:to>
    <xdr:sp macro="" textlink="">
      <xdr:nvSpPr>
        <xdr:cNvPr id="838" name="楕円 837">
          <a:extLst>
            <a:ext uri="{FF2B5EF4-FFF2-40B4-BE49-F238E27FC236}">
              <a16:creationId xmlns:a16="http://schemas.microsoft.com/office/drawing/2014/main" id="{0FB31A71-8897-40A1-A7C9-9B8A4753356F}"/>
            </a:ext>
          </a:extLst>
        </xdr:cNvPr>
        <xdr:cNvSpPr/>
      </xdr:nvSpPr>
      <xdr:spPr>
        <a:xfrm>
          <a:off x="21272500" y="177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90895</xdr:rowOff>
    </xdr:from>
    <xdr:to>
      <xdr:col>116</xdr:col>
      <xdr:colOff>63500</xdr:colOff>
      <xdr:row>103</xdr:row>
      <xdr:rowOff>107224</xdr:rowOff>
    </xdr:to>
    <xdr:cxnSp macro="">
      <xdr:nvCxnSpPr>
        <xdr:cNvPr id="839" name="直線コネクタ 838">
          <a:extLst>
            <a:ext uri="{FF2B5EF4-FFF2-40B4-BE49-F238E27FC236}">
              <a16:creationId xmlns:a16="http://schemas.microsoft.com/office/drawing/2014/main" id="{B6FD5064-5276-41FD-B7A2-CD94CB073150}"/>
            </a:ext>
          </a:extLst>
        </xdr:cNvPr>
        <xdr:cNvCxnSpPr/>
      </xdr:nvCxnSpPr>
      <xdr:spPr>
        <a:xfrm flipV="1">
          <a:off x="21323300" y="17750245"/>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67855</xdr:rowOff>
    </xdr:from>
    <xdr:to>
      <xdr:col>107</xdr:col>
      <xdr:colOff>101600</xdr:colOff>
      <xdr:row>103</xdr:row>
      <xdr:rowOff>169455</xdr:rowOff>
    </xdr:to>
    <xdr:sp macro="" textlink="">
      <xdr:nvSpPr>
        <xdr:cNvPr id="840" name="楕円 839">
          <a:extLst>
            <a:ext uri="{FF2B5EF4-FFF2-40B4-BE49-F238E27FC236}">
              <a16:creationId xmlns:a16="http://schemas.microsoft.com/office/drawing/2014/main" id="{80D36E7B-2D77-444C-8838-0E3741C02D3B}"/>
            </a:ext>
          </a:extLst>
        </xdr:cNvPr>
        <xdr:cNvSpPr/>
      </xdr:nvSpPr>
      <xdr:spPr>
        <a:xfrm>
          <a:off x="20383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107224</xdr:rowOff>
    </xdr:from>
    <xdr:to>
      <xdr:col>111</xdr:col>
      <xdr:colOff>177800</xdr:colOff>
      <xdr:row>103</xdr:row>
      <xdr:rowOff>118655</xdr:rowOff>
    </xdr:to>
    <xdr:cxnSp macro="">
      <xdr:nvCxnSpPr>
        <xdr:cNvPr id="841" name="直線コネクタ 840">
          <a:extLst>
            <a:ext uri="{FF2B5EF4-FFF2-40B4-BE49-F238E27FC236}">
              <a16:creationId xmlns:a16="http://schemas.microsoft.com/office/drawing/2014/main" id="{98830E51-F52F-4344-A8B0-FDFE1E5AAF6B}"/>
            </a:ext>
          </a:extLst>
        </xdr:cNvPr>
        <xdr:cNvCxnSpPr/>
      </xdr:nvCxnSpPr>
      <xdr:spPr>
        <a:xfrm flipV="1">
          <a:off x="20434300" y="1776657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76019</xdr:rowOff>
    </xdr:from>
    <xdr:to>
      <xdr:col>102</xdr:col>
      <xdr:colOff>165100</xdr:colOff>
      <xdr:row>104</xdr:row>
      <xdr:rowOff>6169</xdr:rowOff>
    </xdr:to>
    <xdr:sp macro="" textlink="">
      <xdr:nvSpPr>
        <xdr:cNvPr id="842" name="楕円 841">
          <a:extLst>
            <a:ext uri="{FF2B5EF4-FFF2-40B4-BE49-F238E27FC236}">
              <a16:creationId xmlns:a16="http://schemas.microsoft.com/office/drawing/2014/main" id="{6683D661-8CE0-4EBD-B3AF-D62EBF01A081}"/>
            </a:ext>
          </a:extLst>
        </xdr:cNvPr>
        <xdr:cNvSpPr/>
      </xdr:nvSpPr>
      <xdr:spPr>
        <a:xfrm>
          <a:off x="19494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118655</xdr:rowOff>
    </xdr:from>
    <xdr:to>
      <xdr:col>107</xdr:col>
      <xdr:colOff>50800</xdr:colOff>
      <xdr:row>103</xdr:row>
      <xdr:rowOff>126819</xdr:rowOff>
    </xdr:to>
    <xdr:cxnSp macro="">
      <xdr:nvCxnSpPr>
        <xdr:cNvPr id="843" name="直線コネクタ 842">
          <a:extLst>
            <a:ext uri="{FF2B5EF4-FFF2-40B4-BE49-F238E27FC236}">
              <a16:creationId xmlns:a16="http://schemas.microsoft.com/office/drawing/2014/main" id="{1232136A-DE81-4964-9E37-B7AF76B2845C}"/>
            </a:ext>
          </a:extLst>
        </xdr:cNvPr>
        <xdr:cNvCxnSpPr/>
      </xdr:nvCxnSpPr>
      <xdr:spPr>
        <a:xfrm flipV="1">
          <a:off x="19545300" y="17778005"/>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90714</xdr:rowOff>
    </xdr:from>
    <xdr:to>
      <xdr:col>98</xdr:col>
      <xdr:colOff>38100</xdr:colOff>
      <xdr:row>104</xdr:row>
      <xdr:rowOff>20864</xdr:rowOff>
    </xdr:to>
    <xdr:sp macro="" textlink="">
      <xdr:nvSpPr>
        <xdr:cNvPr id="844" name="楕円 843">
          <a:extLst>
            <a:ext uri="{FF2B5EF4-FFF2-40B4-BE49-F238E27FC236}">
              <a16:creationId xmlns:a16="http://schemas.microsoft.com/office/drawing/2014/main" id="{80D4194B-9DE9-4372-ABB6-4BA590EDA15C}"/>
            </a:ext>
          </a:extLst>
        </xdr:cNvPr>
        <xdr:cNvSpPr/>
      </xdr:nvSpPr>
      <xdr:spPr>
        <a:xfrm>
          <a:off x="18605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126819</xdr:rowOff>
    </xdr:from>
    <xdr:to>
      <xdr:col>102</xdr:col>
      <xdr:colOff>114300</xdr:colOff>
      <xdr:row>103</xdr:row>
      <xdr:rowOff>141514</xdr:rowOff>
    </xdr:to>
    <xdr:cxnSp macro="">
      <xdr:nvCxnSpPr>
        <xdr:cNvPr id="845" name="直線コネクタ 844">
          <a:extLst>
            <a:ext uri="{FF2B5EF4-FFF2-40B4-BE49-F238E27FC236}">
              <a16:creationId xmlns:a16="http://schemas.microsoft.com/office/drawing/2014/main" id="{8F4DB485-1292-4FD7-9733-CA92B8B42A32}"/>
            </a:ext>
          </a:extLst>
        </xdr:cNvPr>
        <xdr:cNvCxnSpPr/>
      </xdr:nvCxnSpPr>
      <xdr:spPr>
        <a:xfrm flipV="1">
          <a:off x="18656300" y="1778616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846" name="n_1aveValue【庁舎】&#10;一人当たり面積">
          <a:extLst>
            <a:ext uri="{FF2B5EF4-FFF2-40B4-BE49-F238E27FC236}">
              <a16:creationId xmlns:a16="http://schemas.microsoft.com/office/drawing/2014/main" id="{611686CB-69BA-4554-97BD-5B21032927A3}"/>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847" name="n_2aveValue【庁舎】&#10;一人当たり面積">
          <a:extLst>
            <a:ext uri="{FF2B5EF4-FFF2-40B4-BE49-F238E27FC236}">
              <a16:creationId xmlns:a16="http://schemas.microsoft.com/office/drawing/2014/main" id="{4477AAD9-BE7A-40D1-9F96-A0F939E4A8B3}"/>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848" name="n_3aveValue【庁舎】&#10;一人当たり面積">
          <a:extLst>
            <a:ext uri="{FF2B5EF4-FFF2-40B4-BE49-F238E27FC236}">
              <a16:creationId xmlns:a16="http://schemas.microsoft.com/office/drawing/2014/main" id="{5392EE74-2CAD-4B83-ACB6-B90727C194AB}"/>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849" name="n_4aveValue【庁舎】&#10;一人当たり面積">
          <a:extLst>
            <a:ext uri="{FF2B5EF4-FFF2-40B4-BE49-F238E27FC236}">
              <a16:creationId xmlns:a16="http://schemas.microsoft.com/office/drawing/2014/main" id="{0867AF2B-C777-46D4-B2E8-8C7D3A1D25B8}"/>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3101</xdr:rowOff>
    </xdr:from>
    <xdr:ext cx="469744" cy="259045"/>
    <xdr:sp macro="" textlink="">
      <xdr:nvSpPr>
        <xdr:cNvPr id="850" name="n_1mainValue【庁舎】&#10;一人当たり面積">
          <a:extLst>
            <a:ext uri="{FF2B5EF4-FFF2-40B4-BE49-F238E27FC236}">
              <a16:creationId xmlns:a16="http://schemas.microsoft.com/office/drawing/2014/main" id="{1BAAF9BC-2EC3-4F13-B467-75144AFE3398}"/>
            </a:ext>
          </a:extLst>
        </xdr:cNvPr>
        <xdr:cNvSpPr txBox="1"/>
      </xdr:nvSpPr>
      <xdr:spPr>
        <a:xfrm>
          <a:off x="21075727" y="1749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14532</xdr:rowOff>
    </xdr:from>
    <xdr:ext cx="469744" cy="259045"/>
    <xdr:sp macro="" textlink="">
      <xdr:nvSpPr>
        <xdr:cNvPr id="851" name="n_2mainValue【庁舎】&#10;一人当たり面積">
          <a:extLst>
            <a:ext uri="{FF2B5EF4-FFF2-40B4-BE49-F238E27FC236}">
              <a16:creationId xmlns:a16="http://schemas.microsoft.com/office/drawing/2014/main" id="{A39B8D7C-F952-4E05-A0B6-3EE359F8ED76}"/>
            </a:ext>
          </a:extLst>
        </xdr:cNvPr>
        <xdr:cNvSpPr txBox="1"/>
      </xdr:nvSpPr>
      <xdr:spPr>
        <a:xfrm>
          <a:off x="20199427" y="1750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22696</xdr:rowOff>
    </xdr:from>
    <xdr:ext cx="469744" cy="259045"/>
    <xdr:sp macro="" textlink="">
      <xdr:nvSpPr>
        <xdr:cNvPr id="852" name="n_3mainValue【庁舎】&#10;一人当たり面積">
          <a:extLst>
            <a:ext uri="{FF2B5EF4-FFF2-40B4-BE49-F238E27FC236}">
              <a16:creationId xmlns:a16="http://schemas.microsoft.com/office/drawing/2014/main" id="{9EFEF193-9277-4E0C-A885-8E4F14AE6330}"/>
            </a:ext>
          </a:extLst>
        </xdr:cNvPr>
        <xdr:cNvSpPr txBox="1"/>
      </xdr:nvSpPr>
      <xdr:spPr>
        <a:xfrm>
          <a:off x="19310427" y="1751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37391</xdr:rowOff>
    </xdr:from>
    <xdr:ext cx="469744" cy="259045"/>
    <xdr:sp macro="" textlink="">
      <xdr:nvSpPr>
        <xdr:cNvPr id="853" name="n_4mainValue【庁舎】&#10;一人当たり面積">
          <a:extLst>
            <a:ext uri="{FF2B5EF4-FFF2-40B4-BE49-F238E27FC236}">
              <a16:creationId xmlns:a16="http://schemas.microsoft.com/office/drawing/2014/main" id="{E3DBA6AF-F549-454F-9DFD-FBA04F529E9C}"/>
            </a:ext>
          </a:extLst>
        </xdr:cNvPr>
        <xdr:cNvSpPr txBox="1"/>
      </xdr:nvSpPr>
      <xdr:spPr>
        <a:xfrm>
          <a:off x="18421427" y="1752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EC834AF4-392F-4B74-A7EE-3C45D45BA11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6F552DDC-082D-4CF2-ABB5-5AC875790E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C8EE12DA-306D-4306-9230-DB5FB8207C6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図書館、体育館、保健センター、市民会館の有形固定資産減価償却率が全国平均、県平均を上回っており、施設の老朽化が進んでいる状況にある。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今後も公共施設等総合管理計画に基づき、効率的、効果的な施設の長寿命化や更新等を行っていく。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lgfl11\&#20849;&#26377;&#12501;&#12457;&#12523;&#12480;\LG010_&#20225;&#30011;&#25391;&#33288;&#35506;\&#9632;&#36001;&#25919;&#25285;&#24403;&#9632;\&#20225;&#30011;&#36001;&#25919;&#20418;\&#21508;&#31278;&#35519;&#26619;&#12539;&#22577;&#21578;&#38306;&#20418;\R8\R8.9.2&#12294;&#36001;&#25919;&#29366;&#27841;&#36039;&#26009;&#38598;\&#12304;&#36001;&#25919;&#29366;&#27841;&#36039;&#26009;&#38598;&#12305;_093441_&#24066;&#3599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11.1</v>
          </cell>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v>41.8</v>
          </cell>
          <cell r="BQ53"/>
          <cell r="BR53"/>
          <cell r="BS53"/>
          <cell r="BT53"/>
          <cell r="BU53"/>
          <cell r="BV53"/>
          <cell r="BW53"/>
          <cell r="BX53">
            <v>43.2</v>
          </cell>
          <cell r="BY53"/>
          <cell r="BZ53"/>
          <cell r="CA53"/>
          <cell r="CB53"/>
          <cell r="CC53"/>
          <cell r="CD53"/>
          <cell r="CE53"/>
          <cell r="CF53">
            <v>43.8</v>
          </cell>
          <cell r="CG53"/>
          <cell r="CH53"/>
          <cell r="CI53"/>
          <cell r="CJ53"/>
          <cell r="CK53"/>
          <cell r="CL53"/>
          <cell r="CM53"/>
          <cell r="CN53">
            <v>44.9</v>
          </cell>
          <cell r="CO53"/>
          <cell r="CP53"/>
          <cell r="CQ53"/>
          <cell r="CR53"/>
          <cell r="CS53"/>
          <cell r="CT53"/>
          <cell r="CU53"/>
          <cell r="CV53">
            <v>46.3</v>
          </cell>
          <cell r="CW53"/>
          <cell r="CX53"/>
          <cell r="CY53"/>
          <cell r="CZ53"/>
          <cell r="DA53"/>
          <cell r="DB53"/>
          <cell r="DC53"/>
        </row>
        <row r="55">
          <cell r="AN55" t="str">
            <v>類似団体内平均値</v>
          </cell>
          <cell r="BP55">
            <v>23.5</v>
          </cell>
          <cell r="BQ55"/>
          <cell r="BR55"/>
          <cell r="BS55"/>
          <cell r="BT55"/>
          <cell r="BU55"/>
          <cell r="BV55"/>
          <cell r="BW55"/>
          <cell r="BX55">
            <v>8.5</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62</v>
          </cell>
          <cell r="BQ57"/>
          <cell r="BR57"/>
          <cell r="BS57"/>
          <cell r="BT57"/>
          <cell r="BU57"/>
          <cell r="BV57"/>
          <cell r="BW57"/>
          <cell r="BX57">
            <v>61.6</v>
          </cell>
          <cell r="BY57"/>
          <cell r="BZ57"/>
          <cell r="CA57"/>
          <cell r="CB57"/>
          <cell r="CC57"/>
          <cell r="CD57"/>
          <cell r="CE57"/>
          <cell r="CF57">
            <v>63</v>
          </cell>
          <cell r="CG57"/>
          <cell r="CH57"/>
          <cell r="CI57"/>
          <cell r="CJ57"/>
          <cell r="CK57"/>
          <cell r="CL57"/>
          <cell r="CM57"/>
          <cell r="CN57">
            <v>63.9</v>
          </cell>
          <cell r="CO57"/>
          <cell r="CP57"/>
          <cell r="CQ57"/>
          <cell r="CR57"/>
          <cell r="CS57"/>
          <cell r="CT57"/>
          <cell r="CU57"/>
          <cell r="CV57">
            <v>64.2</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v>11.1</v>
          </cell>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row>
        <row r="75">
          <cell r="BP75">
            <v>5.6</v>
          </cell>
          <cell r="BQ75"/>
          <cell r="BR75"/>
          <cell r="BS75"/>
          <cell r="BT75"/>
          <cell r="BU75"/>
          <cell r="BV75"/>
          <cell r="BW75"/>
          <cell r="BX75">
            <v>5.6</v>
          </cell>
          <cell r="BY75"/>
          <cell r="BZ75"/>
          <cell r="CA75"/>
          <cell r="CB75"/>
          <cell r="CC75"/>
          <cell r="CD75"/>
          <cell r="CE75"/>
          <cell r="CF75">
            <v>5.7</v>
          </cell>
          <cell r="CG75"/>
          <cell r="CH75"/>
          <cell r="CI75"/>
          <cell r="CJ75"/>
          <cell r="CK75"/>
          <cell r="CL75"/>
          <cell r="CM75"/>
          <cell r="CN75">
            <v>5.3</v>
          </cell>
          <cell r="CO75"/>
          <cell r="CP75"/>
          <cell r="CQ75"/>
          <cell r="CR75"/>
          <cell r="CS75"/>
          <cell r="CT75"/>
          <cell r="CU75"/>
          <cell r="CV75">
            <v>5.0999999999999996</v>
          </cell>
          <cell r="CW75"/>
          <cell r="CX75"/>
          <cell r="CY75"/>
          <cell r="CZ75"/>
          <cell r="DA75"/>
          <cell r="DB75"/>
          <cell r="DC75"/>
        </row>
        <row r="77">
          <cell r="AN77" t="str">
            <v>類似団体内平均値</v>
          </cell>
          <cell r="BP77">
            <v>23.5</v>
          </cell>
          <cell r="BQ77"/>
          <cell r="BR77"/>
          <cell r="BS77"/>
          <cell r="BT77"/>
          <cell r="BU77"/>
          <cell r="BV77"/>
          <cell r="BW77"/>
          <cell r="BX77">
            <v>8.5</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8.6</v>
          </cell>
          <cell r="BQ79"/>
          <cell r="BR79"/>
          <cell r="BS79"/>
          <cell r="BT79"/>
          <cell r="BU79"/>
          <cell r="BV79"/>
          <cell r="BW79"/>
          <cell r="BX79">
            <v>8.1999999999999993</v>
          </cell>
          <cell r="BY79"/>
          <cell r="BZ79"/>
          <cell r="CA79"/>
          <cell r="CB79"/>
          <cell r="CC79"/>
          <cell r="CD79"/>
          <cell r="CE79"/>
          <cell r="CF79">
            <v>8.4</v>
          </cell>
          <cell r="CG79"/>
          <cell r="CH79"/>
          <cell r="CI79"/>
          <cell r="CJ79"/>
          <cell r="CK79"/>
          <cell r="CL79"/>
          <cell r="CM79"/>
          <cell r="CN79">
            <v>8.5</v>
          </cell>
          <cell r="CO79"/>
          <cell r="CP79"/>
          <cell r="CQ79"/>
          <cell r="CR79"/>
          <cell r="CS79"/>
          <cell r="CT79"/>
          <cell r="CU79"/>
          <cell r="CV79">
            <v>8.1999999999999993</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7303221</v>
      </c>
      <c r="BO4" s="384"/>
      <c r="BP4" s="384"/>
      <c r="BQ4" s="384"/>
      <c r="BR4" s="384"/>
      <c r="BS4" s="384"/>
      <c r="BT4" s="384"/>
      <c r="BU4" s="385"/>
      <c r="BV4" s="383">
        <v>6759555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21.1</v>
      </c>
      <c r="CU4" s="390"/>
      <c r="CV4" s="390"/>
      <c r="CW4" s="390"/>
      <c r="CX4" s="390"/>
      <c r="CY4" s="390"/>
      <c r="CZ4" s="390"/>
      <c r="DA4" s="391"/>
      <c r="DB4" s="389">
        <v>18.100000000000001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6457508</v>
      </c>
      <c r="BO5" s="421"/>
      <c r="BP5" s="421"/>
      <c r="BQ5" s="421"/>
      <c r="BR5" s="421"/>
      <c r="BS5" s="421"/>
      <c r="BT5" s="421"/>
      <c r="BU5" s="422"/>
      <c r="BV5" s="420">
        <v>6010018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88.5</v>
      </c>
      <c r="CU5" s="418"/>
      <c r="CV5" s="418"/>
      <c r="CW5" s="418"/>
      <c r="CX5" s="418"/>
      <c r="CY5" s="418"/>
      <c r="CZ5" s="418"/>
      <c r="DA5" s="419"/>
      <c r="DB5" s="417">
        <v>91.1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845713</v>
      </c>
      <c r="BO6" s="421"/>
      <c r="BP6" s="421"/>
      <c r="BQ6" s="421"/>
      <c r="BR6" s="421"/>
      <c r="BS6" s="421"/>
      <c r="BT6" s="421"/>
      <c r="BU6" s="422"/>
      <c r="BV6" s="420">
        <v>749537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v>
      </c>
      <c r="CU6" s="458"/>
      <c r="CV6" s="458"/>
      <c r="CW6" s="458"/>
      <c r="CX6" s="458"/>
      <c r="CY6" s="458"/>
      <c r="CZ6" s="458"/>
      <c r="DA6" s="459"/>
      <c r="DB6" s="457">
        <v>92.4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37956</v>
      </c>
      <c r="BO7" s="421"/>
      <c r="BP7" s="421"/>
      <c r="BQ7" s="421"/>
      <c r="BR7" s="421"/>
      <c r="BS7" s="421"/>
      <c r="BT7" s="421"/>
      <c r="BU7" s="422"/>
      <c r="BV7" s="420">
        <v>74649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3831713</v>
      </c>
      <c r="CU7" s="421"/>
      <c r="CV7" s="421"/>
      <c r="CW7" s="421"/>
      <c r="CX7" s="421"/>
      <c r="CY7" s="421"/>
      <c r="CZ7" s="421"/>
      <c r="DA7" s="422"/>
      <c r="DB7" s="420">
        <v>3734453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807757</v>
      </c>
      <c r="BO8" s="421"/>
      <c r="BP8" s="421"/>
      <c r="BQ8" s="421"/>
      <c r="BR8" s="421"/>
      <c r="BS8" s="421"/>
      <c r="BT8" s="421"/>
      <c r="BU8" s="422"/>
      <c r="BV8" s="420">
        <v>674888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v>
      </c>
      <c r="CU8" s="461"/>
      <c r="CV8" s="461"/>
      <c r="CW8" s="461"/>
      <c r="CX8" s="461"/>
      <c r="CY8" s="461"/>
      <c r="CZ8" s="461"/>
      <c r="DA8" s="462"/>
      <c r="DB8" s="460">
        <v>0.62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11262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132869</v>
      </c>
      <c r="BO9" s="421"/>
      <c r="BP9" s="421"/>
      <c r="BQ9" s="421"/>
      <c r="BR9" s="421"/>
      <c r="BS9" s="421"/>
      <c r="BT9" s="421"/>
      <c r="BU9" s="422"/>
      <c r="BV9" s="420">
        <v>164775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6.8</v>
      </c>
      <c r="CU9" s="418"/>
      <c r="CV9" s="418"/>
      <c r="CW9" s="418"/>
      <c r="CX9" s="418"/>
      <c r="CY9" s="418"/>
      <c r="CZ9" s="418"/>
      <c r="DA9" s="419"/>
      <c r="DB9" s="417">
        <v>7.3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11720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335200</v>
      </c>
      <c r="BO10" s="421"/>
      <c r="BP10" s="421"/>
      <c r="BQ10" s="421"/>
      <c r="BR10" s="421"/>
      <c r="BS10" s="421"/>
      <c r="BT10" s="421"/>
      <c r="BU10" s="422"/>
      <c r="BV10" s="420">
        <v>252000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11073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260000</v>
      </c>
      <c r="BO12" s="421"/>
      <c r="BP12" s="421"/>
      <c r="BQ12" s="421"/>
      <c r="BR12" s="421"/>
      <c r="BS12" s="421"/>
      <c r="BT12" s="421"/>
      <c r="BU12" s="422"/>
      <c r="BV12" s="420">
        <v>50000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129</v>
      </c>
      <c r="N13" s="512"/>
      <c r="O13" s="512"/>
      <c r="P13" s="512"/>
      <c r="Q13" s="513"/>
      <c r="R13" s="504">
        <v>10817</v>
      </c>
      <c r="S13" s="505"/>
      <c r="T13" s="505"/>
      <c r="U13" s="505"/>
      <c r="V13" s="506"/>
      <c r="W13" s="436" t="s">
        <v>130</v>
      </c>
      <c r="X13" s="437"/>
      <c r="Y13" s="437"/>
      <c r="Z13" s="437"/>
      <c r="AA13" s="437"/>
      <c r="AB13" s="427"/>
      <c r="AC13" s="471">
        <v>657</v>
      </c>
      <c r="AD13" s="472"/>
      <c r="AE13" s="472"/>
      <c r="AF13" s="472"/>
      <c r="AG13" s="514"/>
      <c r="AH13" s="471">
        <v>791</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208069</v>
      </c>
      <c r="BO13" s="421"/>
      <c r="BP13" s="421"/>
      <c r="BQ13" s="421"/>
      <c r="BR13" s="421"/>
      <c r="BS13" s="421"/>
      <c r="BT13" s="421"/>
      <c r="BU13" s="422"/>
      <c r="BV13" s="420">
        <v>366775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5.0999999999999996</v>
      </c>
      <c r="CU13" s="418"/>
      <c r="CV13" s="418"/>
      <c r="CW13" s="418"/>
      <c r="CX13" s="418"/>
      <c r="CY13" s="418"/>
      <c r="CZ13" s="418"/>
      <c r="DA13" s="419"/>
      <c r="DB13" s="417">
        <v>5.3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11277</v>
      </c>
      <c r="S14" s="505"/>
      <c r="T14" s="505"/>
      <c r="U14" s="505"/>
      <c r="V14" s="506"/>
      <c r="W14" s="410"/>
      <c r="X14" s="411"/>
      <c r="Y14" s="411"/>
      <c r="Z14" s="411"/>
      <c r="AA14" s="411"/>
      <c r="AB14" s="400"/>
      <c r="AC14" s="507">
        <v>11.3</v>
      </c>
      <c r="AD14" s="508"/>
      <c r="AE14" s="508"/>
      <c r="AF14" s="508"/>
      <c r="AG14" s="509"/>
      <c r="AH14" s="507">
        <v>12.9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129</v>
      </c>
      <c r="N15" s="512"/>
      <c r="O15" s="512"/>
      <c r="P15" s="512"/>
      <c r="Q15" s="513"/>
      <c r="R15" s="504">
        <v>11040</v>
      </c>
      <c r="S15" s="505"/>
      <c r="T15" s="505"/>
      <c r="U15" s="505"/>
      <c r="V15" s="506"/>
      <c r="W15" s="436" t="s">
        <v>137</v>
      </c>
      <c r="X15" s="437"/>
      <c r="Y15" s="437"/>
      <c r="Z15" s="437"/>
      <c r="AA15" s="437"/>
      <c r="AB15" s="427"/>
      <c r="AC15" s="471">
        <v>1930</v>
      </c>
      <c r="AD15" s="472"/>
      <c r="AE15" s="472"/>
      <c r="AF15" s="472"/>
      <c r="AG15" s="514"/>
      <c r="AH15" s="471">
        <v>2158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1868176</v>
      </c>
      <c r="BO15" s="384"/>
      <c r="BP15" s="384"/>
      <c r="BQ15" s="384"/>
      <c r="BR15" s="384"/>
      <c r="BS15" s="384"/>
      <c r="BT15" s="384"/>
      <c r="BU15" s="385"/>
      <c r="BV15" s="383">
        <v>1857372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33.1</v>
      </c>
      <c r="AD16" s="508"/>
      <c r="AE16" s="508"/>
      <c r="AF16" s="508"/>
      <c r="AG16" s="509"/>
      <c r="AH16" s="507">
        <v>35.1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3309107</v>
      </c>
      <c r="BO16" s="421"/>
      <c r="BP16" s="421"/>
      <c r="BQ16" s="421"/>
      <c r="BR16" s="421"/>
      <c r="BS16" s="421"/>
      <c r="BT16" s="421"/>
      <c r="BU16" s="422"/>
      <c r="BV16" s="420">
        <v>3180913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3247</v>
      </c>
      <c r="AD17" s="472"/>
      <c r="AE17" s="472"/>
      <c r="AF17" s="472"/>
      <c r="AG17" s="514"/>
      <c r="AH17" s="471">
        <v>3206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2369101</v>
      </c>
      <c r="BO17" s="421"/>
      <c r="BP17" s="421"/>
      <c r="BQ17" s="421"/>
      <c r="BR17" s="421"/>
      <c r="BS17" s="421"/>
      <c r="BT17" s="421"/>
      <c r="BU17" s="422"/>
      <c r="BV17" s="420">
        <v>2354834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64.25</v>
      </c>
      <c r="M18" s="544"/>
      <c r="N18" s="544"/>
      <c r="O18" s="544"/>
      <c r="P18" s="544"/>
      <c r="Q18" s="544"/>
      <c r="R18" s="545"/>
      <c r="S18" s="545"/>
      <c r="T18" s="545"/>
      <c r="U18" s="545"/>
      <c r="V18" s="546"/>
      <c r="W18" s="438"/>
      <c r="X18" s="439"/>
      <c r="Y18" s="439"/>
      <c r="Z18" s="439"/>
      <c r="AA18" s="439"/>
      <c r="AB18" s="430"/>
      <c r="AC18" s="547">
        <v>55.7</v>
      </c>
      <c r="AD18" s="548"/>
      <c r="AE18" s="548"/>
      <c r="AF18" s="548"/>
      <c r="AG18" s="549"/>
      <c r="AH18" s="547">
        <v>52.1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3608548</v>
      </c>
      <c r="BO18" s="421"/>
      <c r="BP18" s="421"/>
      <c r="BQ18" s="421"/>
      <c r="BR18" s="421"/>
      <c r="BS18" s="421"/>
      <c r="BT18" s="421"/>
      <c r="BU18" s="422"/>
      <c r="BV18" s="420">
        <v>3463137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175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5392252</v>
      </c>
      <c r="BO19" s="421"/>
      <c r="BP19" s="421"/>
      <c r="BQ19" s="421"/>
      <c r="BR19" s="421"/>
      <c r="BS19" s="421"/>
      <c r="BT19" s="421"/>
      <c r="BU19" s="422"/>
      <c r="BV19" s="420">
        <v>5012651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4260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3315030</v>
      </c>
      <c r="BO22" s="384"/>
      <c r="BP22" s="384"/>
      <c r="BQ22" s="384"/>
      <c r="BR22" s="384"/>
      <c r="BS22" s="384"/>
      <c r="BT22" s="384"/>
      <c r="BU22" s="385"/>
      <c r="BV22" s="383">
        <v>3419532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2907381</v>
      </c>
      <c r="BO23" s="421"/>
      <c r="BP23" s="421"/>
      <c r="BQ23" s="421"/>
      <c r="BR23" s="421"/>
      <c r="BS23" s="421"/>
      <c r="BT23" s="421"/>
      <c r="BU23" s="422"/>
      <c r="BV23" s="420">
        <v>2978416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7400</v>
      </c>
      <c r="R24" s="472"/>
      <c r="S24" s="472"/>
      <c r="T24" s="472"/>
      <c r="U24" s="472"/>
      <c r="V24" s="514"/>
      <c r="W24" s="566"/>
      <c r="X24" s="567"/>
      <c r="Y24" s="568"/>
      <c r="Z24" s="470" t="s">
        <v>162</v>
      </c>
      <c r="AA24" s="450"/>
      <c r="AB24" s="450"/>
      <c r="AC24" s="450"/>
      <c r="AD24" s="450"/>
      <c r="AE24" s="450"/>
      <c r="AF24" s="450"/>
      <c r="AG24" s="451"/>
      <c r="AH24" s="471">
        <v>100</v>
      </c>
      <c r="AI24" s="472"/>
      <c r="AJ24" s="472"/>
      <c r="AK24" s="472"/>
      <c r="AL24" s="514"/>
      <c r="AM24" s="471">
        <v>299200</v>
      </c>
      <c r="AN24" s="472"/>
      <c r="AO24" s="472"/>
      <c r="AP24" s="472"/>
      <c r="AQ24" s="472"/>
      <c r="AR24" s="514"/>
      <c r="AS24" s="471">
        <v>2992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1200840</v>
      </c>
      <c r="BO24" s="421"/>
      <c r="BP24" s="421"/>
      <c r="BQ24" s="421"/>
      <c r="BR24" s="421"/>
      <c r="BS24" s="421"/>
      <c r="BT24" s="421"/>
      <c r="BU24" s="422"/>
      <c r="BV24" s="420">
        <v>1116740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287116</v>
      </c>
      <c r="BO25" s="384"/>
      <c r="BP25" s="384"/>
      <c r="BQ25" s="384"/>
      <c r="BR25" s="384"/>
      <c r="BS25" s="384"/>
      <c r="BT25" s="384"/>
      <c r="BU25" s="385"/>
      <c r="BV25" s="383">
        <v>348784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5500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7608</v>
      </c>
      <c r="AN26" s="472"/>
      <c r="AO26" s="472"/>
      <c r="AP26" s="472"/>
      <c r="AQ26" s="472"/>
      <c r="AR26" s="514"/>
      <c r="AS26" s="471">
        <v>2536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3400</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182676</v>
      </c>
      <c r="BO27" s="540"/>
      <c r="BP27" s="540"/>
      <c r="BQ27" s="540"/>
      <c r="BR27" s="540"/>
      <c r="BS27" s="540"/>
      <c r="BT27" s="540"/>
      <c r="BU27" s="541"/>
      <c r="BV27" s="539">
        <v>182655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2800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838129</v>
      </c>
      <c r="BO28" s="384"/>
      <c r="BP28" s="384"/>
      <c r="BQ28" s="384"/>
      <c r="BR28" s="384"/>
      <c r="BS28" s="384"/>
      <c r="BT28" s="384"/>
      <c r="BU28" s="385"/>
      <c r="BV28" s="383">
        <v>762929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2500</v>
      </c>
      <c r="R29" s="472"/>
      <c r="S29" s="472"/>
      <c r="T29" s="472"/>
      <c r="U29" s="472"/>
      <c r="V29" s="514"/>
      <c r="W29" s="569"/>
      <c r="X29" s="570"/>
      <c r="Y29" s="571"/>
      <c r="Z29" s="470" t="s">
        <v>177</v>
      </c>
      <c r="AA29" s="450"/>
      <c r="AB29" s="450"/>
      <c r="AC29" s="450"/>
      <c r="AD29" s="450"/>
      <c r="AE29" s="450"/>
      <c r="AF29" s="450"/>
      <c r="AG29" s="451"/>
      <c r="AH29" s="471">
        <v>100</v>
      </c>
      <c r="AI29" s="472"/>
      <c r="AJ29" s="472"/>
      <c r="AK29" s="472"/>
      <c r="AL29" s="514"/>
      <c r="AM29" s="471">
        <v>299200</v>
      </c>
      <c r="AN29" s="472"/>
      <c r="AO29" s="472"/>
      <c r="AP29" s="472"/>
      <c r="AQ29" s="472"/>
      <c r="AR29" s="514"/>
      <c r="AS29" s="471">
        <v>2992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50943</v>
      </c>
      <c r="BO29" s="421"/>
      <c r="BP29" s="421"/>
      <c r="BQ29" s="421"/>
      <c r="BR29" s="421"/>
      <c r="BS29" s="421"/>
      <c r="BT29" s="421"/>
      <c r="BU29" s="422"/>
      <c r="BV29" s="420">
        <v>100913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791654</v>
      </c>
      <c r="BO30" s="540"/>
      <c r="BP30" s="540"/>
      <c r="BQ30" s="540"/>
      <c r="BR30" s="540"/>
      <c r="BS30" s="540"/>
      <c r="BT30" s="540"/>
      <c r="BU30" s="541"/>
      <c r="BV30" s="539">
        <v>736301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栃木県市町村総合事務組合（一般会計）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（株）サシバの里いちかい</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奨学金貸与費特別会計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栃木県市町村総合事務組合（特別会計）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栃木県後期高齢者医療広域連合（一般会計）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栃木県後期高齢者医療広域連合（特別会計）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芳賀地区広域行政事務組合（一般会計）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芳賀地区広域行政事務組合（ふるさと市町村圏基金特別会計）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芳賀地区広域行政事務組合（卸売市場特別会計）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芳賀郡中部環境衛生事務組合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芳賀中部上水道企業団</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XnQCjPxSaNluD+Q9MGyo2X+fw0KDIg/lwmu+XXdR5CM9a2n8yvumEQ90iPCoH6J9wEZlVpH449Rn95YHj8j3w==" saltValue="Y01gdKqevU/hrg4Ks0DN5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2068109</v>
      </c>
      <c r="S5" s="626"/>
      <c r="T5" s="626"/>
      <c r="U5" s="626"/>
      <c r="V5" s="626"/>
      <c r="W5" s="626"/>
      <c r="X5" s="626"/>
      <c r="Y5" s="627"/>
      <c r="Z5" s="628">
        <v>28.3</v>
      </c>
      <c r="AA5" s="628"/>
      <c r="AB5" s="628"/>
      <c r="AC5" s="628"/>
      <c r="AD5" s="629">
        <v>2068109</v>
      </c>
      <c r="AE5" s="629"/>
      <c r="AF5" s="629"/>
      <c r="AG5" s="629"/>
      <c r="AH5" s="629"/>
      <c r="AI5" s="629"/>
      <c r="AJ5" s="629"/>
      <c r="AK5" s="629"/>
      <c r="AL5" s="630">
        <v>51</v>
      </c>
      <c r="AM5" s="631"/>
      <c r="AN5" s="631"/>
      <c r="AO5" s="632"/>
      <c r="AP5" s="622" t="s">
        <v>216</v>
      </c>
      <c r="AQ5" s="623"/>
      <c r="AR5" s="623"/>
      <c r="AS5" s="623"/>
      <c r="AT5" s="623"/>
      <c r="AU5" s="623"/>
      <c r="AV5" s="623"/>
      <c r="AW5" s="623"/>
      <c r="AX5" s="623"/>
      <c r="AY5" s="623"/>
      <c r="AZ5" s="623"/>
      <c r="BA5" s="623"/>
      <c r="BB5" s="623"/>
      <c r="BC5" s="623"/>
      <c r="BD5" s="623"/>
      <c r="BE5" s="623"/>
      <c r="BF5" s="624"/>
      <c r="BG5" s="636">
        <v>2066419</v>
      </c>
      <c r="BH5" s="637"/>
      <c r="BI5" s="637"/>
      <c r="BJ5" s="637"/>
      <c r="BK5" s="637"/>
      <c r="BL5" s="637"/>
      <c r="BM5" s="637"/>
      <c r="BN5" s="638"/>
      <c r="BO5" s="639">
        <v>99.9</v>
      </c>
      <c r="BP5" s="639"/>
      <c r="BQ5" s="639"/>
      <c r="BR5" s="639"/>
      <c r="BS5" s="640">
        <v>49759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69481</v>
      </c>
      <c r="S6" s="637"/>
      <c r="T6" s="637"/>
      <c r="U6" s="637"/>
      <c r="V6" s="637"/>
      <c r="W6" s="637"/>
      <c r="X6" s="637"/>
      <c r="Y6" s="638"/>
      <c r="Z6" s="639">
        <v>1</v>
      </c>
      <c r="AA6" s="639"/>
      <c r="AB6" s="639"/>
      <c r="AC6" s="639"/>
      <c r="AD6" s="640">
        <v>69481</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2066419</v>
      </c>
      <c r="BH6" s="637"/>
      <c r="BI6" s="637"/>
      <c r="BJ6" s="637"/>
      <c r="BK6" s="637"/>
      <c r="BL6" s="637"/>
      <c r="BM6" s="637"/>
      <c r="BN6" s="638"/>
      <c r="BO6" s="639">
        <v>99.9</v>
      </c>
      <c r="BP6" s="639"/>
      <c r="BQ6" s="639"/>
      <c r="BR6" s="639"/>
      <c r="BS6" s="640">
        <v>49759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88993</v>
      </c>
      <c r="CS6" s="637"/>
      <c r="CT6" s="637"/>
      <c r="CU6" s="637"/>
      <c r="CV6" s="637"/>
      <c r="CW6" s="637"/>
      <c r="CX6" s="637"/>
      <c r="CY6" s="638"/>
      <c r="CZ6" s="630">
        <v>1.4</v>
      </c>
      <c r="DA6" s="631"/>
      <c r="DB6" s="631"/>
      <c r="DC6" s="647"/>
      <c r="DD6" s="645" t="s">
        <v>121</v>
      </c>
      <c r="DE6" s="637"/>
      <c r="DF6" s="637"/>
      <c r="DG6" s="637"/>
      <c r="DH6" s="637"/>
      <c r="DI6" s="637"/>
      <c r="DJ6" s="637"/>
      <c r="DK6" s="637"/>
      <c r="DL6" s="637"/>
      <c r="DM6" s="637"/>
      <c r="DN6" s="637"/>
      <c r="DO6" s="637"/>
      <c r="DP6" s="638"/>
      <c r="DQ6" s="645">
        <v>88993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560</v>
      </c>
      <c r="S7" s="637"/>
      <c r="T7" s="637"/>
      <c r="U7" s="637"/>
      <c r="V7" s="637"/>
      <c r="W7" s="637"/>
      <c r="X7" s="637"/>
      <c r="Y7" s="638"/>
      <c r="Z7" s="639">
        <v>0</v>
      </c>
      <c r="AA7" s="639"/>
      <c r="AB7" s="639"/>
      <c r="AC7" s="639"/>
      <c r="AD7" s="640">
        <v>560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751325</v>
      </c>
      <c r="BH7" s="637"/>
      <c r="BI7" s="637"/>
      <c r="BJ7" s="637"/>
      <c r="BK7" s="637"/>
      <c r="BL7" s="637"/>
      <c r="BM7" s="637"/>
      <c r="BN7" s="638"/>
      <c r="BO7" s="639">
        <v>36.299999999999997</v>
      </c>
      <c r="BP7" s="639"/>
      <c r="BQ7" s="639"/>
      <c r="BR7" s="639"/>
      <c r="BS7" s="640">
        <v>49759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1296524</v>
      </c>
      <c r="CS7" s="637"/>
      <c r="CT7" s="637"/>
      <c r="CU7" s="637"/>
      <c r="CV7" s="637"/>
      <c r="CW7" s="637"/>
      <c r="CX7" s="637"/>
      <c r="CY7" s="638"/>
      <c r="CZ7" s="639">
        <v>20.100000000000001</v>
      </c>
      <c r="DA7" s="639"/>
      <c r="DB7" s="639"/>
      <c r="DC7" s="639"/>
      <c r="DD7" s="645">
        <v>2062</v>
      </c>
      <c r="DE7" s="637"/>
      <c r="DF7" s="637"/>
      <c r="DG7" s="637"/>
      <c r="DH7" s="637"/>
      <c r="DI7" s="637"/>
      <c r="DJ7" s="637"/>
      <c r="DK7" s="637"/>
      <c r="DL7" s="637"/>
      <c r="DM7" s="637"/>
      <c r="DN7" s="637"/>
      <c r="DO7" s="637"/>
      <c r="DP7" s="638"/>
      <c r="DQ7" s="645">
        <v>1068384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11273</v>
      </c>
      <c r="S8" s="637"/>
      <c r="T8" s="637"/>
      <c r="U8" s="637"/>
      <c r="V8" s="637"/>
      <c r="W8" s="637"/>
      <c r="X8" s="637"/>
      <c r="Y8" s="638"/>
      <c r="Z8" s="639">
        <v>0.2</v>
      </c>
      <c r="AA8" s="639"/>
      <c r="AB8" s="639"/>
      <c r="AC8" s="639"/>
      <c r="AD8" s="640">
        <v>11273</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18065</v>
      </c>
      <c r="BH8" s="637"/>
      <c r="BI8" s="637"/>
      <c r="BJ8" s="637"/>
      <c r="BK8" s="637"/>
      <c r="BL8" s="637"/>
      <c r="BM8" s="637"/>
      <c r="BN8" s="638"/>
      <c r="BO8" s="639">
        <v>0.9</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2114105</v>
      </c>
      <c r="CS8" s="637"/>
      <c r="CT8" s="637"/>
      <c r="CU8" s="637"/>
      <c r="CV8" s="637"/>
      <c r="CW8" s="637"/>
      <c r="CX8" s="637"/>
      <c r="CY8" s="638"/>
      <c r="CZ8" s="639">
        <v>32.700000000000003</v>
      </c>
      <c r="DA8" s="639"/>
      <c r="DB8" s="639"/>
      <c r="DC8" s="639"/>
      <c r="DD8" s="645">
        <v>237363</v>
      </c>
      <c r="DE8" s="637"/>
      <c r="DF8" s="637"/>
      <c r="DG8" s="637"/>
      <c r="DH8" s="637"/>
      <c r="DI8" s="637"/>
      <c r="DJ8" s="637"/>
      <c r="DK8" s="637"/>
      <c r="DL8" s="637"/>
      <c r="DM8" s="637"/>
      <c r="DN8" s="637"/>
      <c r="DO8" s="637"/>
      <c r="DP8" s="638"/>
      <c r="DQ8" s="645">
        <v>1063313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15975</v>
      </c>
      <c r="S9" s="637"/>
      <c r="T9" s="637"/>
      <c r="U9" s="637"/>
      <c r="V9" s="637"/>
      <c r="W9" s="637"/>
      <c r="X9" s="637"/>
      <c r="Y9" s="638"/>
      <c r="Z9" s="639">
        <v>0.2</v>
      </c>
      <c r="AA9" s="639"/>
      <c r="AB9" s="639"/>
      <c r="AC9" s="639"/>
      <c r="AD9" s="640">
        <v>15975</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527718</v>
      </c>
      <c r="BH9" s="637"/>
      <c r="BI9" s="637"/>
      <c r="BJ9" s="637"/>
      <c r="BK9" s="637"/>
      <c r="BL9" s="637"/>
      <c r="BM9" s="637"/>
      <c r="BN9" s="638"/>
      <c r="BO9" s="639">
        <v>25.5</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437984</v>
      </c>
      <c r="CS9" s="637"/>
      <c r="CT9" s="637"/>
      <c r="CU9" s="637"/>
      <c r="CV9" s="637"/>
      <c r="CW9" s="637"/>
      <c r="CX9" s="637"/>
      <c r="CY9" s="638"/>
      <c r="CZ9" s="639">
        <v>6.8</v>
      </c>
      <c r="DA9" s="639"/>
      <c r="DB9" s="639"/>
      <c r="DC9" s="639"/>
      <c r="DD9" s="645">
        <v>14674</v>
      </c>
      <c r="DE9" s="637"/>
      <c r="DF9" s="637"/>
      <c r="DG9" s="637"/>
      <c r="DH9" s="637"/>
      <c r="DI9" s="637"/>
      <c r="DJ9" s="637"/>
      <c r="DK9" s="637"/>
      <c r="DL9" s="637"/>
      <c r="DM9" s="637"/>
      <c r="DN9" s="637"/>
      <c r="DO9" s="637"/>
      <c r="DP9" s="638"/>
      <c r="DQ9" s="645">
        <v>388732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31383</v>
      </c>
      <c r="BH10" s="637"/>
      <c r="BI10" s="637"/>
      <c r="BJ10" s="637"/>
      <c r="BK10" s="637"/>
      <c r="BL10" s="637"/>
      <c r="BM10" s="637"/>
      <c r="BN10" s="638"/>
      <c r="BO10" s="639">
        <v>1.5</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204</v>
      </c>
      <c r="CS10" s="637"/>
      <c r="CT10" s="637"/>
      <c r="CU10" s="637"/>
      <c r="CV10" s="637"/>
      <c r="CW10" s="637"/>
      <c r="CX10" s="637"/>
      <c r="CY10" s="638"/>
      <c r="CZ10" s="639">
        <v>0</v>
      </c>
      <c r="DA10" s="639"/>
      <c r="DB10" s="639"/>
      <c r="DC10" s="639"/>
      <c r="DD10" s="645" t="s">
        <v>121</v>
      </c>
      <c r="DE10" s="637"/>
      <c r="DF10" s="637"/>
      <c r="DG10" s="637"/>
      <c r="DH10" s="637"/>
      <c r="DI10" s="637"/>
      <c r="DJ10" s="637"/>
      <c r="DK10" s="637"/>
      <c r="DL10" s="637"/>
      <c r="DM10" s="637"/>
      <c r="DN10" s="637"/>
      <c r="DO10" s="637"/>
      <c r="DP10" s="638"/>
      <c r="DQ10" s="645">
        <v>204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302607</v>
      </c>
      <c r="S11" s="637"/>
      <c r="T11" s="637"/>
      <c r="U11" s="637"/>
      <c r="V11" s="637"/>
      <c r="W11" s="637"/>
      <c r="X11" s="637"/>
      <c r="Y11" s="638"/>
      <c r="Z11" s="641">
        <v>4.0999999999999996</v>
      </c>
      <c r="AA11" s="642"/>
      <c r="AB11" s="642"/>
      <c r="AC11" s="648"/>
      <c r="AD11" s="645">
        <v>302607</v>
      </c>
      <c r="AE11" s="637"/>
      <c r="AF11" s="637"/>
      <c r="AG11" s="637"/>
      <c r="AH11" s="637"/>
      <c r="AI11" s="637"/>
      <c r="AJ11" s="637"/>
      <c r="AK11" s="638"/>
      <c r="AL11" s="641">
        <v>7.5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174159</v>
      </c>
      <c r="BH11" s="637"/>
      <c r="BI11" s="637"/>
      <c r="BJ11" s="637"/>
      <c r="BK11" s="637"/>
      <c r="BL11" s="637"/>
      <c r="BM11" s="637"/>
      <c r="BN11" s="638"/>
      <c r="BO11" s="639">
        <v>8.4</v>
      </c>
      <c r="BP11" s="639"/>
      <c r="BQ11" s="639"/>
      <c r="BR11" s="639"/>
      <c r="BS11" s="640">
        <v>49759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310045</v>
      </c>
      <c r="CS11" s="637"/>
      <c r="CT11" s="637"/>
      <c r="CU11" s="637"/>
      <c r="CV11" s="637"/>
      <c r="CW11" s="637"/>
      <c r="CX11" s="637"/>
      <c r="CY11" s="638"/>
      <c r="CZ11" s="639">
        <v>4.8</v>
      </c>
      <c r="DA11" s="639"/>
      <c r="DB11" s="639"/>
      <c r="DC11" s="639"/>
      <c r="DD11" s="645">
        <v>112089</v>
      </c>
      <c r="DE11" s="637"/>
      <c r="DF11" s="637"/>
      <c r="DG11" s="637"/>
      <c r="DH11" s="637"/>
      <c r="DI11" s="637"/>
      <c r="DJ11" s="637"/>
      <c r="DK11" s="637"/>
      <c r="DL11" s="637"/>
      <c r="DM11" s="637"/>
      <c r="DN11" s="637"/>
      <c r="DO11" s="637"/>
      <c r="DP11" s="638"/>
      <c r="DQ11" s="645">
        <v>165021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23553</v>
      </c>
      <c r="S12" s="637"/>
      <c r="T12" s="637"/>
      <c r="U12" s="637"/>
      <c r="V12" s="637"/>
      <c r="W12" s="637"/>
      <c r="X12" s="637"/>
      <c r="Y12" s="638"/>
      <c r="Z12" s="639">
        <v>0.3</v>
      </c>
      <c r="AA12" s="639"/>
      <c r="AB12" s="639"/>
      <c r="AC12" s="639"/>
      <c r="AD12" s="640">
        <v>23553</v>
      </c>
      <c r="AE12" s="640"/>
      <c r="AF12" s="640"/>
      <c r="AG12" s="640"/>
      <c r="AH12" s="640"/>
      <c r="AI12" s="640"/>
      <c r="AJ12" s="640"/>
      <c r="AK12" s="640"/>
      <c r="AL12" s="641">
        <v>0.6</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1195460</v>
      </c>
      <c r="BH12" s="637"/>
      <c r="BI12" s="637"/>
      <c r="BJ12" s="637"/>
      <c r="BK12" s="637"/>
      <c r="BL12" s="637"/>
      <c r="BM12" s="637"/>
      <c r="BN12" s="638"/>
      <c r="BO12" s="639">
        <v>57.8</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197434</v>
      </c>
      <c r="CS12" s="637"/>
      <c r="CT12" s="637"/>
      <c r="CU12" s="637"/>
      <c r="CV12" s="637"/>
      <c r="CW12" s="637"/>
      <c r="CX12" s="637"/>
      <c r="CY12" s="638"/>
      <c r="CZ12" s="639">
        <v>3.1</v>
      </c>
      <c r="DA12" s="639"/>
      <c r="DB12" s="639"/>
      <c r="DC12" s="639"/>
      <c r="DD12" s="645">
        <v>32801</v>
      </c>
      <c r="DE12" s="637"/>
      <c r="DF12" s="637"/>
      <c r="DG12" s="637"/>
      <c r="DH12" s="637"/>
      <c r="DI12" s="637"/>
      <c r="DJ12" s="637"/>
      <c r="DK12" s="637"/>
      <c r="DL12" s="637"/>
      <c r="DM12" s="637"/>
      <c r="DN12" s="637"/>
      <c r="DO12" s="637"/>
      <c r="DP12" s="638"/>
      <c r="DQ12" s="645">
        <v>125728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1195388</v>
      </c>
      <c r="BH13" s="637"/>
      <c r="BI13" s="637"/>
      <c r="BJ13" s="637"/>
      <c r="BK13" s="637"/>
      <c r="BL13" s="637"/>
      <c r="BM13" s="637"/>
      <c r="BN13" s="638"/>
      <c r="BO13" s="639">
        <v>57.8</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649927</v>
      </c>
      <c r="CS13" s="637"/>
      <c r="CT13" s="637"/>
      <c r="CU13" s="637"/>
      <c r="CV13" s="637"/>
      <c r="CW13" s="637"/>
      <c r="CX13" s="637"/>
      <c r="CY13" s="638"/>
      <c r="CZ13" s="639">
        <v>10.1</v>
      </c>
      <c r="DA13" s="639"/>
      <c r="DB13" s="639"/>
      <c r="DC13" s="639"/>
      <c r="DD13" s="645">
        <v>320585</v>
      </c>
      <c r="DE13" s="637"/>
      <c r="DF13" s="637"/>
      <c r="DG13" s="637"/>
      <c r="DH13" s="637"/>
      <c r="DI13" s="637"/>
      <c r="DJ13" s="637"/>
      <c r="DK13" s="637"/>
      <c r="DL13" s="637"/>
      <c r="DM13" s="637"/>
      <c r="DN13" s="637"/>
      <c r="DO13" s="637"/>
      <c r="DP13" s="638"/>
      <c r="DQ13" s="645">
        <v>377609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47921</v>
      </c>
      <c r="BH14" s="637"/>
      <c r="BI14" s="637"/>
      <c r="BJ14" s="637"/>
      <c r="BK14" s="637"/>
      <c r="BL14" s="637"/>
      <c r="BM14" s="637"/>
      <c r="BN14" s="638"/>
      <c r="BO14" s="639">
        <v>2.2999999999999998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308324</v>
      </c>
      <c r="CS14" s="637"/>
      <c r="CT14" s="637"/>
      <c r="CU14" s="637"/>
      <c r="CV14" s="637"/>
      <c r="CW14" s="637"/>
      <c r="CX14" s="637"/>
      <c r="CY14" s="638"/>
      <c r="CZ14" s="639">
        <v>4.8</v>
      </c>
      <c r="DA14" s="639"/>
      <c r="DB14" s="639"/>
      <c r="DC14" s="639"/>
      <c r="DD14" s="645">
        <v>9329</v>
      </c>
      <c r="DE14" s="637"/>
      <c r="DF14" s="637"/>
      <c r="DG14" s="637"/>
      <c r="DH14" s="637"/>
      <c r="DI14" s="637"/>
      <c r="DJ14" s="637"/>
      <c r="DK14" s="637"/>
      <c r="DL14" s="637"/>
      <c r="DM14" s="637"/>
      <c r="DN14" s="637"/>
      <c r="DO14" s="637"/>
      <c r="DP14" s="638"/>
      <c r="DQ14" s="645">
        <v>307898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9195</v>
      </c>
      <c r="S15" s="637"/>
      <c r="T15" s="637"/>
      <c r="U15" s="637"/>
      <c r="V15" s="637"/>
      <c r="W15" s="637"/>
      <c r="X15" s="637"/>
      <c r="Y15" s="638"/>
      <c r="Z15" s="639">
        <v>0.1</v>
      </c>
      <c r="AA15" s="639"/>
      <c r="AB15" s="639"/>
      <c r="AC15" s="639"/>
      <c r="AD15" s="640">
        <v>9195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71713</v>
      </c>
      <c r="BH15" s="637"/>
      <c r="BI15" s="637"/>
      <c r="BJ15" s="637"/>
      <c r="BK15" s="637"/>
      <c r="BL15" s="637"/>
      <c r="BM15" s="637"/>
      <c r="BN15" s="638"/>
      <c r="BO15" s="639">
        <v>3.5</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688382</v>
      </c>
      <c r="CS15" s="637"/>
      <c r="CT15" s="637"/>
      <c r="CU15" s="637"/>
      <c r="CV15" s="637"/>
      <c r="CW15" s="637"/>
      <c r="CX15" s="637"/>
      <c r="CY15" s="638"/>
      <c r="CZ15" s="639">
        <v>10.7</v>
      </c>
      <c r="DA15" s="639"/>
      <c r="DB15" s="639"/>
      <c r="DC15" s="639"/>
      <c r="DD15" s="645">
        <v>68774</v>
      </c>
      <c r="DE15" s="637"/>
      <c r="DF15" s="637"/>
      <c r="DG15" s="637"/>
      <c r="DH15" s="637"/>
      <c r="DI15" s="637"/>
      <c r="DJ15" s="637"/>
      <c r="DK15" s="637"/>
      <c r="DL15" s="637"/>
      <c r="DM15" s="637"/>
      <c r="DN15" s="637"/>
      <c r="DO15" s="637"/>
      <c r="DP15" s="638"/>
      <c r="DQ15" s="645">
        <v>595071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30945</v>
      </c>
      <c r="S16" s="637"/>
      <c r="T16" s="637"/>
      <c r="U16" s="637"/>
      <c r="V16" s="637"/>
      <c r="W16" s="637"/>
      <c r="X16" s="637"/>
      <c r="Y16" s="638"/>
      <c r="Z16" s="639">
        <v>0.4</v>
      </c>
      <c r="AA16" s="639"/>
      <c r="AB16" s="639"/>
      <c r="AC16" s="639"/>
      <c r="AD16" s="640">
        <v>30945</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63321</v>
      </c>
      <c r="S17" s="637"/>
      <c r="T17" s="637"/>
      <c r="U17" s="637"/>
      <c r="V17" s="637"/>
      <c r="W17" s="637"/>
      <c r="X17" s="637"/>
      <c r="Y17" s="638"/>
      <c r="Z17" s="639">
        <v>0.9</v>
      </c>
      <c r="AA17" s="639"/>
      <c r="AB17" s="639"/>
      <c r="AC17" s="639"/>
      <c r="AD17" s="640">
        <v>63321</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365586</v>
      </c>
      <c r="CS17" s="637"/>
      <c r="CT17" s="637"/>
      <c r="CU17" s="637"/>
      <c r="CV17" s="637"/>
      <c r="CW17" s="637"/>
      <c r="CX17" s="637"/>
      <c r="CY17" s="638"/>
      <c r="CZ17" s="639">
        <v>5.7</v>
      </c>
      <c r="DA17" s="639"/>
      <c r="DB17" s="639"/>
      <c r="DC17" s="639"/>
      <c r="DD17" s="645" t="s">
        <v>121</v>
      </c>
      <c r="DE17" s="637"/>
      <c r="DF17" s="637"/>
      <c r="DG17" s="637"/>
      <c r="DH17" s="637"/>
      <c r="DI17" s="637"/>
      <c r="DJ17" s="637"/>
      <c r="DK17" s="637"/>
      <c r="DL17" s="637"/>
      <c r="DM17" s="637"/>
      <c r="DN17" s="637"/>
      <c r="DO17" s="637"/>
      <c r="DP17" s="638"/>
      <c r="DQ17" s="645">
        <v>365586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12282</v>
      </c>
      <c r="S18" s="637"/>
      <c r="T18" s="637"/>
      <c r="U18" s="637"/>
      <c r="V18" s="637"/>
      <c r="W18" s="637"/>
      <c r="X18" s="637"/>
      <c r="Y18" s="638"/>
      <c r="Z18" s="639">
        <v>0.2</v>
      </c>
      <c r="AA18" s="639"/>
      <c r="AB18" s="639"/>
      <c r="AC18" s="639"/>
      <c r="AD18" s="640">
        <v>12282</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51039</v>
      </c>
      <c r="S19" s="637"/>
      <c r="T19" s="637"/>
      <c r="U19" s="637"/>
      <c r="V19" s="637"/>
      <c r="W19" s="637"/>
      <c r="X19" s="637"/>
      <c r="Y19" s="638"/>
      <c r="Z19" s="639">
        <v>0.7</v>
      </c>
      <c r="AA19" s="639"/>
      <c r="AB19" s="639"/>
      <c r="AC19" s="639"/>
      <c r="AD19" s="640">
        <v>51039</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1690</v>
      </c>
      <c r="BH19" s="637"/>
      <c r="BI19" s="637"/>
      <c r="BJ19" s="637"/>
      <c r="BK19" s="637"/>
      <c r="BL19" s="637"/>
      <c r="BM19" s="637"/>
      <c r="BN19" s="638"/>
      <c r="BO19" s="639">
        <v>0.1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1690</v>
      </c>
      <c r="BH20" s="637"/>
      <c r="BI20" s="637"/>
      <c r="BJ20" s="637"/>
      <c r="BK20" s="637"/>
      <c r="BL20" s="637"/>
      <c r="BM20" s="637"/>
      <c r="BN20" s="638"/>
      <c r="BO20" s="639">
        <v>0.1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6457508</v>
      </c>
      <c r="CS20" s="637"/>
      <c r="CT20" s="637"/>
      <c r="CU20" s="637"/>
      <c r="CV20" s="637"/>
      <c r="CW20" s="637"/>
      <c r="CX20" s="637"/>
      <c r="CY20" s="638"/>
      <c r="CZ20" s="639">
        <v>100</v>
      </c>
      <c r="DA20" s="639"/>
      <c r="DB20" s="639"/>
      <c r="DC20" s="639"/>
      <c r="DD20" s="645">
        <v>797677</v>
      </c>
      <c r="DE20" s="637"/>
      <c r="DF20" s="637"/>
      <c r="DG20" s="637"/>
      <c r="DH20" s="637"/>
      <c r="DI20" s="637"/>
      <c r="DJ20" s="637"/>
      <c r="DK20" s="637"/>
      <c r="DL20" s="637"/>
      <c r="DM20" s="637"/>
      <c r="DN20" s="637"/>
      <c r="DO20" s="637"/>
      <c r="DP20" s="638"/>
      <c r="DQ20" s="645">
        <v>4546539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1589557</v>
      </c>
      <c r="S21" s="637"/>
      <c r="T21" s="637"/>
      <c r="U21" s="637"/>
      <c r="V21" s="637"/>
      <c r="W21" s="637"/>
      <c r="X21" s="637"/>
      <c r="Y21" s="638"/>
      <c r="Z21" s="639">
        <v>21.8</v>
      </c>
      <c r="AA21" s="639"/>
      <c r="AB21" s="639"/>
      <c r="AC21" s="639"/>
      <c r="AD21" s="640">
        <v>1440931</v>
      </c>
      <c r="AE21" s="640"/>
      <c r="AF21" s="640"/>
      <c r="AG21" s="640"/>
      <c r="AH21" s="640"/>
      <c r="AI21" s="640"/>
      <c r="AJ21" s="640"/>
      <c r="AK21" s="640"/>
      <c r="AL21" s="641">
        <v>35.5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1690</v>
      </c>
      <c r="BH21" s="637"/>
      <c r="BI21" s="637"/>
      <c r="BJ21" s="637"/>
      <c r="BK21" s="637"/>
      <c r="BL21" s="637"/>
      <c r="BM21" s="637"/>
      <c r="BN21" s="638"/>
      <c r="BO21" s="639">
        <v>0.1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1440931</v>
      </c>
      <c r="S22" s="637"/>
      <c r="T22" s="637"/>
      <c r="U22" s="637"/>
      <c r="V22" s="637"/>
      <c r="W22" s="637"/>
      <c r="X22" s="637"/>
      <c r="Y22" s="638"/>
      <c r="Z22" s="639">
        <v>19.7</v>
      </c>
      <c r="AA22" s="639"/>
      <c r="AB22" s="639"/>
      <c r="AC22" s="639"/>
      <c r="AD22" s="640">
        <v>1440931</v>
      </c>
      <c r="AE22" s="640"/>
      <c r="AF22" s="640"/>
      <c r="AG22" s="640"/>
      <c r="AH22" s="640"/>
      <c r="AI22" s="640"/>
      <c r="AJ22" s="640"/>
      <c r="AK22" s="640"/>
      <c r="AL22" s="641">
        <v>35.5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148544</v>
      </c>
      <c r="S23" s="637"/>
      <c r="T23" s="637"/>
      <c r="U23" s="637"/>
      <c r="V23" s="637"/>
      <c r="W23" s="637"/>
      <c r="X23" s="637"/>
      <c r="Y23" s="638"/>
      <c r="Z23" s="639">
        <v>2</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82</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2291954</v>
      </c>
      <c r="CS24" s="626"/>
      <c r="CT24" s="626"/>
      <c r="CU24" s="626"/>
      <c r="CV24" s="626"/>
      <c r="CW24" s="626"/>
      <c r="CX24" s="626"/>
      <c r="CY24" s="627"/>
      <c r="CZ24" s="630">
        <v>35.5</v>
      </c>
      <c r="DA24" s="631"/>
      <c r="DB24" s="631"/>
      <c r="DC24" s="647"/>
      <c r="DD24" s="666">
        <v>1802089</v>
      </c>
      <c r="DE24" s="626"/>
      <c r="DF24" s="626"/>
      <c r="DG24" s="626"/>
      <c r="DH24" s="626"/>
      <c r="DI24" s="626"/>
      <c r="DJ24" s="626"/>
      <c r="DK24" s="627"/>
      <c r="DL24" s="666">
        <v>1637166</v>
      </c>
      <c r="DM24" s="626"/>
      <c r="DN24" s="626"/>
      <c r="DO24" s="626"/>
      <c r="DP24" s="626"/>
      <c r="DQ24" s="626"/>
      <c r="DR24" s="626"/>
      <c r="DS24" s="626"/>
      <c r="DT24" s="626"/>
      <c r="DU24" s="626"/>
      <c r="DV24" s="627"/>
      <c r="DW24" s="630">
        <v>40.200000000000003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4184576</v>
      </c>
      <c r="S25" s="637"/>
      <c r="T25" s="637"/>
      <c r="U25" s="637"/>
      <c r="V25" s="637"/>
      <c r="W25" s="637"/>
      <c r="X25" s="637"/>
      <c r="Y25" s="638"/>
      <c r="Z25" s="639">
        <v>57.3</v>
      </c>
      <c r="AA25" s="639"/>
      <c r="AB25" s="639"/>
      <c r="AC25" s="639"/>
      <c r="AD25" s="640">
        <v>4035950</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1161058</v>
      </c>
      <c r="CS25" s="669"/>
      <c r="CT25" s="669"/>
      <c r="CU25" s="669"/>
      <c r="CV25" s="669"/>
      <c r="CW25" s="669"/>
      <c r="CX25" s="669"/>
      <c r="CY25" s="670"/>
      <c r="CZ25" s="641">
        <v>18</v>
      </c>
      <c r="DA25" s="667"/>
      <c r="DB25" s="667"/>
      <c r="DC25" s="671"/>
      <c r="DD25" s="645">
        <v>1089922</v>
      </c>
      <c r="DE25" s="669"/>
      <c r="DF25" s="669"/>
      <c r="DG25" s="669"/>
      <c r="DH25" s="669"/>
      <c r="DI25" s="669"/>
      <c r="DJ25" s="669"/>
      <c r="DK25" s="670"/>
      <c r="DL25" s="645">
        <v>1088732</v>
      </c>
      <c r="DM25" s="669"/>
      <c r="DN25" s="669"/>
      <c r="DO25" s="669"/>
      <c r="DP25" s="669"/>
      <c r="DQ25" s="669"/>
      <c r="DR25" s="669"/>
      <c r="DS25" s="669"/>
      <c r="DT25" s="669"/>
      <c r="DU25" s="669"/>
      <c r="DV25" s="670"/>
      <c r="DW25" s="641">
        <v>26.7</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1069</v>
      </c>
      <c r="S26" s="637"/>
      <c r="T26" s="637"/>
      <c r="U26" s="637"/>
      <c r="V26" s="637"/>
      <c r="W26" s="637"/>
      <c r="X26" s="637"/>
      <c r="Y26" s="638"/>
      <c r="Z26" s="639">
        <v>0</v>
      </c>
      <c r="AA26" s="639"/>
      <c r="AB26" s="639"/>
      <c r="AC26" s="639"/>
      <c r="AD26" s="640">
        <v>1069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577406</v>
      </c>
      <c r="CS26" s="637"/>
      <c r="CT26" s="637"/>
      <c r="CU26" s="637"/>
      <c r="CV26" s="637"/>
      <c r="CW26" s="637"/>
      <c r="CX26" s="637"/>
      <c r="CY26" s="638"/>
      <c r="CZ26" s="641">
        <v>8.9</v>
      </c>
      <c r="DA26" s="667"/>
      <c r="DB26" s="667"/>
      <c r="DC26" s="671"/>
      <c r="DD26" s="645">
        <v>523122</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1891</v>
      </c>
      <c r="S27" s="637"/>
      <c r="T27" s="637"/>
      <c r="U27" s="637"/>
      <c r="V27" s="637"/>
      <c r="W27" s="637"/>
      <c r="X27" s="637"/>
      <c r="Y27" s="638"/>
      <c r="Z27" s="639">
        <v>0</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2068109</v>
      </c>
      <c r="BH27" s="637"/>
      <c r="BI27" s="637"/>
      <c r="BJ27" s="637"/>
      <c r="BK27" s="637"/>
      <c r="BL27" s="637"/>
      <c r="BM27" s="637"/>
      <c r="BN27" s="638"/>
      <c r="BO27" s="639">
        <v>100</v>
      </c>
      <c r="BP27" s="639"/>
      <c r="BQ27" s="639"/>
      <c r="BR27" s="639"/>
      <c r="BS27" s="640">
        <v>49759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765310</v>
      </c>
      <c r="CS27" s="669"/>
      <c r="CT27" s="669"/>
      <c r="CU27" s="669"/>
      <c r="CV27" s="669"/>
      <c r="CW27" s="669"/>
      <c r="CX27" s="669"/>
      <c r="CY27" s="670"/>
      <c r="CZ27" s="641">
        <v>11.9</v>
      </c>
      <c r="DA27" s="667"/>
      <c r="DB27" s="667"/>
      <c r="DC27" s="671"/>
      <c r="DD27" s="645">
        <v>346581</v>
      </c>
      <c r="DE27" s="669"/>
      <c r="DF27" s="669"/>
      <c r="DG27" s="669"/>
      <c r="DH27" s="669"/>
      <c r="DI27" s="669"/>
      <c r="DJ27" s="669"/>
      <c r="DK27" s="670"/>
      <c r="DL27" s="645">
        <v>182848</v>
      </c>
      <c r="DM27" s="669"/>
      <c r="DN27" s="669"/>
      <c r="DO27" s="669"/>
      <c r="DP27" s="669"/>
      <c r="DQ27" s="669"/>
      <c r="DR27" s="669"/>
      <c r="DS27" s="669"/>
      <c r="DT27" s="669"/>
      <c r="DU27" s="669"/>
      <c r="DV27" s="670"/>
      <c r="DW27" s="641">
        <v>4.5</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33588</v>
      </c>
      <c r="S28" s="637"/>
      <c r="T28" s="637"/>
      <c r="U28" s="637"/>
      <c r="V28" s="637"/>
      <c r="W28" s="637"/>
      <c r="X28" s="637"/>
      <c r="Y28" s="638"/>
      <c r="Z28" s="639">
        <v>0.5</v>
      </c>
      <c r="AA28" s="639"/>
      <c r="AB28" s="639"/>
      <c r="AC28" s="639"/>
      <c r="AD28" s="640">
        <v>4380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365586</v>
      </c>
      <c r="CS28" s="637"/>
      <c r="CT28" s="637"/>
      <c r="CU28" s="637"/>
      <c r="CV28" s="637"/>
      <c r="CW28" s="637"/>
      <c r="CX28" s="637"/>
      <c r="CY28" s="638"/>
      <c r="CZ28" s="641">
        <v>5.7</v>
      </c>
      <c r="DA28" s="667"/>
      <c r="DB28" s="667"/>
      <c r="DC28" s="671"/>
      <c r="DD28" s="645">
        <v>365586</v>
      </c>
      <c r="DE28" s="637"/>
      <c r="DF28" s="637"/>
      <c r="DG28" s="637"/>
      <c r="DH28" s="637"/>
      <c r="DI28" s="637"/>
      <c r="DJ28" s="637"/>
      <c r="DK28" s="638"/>
      <c r="DL28" s="645">
        <v>365586</v>
      </c>
      <c r="DM28" s="637"/>
      <c r="DN28" s="637"/>
      <c r="DO28" s="637"/>
      <c r="DP28" s="637"/>
      <c r="DQ28" s="637"/>
      <c r="DR28" s="637"/>
      <c r="DS28" s="637"/>
      <c r="DT28" s="637"/>
      <c r="DU28" s="637"/>
      <c r="DV28" s="638"/>
      <c r="DW28" s="641">
        <v>9</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5332</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365586</v>
      </c>
      <c r="CS29" s="669"/>
      <c r="CT29" s="669"/>
      <c r="CU29" s="669"/>
      <c r="CV29" s="669"/>
      <c r="CW29" s="669"/>
      <c r="CX29" s="669"/>
      <c r="CY29" s="670"/>
      <c r="CZ29" s="641">
        <v>5.7</v>
      </c>
      <c r="DA29" s="667"/>
      <c r="DB29" s="667"/>
      <c r="DC29" s="671"/>
      <c r="DD29" s="645">
        <v>365586</v>
      </c>
      <c r="DE29" s="669"/>
      <c r="DF29" s="669"/>
      <c r="DG29" s="669"/>
      <c r="DH29" s="669"/>
      <c r="DI29" s="669"/>
      <c r="DJ29" s="669"/>
      <c r="DK29" s="670"/>
      <c r="DL29" s="645">
        <v>365586</v>
      </c>
      <c r="DM29" s="669"/>
      <c r="DN29" s="669"/>
      <c r="DO29" s="669"/>
      <c r="DP29" s="669"/>
      <c r="DQ29" s="669"/>
      <c r="DR29" s="669"/>
      <c r="DS29" s="669"/>
      <c r="DT29" s="669"/>
      <c r="DU29" s="669"/>
      <c r="DV29" s="670"/>
      <c r="DW29" s="641">
        <v>9</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917842</v>
      </c>
      <c r="S30" s="637"/>
      <c r="T30" s="637"/>
      <c r="U30" s="637"/>
      <c r="V30" s="637"/>
      <c r="W30" s="637"/>
      <c r="X30" s="637"/>
      <c r="Y30" s="638"/>
      <c r="Z30" s="639">
        <v>12.6</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355302</v>
      </c>
      <c r="CS30" s="637"/>
      <c r="CT30" s="637"/>
      <c r="CU30" s="637"/>
      <c r="CV30" s="637"/>
      <c r="CW30" s="637"/>
      <c r="CX30" s="637"/>
      <c r="CY30" s="638"/>
      <c r="CZ30" s="641">
        <v>5.5</v>
      </c>
      <c r="DA30" s="667"/>
      <c r="DB30" s="667"/>
      <c r="DC30" s="671"/>
      <c r="DD30" s="645">
        <v>355302</v>
      </c>
      <c r="DE30" s="637"/>
      <c r="DF30" s="637"/>
      <c r="DG30" s="637"/>
      <c r="DH30" s="637"/>
      <c r="DI30" s="637"/>
      <c r="DJ30" s="637"/>
      <c r="DK30" s="638"/>
      <c r="DL30" s="645">
        <v>355302</v>
      </c>
      <c r="DM30" s="637"/>
      <c r="DN30" s="637"/>
      <c r="DO30" s="637"/>
      <c r="DP30" s="637"/>
      <c r="DQ30" s="637"/>
      <c r="DR30" s="637"/>
      <c r="DS30" s="637"/>
      <c r="DT30" s="637"/>
      <c r="DU30" s="637"/>
      <c r="DV30" s="638"/>
      <c r="DW30" s="641">
        <v>8.6999999999999993</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96.7</v>
      </c>
      <c r="BN31" s="680"/>
      <c r="BO31" s="680"/>
      <c r="BP31" s="680"/>
      <c r="BQ31" s="681"/>
      <c r="BR31" s="692">
        <v>98.9</v>
      </c>
      <c r="BS31" s="680"/>
      <c r="BT31" s="680"/>
      <c r="BU31" s="680"/>
      <c r="BV31" s="680"/>
      <c r="BW31" s="680"/>
      <c r="BX31" s="631">
        <v>96.1</v>
      </c>
      <c r="BY31" s="680"/>
      <c r="BZ31" s="680"/>
      <c r="CA31" s="680"/>
      <c r="CB31" s="681"/>
      <c r="CD31" s="674"/>
      <c r="CE31" s="675"/>
      <c r="CF31" s="633" t="s">
        <v>300</v>
      </c>
      <c r="CG31" s="634"/>
      <c r="CH31" s="634"/>
      <c r="CI31" s="634"/>
      <c r="CJ31" s="634"/>
      <c r="CK31" s="634"/>
      <c r="CL31" s="634"/>
      <c r="CM31" s="634"/>
      <c r="CN31" s="634"/>
      <c r="CO31" s="634"/>
      <c r="CP31" s="634"/>
      <c r="CQ31" s="635"/>
      <c r="CR31" s="636">
        <v>10284</v>
      </c>
      <c r="CS31" s="669"/>
      <c r="CT31" s="669"/>
      <c r="CU31" s="669"/>
      <c r="CV31" s="669"/>
      <c r="CW31" s="669"/>
      <c r="CX31" s="669"/>
      <c r="CY31" s="670"/>
      <c r="CZ31" s="641">
        <v>0.2</v>
      </c>
      <c r="DA31" s="667"/>
      <c r="DB31" s="667"/>
      <c r="DC31" s="671"/>
      <c r="DD31" s="645">
        <v>10284</v>
      </c>
      <c r="DE31" s="669"/>
      <c r="DF31" s="669"/>
      <c r="DG31" s="669"/>
      <c r="DH31" s="669"/>
      <c r="DI31" s="669"/>
      <c r="DJ31" s="669"/>
      <c r="DK31" s="670"/>
      <c r="DL31" s="645">
        <v>10284</v>
      </c>
      <c r="DM31" s="669"/>
      <c r="DN31" s="669"/>
      <c r="DO31" s="669"/>
      <c r="DP31" s="669"/>
      <c r="DQ31" s="669"/>
      <c r="DR31" s="669"/>
      <c r="DS31" s="669"/>
      <c r="DT31" s="669"/>
      <c r="DU31" s="669"/>
      <c r="DV31" s="670"/>
      <c r="DW31" s="641">
        <v>0.3</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512528</v>
      </c>
      <c r="S32" s="637"/>
      <c r="T32" s="637"/>
      <c r="U32" s="637"/>
      <c r="V32" s="637"/>
      <c r="W32" s="637"/>
      <c r="X32" s="637"/>
      <c r="Y32" s="638"/>
      <c r="Z32" s="639">
        <v>7</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9"/>
      <c r="BI32" s="669"/>
      <c r="BJ32" s="669"/>
      <c r="BK32" s="669"/>
      <c r="BL32" s="669"/>
      <c r="BM32" s="642">
        <v>98</v>
      </c>
      <c r="BN32" s="669"/>
      <c r="BO32" s="669"/>
      <c r="BP32" s="669"/>
      <c r="BQ32" s="691"/>
      <c r="BR32" s="693">
        <v>99.3</v>
      </c>
      <c r="BS32" s="669"/>
      <c r="BT32" s="669"/>
      <c r="BU32" s="669"/>
      <c r="BV32" s="669"/>
      <c r="BW32" s="669"/>
      <c r="BX32" s="642">
        <v>97.9</v>
      </c>
      <c r="BY32" s="669"/>
      <c r="BZ32" s="669"/>
      <c r="CA32" s="669"/>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7"/>
      <c r="DB32" s="667"/>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1959</v>
      </c>
      <c r="S33" s="637"/>
      <c r="T33" s="637"/>
      <c r="U33" s="637"/>
      <c r="V33" s="637"/>
      <c r="W33" s="637"/>
      <c r="X33" s="637"/>
      <c r="Y33" s="638"/>
      <c r="Z33" s="639">
        <v>0</v>
      </c>
      <c r="AA33" s="639"/>
      <c r="AB33" s="639"/>
      <c r="AC33" s="639"/>
      <c r="AD33" s="640">
        <v>1385</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95.8</v>
      </c>
      <c r="BN33" s="695"/>
      <c r="BO33" s="695"/>
      <c r="BP33" s="695"/>
      <c r="BQ33" s="697"/>
      <c r="BR33" s="694">
        <v>98.7</v>
      </c>
      <c r="BS33" s="695"/>
      <c r="BT33" s="695"/>
      <c r="BU33" s="695"/>
      <c r="BV33" s="695"/>
      <c r="BW33" s="695"/>
      <c r="BX33" s="696">
        <v>94.9</v>
      </c>
      <c r="BY33" s="695"/>
      <c r="BZ33" s="695"/>
      <c r="CA33" s="695"/>
      <c r="CB33" s="697"/>
      <c r="CD33" s="633" t="s">
        <v>307</v>
      </c>
      <c r="CE33" s="634"/>
      <c r="CF33" s="634"/>
      <c r="CG33" s="634"/>
      <c r="CH33" s="634"/>
      <c r="CI33" s="634"/>
      <c r="CJ33" s="634"/>
      <c r="CK33" s="634"/>
      <c r="CL33" s="634"/>
      <c r="CM33" s="634"/>
      <c r="CN33" s="634"/>
      <c r="CO33" s="634"/>
      <c r="CP33" s="634"/>
      <c r="CQ33" s="635"/>
      <c r="CR33" s="636">
        <v>3367877</v>
      </c>
      <c r="CS33" s="669"/>
      <c r="CT33" s="669"/>
      <c r="CU33" s="669"/>
      <c r="CV33" s="669"/>
      <c r="CW33" s="669"/>
      <c r="CX33" s="669"/>
      <c r="CY33" s="670"/>
      <c r="CZ33" s="641">
        <v>52.2</v>
      </c>
      <c r="DA33" s="667"/>
      <c r="DB33" s="667"/>
      <c r="DC33" s="671"/>
      <c r="DD33" s="645">
        <v>2519232</v>
      </c>
      <c r="DE33" s="669"/>
      <c r="DF33" s="669"/>
      <c r="DG33" s="669"/>
      <c r="DH33" s="669"/>
      <c r="DI33" s="669"/>
      <c r="DJ33" s="669"/>
      <c r="DK33" s="670"/>
      <c r="DL33" s="645">
        <v>1971382</v>
      </c>
      <c r="DM33" s="669"/>
      <c r="DN33" s="669"/>
      <c r="DO33" s="669"/>
      <c r="DP33" s="669"/>
      <c r="DQ33" s="669"/>
      <c r="DR33" s="669"/>
      <c r="DS33" s="669"/>
      <c r="DT33" s="669"/>
      <c r="DU33" s="669"/>
      <c r="DV33" s="670"/>
      <c r="DW33" s="641">
        <v>48.4</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140726</v>
      </c>
      <c r="S34" s="637"/>
      <c r="T34" s="637"/>
      <c r="U34" s="637"/>
      <c r="V34" s="637"/>
      <c r="W34" s="637"/>
      <c r="X34" s="637"/>
      <c r="Y34" s="638"/>
      <c r="Z34" s="639">
        <v>1.9</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1310068</v>
      </c>
      <c r="CS34" s="637"/>
      <c r="CT34" s="637"/>
      <c r="CU34" s="637"/>
      <c r="CV34" s="637"/>
      <c r="CW34" s="637"/>
      <c r="CX34" s="637"/>
      <c r="CY34" s="638"/>
      <c r="CZ34" s="641">
        <v>20.3</v>
      </c>
      <c r="DA34" s="667"/>
      <c r="DB34" s="667"/>
      <c r="DC34" s="671"/>
      <c r="DD34" s="645">
        <v>796989</v>
      </c>
      <c r="DE34" s="637"/>
      <c r="DF34" s="637"/>
      <c r="DG34" s="637"/>
      <c r="DH34" s="637"/>
      <c r="DI34" s="637"/>
      <c r="DJ34" s="637"/>
      <c r="DK34" s="638"/>
      <c r="DL34" s="645">
        <v>791319</v>
      </c>
      <c r="DM34" s="637"/>
      <c r="DN34" s="637"/>
      <c r="DO34" s="637"/>
      <c r="DP34" s="637"/>
      <c r="DQ34" s="637"/>
      <c r="DR34" s="637"/>
      <c r="DS34" s="637"/>
      <c r="DT34" s="637"/>
      <c r="DU34" s="637"/>
      <c r="DV34" s="638"/>
      <c r="DW34" s="641">
        <v>19.399999999999999</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398292</v>
      </c>
      <c r="S35" s="637"/>
      <c r="T35" s="637"/>
      <c r="U35" s="637"/>
      <c r="V35" s="637"/>
      <c r="W35" s="637"/>
      <c r="X35" s="637"/>
      <c r="Y35" s="638"/>
      <c r="Z35" s="639">
        <v>5.5</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80425</v>
      </c>
      <c r="CS35" s="669"/>
      <c r="CT35" s="669"/>
      <c r="CU35" s="669"/>
      <c r="CV35" s="669"/>
      <c r="CW35" s="669"/>
      <c r="CX35" s="669"/>
      <c r="CY35" s="670"/>
      <c r="CZ35" s="641">
        <v>1.2</v>
      </c>
      <c r="DA35" s="667"/>
      <c r="DB35" s="667"/>
      <c r="DC35" s="671"/>
      <c r="DD35" s="645">
        <v>68466</v>
      </c>
      <c r="DE35" s="669"/>
      <c r="DF35" s="669"/>
      <c r="DG35" s="669"/>
      <c r="DH35" s="669"/>
      <c r="DI35" s="669"/>
      <c r="DJ35" s="669"/>
      <c r="DK35" s="670"/>
      <c r="DL35" s="645">
        <v>43865</v>
      </c>
      <c r="DM35" s="669"/>
      <c r="DN35" s="669"/>
      <c r="DO35" s="669"/>
      <c r="DP35" s="669"/>
      <c r="DQ35" s="669"/>
      <c r="DR35" s="669"/>
      <c r="DS35" s="669"/>
      <c r="DT35" s="669"/>
      <c r="DU35" s="669"/>
      <c r="DV35" s="670"/>
      <c r="DW35" s="641">
        <v>1.1000000000000001</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749537</v>
      </c>
      <c r="S36" s="637"/>
      <c r="T36" s="637"/>
      <c r="U36" s="637"/>
      <c r="V36" s="637"/>
      <c r="W36" s="637"/>
      <c r="X36" s="637"/>
      <c r="Y36" s="638"/>
      <c r="Z36" s="639">
        <v>10.3</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587944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176284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1044385</v>
      </c>
      <c r="CS36" s="637"/>
      <c r="CT36" s="637"/>
      <c r="CU36" s="637"/>
      <c r="CV36" s="637"/>
      <c r="CW36" s="637"/>
      <c r="CX36" s="637"/>
      <c r="CY36" s="638"/>
      <c r="CZ36" s="641">
        <v>16.2</v>
      </c>
      <c r="DA36" s="667"/>
      <c r="DB36" s="667"/>
      <c r="DC36" s="671"/>
      <c r="DD36" s="645">
        <v>965969</v>
      </c>
      <c r="DE36" s="637"/>
      <c r="DF36" s="637"/>
      <c r="DG36" s="637"/>
      <c r="DH36" s="637"/>
      <c r="DI36" s="637"/>
      <c r="DJ36" s="637"/>
      <c r="DK36" s="638"/>
      <c r="DL36" s="645">
        <v>809607</v>
      </c>
      <c r="DM36" s="637"/>
      <c r="DN36" s="637"/>
      <c r="DO36" s="637"/>
      <c r="DP36" s="637"/>
      <c r="DQ36" s="637"/>
      <c r="DR36" s="637"/>
      <c r="DS36" s="637"/>
      <c r="DT36" s="637"/>
      <c r="DU36" s="637"/>
      <c r="DV36" s="638"/>
      <c r="DW36" s="641">
        <v>19.899999999999999</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105081</v>
      </c>
      <c r="S37" s="637"/>
      <c r="T37" s="637"/>
      <c r="U37" s="637"/>
      <c r="V37" s="637"/>
      <c r="W37" s="637"/>
      <c r="X37" s="637"/>
      <c r="Y37" s="638"/>
      <c r="Z37" s="639">
        <v>1.4</v>
      </c>
      <c r="AA37" s="639"/>
      <c r="AB37" s="639"/>
      <c r="AC37" s="639"/>
      <c r="AD37" s="640">
        <v>11905</v>
      </c>
      <c r="AE37" s="640"/>
      <c r="AF37" s="640"/>
      <c r="AG37" s="640"/>
      <c r="AH37" s="640"/>
      <c r="AI37" s="640"/>
      <c r="AJ37" s="640"/>
      <c r="AK37" s="640"/>
      <c r="AL37" s="641">
        <v>0.3</v>
      </c>
      <c r="AM37" s="642"/>
      <c r="AN37" s="642"/>
      <c r="AO37" s="643"/>
      <c r="AQ37" s="699" t="s">
        <v>319</v>
      </c>
      <c r="AR37" s="700"/>
      <c r="AS37" s="700"/>
      <c r="AT37" s="700"/>
      <c r="AU37" s="700"/>
      <c r="AV37" s="700"/>
      <c r="AW37" s="700"/>
      <c r="AX37" s="700"/>
      <c r="AY37" s="701"/>
      <c r="AZ37" s="636">
        <v>169344</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171684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384540</v>
      </c>
      <c r="CS37" s="669"/>
      <c r="CT37" s="669"/>
      <c r="CU37" s="669"/>
      <c r="CV37" s="669"/>
      <c r="CW37" s="669"/>
      <c r="CX37" s="669"/>
      <c r="CY37" s="670"/>
      <c r="CZ37" s="641">
        <v>6</v>
      </c>
      <c r="DA37" s="667"/>
      <c r="DB37" s="667"/>
      <c r="DC37" s="671"/>
      <c r="DD37" s="645">
        <v>384540</v>
      </c>
      <c r="DE37" s="669"/>
      <c r="DF37" s="669"/>
      <c r="DG37" s="669"/>
      <c r="DH37" s="669"/>
      <c r="DI37" s="669"/>
      <c r="DJ37" s="669"/>
      <c r="DK37" s="670"/>
      <c r="DL37" s="645">
        <v>384540</v>
      </c>
      <c r="DM37" s="669"/>
      <c r="DN37" s="669"/>
      <c r="DO37" s="669"/>
      <c r="DP37" s="669"/>
      <c r="DQ37" s="669"/>
      <c r="DR37" s="669"/>
      <c r="DS37" s="669"/>
      <c r="DT37" s="669"/>
      <c r="DU37" s="669"/>
      <c r="DV37" s="670"/>
      <c r="DW37" s="641">
        <v>9.4</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250800</v>
      </c>
      <c r="S38" s="637"/>
      <c r="T38" s="637"/>
      <c r="U38" s="637"/>
      <c r="V38" s="637"/>
      <c r="W38" s="637"/>
      <c r="X38" s="637"/>
      <c r="Y38" s="638"/>
      <c r="Z38" s="639">
        <v>3.4</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722</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1512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418600</v>
      </c>
      <c r="CS38" s="637"/>
      <c r="CT38" s="637"/>
      <c r="CU38" s="637"/>
      <c r="CV38" s="637"/>
      <c r="CW38" s="637"/>
      <c r="CX38" s="637"/>
      <c r="CY38" s="638"/>
      <c r="CZ38" s="641">
        <v>6.5</v>
      </c>
      <c r="DA38" s="667"/>
      <c r="DB38" s="667"/>
      <c r="DC38" s="671"/>
      <c r="DD38" s="645">
        <v>343125</v>
      </c>
      <c r="DE38" s="637"/>
      <c r="DF38" s="637"/>
      <c r="DG38" s="637"/>
      <c r="DH38" s="637"/>
      <c r="DI38" s="637"/>
      <c r="DJ38" s="637"/>
      <c r="DK38" s="638"/>
      <c r="DL38" s="645">
        <v>325751</v>
      </c>
      <c r="DM38" s="637"/>
      <c r="DN38" s="637"/>
      <c r="DO38" s="637"/>
      <c r="DP38" s="637"/>
      <c r="DQ38" s="637"/>
      <c r="DR38" s="637"/>
      <c r="DS38" s="637"/>
      <c r="DT38" s="637"/>
      <c r="DU38" s="637"/>
      <c r="DV38" s="638"/>
      <c r="DW38" s="641">
        <v>8</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2355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473559</v>
      </c>
      <c r="CS39" s="669"/>
      <c r="CT39" s="669"/>
      <c r="CU39" s="669"/>
      <c r="CV39" s="669"/>
      <c r="CW39" s="669"/>
      <c r="CX39" s="669"/>
      <c r="CY39" s="670"/>
      <c r="CZ39" s="641">
        <v>7.3</v>
      </c>
      <c r="DA39" s="667"/>
      <c r="DB39" s="667"/>
      <c r="DC39" s="671"/>
      <c r="DD39" s="645">
        <v>343843</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21600</v>
      </c>
      <c r="S40" s="637"/>
      <c r="T40" s="637"/>
      <c r="U40" s="637"/>
      <c r="V40" s="637"/>
      <c r="W40" s="637"/>
      <c r="X40" s="637"/>
      <c r="Y40" s="638"/>
      <c r="Z40" s="639">
        <v>0.3</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108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40840</v>
      </c>
      <c r="CS40" s="637"/>
      <c r="CT40" s="637"/>
      <c r="CU40" s="637"/>
      <c r="CV40" s="637"/>
      <c r="CW40" s="637"/>
      <c r="CX40" s="637"/>
      <c r="CY40" s="638"/>
      <c r="CZ40" s="641">
        <v>0.6</v>
      </c>
      <c r="DA40" s="667"/>
      <c r="DB40" s="667"/>
      <c r="DC40" s="671"/>
      <c r="DD40" s="645">
        <v>840</v>
      </c>
      <c r="DE40" s="637"/>
      <c r="DF40" s="637"/>
      <c r="DG40" s="637"/>
      <c r="DH40" s="637"/>
      <c r="DI40" s="637"/>
      <c r="DJ40" s="637"/>
      <c r="DK40" s="638"/>
      <c r="DL40" s="645">
        <v>840</v>
      </c>
      <c r="DM40" s="637"/>
      <c r="DN40" s="637"/>
      <c r="DO40" s="637"/>
      <c r="DP40" s="637"/>
      <c r="DQ40" s="637"/>
      <c r="DR40" s="637"/>
      <c r="DS40" s="637"/>
      <c r="DT40" s="637"/>
      <c r="DU40" s="637"/>
      <c r="DV40" s="638"/>
      <c r="DW40" s="641">
        <v>0</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7303221</v>
      </c>
      <c r="S41" s="709"/>
      <c r="T41" s="709"/>
      <c r="U41" s="709"/>
      <c r="V41" s="709"/>
      <c r="W41" s="709"/>
      <c r="X41" s="709"/>
      <c r="Y41" s="713"/>
      <c r="Z41" s="714">
        <v>100</v>
      </c>
      <c r="AA41" s="714"/>
      <c r="AB41" s="714"/>
      <c r="AC41" s="714"/>
      <c r="AD41" s="715">
        <v>4054689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107644</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310234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298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797677</v>
      </c>
      <c r="CS42" s="669"/>
      <c r="CT42" s="669"/>
      <c r="CU42" s="669"/>
      <c r="CV42" s="669"/>
      <c r="CW42" s="669"/>
      <c r="CX42" s="669"/>
      <c r="CY42" s="670"/>
      <c r="CZ42" s="641">
        <v>12.4</v>
      </c>
      <c r="DA42" s="667"/>
      <c r="DB42" s="667"/>
      <c r="DC42" s="671"/>
      <c r="DD42" s="645">
        <v>225218</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t="s">
        <v>121</v>
      </c>
      <c r="CS43" s="669"/>
      <c r="CT43" s="669"/>
      <c r="CU43" s="669"/>
      <c r="CV43" s="669"/>
      <c r="CW43" s="669"/>
      <c r="CX43" s="669"/>
      <c r="CY43" s="670"/>
      <c r="CZ43" s="641" t="s">
        <v>121</v>
      </c>
      <c r="DA43" s="667"/>
      <c r="DB43" s="667"/>
      <c r="DC43" s="671"/>
      <c r="DD43" s="645" t="s">
        <v>121</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797677</v>
      </c>
      <c r="CS44" s="637"/>
      <c r="CT44" s="637"/>
      <c r="CU44" s="637"/>
      <c r="CV44" s="637"/>
      <c r="CW44" s="637"/>
      <c r="CX44" s="637"/>
      <c r="CY44" s="638"/>
      <c r="CZ44" s="641">
        <v>12.4</v>
      </c>
      <c r="DA44" s="642"/>
      <c r="DB44" s="642"/>
      <c r="DC44" s="648"/>
      <c r="DD44" s="645">
        <v>225218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436763</v>
      </c>
      <c r="CS45" s="669"/>
      <c r="CT45" s="669"/>
      <c r="CU45" s="669"/>
      <c r="CV45" s="669"/>
      <c r="CW45" s="669"/>
      <c r="CX45" s="669"/>
      <c r="CY45" s="670"/>
      <c r="CZ45" s="641">
        <v>6.8</v>
      </c>
      <c r="DA45" s="667"/>
      <c r="DB45" s="667"/>
      <c r="DC45" s="671"/>
      <c r="DD45" s="645">
        <v>86630</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346936</v>
      </c>
      <c r="CS46" s="637"/>
      <c r="CT46" s="637"/>
      <c r="CU46" s="637"/>
      <c r="CV46" s="637"/>
      <c r="CW46" s="637"/>
      <c r="CX46" s="637"/>
      <c r="CY46" s="638"/>
      <c r="CZ46" s="641">
        <v>5.4</v>
      </c>
      <c r="DA46" s="642"/>
      <c r="DB46" s="642"/>
      <c r="DC46" s="648"/>
      <c r="DD46" s="645">
        <v>124610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121</v>
      </c>
      <c r="CS47" s="669"/>
      <c r="CT47" s="669"/>
      <c r="CU47" s="669"/>
      <c r="CV47" s="669"/>
      <c r="CW47" s="669"/>
      <c r="CX47" s="669"/>
      <c r="CY47" s="670"/>
      <c r="CZ47" s="641" t="s">
        <v>121</v>
      </c>
      <c r="DA47" s="667"/>
      <c r="DB47" s="667"/>
      <c r="DC47" s="671"/>
      <c r="DD47" s="645" t="s">
        <v>121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6457508</v>
      </c>
      <c r="CS49" s="695"/>
      <c r="CT49" s="695"/>
      <c r="CU49" s="695"/>
      <c r="CV49" s="695"/>
      <c r="CW49" s="695"/>
      <c r="CX49" s="695"/>
      <c r="CY49" s="724"/>
      <c r="CZ49" s="716">
        <v>100</v>
      </c>
      <c r="DA49" s="725"/>
      <c r="DB49" s="725"/>
      <c r="DC49" s="726"/>
      <c r="DD49" s="727">
        <v>4546539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oR6clMKSatoPcqEJh31sStWvzCUVkyPPv4jhuLqKKGKzUCtUu0lXm1rL8jFAwfE1Kued87TKDfrSVCSKiXv+g==" saltValue="owLM/7W5pUWwXBLotqVX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7296</v>
      </c>
      <c r="R7" s="766"/>
      <c r="S7" s="766"/>
      <c r="T7" s="766"/>
      <c r="U7" s="766"/>
      <c r="V7" s="766">
        <v>6455</v>
      </c>
      <c r="W7" s="766"/>
      <c r="X7" s="766"/>
      <c r="Y7" s="766"/>
      <c r="Z7" s="766"/>
      <c r="AA7" s="766">
        <v>841</v>
      </c>
      <c r="AB7" s="766"/>
      <c r="AC7" s="766"/>
      <c r="AD7" s="766"/>
      <c r="AE7" s="767"/>
      <c r="AF7" s="768">
        <v>803</v>
      </c>
      <c r="AG7" s="769"/>
      <c r="AH7" s="769"/>
      <c r="AI7" s="769"/>
      <c r="AJ7" s="770"/>
      <c r="AK7" s="771">
        <v>398</v>
      </c>
      <c r="AL7" s="772"/>
      <c r="AM7" s="772"/>
      <c r="AN7" s="772"/>
      <c r="AO7" s="772"/>
      <c r="AP7" s="772">
        <v>3315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544</v>
      </c>
      <c r="BT7" s="760"/>
      <c r="BU7" s="760"/>
      <c r="BV7" s="760"/>
      <c r="BW7" s="760"/>
      <c r="BX7" s="760"/>
      <c r="BY7" s="760"/>
      <c r="BZ7" s="760"/>
      <c r="CA7" s="760"/>
      <c r="CB7" s="760"/>
      <c r="CC7" s="760"/>
      <c r="CD7" s="760"/>
      <c r="CE7" s="760"/>
      <c r="CF7" s="760"/>
      <c r="CG7" s="775"/>
      <c r="CH7" s="756">
        <v>6</v>
      </c>
      <c r="CI7" s="757"/>
      <c r="CJ7" s="757"/>
      <c r="CK7" s="757"/>
      <c r="CL7" s="758"/>
      <c r="CM7" s="756">
        <v>58</v>
      </c>
      <c r="CN7" s="757"/>
      <c r="CO7" s="757"/>
      <c r="CP7" s="757"/>
      <c r="CQ7" s="758"/>
      <c r="CR7" s="756">
        <v>20</v>
      </c>
      <c r="CS7" s="757"/>
      <c r="CT7" s="757"/>
      <c r="CU7" s="757"/>
      <c r="CV7" s="758"/>
      <c r="CW7" s="756" t="s">
        <v>543</v>
      </c>
      <c r="CX7" s="757"/>
      <c r="CY7" s="757"/>
      <c r="CZ7" s="757"/>
      <c r="DA7" s="758"/>
      <c r="DB7" s="756" t="s">
        <v>543</v>
      </c>
      <c r="DC7" s="757"/>
      <c r="DD7" s="757"/>
      <c r="DE7" s="757"/>
      <c r="DF7" s="758"/>
      <c r="DG7" s="756" t="s">
        <v>543</v>
      </c>
      <c r="DH7" s="757"/>
      <c r="DI7" s="757"/>
      <c r="DJ7" s="757"/>
      <c r="DK7" s="758"/>
      <c r="DL7" s="756" t="s">
        <v>543</v>
      </c>
      <c r="DM7" s="757"/>
      <c r="DN7" s="757"/>
      <c r="DO7" s="757"/>
      <c r="DP7" s="758"/>
      <c r="DQ7" s="756" t="s">
        <v>543</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7</v>
      </c>
      <c r="R8" s="797"/>
      <c r="S8" s="797"/>
      <c r="T8" s="797"/>
      <c r="U8" s="797"/>
      <c r="V8" s="797">
        <v>2</v>
      </c>
      <c r="W8" s="797"/>
      <c r="X8" s="797"/>
      <c r="Y8" s="797"/>
      <c r="Z8" s="797"/>
      <c r="AA8" s="797">
        <v>5</v>
      </c>
      <c r="AB8" s="797"/>
      <c r="AC8" s="797"/>
      <c r="AD8" s="797"/>
      <c r="AE8" s="798"/>
      <c r="AF8" s="799">
        <v>5</v>
      </c>
      <c r="AG8" s="800"/>
      <c r="AH8" s="800"/>
      <c r="AI8" s="800"/>
      <c r="AJ8" s="801"/>
      <c r="AK8" s="782">
        <v>7</v>
      </c>
      <c r="AL8" s="783"/>
      <c r="AM8" s="783"/>
      <c r="AN8" s="783"/>
      <c r="AO8" s="783"/>
      <c r="AP8" s="783" t="s">
        <v>543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808</v>
      </c>
      <c r="AG23" s="806"/>
      <c r="AH23" s="806"/>
      <c r="AI23" s="806"/>
      <c r="AJ23" s="809"/>
      <c r="AK23" s="810"/>
      <c r="AL23" s="811"/>
      <c r="AM23" s="811"/>
      <c r="AN23" s="811"/>
      <c r="AO23" s="811"/>
      <c r="AP23" s="806"/>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1204</v>
      </c>
      <c r="R28" s="836"/>
      <c r="S28" s="836"/>
      <c r="T28" s="836"/>
      <c r="U28" s="836"/>
      <c r="V28" s="836">
        <v>1028</v>
      </c>
      <c r="W28" s="836"/>
      <c r="X28" s="836"/>
      <c r="Y28" s="836"/>
      <c r="Z28" s="836"/>
      <c r="AA28" s="836">
        <v>176</v>
      </c>
      <c r="AB28" s="836"/>
      <c r="AC28" s="836"/>
      <c r="AD28" s="836"/>
      <c r="AE28" s="837"/>
      <c r="AF28" s="838">
        <v>176</v>
      </c>
      <c r="AG28" s="836"/>
      <c r="AH28" s="836"/>
      <c r="AI28" s="836"/>
      <c r="AJ28" s="839"/>
      <c r="AK28" s="840">
        <v>108</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1118</v>
      </c>
      <c r="R29" s="797"/>
      <c r="S29" s="797"/>
      <c r="T29" s="797"/>
      <c r="U29" s="797"/>
      <c r="V29" s="797">
        <v>1029</v>
      </c>
      <c r="W29" s="797"/>
      <c r="X29" s="797"/>
      <c r="Y29" s="797"/>
      <c r="Z29" s="797"/>
      <c r="AA29" s="797">
        <v>89</v>
      </c>
      <c r="AB29" s="797"/>
      <c r="AC29" s="797"/>
      <c r="AD29" s="797"/>
      <c r="AE29" s="798"/>
      <c r="AF29" s="799">
        <v>89</v>
      </c>
      <c r="AG29" s="800"/>
      <c r="AH29" s="800"/>
      <c r="AI29" s="800"/>
      <c r="AJ29" s="801"/>
      <c r="AK29" s="847">
        <v>171</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138</v>
      </c>
      <c r="R30" s="797"/>
      <c r="S30" s="797"/>
      <c r="T30" s="797"/>
      <c r="U30" s="797"/>
      <c r="V30" s="797">
        <v>137</v>
      </c>
      <c r="W30" s="797"/>
      <c r="X30" s="797"/>
      <c r="Y30" s="797"/>
      <c r="Z30" s="797"/>
      <c r="AA30" s="797">
        <v>1</v>
      </c>
      <c r="AB30" s="797"/>
      <c r="AC30" s="797"/>
      <c r="AD30" s="797"/>
      <c r="AE30" s="798"/>
      <c r="AF30" s="799">
        <v>1</v>
      </c>
      <c r="AG30" s="800"/>
      <c r="AH30" s="800"/>
      <c r="AI30" s="800"/>
      <c r="AJ30" s="801"/>
      <c r="AK30" s="847">
        <v>139</v>
      </c>
      <c r="AL30" s="843"/>
      <c r="AM30" s="843"/>
      <c r="AN30" s="843"/>
      <c r="AO30" s="843"/>
      <c r="AP30" s="843" t="s">
        <v>543</v>
      </c>
      <c r="AQ30" s="843"/>
      <c r="AR30" s="843"/>
      <c r="AS30" s="843"/>
      <c r="AT30" s="843"/>
      <c r="AU30" s="843" t="s">
        <v>543</v>
      </c>
      <c r="AV30" s="843"/>
      <c r="AW30" s="843"/>
      <c r="AX30" s="843"/>
      <c r="AY30" s="843"/>
      <c r="AZ30" s="844" t="s">
        <v>543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187</v>
      </c>
      <c r="R31" s="797"/>
      <c r="S31" s="797"/>
      <c r="T31" s="797"/>
      <c r="U31" s="797"/>
      <c r="V31" s="797">
        <v>133</v>
      </c>
      <c r="W31" s="797"/>
      <c r="X31" s="797"/>
      <c r="Y31" s="797"/>
      <c r="Z31" s="797"/>
      <c r="AA31" s="797">
        <v>54</v>
      </c>
      <c r="AB31" s="797"/>
      <c r="AC31" s="797"/>
      <c r="AD31" s="797"/>
      <c r="AE31" s="798"/>
      <c r="AF31" s="799">
        <v>54</v>
      </c>
      <c r="AG31" s="800"/>
      <c r="AH31" s="800"/>
      <c r="AI31" s="800"/>
      <c r="AJ31" s="801"/>
      <c r="AK31" s="847">
        <v>169</v>
      </c>
      <c r="AL31" s="843"/>
      <c r="AM31" s="843"/>
      <c r="AN31" s="843"/>
      <c r="AO31" s="843"/>
      <c r="AP31" s="843">
        <v>1594</v>
      </c>
      <c r="AQ31" s="843"/>
      <c r="AR31" s="843"/>
      <c r="AS31" s="843"/>
      <c r="AT31" s="843"/>
      <c r="AU31" s="843">
        <v>1559</v>
      </c>
      <c r="AV31" s="843"/>
      <c r="AW31" s="843"/>
      <c r="AX31" s="843"/>
      <c r="AY31" s="843"/>
      <c r="AZ31" s="844" t="s">
        <v>543</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320</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545</v>
      </c>
      <c r="C68" s="883"/>
      <c r="D68" s="883"/>
      <c r="E68" s="883"/>
      <c r="F68" s="883"/>
      <c r="G68" s="883"/>
      <c r="H68" s="883"/>
      <c r="I68" s="883"/>
      <c r="J68" s="883"/>
      <c r="K68" s="883"/>
      <c r="L68" s="883"/>
      <c r="M68" s="883"/>
      <c r="N68" s="883"/>
      <c r="O68" s="883"/>
      <c r="P68" s="884"/>
      <c r="Q68" s="885">
        <v>9298</v>
      </c>
      <c r="R68" s="879"/>
      <c r="S68" s="879"/>
      <c r="T68" s="879"/>
      <c r="U68" s="879"/>
      <c r="V68" s="879">
        <v>9234</v>
      </c>
      <c r="W68" s="879"/>
      <c r="X68" s="879"/>
      <c r="Y68" s="879"/>
      <c r="Z68" s="879"/>
      <c r="AA68" s="879">
        <v>65</v>
      </c>
      <c r="AB68" s="879"/>
      <c r="AC68" s="879"/>
      <c r="AD68" s="879"/>
      <c r="AE68" s="879"/>
      <c r="AF68" s="879">
        <v>65</v>
      </c>
      <c r="AG68" s="879"/>
      <c r="AH68" s="879"/>
      <c r="AI68" s="879"/>
      <c r="AJ68" s="879"/>
      <c r="AK68" s="879">
        <v>11</v>
      </c>
      <c r="AL68" s="879"/>
      <c r="AM68" s="879"/>
      <c r="AN68" s="879"/>
      <c r="AO68" s="879"/>
      <c r="AP68" s="879" t="s">
        <v>543</v>
      </c>
      <c r="AQ68" s="879"/>
      <c r="AR68" s="879"/>
      <c r="AS68" s="879"/>
      <c r="AT68" s="879"/>
      <c r="AU68" s="879" t="s">
        <v>543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546</v>
      </c>
      <c r="C69" s="887"/>
      <c r="D69" s="887"/>
      <c r="E69" s="887"/>
      <c r="F69" s="887"/>
      <c r="G69" s="887"/>
      <c r="H69" s="887"/>
      <c r="I69" s="887"/>
      <c r="J69" s="887"/>
      <c r="K69" s="887"/>
      <c r="L69" s="887"/>
      <c r="M69" s="887"/>
      <c r="N69" s="887"/>
      <c r="O69" s="887"/>
      <c r="P69" s="888"/>
      <c r="Q69" s="889">
        <v>872</v>
      </c>
      <c r="R69" s="843"/>
      <c r="S69" s="843"/>
      <c r="T69" s="843"/>
      <c r="U69" s="843"/>
      <c r="V69" s="843">
        <v>861</v>
      </c>
      <c r="W69" s="843"/>
      <c r="X69" s="843"/>
      <c r="Y69" s="843"/>
      <c r="Z69" s="843"/>
      <c r="AA69" s="843">
        <v>11</v>
      </c>
      <c r="AB69" s="843"/>
      <c r="AC69" s="843"/>
      <c r="AD69" s="843"/>
      <c r="AE69" s="843"/>
      <c r="AF69" s="843">
        <v>11</v>
      </c>
      <c r="AG69" s="843"/>
      <c r="AH69" s="843"/>
      <c r="AI69" s="843"/>
      <c r="AJ69" s="843"/>
      <c r="AK69" s="843">
        <v>2</v>
      </c>
      <c r="AL69" s="843"/>
      <c r="AM69" s="843"/>
      <c r="AN69" s="843"/>
      <c r="AO69" s="843"/>
      <c r="AP69" s="843" t="s">
        <v>543</v>
      </c>
      <c r="AQ69" s="843"/>
      <c r="AR69" s="843"/>
      <c r="AS69" s="843"/>
      <c r="AT69" s="843"/>
      <c r="AU69" s="843" t="s">
        <v>543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547</v>
      </c>
      <c r="C70" s="887"/>
      <c r="D70" s="887"/>
      <c r="E70" s="887"/>
      <c r="F70" s="887"/>
      <c r="G70" s="887"/>
      <c r="H70" s="887"/>
      <c r="I70" s="887"/>
      <c r="J70" s="887"/>
      <c r="K70" s="887"/>
      <c r="L70" s="887"/>
      <c r="M70" s="887"/>
      <c r="N70" s="887"/>
      <c r="O70" s="887"/>
      <c r="P70" s="888"/>
      <c r="Q70" s="889">
        <v>652</v>
      </c>
      <c r="R70" s="843"/>
      <c r="S70" s="843"/>
      <c r="T70" s="843"/>
      <c r="U70" s="843"/>
      <c r="V70" s="843">
        <v>625</v>
      </c>
      <c r="W70" s="843"/>
      <c r="X70" s="843"/>
      <c r="Y70" s="843"/>
      <c r="Z70" s="843"/>
      <c r="AA70" s="843">
        <v>27</v>
      </c>
      <c r="AB70" s="843"/>
      <c r="AC70" s="843"/>
      <c r="AD70" s="843"/>
      <c r="AE70" s="843"/>
      <c r="AF70" s="843">
        <v>27</v>
      </c>
      <c r="AG70" s="843"/>
      <c r="AH70" s="843"/>
      <c r="AI70" s="843"/>
      <c r="AJ70" s="843"/>
      <c r="AK70" s="843">
        <v>499</v>
      </c>
      <c r="AL70" s="843"/>
      <c r="AM70" s="843"/>
      <c r="AN70" s="843"/>
      <c r="AO70" s="843"/>
      <c r="AP70" s="843" t="s">
        <v>543</v>
      </c>
      <c r="AQ70" s="843"/>
      <c r="AR70" s="843"/>
      <c r="AS70" s="843"/>
      <c r="AT70" s="843"/>
      <c r="AU70" s="843" t="s">
        <v>543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548</v>
      </c>
      <c r="C71" s="887"/>
      <c r="D71" s="887"/>
      <c r="E71" s="887"/>
      <c r="F71" s="887"/>
      <c r="G71" s="887"/>
      <c r="H71" s="887"/>
      <c r="I71" s="887"/>
      <c r="J71" s="887"/>
      <c r="K71" s="887"/>
      <c r="L71" s="887"/>
      <c r="M71" s="887"/>
      <c r="N71" s="887"/>
      <c r="O71" s="887"/>
      <c r="P71" s="888"/>
      <c r="Q71" s="889">
        <v>251491</v>
      </c>
      <c r="R71" s="843"/>
      <c r="S71" s="843"/>
      <c r="T71" s="843"/>
      <c r="U71" s="843"/>
      <c r="V71" s="843">
        <v>246681</v>
      </c>
      <c r="W71" s="843"/>
      <c r="X71" s="843"/>
      <c r="Y71" s="843"/>
      <c r="Z71" s="843"/>
      <c r="AA71" s="843">
        <v>4810</v>
      </c>
      <c r="AB71" s="843"/>
      <c r="AC71" s="843"/>
      <c r="AD71" s="843"/>
      <c r="AE71" s="843"/>
      <c r="AF71" s="843">
        <v>4810</v>
      </c>
      <c r="AG71" s="843"/>
      <c r="AH71" s="843"/>
      <c r="AI71" s="843"/>
      <c r="AJ71" s="843"/>
      <c r="AK71" s="843">
        <v>2194</v>
      </c>
      <c r="AL71" s="843"/>
      <c r="AM71" s="843"/>
      <c r="AN71" s="843"/>
      <c r="AO71" s="843"/>
      <c r="AP71" s="843" t="s">
        <v>543</v>
      </c>
      <c r="AQ71" s="843"/>
      <c r="AR71" s="843"/>
      <c r="AS71" s="843"/>
      <c r="AT71" s="843"/>
      <c r="AU71" s="843" t="s">
        <v>543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549</v>
      </c>
      <c r="C72" s="887"/>
      <c r="D72" s="887"/>
      <c r="E72" s="887"/>
      <c r="F72" s="887"/>
      <c r="G72" s="887"/>
      <c r="H72" s="887"/>
      <c r="I72" s="887"/>
      <c r="J72" s="887"/>
      <c r="K72" s="887"/>
      <c r="L72" s="887"/>
      <c r="M72" s="887"/>
      <c r="N72" s="887"/>
      <c r="O72" s="887"/>
      <c r="P72" s="888"/>
      <c r="Q72" s="889">
        <v>4875</v>
      </c>
      <c r="R72" s="843"/>
      <c r="S72" s="843"/>
      <c r="T72" s="843"/>
      <c r="U72" s="843"/>
      <c r="V72" s="843">
        <v>4571</v>
      </c>
      <c r="W72" s="843"/>
      <c r="X72" s="843"/>
      <c r="Y72" s="843"/>
      <c r="Z72" s="843"/>
      <c r="AA72" s="843">
        <v>304</v>
      </c>
      <c r="AB72" s="843"/>
      <c r="AC72" s="843"/>
      <c r="AD72" s="843"/>
      <c r="AE72" s="843"/>
      <c r="AF72" s="843">
        <v>295</v>
      </c>
      <c r="AG72" s="843"/>
      <c r="AH72" s="843"/>
      <c r="AI72" s="843"/>
      <c r="AJ72" s="843"/>
      <c r="AK72" s="843">
        <v>188</v>
      </c>
      <c r="AL72" s="843"/>
      <c r="AM72" s="843"/>
      <c r="AN72" s="843"/>
      <c r="AO72" s="843"/>
      <c r="AP72" s="843">
        <v>2139</v>
      </c>
      <c r="AQ72" s="843"/>
      <c r="AR72" s="843"/>
      <c r="AS72" s="843"/>
      <c r="AT72" s="843"/>
      <c r="AU72" s="843">
        <v>218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550</v>
      </c>
      <c r="C73" s="887"/>
      <c r="D73" s="887"/>
      <c r="E73" s="887"/>
      <c r="F73" s="887"/>
      <c r="G73" s="887"/>
      <c r="H73" s="887"/>
      <c r="I73" s="887"/>
      <c r="J73" s="887"/>
      <c r="K73" s="887"/>
      <c r="L73" s="887"/>
      <c r="M73" s="887"/>
      <c r="N73" s="887"/>
      <c r="O73" s="887"/>
      <c r="P73" s="888"/>
      <c r="Q73" s="889">
        <v>3</v>
      </c>
      <c r="R73" s="843"/>
      <c r="S73" s="843"/>
      <c r="T73" s="843"/>
      <c r="U73" s="843"/>
      <c r="V73" s="843">
        <v>2</v>
      </c>
      <c r="W73" s="843"/>
      <c r="X73" s="843"/>
      <c r="Y73" s="843"/>
      <c r="Z73" s="843"/>
      <c r="AA73" s="843">
        <v>1</v>
      </c>
      <c r="AB73" s="843"/>
      <c r="AC73" s="843"/>
      <c r="AD73" s="843"/>
      <c r="AE73" s="843"/>
      <c r="AF73" s="843">
        <v>1</v>
      </c>
      <c r="AG73" s="843"/>
      <c r="AH73" s="843"/>
      <c r="AI73" s="843"/>
      <c r="AJ73" s="843"/>
      <c r="AK73" s="843" t="s">
        <v>485</v>
      </c>
      <c r="AL73" s="843"/>
      <c r="AM73" s="843"/>
      <c r="AN73" s="843"/>
      <c r="AO73" s="843"/>
      <c r="AP73" s="843" t="s">
        <v>485</v>
      </c>
      <c r="AQ73" s="843"/>
      <c r="AR73" s="843"/>
      <c r="AS73" s="843"/>
      <c r="AT73" s="843"/>
      <c r="AU73" s="843" t="s">
        <v>485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551</v>
      </c>
      <c r="C74" s="887"/>
      <c r="D74" s="887"/>
      <c r="E74" s="887"/>
      <c r="F74" s="887"/>
      <c r="G74" s="887"/>
      <c r="H74" s="887"/>
      <c r="I74" s="887"/>
      <c r="J74" s="887"/>
      <c r="K74" s="887"/>
      <c r="L74" s="887"/>
      <c r="M74" s="887"/>
      <c r="N74" s="887"/>
      <c r="O74" s="887"/>
      <c r="P74" s="888"/>
      <c r="Q74" s="889">
        <v>14</v>
      </c>
      <c r="R74" s="843"/>
      <c r="S74" s="843"/>
      <c r="T74" s="843"/>
      <c r="U74" s="843"/>
      <c r="V74" s="843">
        <v>11</v>
      </c>
      <c r="W74" s="843"/>
      <c r="X74" s="843"/>
      <c r="Y74" s="843"/>
      <c r="Z74" s="843"/>
      <c r="AA74" s="843">
        <v>3</v>
      </c>
      <c r="AB74" s="843"/>
      <c r="AC74" s="843"/>
      <c r="AD74" s="843"/>
      <c r="AE74" s="843"/>
      <c r="AF74" s="843">
        <v>3</v>
      </c>
      <c r="AG74" s="843"/>
      <c r="AH74" s="843"/>
      <c r="AI74" s="843"/>
      <c r="AJ74" s="843"/>
      <c r="AK74" s="843" t="s">
        <v>485</v>
      </c>
      <c r="AL74" s="843"/>
      <c r="AM74" s="843"/>
      <c r="AN74" s="843"/>
      <c r="AO74" s="843"/>
      <c r="AP74" s="843" t="s">
        <v>485</v>
      </c>
      <c r="AQ74" s="843"/>
      <c r="AR74" s="843"/>
      <c r="AS74" s="843"/>
      <c r="AT74" s="843"/>
      <c r="AU74" s="843" t="s">
        <v>485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552</v>
      </c>
      <c r="C75" s="887"/>
      <c r="D75" s="887"/>
      <c r="E75" s="887"/>
      <c r="F75" s="887"/>
      <c r="G75" s="887"/>
      <c r="H75" s="887"/>
      <c r="I75" s="887"/>
      <c r="J75" s="887"/>
      <c r="K75" s="887"/>
      <c r="L75" s="887"/>
      <c r="M75" s="887"/>
      <c r="N75" s="887"/>
      <c r="O75" s="887"/>
      <c r="P75" s="888"/>
      <c r="Q75" s="890">
        <v>250</v>
      </c>
      <c r="R75" s="891"/>
      <c r="S75" s="891"/>
      <c r="T75" s="891"/>
      <c r="U75" s="847"/>
      <c r="V75" s="892">
        <v>227</v>
      </c>
      <c r="W75" s="891"/>
      <c r="X75" s="891"/>
      <c r="Y75" s="891"/>
      <c r="Z75" s="847"/>
      <c r="AA75" s="892">
        <v>23</v>
      </c>
      <c r="AB75" s="891"/>
      <c r="AC75" s="891"/>
      <c r="AD75" s="891"/>
      <c r="AE75" s="847"/>
      <c r="AF75" s="892">
        <v>23</v>
      </c>
      <c r="AG75" s="891"/>
      <c r="AH75" s="891"/>
      <c r="AI75" s="891"/>
      <c r="AJ75" s="847"/>
      <c r="AK75" s="892">
        <v>30</v>
      </c>
      <c r="AL75" s="891"/>
      <c r="AM75" s="891"/>
      <c r="AN75" s="891"/>
      <c r="AO75" s="847"/>
      <c r="AP75" s="892" t="s">
        <v>543</v>
      </c>
      <c r="AQ75" s="891"/>
      <c r="AR75" s="891"/>
      <c r="AS75" s="891"/>
      <c r="AT75" s="847"/>
      <c r="AU75" s="892" t="s">
        <v>543</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553</v>
      </c>
      <c r="C76" s="887"/>
      <c r="D76" s="887"/>
      <c r="E76" s="887"/>
      <c r="F76" s="887"/>
      <c r="G76" s="887"/>
      <c r="H76" s="887"/>
      <c r="I76" s="887"/>
      <c r="J76" s="887"/>
      <c r="K76" s="887"/>
      <c r="L76" s="887"/>
      <c r="M76" s="887"/>
      <c r="N76" s="887"/>
      <c r="O76" s="887"/>
      <c r="P76" s="888"/>
      <c r="Q76" s="890">
        <v>2073</v>
      </c>
      <c r="R76" s="891"/>
      <c r="S76" s="891"/>
      <c r="T76" s="891"/>
      <c r="U76" s="847"/>
      <c r="V76" s="892">
        <v>541</v>
      </c>
      <c r="W76" s="891"/>
      <c r="X76" s="891"/>
      <c r="Y76" s="891"/>
      <c r="Z76" s="847"/>
      <c r="AA76" s="892">
        <v>1531</v>
      </c>
      <c r="AB76" s="891"/>
      <c r="AC76" s="891"/>
      <c r="AD76" s="891"/>
      <c r="AE76" s="847"/>
      <c r="AF76" s="892">
        <v>1531</v>
      </c>
      <c r="AG76" s="891"/>
      <c r="AH76" s="891"/>
      <c r="AI76" s="891"/>
      <c r="AJ76" s="847"/>
      <c r="AK76" s="892" t="s">
        <v>543</v>
      </c>
      <c r="AL76" s="891"/>
      <c r="AM76" s="891"/>
      <c r="AN76" s="891"/>
      <c r="AO76" s="847"/>
      <c r="AP76" s="892">
        <v>1574</v>
      </c>
      <c r="AQ76" s="891"/>
      <c r="AR76" s="891"/>
      <c r="AS76" s="891"/>
      <c r="AT76" s="847"/>
      <c r="AU76" s="892">
        <v>388</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398567</v>
      </c>
      <c r="AB110" s="913"/>
      <c r="AC110" s="913"/>
      <c r="AD110" s="913"/>
      <c r="AE110" s="914"/>
      <c r="AF110" s="915">
        <v>366893</v>
      </c>
      <c r="AG110" s="913"/>
      <c r="AH110" s="913"/>
      <c r="AI110" s="913"/>
      <c r="AJ110" s="914"/>
      <c r="AK110" s="915">
        <v>365586</v>
      </c>
      <c r="AL110" s="913"/>
      <c r="AM110" s="913"/>
      <c r="AN110" s="913"/>
      <c r="AO110" s="914"/>
      <c r="AP110" s="916">
        <v>10.7</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3520452</v>
      </c>
      <c r="BR110" s="944"/>
      <c r="BS110" s="944"/>
      <c r="BT110" s="944"/>
      <c r="BU110" s="944"/>
      <c r="BV110" s="944">
        <v>3419532</v>
      </c>
      <c r="BW110" s="944"/>
      <c r="BX110" s="944"/>
      <c r="BY110" s="944"/>
      <c r="BZ110" s="944"/>
      <c r="CA110" s="944">
        <v>3315030</v>
      </c>
      <c r="CB110" s="944"/>
      <c r="CC110" s="944"/>
      <c r="CD110" s="944"/>
      <c r="CE110" s="944"/>
      <c r="CF110" s="957">
        <v>96.8</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1715033</v>
      </c>
      <c r="BR112" s="939"/>
      <c r="BS112" s="939"/>
      <c r="BT112" s="939"/>
      <c r="BU112" s="939"/>
      <c r="BV112" s="939">
        <v>1637991</v>
      </c>
      <c r="BW112" s="939"/>
      <c r="BX112" s="939"/>
      <c r="BY112" s="939"/>
      <c r="BZ112" s="939"/>
      <c r="CA112" s="939">
        <v>1558905</v>
      </c>
      <c r="CB112" s="939"/>
      <c r="CC112" s="939"/>
      <c r="CD112" s="939"/>
      <c r="CE112" s="939"/>
      <c r="CF112" s="933">
        <v>45.5</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154550</v>
      </c>
      <c r="AB113" s="951"/>
      <c r="AC113" s="951"/>
      <c r="AD113" s="951"/>
      <c r="AE113" s="952"/>
      <c r="AF113" s="953">
        <v>152943</v>
      </c>
      <c r="AG113" s="951"/>
      <c r="AH113" s="951"/>
      <c r="AI113" s="951"/>
      <c r="AJ113" s="952"/>
      <c r="AK113" s="953">
        <v>163716</v>
      </c>
      <c r="AL113" s="951"/>
      <c r="AM113" s="951"/>
      <c r="AN113" s="951"/>
      <c r="AO113" s="952"/>
      <c r="AP113" s="954">
        <v>4.8</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306957</v>
      </c>
      <c r="BR113" s="939"/>
      <c r="BS113" s="939"/>
      <c r="BT113" s="939"/>
      <c r="BU113" s="939"/>
      <c r="BV113" s="939">
        <v>267911</v>
      </c>
      <c r="BW113" s="939"/>
      <c r="BX113" s="939"/>
      <c r="BY113" s="939"/>
      <c r="BZ113" s="939"/>
      <c r="CA113" s="939">
        <v>262078</v>
      </c>
      <c r="CB113" s="939"/>
      <c r="CC113" s="939"/>
      <c r="CD113" s="939"/>
      <c r="CE113" s="939"/>
      <c r="CF113" s="933">
        <v>7.6</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67982</v>
      </c>
      <c r="AB114" s="972"/>
      <c r="AC114" s="972"/>
      <c r="AD114" s="972"/>
      <c r="AE114" s="973"/>
      <c r="AF114" s="974">
        <v>50525</v>
      </c>
      <c r="AG114" s="972"/>
      <c r="AH114" s="972"/>
      <c r="AI114" s="972"/>
      <c r="AJ114" s="973"/>
      <c r="AK114" s="974">
        <v>47531</v>
      </c>
      <c r="AL114" s="972"/>
      <c r="AM114" s="972"/>
      <c r="AN114" s="972"/>
      <c r="AO114" s="973"/>
      <c r="AP114" s="975">
        <v>1.4</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613375</v>
      </c>
      <c r="BR114" s="939"/>
      <c r="BS114" s="939"/>
      <c r="BT114" s="939"/>
      <c r="BU114" s="939"/>
      <c r="BV114" s="939">
        <v>606397</v>
      </c>
      <c r="BW114" s="939"/>
      <c r="BX114" s="939"/>
      <c r="BY114" s="939"/>
      <c r="BZ114" s="939"/>
      <c r="CA114" s="939">
        <v>584599</v>
      </c>
      <c r="CB114" s="939"/>
      <c r="CC114" s="939"/>
      <c r="CD114" s="939"/>
      <c r="CE114" s="939"/>
      <c r="CF114" s="933">
        <v>17.100000000000001</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1793</v>
      </c>
      <c r="AB115" s="951"/>
      <c r="AC115" s="951"/>
      <c r="AD115" s="951"/>
      <c r="AE115" s="952"/>
      <c r="AF115" s="953">
        <v>815</v>
      </c>
      <c r="AG115" s="951"/>
      <c r="AH115" s="951"/>
      <c r="AI115" s="951"/>
      <c r="AJ115" s="952"/>
      <c r="AK115" s="953">
        <v>427</v>
      </c>
      <c r="AL115" s="951"/>
      <c r="AM115" s="951"/>
      <c r="AN115" s="951"/>
      <c r="AO115" s="952"/>
      <c r="AP115" s="954">
        <v>0</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622892</v>
      </c>
      <c r="AB117" s="992"/>
      <c r="AC117" s="992"/>
      <c r="AD117" s="992"/>
      <c r="AE117" s="993"/>
      <c r="AF117" s="994">
        <v>571176</v>
      </c>
      <c r="AG117" s="992"/>
      <c r="AH117" s="992"/>
      <c r="AI117" s="992"/>
      <c r="AJ117" s="993"/>
      <c r="AK117" s="994">
        <v>577260</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6155817</v>
      </c>
      <c r="BR119" s="1013"/>
      <c r="BS119" s="1013"/>
      <c r="BT119" s="1013"/>
      <c r="BU119" s="1013"/>
      <c r="BV119" s="1013">
        <v>5931831</v>
      </c>
      <c r="BW119" s="1013"/>
      <c r="BX119" s="1013"/>
      <c r="BY119" s="1013"/>
      <c r="BZ119" s="1013"/>
      <c r="CA119" s="1013">
        <v>5720612</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1826619</v>
      </c>
      <c r="BR120" s="944"/>
      <c r="BS120" s="944"/>
      <c r="BT120" s="944"/>
      <c r="BU120" s="944"/>
      <c r="BV120" s="944">
        <v>1756733</v>
      </c>
      <c r="BW120" s="944"/>
      <c r="BX120" s="944"/>
      <c r="BY120" s="944"/>
      <c r="BZ120" s="944"/>
      <c r="CA120" s="944">
        <v>1837512</v>
      </c>
      <c r="CB120" s="944"/>
      <c r="CC120" s="944"/>
      <c r="CD120" s="944"/>
      <c r="CE120" s="944"/>
      <c r="CF120" s="957">
        <v>53.6</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1558905</v>
      </c>
      <c r="DR120" s="944"/>
      <c r="DS120" s="944"/>
      <c r="DT120" s="944"/>
      <c r="DU120" s="944"/>
      <c r="DV120" s="945">
        <v>45.5</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t="s">
        <v>121</v>
      </c>
      <c r="DR121" s="939"/>
      <c r="DS121" s="939"/>
      <c r="DT121" s="939"/>
      <c r="DU121" s="939"/>
      <c r="DV121" s="940" t="s">
        <v>121</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4579554</v>
      </c>
      <c r="BR122" s="1013"/>
      <c r="BS122" s="1013"/>
      <c r="BT122" s="1013"/>
      <c r="BU122" s="1013"/>
      <c r="BV122" s="1013">
        <v>4433742</v>
      </c>
      <c r="BW122" s="1013"/>
      <c r="BX122" s="1013"/>
      <c r="BY122" s="1013"/>
      <c r="BZ122" s="1013"/>
      <c r="CA122" s="1013">
        <v>4295996</v>
      </c>
      <c r="CB122" s="1013"/>
      <c r="CC122" s="1013"/>
      <c r="CD122" s="1013"/>
      <c r="CE122" s="1013"/>
      <c r="CF122" s="1030">
        <v>125.4</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6406173</v>
      </c>
      <c r="BR123" s="1077"/>
      <c r="BS123" s="1077"/>
      <c r="BT123" s="1077"/>
      <c r="BU123" s="1077"/>
      <c r="BV123" s="1077">
        <v>6190475</v>
      </c>
      <c r="BW123" s="1077"/>
      <c r="BX123" s="1077"/>
      <c r="BY123" s="1077"/>
      <c r="BZ123" s="1077"/>
      <c r="CA123" s="1077">
        <v>6133508</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1715033</v>
      </c>
      <c r="DH124" s="999"/>
      <c r="DI124" s="999"/>
      <c r="DJ124" s="999"/>
      <c r="DK124" s="1000"/>
      <c r="DL124" s="998">
        <v>1637991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1793</v>
      </c>
      <c r="AB127" s="972"/>
      <c r="AC127" s="972"/>
      <c r="AD127" s="972"/>
      <c r="AE127" s="973"/>
      <c r="AF127" s="974">
        <v>815</v>
      </c>
      <c r="AG127" s="972"/>
      <c r="AH127" s="972"/>
      <c r="AI127" s="972"/>
      <c r="AJ127" s="973"/>
      <c r="AK127" s="974">
        <v>427</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t="s">
        <v>121</v>
      </c>
      <c r="AB128" s="1059"/>
      <c r="AC128" s="1059"/>
      <c r="AD128" s="1059"/>
      <c r="AE128" s="1060"/>
      <c r="AF128" s="1061" t="s">
        <v>121</v>
      </c>
      <c r="AG128" s="1059"/>
      <c r="AH128" s="1059"/>
      <c r="AI128" s="1059"/>
      <c r="AJ128" s="1060"/>
      <c r="AK128" s="1061" t="s">
        <v>121</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3720981</v>
      </c>
      <c r="AB129" s="972"/>
      <c r="AC129" s="972"/>
      <c r="AD129" s="972"/>
      <c r="AE129" s="973"/>
      <c r="AF129" s="974">
        <v>3734453</v>
      </c>
      <c r="AG129" s="972"/>
      <c r="AH129" s="972"/>
      <c r="AI129" s="972"/>
      <c r="AJ129" s="973"/>
      <c r="AK129" s="974">
        <v>3831713</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420763</v>
      </c>
      <c r="AB130" s="972"/>
      <c r="AC130" s="972"/>
      <c r="AD130" s="972"/>
      <c r="AE130" s="973"/>
      <c r="AF130" s="974">
        <v>428102</v>
      </c>
      <c r="AG130" s="972"/>
      <c r="AH130" s="972"/>
      <c r="AI130" s="972"/>
      <c r="AJ130" s="973"/>
      <c r="AK130" s="974">
        <v>405342</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5.0999999999999996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3300218</v>
      </c>
      <c r="AB131" s="999"/>
      <c r="AC131" s="999"/>
      <c r="AD131" s="999"/>
      <c r="AE131" s="1000"/>
      <c r="AF131" s="998">
        <v>3306351</v>
      </c>
      <c r="AG131" s="999"/>
      <c r="AH131" s="999"/>
      <c r="AI131" s="999"/>
      <c r="AJ131" s="1000"/>
      <c r="AK131" s="998">
        <v>3426371</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6.1247166100000001</v>
      </c>
      <c r="AB132" s="1110"/>
      <c r="AC132" s="1110"/>
      <c r="AD132" s="1110"/>
      <c r="AE132" s="1111"/>
      <c r="AF132" s="1112">
        <v>4.3272477729999999</v>
      </c>
      <c r="AG132" s="1110"/>
      <c r="AH132" s="1110"/>
      <c r="AI132" s="1110"/>
      <c r="AJ132" s="1111"/>
      <c r="AK132" s="1112">
        <v>5.0174951869999997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5.7</v>
      </c>
      <c r="AB133" s="1093"/>
      <c r="AC133" s="1093"/>
      <c r="AD133" s="1093"/>
      <c r="AE133" s="1094"/>
      <c r="AF133" s="1092">
        <v>5.3</v>
      </c>
      <c r="AG133" s="1093"/>
      <c r="AH133" s="1093"/>
      <c r="AI133" s="1093"/>
      <c r="AJ133" s="1094"/>
      <c r="AK133" s="1092">
        <v>5.0999999999999996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cxdhDfyq8Et5pcN7pZKWAA558VeNMJAmtpU7I27eiUO2vfnk5Ec6OGNkicGwahwndcOg/ihriWsuFa6QS3eRg==" saltValue="O2h0YDML5qCD/hawt61Xc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9twBiTdHEx/zGzkIVKjjkkYw8srjkIm2slAcNZXMv+lpgh8lAFGtNxHVS16EhstAhFeJb5preW7w/hoRMUx8g==" saltValue="0wDTrcQDR0BZCVXhsi9ty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sV1kLsBWRIYtl6565HGNiOcTqG8ZbGS5o0sb14HLeHgOpLV07caqXxpkh18i9gMTx/5UKW/eK7nt46igvXw==" saltValue="Ac7WgZbCbVVWxK18bcSmg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 x14ac:dyDescent="0.2">
      <c r="A8" s="247"/>
      <c r="AK8" s="256"/>
      <c r="AL8" s="257"/>
      <c r="AM8" s="257"/>
      <c r="AN8" s="258"/>
      <c r="AO8" s="1128"/>
      <c r="AP8" s="259" t="s">
        <v>479</v>
      </c>
      <c r="AQ8" s="260" t="s">
        <v>480</v>
      </c>
      <c r="AR8" s="261" t="s">
        <v>481</v>
      </c>
    </row>
    <row r="9" spans="1:46" ht="13" x14ac:dyDescent="0.2">
      <c r="A9" s="247"/>
      <c r="AK9" s="1129" t="s">
        <v>482</v>
      </c>
      <c r="AL9" s="1130"/>
      <c r="AM9" s="1130"/>
      <c r="AN9" s="1131"/>
      <c r="AO9" s="262">
        <v>1161058</v>
      </c>
      <c r="AP9" s="262">
        <v>104855</v>
      </c>
      <c r="AQ9" s="263">
        <v>118131</v>
      </c>
      <c r="AR9" s="264">
        <v>-11.2</v>
      </c>
    </row>
    <row r="10" spans="1:46" ht="13.5" customHeight="1" x14ac:dyDescent="0.2">
      <c r="A10" s="247"/>
      <c r="AK10" s="1129" t="s">
        <v>483</v>
      </c>
      <c r="AL10" s="1130"/>
      <c r="AM10" s="1130"/>
      <c r="AN10" s="1131"/>
      <c r="AO10" s="265">
        <v>163958</v>
      </c>
      <c r="AP10" s="265">
        <v>14807</v>
      </c>
      <c r="AQ10" s="266">
        <v>19338</v>
      </c>
      <c r="AR10" s="267">
        <v>-23.4</v>
      </c>
    </row>
    <row r="11" spans="1:46" ht="13.5" customHeight="1" x14ac:dyDescent="0.2">
      <c r="A11" s="247"/>
      <c r="AK11" s="1129" t="s">
        <v>484</v>
      </c>
      <c r="AL11" s="1130"/>
      <c r="AM11" s="1130"/>
      <c r="AN11" s="1131"/>
      <c r="AO11" s="265" t="s">
        <v>485</v>
      </c>
      <c r="AP11" s="265" t="s">
        <v>485</v>
      </c>
      <c r="AQ11" s="266">
        <v>1486</v>
      </c>
      <c r="AR11" s="267" t="s">
        <v>485</v>
      </c>
    </row>
    <row r="12" spans="1:46" ht="13.5" customHeight="1" x14ac:dyDescent="0.2">
      <c r="A12" s="247"/>
      <c r="AK12" s="1129" t="s">
        <v>486</v>
      </c>
      <c r="AL12" s="1130"/>
      <c r="AM12" s="1130"/>
      <c r="AN12" s="1131"/>
      <c r="AO12" s="265" t="s">
        <v>485</v>
      </c>
      <c r="AP12" s="265" t="s">
        <v>485</v>
      </c>
      <c r="AQ12" s="266" t="s">
        <v>485</v>
      </c>
      <c r="AR12" s="267" t="s">
        <v>485</v>
      </c>
    </row>
    <row r="13" spans="1:46" ht="13.5" customHeight="1" x14ac:dyDescent="0.2">
      <c r="A13" s="247"/>
      <c r="AK13" s="1129" t="s">
        <v>487</v>
      </c>
      <c r="AL13" s="1130"/>
      <c r="AM13" s="1130"/>
      <c r="AN13" s="1131"/>
      <c r="AO13" s="265">
        <v>43672</v>
      </c>
      <c r="AP13" s="265">
        <v>3944</v>
      </c>
      <c r="AQ13" s="266">
        <v>4880</v>
      </c>
      <c r="AR13" s="267">
        <v>-19.2</v>
      </c>
    </row>
    <row r="14" spans="1:46" ht="13.5" customHeight="1" x14ac:dyDescent="0.2">
      <c r="A14" s="247"/>
      <c r="AK14" s="1129" t="s">
        <v>488</v>
      </c>
      <c r="AL14" s="1130"/>
      <c r="AM14" s="1130"/>
      <c r="AN14" s="1131"/>
      <c r="AO14" s="265" t="s">
        <v>485</v>
      </c>
      <c r="AP14" s="265" t="s">
        <v>485</v>
      </c>
      <c r="AQ14" s="266">
        <v>1912</v>
      </c>
      <c r="AR14" s="267" t="s">
        <v>485</v>
      </c>
    </row>
    <row r="15" spans="1:46" ht="13.5" customHeight="1" x14ac:dyDescent="0.2">
      <c r="A15" s="247"/>
      <c r="AK15" s="1132" t="s">
        <v>489</v>
      </c>
      <c r="AL15" s="1133"/>
      <c r="AM15" s="1133"/>
      <c r="AN15" s="1134"/>
      <c r="AO15" s="265">
        <v>-62677</v>
      </c>
      <c r="AP15" s="265">
        <v>-5660</v>
      </c>
      <c r="AQ15" s="266">
        <v>-7094</v>
      </c>
      <c r="AR15" s="267">
        <v>-20.2</v>
      </c>
    </row>
    <row r="16" spans="1:46" ht="13" x14ac:dyDescent="0.2">
      <c r="A16" s="247"/>
      <c r="AK16" s="1132" t="s">
        <v>177</v>
      </c>
      <c r="AL16" s="1133"/>
      <c r="AM16" s="1133"/>
      <c r="AN16" s="1134"/>
      <c r="AO16" s="265">
        <v>1306011</v>
      </c>
      <c r="AP16" s="265">
        <v>117946</v>
      </c>
      <c r="AQ16" s="266">
        <v>138653</v>
      </c>
      <c r="AR16" s="267">
        <v>-14.9</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35" t="s">
        <v>494</v>
      </c>
      <c r="AL21" s="1136"/>
      <c r="AM21" s="1136"/>
      <c r="AN21" s="1137"/>
      <c r="AO21" s="277">
        <v>9.0299999999999994</v>
      </c>
      <c r="AP21" s="278">
        <v>11.03</v>
      </c>
      <c r="AQ21" s="279">
        <v>-2</v>
      </c>
      <c r="AS21" s="280"/>
      <c r="AT21" s="276"/>
    </row>
    <row r="22" spans="1:46" s="248" customFormat="1" ht="13" x14ac:dyDescent="0.2">
      <c r="A22" s="276"/>
      <c r="AK22" s="1135" t="s">
        <v>495</v>
      </c>
      <c r="AL22" s="1136"/>
      <c r="AM22" s="1136"/>
      <c r="AN22" s="1137"/>
      <c r="AO22" s="281">
        <v>97.7</v>
      </c>
      <c r="AP22" s="282">
        <v>96.9</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365586</v>
      </c>
      <c r="AP32" s="291">
        <v>33016</v>
      </c>
      <c r="AQ32" s="292">
        <v>59716</v>
      </c>
      <c r="AR32" s="293">
        <v>-44.7</v>
      </c>
    </row>
    <row r="33" spans="1:46" ht="13.5" customHeight="1" x14ac:dyDescent="0.2">
      <c r="A33" s="247"/>
      <c r="AK33" s="1143" t="s">
        <v>500</v>
      </c>
      <c r="AL33" s="1144"/>
      <c r="AM33" s="1144"/>
      <c r="AN33" s="1145"/>
      <c r="AO33" s="291" t="s">
        <v>485</v>
      </c>
      <c r="AP33" s="291" t="s">
        <v>485</v>
      </c>
      <c r="AQ33" s="292" t="s">
        <v>485</v>
      </c>
      <c r="AR33" s="293" t="s">
        <v>485</v>
      </c>
    </row>
    <row r="34" spans="1:46" ht="27" customHeight="1" x14ac:dyDescent="0.2">
      <c r="A34" s="247"/>
      <c r="AK34" s="1143" t="s">
        <v>501</v>
      </c>
      <c r="AL34" s="1144"/>
      <c r="AM34" s="1144"/>
      <c r="AN34" s="1145"/>
      <c r="AO34" s="291" t="s">
        <v>485</v>
      </c>
      <c r="AP34" s="291" t="s">
        <v>485</v>
      </c>
      <c r="AQ34" s="292" t="s">
        <v>485</v>
      </c>
      <c r="AR34" s="293" t="s">
        <v>485</v>
      </c>
    </row>
    <row r="35" spans="1:46" ht="27" customHeight="1" x14ac:dyDescent="0.2">
      <c r="A35" s="247"/>
      <c r="AK35" s="1143" t="s">
        <v>502</v>
      </c>
      <c r="AL35" s="1144"/>
      <c r="AM35" s="1144"/>
      <c r="AN35" s="1145"/>
      <c r="AO35" s="291">
        <v>163716</v>
      </c>
      <c r="AP35" s="291">
        <v>14785</v>
      </c>
      <c r="AQ35" s="292">
        <v>21226</v>
      </c>
      <c r="AR35" s="293">
        <v>-30.3</v>
      </c>
    </row>
    <row r="36" spans="1:46" ht="27" customHeight="1" x14ac:dyDescent="0.2">
      <c r="A36" s="247"/>
      <c r="AK36" s="1143" t="s">
        <v>503</v>
      </c>
      <c r="AL36" s="1144"/>
      <c r="AM36" s="1144"/>
      <c r="AN36" s="1145"/>
      <c r="AO36" s="291">
        <v>47531</v>
      </c>
      <c r="AP36" s="291">
        <v>4293</v>
      </c>
      <c r="AQ36" s="292">
        <v>5622</v>
      </c>
      <c r="AR36" s="293">
        <v>-23.6</v>
      </c>
    </row>
    <row r="37" spans="1:46" ht="13.5" customHeight="1" x14ac:dyDescent="0.2">
      <c r="A37" s="247"/>
      <c r="AK37" s="1143" t="s">
        <v>504</v>
      </c>
      <c r="AL37" s="1144"/>
      <c r="AM37" s="1144"/>
      <c r="AN37" s="1145"/>
      <c r="AO37" s="291">
        <v>427</v>
      </c>
      <c r="AP37" s="291">
        <v>39</v>
      </c>
      <c r="AQ37" s="292">
        <v>447</v>
      </c>
      <c r="AR37" s="293">
        <v>-91.3</v>
      </c>
    </row>
    <row r="38" spans="1:46" ht="27" customHeight="1" x14ac:dyDescent="0.2">
      <c r="A38" s="247"/>
      <c r="AK38" s="1146" t="s">
        <v>505</v>
      </c>
      <c r="AL38" s="1147"/>
      <c r="AM38" s="1147"/>
      <c r="AN38" s="1148"/>
      <c r="AO38" s="294" t="s">
        <v>485</v>
      </c>
      <c r="AP38" s="294" t="s">
        <v>485</v>
      </c>
      <c r="AQ38" s="295">
        <v>23</v>
      </c>
      <c r="AR38" s="283" t="s">
        <v>485</v>
      </c>
      <c r="AS38" s="290"/>
    </row>
    <row r="39" spans="1:46" ht="13" x14ac:dyDescent="0.2">
      <c r="A39" s="247"/>
      <c r="AK39" s="1146" t="s">
        <v>506</v>
      </c>
      <c r="AL39" s="1147"/>
      <c r="AM39" s="1147"/>
      <c r="AN39" s="1148"/>
      <c r="AO39" s="291" t="s">
        <v>485</v>
      </c>
      <c r="AP39" s="291" t="s">
        <v>485</v>
      </c>
      <c r="AQ39" s="292">
        <v>-1646</v>
      </c>
      <c r="AR39" s="293" t="s">
        <v>485</v>
      </c>
      <c r="AS39" s="290"/>
    </row>
    <row r="40" spans="1:46" ht="27" customHeight="1" x14ac:dyDescent="0.2">
      <c r="A40" s="247"/>
      <c r="AK40" s="1143" t="s">
        <v>507</v>
      </c>
      <c r="AL40" s="1144"/>
      <c r="AM40" s="1144"/>
      <c r="AN40" s="1145"/>
      <c r="AO40" s="291">
        <v>-405342</v>
      </c>
      <c r="AP40" s="291">
        <v>-36606</v>
      </c>
      <c r="AQ40" s="292">
        <v>-57881</v>
      </c>
      <c r="AR40" s="293">
        <v>-36.799999999999997</v>
      </c>
      <c r="AS40" s="290"/>
    </row>
    <row r="41" spans="1:46" ht="13" x14ac:dyDescent="0.2">
      <c r="A41" s="247"/>
      <c r="AK41" s="1149" t="s">
        <v>287</v>
      </c>
      <c r="AL41" s="1150"/>
      <c r="AM41" s="1150"/>
      <c r="AN41" s="1151"/>
      <c r="AO41" s="291">
        <v>171918</v>
      </c>
      <c r="AP41" s="291">
        <v>15526</v>
      </c>
      <c r="AQ41" s="292">
        <v>27507</v>
      </c>
      <c r="AR41" s="293">
        <v>-43.6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 x14ac:dyDescent="0.2">
      <c r="A50" s="247"/>
      <c r="AK50" s="305"/>
      <c r="AL50" s="306"/>
      <c r="AM50" s="1139"/>
      <c r="AN50" s="307" t="s">
        <v>511</v>
      </c>
      <c r="AO50" s="308" t="s">
        <v>512</v>
      </c>
      <c r="AP50" s="309" t="s">
        <v>513</v>
      </c>
      <c r="AQ50" s="310" t="s">
        <v>514</v>
      </c>
      <c r="AR50" s="311" t="s">
        <v>515</v>
      </c>
    </row>
    <row r="51" spans="1:44" ht="13" x14ac:dyDescent="0.2">
      <c r="A51" s="247"/>
      <c r="AK51" s="303" t="s">
        <v>516</v>
      </c>
      <c r="AL51" s="304"/>
      <c r="AM51" s="312">
        <v>556494</v>
      </c>
      <c r="AN51" s="313">
        <v>47633</v>
      </c>
      <c r="AO51" s="314">
        <v>16.600000000000001</v>
      </c>
      <c r="AP51" s="315">
        <v>94796</v>
      </c>
      <c r="AQ51" s="316">
        <v>1.4</v>
      </c>
      <c r="AR51" s="317">
        <v>15.2</v>
      </c>
    </row>
    <row r="52" spans="1:44" ht="13" x14ac:dyDescent="0.2">
      <c r="A52" s="247"/>
      <c r="AK52" s="318"/>
      <c r="AL52" s="319" t="s">
        <v>517</v>
      </c>
      <c r="AM52" s="320">
        <v>371022</v>
      </c>
      <c r="AN52" s="321">
        <v>31757</v>
      </c>
      <c r="AO52" s="322">
        <v>33.799999999999997</v>
      </c>
      <c r="AP52" s="323">
        <v>55781</v>
      </c>
      <c r="AQ52" s="324">
        <v>4.5999999999999996</v>
      </c>
      <c r="AR52" s="325">
        <v>29.2</v>
      </c>
    </row>
    <row r="53" spans="1:44" ht="13" x14ac:dyDescent="0.2">
      <c r="A53" s="247"/>
      <c r="AK53" s="303" t="s">
        <v>518</v>
      </c>
      <c r="AL53" s="304"/>
      <c r="AM53" s="312">
        <v>567147</v>
      </c>
      <c r="AN53" s="313">
        <v>49326</v>
      </c>
      <c r="AO53" s="314">
        <v>3.6</v>
      </c>
      <c r="AP53" s="315">
        <v>85942</v>
      </c>
      <c r="AQ53" s="316">
        <v>-9.3000000000000007</v>
      </c>
      <c r="AR53" s="317">
        <v>12.9</v>
      </c>
    </row>
    <row r="54" spans="1:44" ht="13" x14ac:dyDescent="0.2">
      <c r="A54" s="247"/>
      <c r="AK54" s="318"/>
      <c r="AL54" s="319" t="s">
        <v>517</v>
      </c>
      <c r="AM54" s="320">
        <v>415084</v>
      </c>
      <c r="AN54" s="321">
        <v>36101</v>
      </c>
      <c r="AO54" s="322">
        <v>13.7</v>
      </c>
      <c r="AP54" s="323">
        <v>48630</v>
      </c>
      <c r="AQ54" s="324">
        <v>-12.8</v>
      </c>
      <c r="AR54" s="325">
        <v>26.5</v>
      </c>
    </row>
    <row r="55" spans="1:44" ht="13" x14ac:dyDescent="0.2">
      <c r="A55" s="247"/>
      <c r="AK55" s="303" t="s">
        <v>519</v>
      </c>
      <c r="AL55" s="304"/>
      <c r="AM55" s="312">
        <v>1222154</v>
      </c>
      <c r="AN55" s="313">
        <v>107235</v>
      </c>
      <c r="AO55" s="314">
        <v>117.4</v>
      </c>
      <c r="AP55" s="315">
        <v>95007</v>
      </c>
      <c r="AQ55" s="316">
        <v>10.5</v>
      </c>
      <c r="AR55" s="317">
        <v>106.9</v>
      </c>
    </row>
    <row r="56" spans="1:44" ht="13" x14ac:dyDescent="0.2">
      <c r="A56" s="247"/>
      <c r="AK56" s="318"/>
      <c r="AL56" s="319" t="s">
        <v>517</v>
      </c>
      <c r="AM56" s="320">
        <v>375037</v>
      </c>
      <c r="AN56" s="321">
        <v>32907</v>
      </c>
      <c r="AO56" s="322">
        <v>-8.8000000000000007</v>
      </c>
      <c r="AP56" s="323">
        <v>48509</v>
      </c>
      <c r="AQ56" s="324">
        <v>-0.2</v>
      </c>
      <c r="AR56" s="325">
        <v>-8.6</v>
      </c>
    </row>
    <row r="57" spans="1:44" ht="13" x14ac:dyDescent="0.2">
      <c r="A57" s="247"/>
      <c r="AK57" s="303" t="s">
        <v>520</v>
      </c>
      <c r="AL57" s="304"/>
      <c r="AM57" s="312">
        <v>881807</v>
      </c>
      <c r="AN57" s="313">
        <v>78195</v>
      </c>
      <c r="AO57" s="314">
        <v>-27.1</v>
      </c>
      <c r="AP57" s="315">
        <v>98176</v>
      </c>
      <c r="AQ57" s="316">
        <v>3.3</v>
      </c>
      <c r="AR57" s="317">
        <v>-30.4</v>
      </c>
    </row>
    <row r="58" spans="1:44" ht="13" x14ac:dyDescent="0.2">
      <c r="A58" s="247"/>
      <c r="AK58" s="318"/>
      <c r="AL58" s="319" t="s">
        <v>517</v>
      </c>
      <c r="AM58" s="320">
        <v>354470</v>
      </c>
      <c r="AN58" s="321">
        <v>31433</v>
      </c>
      <c r="AO58" s="322">
        <v>-4.5</v>
      </c>
      <c r="AP58" s="323">
        <v>58489</v>
      </c>
      <c r="AQ58" s="324">
        <v>20.6</v>
      </c>
      <c r="AR58" s="325">
        <v>-25.1</v>
      </c>
    </row>
    <row r="59" spans="1:44" ht="13" x14ac:dyDescent="0.2">
      <c r="A59" s="247"/>
      <c r="AK59" s="303" t="s">
        <v>521</v>
      </c>
      <c r="AL59" s="304"/>
      <c r="AM59" s="312">
        <v>797677</v>
      </c>
      <c r="AN59" s="313">
        <v>72038</v>
      </c>
      <c r="AO59" s="314">
        <v>-7.9</v>
      </c>
      <c r="AP59" s="315">
        <v>119283</v>
      </c>
      <c r="AQ59" s="316">
        <v>21.5</v>
      </c>
      <c r="AR59" s="317">
        <v>-29.4</v>
      </c>
    </row>
    <row r="60" spans="1:44" ht="13" x14ac:dyDescent="0.2">
      <c r="A60" s="247"/>
      <c r="AK60" s="318"/>
      <c r="AL60" s="319" t="s">
        <v>517</v>
      </c>
      <c r="AM60" s="320">
        <v>346936</v>
      </c>
      <c r="AN60" s="321">
        <v>31332</v>
      </c>
      <c r="AO60" s="322">
        <v>-0.3</v>
      </c>
      <c r="AP60" s="323">
        <v>64747</v>
      </c>
      <c r="AQ60" s="324">
        <v>10.7</v>
      </c>
      <c r="AR60" s="325">
        <v>-11</v>
      </c>
    </row>
    <row r="61" spans="1:44" ht="13" x14ac:dyDescent="0.2">
      <c r="A61" s="247"/>
      <c r="AK61" s="303" t="s">
        <v>522</v>
      </c>
      <c r="AL61" s="326"/>
      <c r="AM61" s="312">
        <v>805056</v>
      </c>
      <c r="AN61" s="313">
        <v>70885</v>
      </c>
      <c r="AO61" s="314">
        <v>20.5</v>
      </c>
      <c r="AP61" s="315">
        <v>98641</v>
      </c>
      <c r="AQ61" s="327">
        <v>5.5</v>
      </c>
      <c r="AR61" s="317">
        <v>15</v>
      </c>
    </row>
    <row r="62" spans="1:44" ht="13" x14ac:dyDescent="0.2">
      <c r="A62" s="247"/>
      <c r="AK62" s="318"/>
      <c r="AL62" s="319" t="s">
        <v>517</v>
      </c>
      <c r="AM62" s="320">
        <v>372510</v>
      </c>
      <c r="AN62" s="321">
        <v>32706</v>
      </c>
      <c r="AO62" s="322">
        <v>6.8</v>
      </c>
      <c r="AP62" s="323">
        <v>55231</v>
      </c>
      <c r="AQ62" s="324">
        <v>4.5999999999999996</v>
      </c>
      <c r="AR62" s="325">
        <v>2.2000000000000002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dxsVtWd0BsQAeGh8enKGtdmfTxn09Ur+OX9lrTL0UmeyD+ueARIgkTWHiqiGXgiGrVvsHt/y3eSlvWlQbC2Jw==" saltValue="2/dly4Tp53I9VUTOziG1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6ybP8/gjDOZFDGeag2Obes5JtB0/PxRnG7Lxouvw0l52Sm6Xygte7EZSWzpyGY2RvcGO1EboaWBJJEwEPKeB9g==" saltValue="j3M2N38av+209PasUQs8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8BbU90xHmGWJuataTmUFOOJJztEKMoGaK7x05nR4j4tRvj/h9Jj0zlWglmd8UqkNsd5vndBq1wFi68iyUJuf/A==" saltValue="BGpRX4bdwJfBOitaTPhzH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16.79</v>
      </c>
      <c r="G47" s="12">
        <v>18.25</v>
      </c>
      <c r="H47" s="12">
        <v>15.07</v>
      </c>
      <c r="I47" s="12">
        <v>20.43</v>
      </c>
      <c r="J47" s="13">
        <v>21.87</v>
      </c>
    </row>
    <row r="48" spans="2:10" ht="57.75" customHeight="1" x14ac:dyDescent="0.2">
      <c r="B48" s="14"/>
      <c r="C48" s="1154" t="s">
        <v>4</v>
      </c>
      <c r="D48" s="1154"/>
      <c r="E48" s="1155"/>
      <c r="F48" s="15">
        <v>13.94</v>
      </c>
      <c r="G48" s="16">
        <v>21.07</v>
      </c>
      <c r="H48" s="16">
        <v>13.71</v>
      </c>
      <c r="I48" s="16">
        <v>18.07</v>
      </c>
      <c r="J48" s="17">
        <v>21.08</v>
      </c>
    </row>
    <row r="49" spans="2:10" ht="57.75" customHeight="1" thickBot="1" x14ac:dyDescent="0.25">
      <c r="B49" s="18"/>
      <c r="C49" s="1156" t="s">
        <v>5</v>
      </c>
      <c r="D49" s="1156"/>
      <c r="E49" s="1157"/>
      <c r="F49" s="19">
        <v>2.2200000000000002</v>
      </c>
      <c r="G49" s="20">
        <v>10.65</v>
      </c>
      <c r="H49" s="20" t="s">
        <v>529</v>
      </c>
      <c r="I49" s="20">
        <v>9.82</v>
      </c>
      <c r="J49" s="21">
        <v>5.43</v>
      </c>
    </row>
    <row r="50" spans="2:10" ht="13" x14ac:dyDescent="0.2"/>
  </sheetData>
  <sheetProtection algorithmName="SHA-512" hashValue="aRk4RIL0aVOiZ7nsiKqeB8NiBuJ6Hxmd4ECfsiUnssswV5ruK/9vkqfpU23WDLwZ4YXX6CdmCL7oUMI4qoW0Lw==" saltValue="Y4dvlM0yiDYPWEZGBj0P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13.82</v>
      </c>
      <c r="G34" s="33">
        <v>20.91</v>
      </c>
      <c r="H34" s="33">
        <v>13.53</v>
      </c>
      <c r="I34" s="33">
        <v>17.93</v>
      </c>
      <c r="J34" s="34">
        <v>20.96</v>
      </c>
      <c r="K34" s="22"/>
      <c r="L34" s="22"/>
      <c r="M34" s="22"/>
      <c r="N34" s="22"/>
      <c r="O34" s="22"/>
      <c r="P34" s="22"/>
    </row>
    <row r="35" spans="1:16" ht="39" customHeight="1" x14ac:dyDescent="0.2">
      <c r="A35" s="22"/>
      <c r="B35" s="35"/>
      <c r="C35" s="1158" t="s">
        <v>531</v>
      </c>
      <c r="D35" s="1158"/>
      <c r="E35" s="1159"/>
      <c r="F35" s="36">
        <v>2.39</v>
      </c>
      <c r="G35" s="37">
        <v>1.9</v>
      </c>
      <c r="H35" s="37">
        <v>1.92</v>
      </c>
      <c r="I35" s="37">
        <v>3.3</v>
      </c>
      <c r="J35" s="38">
        <v>4.5999999999999996</v>
      </c>
      <c r="K35" s="22"/>
      <c r="L35" s="22"/>
      <c r="M35" s="22"/>
      <c r="N35" s="22"/>
      <c r="O35" s="22"/>
      <c r="P35" s="22"/>
    </row>
    <row r="36" spans="1:16" ht="39" customHeight="1" x14ac:dyDescent="0.2">
      <c r="A36" s="22"/>
      <c r="B36" s="35"/>
      <c r="C36" s="1158" t="s">
        <v>532</v>
      </c>
      <c r="D36" s="1158"/>
      <c r="E36" s="1159"/>
      <c r="F36" s="36">
        <v>1.07</v>
      </c>
      <c r="G36" s="37">
        <v>1.29</v>
      </c>
      <c r="H36" s="37">
        <v>2.2200000000000002</v>
      </c>
      <c r="I36" s="37">
        <v>1.8</v>
      </c>
      <c r="J36" s="38">
        <v>2.31</v>
      </c>
      <c r="K36" s="22"/>
      <c r="L36" s="22"/>
      <c r="M36" s="22"/>
      <c r="N36" s="22"/>
      <c r="O36" s="22"/>
      <c r="P36" s="22"/>
    </row>
    <row r="37" spans="1:16" ht="39" customHeight="1" x14ac:dyDescent="0.2">
      <c r="A37" s="22"/>
      <c r="B37" s="35"/>
      <c r="C37" s="1158" t="s">
        <v>533</v>
      </c>
      <c r="D37" s="1158"/>
      <c r="E37" s="1159"/>
      <c r="F37" s="36" t="s">
        <v>485</v>
      </c>
      <c r="G37" s="37" t="s">
        <v>485</v>
      </c>
      <c r="H37" s="37" t="s">
        <v>485</v>
      </c>
      <c r="I37" s="37" t="s">
        <v>485</v>
      </c>
      <c r="J37" s="38">
        <v>1.41</v>
      </c>
      <c r="K37" s="22"/>
      <c r="L37" s="22"/>
      <c r="M37" s="22"/>
      <c r="N37" s="22"/>
      <c r="O37" s="22"/>
      <c r="P37" s="22"/>
    </row>
    <row r="38" spans="1:16" ht="39" customHeight="1" x14ac:dyDescent="0.2">
      <c r="A38" s="22"/>
      <c r="B38" s="35"/>
      <c r="C38" s="1158" t="s">
        <v>534</v>
      </c>
      <c r="D38" s="1158"/>
      <c r="E38" s="1159"/>
      <c r="F38" s="36">
        <v>0.11</v>
      </c>
      <c r="G38" s="37">
        <v>0.15</v>
      </c>
      <c r="H38" s="37">
        <v>0.16</v>
      </c>
      <c r="I38" s="37">
        <v>0.13</v>
      </c>
      <c r="J38" s="38">
        <v>0.11</v>
      </c>
      <c r="K38" s="22"/>
      <c r="L38" s="22"/>
      <c r="M38" s="22"/>
      <c r="N38" s="22"/>
      <c r="O38" s="22"/>
      <c r="P38" s="22"/>
    </row>
    <row r="39" spans="1:16" ht="39" customHeight="1" x14ac:dyDescent="0.2">
      <c r="A39" s="22"/>
      <c r="B39" s="35"/>
      <c r="C39" s="1158" t="s">
        <v>535</v>
      </c>
      <c r="D39" s="1158"/>
      <c r="E39" s="1159"/>
      <c r="F39" s="36">
        <v>0.05</v>
      </c>
      <c r="G39" s="37">
        <v>0.04</v>
      </c>
      <c r="H39" s="37">
        <v>0.04</v>
      </c>
      <c r="I39" s="37">
        <v>0.03</v>
      </c>
      <c r="J39" s="38">
        <v>0.02</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v>1.42</v>
      </c>
      <c r="G43" s="42">
        <v>1.61</v>
      </c>
      <c r="H43" s="42">
        <v>1.42</v>
      </c>
      <c r="I43" s="42">
        <v>4.18</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hJKEupZL1GCspItcEzTyKXBSmXFZX8bcw9uBH3TJI7B8SbhZybiyRSIQpCdAPgRP5jSD7PZ98f2NrroT3JJUQ==" saltValue="cj4gotGWtPOPhk3WvVjp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382</v>
      </c>
      <c r="L45" s="58">
        <v>401</v>
      </c>
      <c r="M45" s="58">
        <v>399</v>
      </c>
      <c r="N45" s="58">
        <v>367</v>
      </c>
      <c r="O45" s="59">
        <v>366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148</v>
      </c>
      <c r="L48" s="62">
        <v>151</v>
      </c>
      <c r="M48" s="62">
        <v>155</v>
      </c>
      <c r="N48" s="62">
        <v>153</v>
      </c>
      <c r="O48" s="63">
        <v>164</v>
      </c>
      <c r="P48" s="46"/>
      <c r="Q48" s="46"/>
      <c r="R48" s="46"/>
      <c r="S48" s="46"/>
      <c r="T48" s="46"/>
      <c r="U48" s="46"/>
    </row>
    <row r="49" spans="1:21" ht="30.75" customHeight="1" x14ac:dyDescent="0.2">
      <c r="A49" s="46"/>
      <c r="B49" s="1166"/>
      <c r="C49" s="1167"/>
      <c r="D49" s="60"/>
      <c r="E49" s="1172" t="s">
        <v>14</v>
      </c>
      <c r="F49" s="1172"/>
      <c r="G49" s="1172"/>
      <c r="H49" s="1172"/>
      <c r="I49" s="1172"/>
      <c r="J49" s="1173"/>
      <c r="K49" s="61">
        <v>41</v>
      </c>
      <c r="L49" s="62">
        <v>49</v>
      </c>
      <c r="M49" s="62">
        <v>68</v>
      </c>
      <c r="N49" s="62">
        <v>51</v>
      </c>
      <c r="O49" s="63">
        <v>48</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2</v>
      </c>
      <c r="M50" s="62">
        <v>2</v>
      </c>
      <c r="N50" s="62">
        <v>1</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396</v>
      </c>
      <c r="L52" s="62">
        <v>410</v>
      </c>
      <c r="M52" s="62">
        <v>420</v>
      </c>
      <c r="N52" s="62">
        <v>429</v>
      </c>
      <c r="O52" s="63">
        <v>405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176</v>
      </c>
      <c r="L53" s="67">
        <v>193</v>
      </c>
      <c r="M53" s="67">
        <v>204</v>
      </c>
      <c r="N53" s="67">
        <v>143</v>
      </c>
      <c r="O53" s="68">
        <v>173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KJdPpk2EDmA0asJoAWcWJHJAzteLvdEiEwbeLN/vKrsF9ZJU2If/AbCPG9CAowwk8zD8wZQ38BORb/Ae3AZgw==" saltValue="XNsRwzJf7dPbqV7NhD/F0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3443</v>
      </c>
      <c r="J41" s="331">
        <v>3446</v>
      </c>
      <c r="K41" s="331">
        <v>3520</v>
      </c>
      <c r="L41" s="331">
        <v>3420</v>
      </c>
      <c r="M41" s="332">
        <v>3315</v>
      </c>
    </row>
    <row r="42" spans="2:13" ht="27.75" customHeight="1" x14ac:dyDescent="0.2">
      <c r="B42" s="1197"/>
      <c r="C42" s="1198"/>
      <c r="D42" s="104"/>
      <c r="E42" s="1203" t="s">
        <v>32</v>
      </c>
      <c r="F42" s="1203"/>
      <c r="G42" s="1203"/>
      <c r="H42" s="1204"/>
      <c r="I42" s="333" t="s">
        <v>485</v>
      </c>
      <c r="J42" s="334" t="s">
        <v>485</v>
      </c>
      <c r="K42" s="334" t="s">
        <v>485</v>
      </c>
      <c r="L42" s="334" t="s">
        <v>485</v>
      </c>
      <c r="M42" s="335" t="s">
        <v>485</v>
      </c>
    </row>
    <row r="43" spans="2:13" ht="27.75" customHeight="1" x14ac:dyDescent="0.2">
      <c r="B43" s="1197"/>
      <c r="C43" s="1198"/>
      <c r="D43" s="104"/>
      <c r="E43" s="1203" t="s">
        <v>33</v>
      </c>
      <c r="F43" s="1203"/>
      <c r="G43" s="1203"/>
      <c r="H43" s="1204"/>
      <c r="I43" s="333">
        <v>1880</v>
      </c>
      <c r="J43" s="334">
        <v>1779</v>
      </c>
      <c r="K43" s="334">
        <v>1715</v>
      </c>
      <c r="L43" s="334">
        <v>1638</v>
      </c>
      <c r="M43" s="335">
        <v>1559</v>
      </c>
    </row>
    <row r="44" spans="2:13" ht="27.75" customHeight="1" x14ac:dyDescent="0.2">
      <c r="B44" s="1197"/>
      <c r="C44" s="1198"/>
      <c r="D44" s="104"/>
      <c r="E44" s="1203" t="s">
        <v>34</v>
      </c>
      <c r="F44" s="1203"/>
      <c r="G44" s="1203"/>
      <c r="H44" s="1204"/>
      <c r="I44" s="333">
        <v>399</v>
      </c>
      <c r="J44" s="334">
        <v>357</v>
      </c>
      <c r="K44" s="334">
        <v>307</v>
      </c>
      <c r="L44" s="334">
        <v>268</v>
      </c>
      <c r="M44" s="335">
        <v>262</v>
      </c>
    </row>
    <row r="45" spans="2:13" ht="27.75" customHeight="1" x14ac:dyDescent="0.2">
      <c r="B45" s="1197"/>
      <c r="C45" s="1198"/>
      <c r="D45" s="104"/>
      <c r="E45" s="1203" t="s">
        <v>35</v>
      </c>
      <c r="F45" s="1203"/>
      <c r="G45" s="1203"/>
      <c r="H45" s="1204"/>
      <c r="I45" s="333">
        <v>635</v>
      </c>
      <c r="J45" s="334">
        <v>629</v>
      </c>
      <c r="K45" s="334">
        <v>613</v>
      </c>
      <c r="L45" s="334">
        <v>606</v>
      </c>
      <c r="M45" s="335">
        <v>585</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1422</v>
      </c>
      <c r="J50" s="334">
        <v>1606</v>
      </c>
      <c r="K50" s="334">
        <v>1827</v>
      </c>
      <c r="L50" s="334">
        <v>1757</v>
      </c>
      <c r="M50" s="335">
        <v>1838</v>
      </c>
    </row>
    <row r="51" spans="2:13" ht="27.75" customHeight="1" x14ac:dyDescent="0.2">
      <c r="B51" s="1197"/>
      <c r="C51" s="1198"/>
      <c r="D51" s="104"/>
      <c r="E51" s="1203" t="s">
        <v>42</v>
      </c>
      <c r="F51" s="1203"/>
      <c r="G51" s="1203"/>
      <c r="H51" s="1204"/>
      <c r="I51" s="333" t="s">
        <v>485</v>
      </c>
      <c r="J51" s="334" t="s">
        <v>485</v>
      </c>
      <c r="K51" s="334" t="s">
        <v>485</v>
      </c>
      <c r="L51" s="334" t="s">
        <v>485</v>
      </c>
      <c r="M51" s="335" t="s">
        <v>485</v>
      </c>
    </row>
    <row r="52" spans="2:13" ht="27.75" customHeight="1" x14ac:dyDescent="0.2">
      <c r="B52" s="1199"/>
      <c r="C52" s="1200"/>
      <c r="D52" s="104"/>
      <c r="E52" s="1203" t="s">
        <v>43</v>
      </c>
      <c r="F52" s="1203"/>
      <c r="G52" s="1203"/>
      <c r="H52" s="1204"/>
      <c r="I52" s="333">
        <v>4577</v>
      </c>
      <c r="J52" s="334">
        <v>4626</v>
      </c>
      <c r="K52" s="334">
        <v>4580</v>
      </c>
      <c r="L52" s="334">
        <v>4434</v>
      </c>
      <c r="M52" s="335">
        <v>4296</v>
      </c>
    </row>
    <row r="53" spans="2:13" ht="27.75" customHeight="1" thickBot="1" x14ac:dyDescent="0.25">
      <c r="B53" s="1210" t="s">
        <v>19</v>
      </c>
      <c r="C53" s="1211"/>
      <c r="D53" s="108"/>
      <c r="E53" s="1212" t="s">
        <v>44</v>
      </c>
      <c r="F53" s="1212"/>
      <c r="G53" s="1212"/>
      <c r="H53" s="1213"/>
      <c r="I53" s="336">
        <v>358</v>
      </c>
      <c r="J53" s="337">
        <v>-20</v>
      </c>
      <c r="K53" s="337">
        <v>-250</v>
      </c>
      <c r="L53" s="337">
        <v>-259</v>
      </c>
      <c r="M53" s="338">
        <v>-413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TXNcrJvI+UIEFFbRwDMQ+1OzZ16gmAw2kH+ttcbN1nKVarSc/VLGvq4QPxeRpjiTvizXiSSKooNmZCExORqAQ==" saltValue="QMMP47Ti2HS1iGyekiiQ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561</v>
      </c>
      <c r="G55" s="339">
        <v>763</v>
      </c>
      <c r="H55" s="340">
        <v>838</v>
      </c>
    </row>
    <row r="56" spans="2:8" ht="52.5" customHeight="1" x14ac:dyDescent="0.2">
      <c r="B56" s="120"/>
      <c r="C56" s="1224" t="s">
        <v>47</v>
      </c>
      <c r="D56" s="1224"/>
      <c r="E56" s="1225"/>
      <c r="F56" s="341">
        <v>451</v>
      </c>
      <c r="G56" s="341">
        <v>101</v>
      </c>
      <c r="H56" s="342">
        <v>51</v>
      </c>
    </row>
    <row r="57" spans="2:8" ht="53.25" customHeight="1" x14ac:dyDescent="0.2">
      <c r="B57" s="120"/>
      <c r="C57" s="1226" t="s">
        <v>48</v>
      </c>
      <c r="D57" s="1226"/>
      <c r="E57" s="1227"/>
      <c r="F57" s="343">
        <v>678</v>
      </c>
      <c r="G57" s="343">
        <v>736</v>
      </c>
      <c r="H57" s="344">
        <v>792</v>
      </c>
    </row>
    <row r="58" spans="2:8" ht="45.75" customHeight="1" x14ac:dyDescent="0.2">
      <c r="B58" s="121"/>
      <c r="C58" s="1214" t="s">
        <v>554</v>
      </c>
      <c r="D58" s="1215"/>
      <c r="E58" s="1216"/>
      <c r="F58" s="345">
        <v>441</v>
      </c>
      <c r="G58" s="345">
        <v>449</v>
      </c>
      <c r="H58" s="346">
        <v>457</v>
      </c>
    </row>
    <row r="59" spans="2:8" ht="45.75" customHeight="1" x14ac:dyDescent="0.2">
      <c r="B59" s="121"/>
      <c r="C59" s="1214" t="s">
        <v>555</v>
      </c>
      <c r="D59" s="1215"/>
      <c r="E59" s="1216"/>
      <c r="F59" s="345">
        <v>162</v>
      </c>
      <c r="G59" s="345">
        <v>163</v>
      </c>
      <c r="H59" s="346">
        <v>162</v>
      </c>
    </row>
    <row r="60" spans="2:8" ht="45.75" customHeight="1" x14ac:dyDescent="0.2">
      <c r="B60" s="121"/>
      <c r="C60" s="1214" t="s">
        <v>556</v>
      </c>
      <c r="D60" s="1215"/>
      <c r="E60" s="1216"/>
      <c r="F60" s="345">
        <v>16</v>
      </c>
      <c r="G60" s="345">
        <v>50</v>
      </c>
      <c r="H60" s="346">
        <v>79</v>
      </c>
    </row>
    <row r="61" spans="2:8" ht="45.75" customHeight="1" x14ac:dyDescent="0.2">
      <c r="B61" s="121"/>
      <c r="C61" s="1214" t="s">
        <v>557</v>
      </c>
      <c r="D61" s="1215"/>
      <c r="E61" s="1216"/>
      <c r="F61" s="345">
        <v>26</v>
      </c>
      <c r="G61" s="345">
        <v>34</v>
      </c>
      <c r="H61" s="346">
        <v>43</v>
      </c>
    </row>
    <row r="62" spans="2:8" ht="45.75" customHeight="1" thickBot="1" x14ac:dyDescent="0.25">
      <c r="B62" s="122"/>
      <c r="C62" s="1217" t="s">
        <v>558</v>
      </c>
      <c r="D62" s="1218"/>
      <c r="E62" s="1219"/>
      <c r="F62" s="347">
        <v>20</v>
      </c>
      <c r="G62" s="347">
        <v>27</v>
      </c>
      <c r="H62" s="348">
        <v>36</v>
      </c>
    </row>
    <row r="63" spans="2:8" ht="52.5" customHeight="1" thickBot="1" x14ac:dyDescent="0.25">
      <c r="B63" s="123"/>
      <c r="C63" s="1220" t="s">
        <v>49</v>
      </c>
      <c r="D63" s="1220"/>
      <c r="E63" s="1221"/>
      <c r="F63" s="349">
        <v>1690</v>
      </c>
      <c r="G63" s="349">
        <v>1600</v>
      </c>
      <c r="H63" s="350">
        <v>1681</v>
      </c>
    </row>
    <row r="64" spans="2:8" ht="13" x14ac:dyDescent="0.2"/>
  </sheetData>
  <sheetProtection algorithmName="SHA-512" hashValue="/X0YLIIm6N/v3zZZCRBln+7QnJpqcEERVOP3xcEurKUKLA42RczDuQXtofmseL+fG+mecdSQMjKGRsrBu2M1OQ==" saltValue="PIBzmH2MhO7LSBnT49K1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06CBD-674E-44D0-8907-53D317B4CB4C}">
  <sheetPr>
    <pageSetUpPr fitToPage="1"/>
  </sheetPr>
  <dimension ref="A1:DE85"/>
  <sheetViews>
    <sheetView showGridLines="0"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563</v>
      </c>
      <c r="AO51" s="1233"/>
      <c r="AP51" s="1233"/>
      <c r="AQ51" s="1233"/>
      <c r="AR51" s="1233"/>
      <c r="AS51" s="1233"/>
      <c r="AT51" s="1233"/>
      <c r="AU51" s="1233"/>
      <c r="AV51" s="1233"/>
      <c r="AW51" s="1233"/>
      <c r="AX51" s="1233"/>
      <c r="AY51" s="1233"/>
      <c r="AZ51" s="1233"/>
      <c r="BA51" s="1233"/>
      <c r="BB51" s="1233" t="s">
        <v>564</v>
      </c>
      <c r="BC51" s="1233"/>
      <c r="BD51" s="1233"/>
      <c r="BE51" s="1233"/>
      <c r="BF51" s="1233"/>
      <c r="BG51" s="1233"/>
      <c r="BH51" s="1233"/>
      <c r="BI51" s="1233"/>
      <c r="BJ51" s="1233"/>
      <c r="BK51" s="1233"/>
      <c r="BL51" s="1233"/>
      <c r="BM51" s="1233"/>
      <c r="BN51" s="1233"/>
      <c r="BO51" s="1233"/>
      <c r="BP51" s="1230">
        <v>11.1</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565</v>
      </c>
      <c r="BC53" s="1233"/>
      <c r="BD53" s="1233"/>
      <c r="BE53" s="1233"/>
      <c r="BF53" s="1233"/>
      <c r="BG53" s="1233"/>
      <c r="BH53" s="1233"/>
      <c r="BI53" s="1233"/>
      <c r="BJ53" s="1233"/>
      <c r="BK53" s="1233"/>
      <c r="BL53" s="1233"/>
      <c r="BM53" s="1233"/>
      <c r="BN53" s="1233"/>
      <c r="BO53" s="1233"/>
      <c r="BP53" s="1230">
        <v>41.8</v>
      </c>
      <c r="BQ53" s="1230"/>
      <c r="BR53" s="1230"/>
      <c r="BS53" s="1230"/>
      <c r="BT53" s="1230"/>
      <c r="BU53" s="1230"/>
      <c r="BV53" s="1230"/>
      <c r="BW53" s="1230"/>
      <c r="BX53" s="1230">
        <v>43.2</v>
      </c>
      <c r="BY53" s="1230"/>
      <c r="BZ53" s="1230"/>
      <c r="CA53" s="1230"/>
      <c r="CB53" s="1230"/>
      <c r="CC53" s="1230"/>
      <c r="CD53" s="1230"/>
      <c r="CE53" s="1230"/>
      <c r="CF53" s="1230">
        <v>43.8</v>
      </c>
      <c r="CG53" s="1230"/>
      <c r="CH53" s="1230"/>
      <c r="CI53" s="1230"/>
      <c r="CJ53" s="1230"/>
      <c r="CK53" s="1230"/>
      <c r="CL53" s="1230"/>
      <c r="CM53" s="1230"/>
      <c r="CN53" s="1230">
        <v>44.9</v>
      </c>
      <c r="CO53" s="1230"/>
      <c r="CP53" s="1230"/>
      <c r="CQ53" s="1230"/>
      <c r="CR53" s="1230"/>
      <c r="CS53" s="1230"/>
      <c r="CT53" s="1230"/>
      <c r="CU53" s="1230"/>
      <c r="CV53" s="1230">
        <v>46.3</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566</v>
      </c>
      <c r="AO55" s="1234"/>
      <c r="AP55" s="1234"/>
      <c r="AQ55" s="1234"/>
      <c r="AR55" s="1234"/>
      <c r="AS55" s="1234"/>
      <c r="AT55" s="1234"/>
      <c r="AU55" s="1234"/>
      <c r="AV55" s="1234"/>
      <c r="AW55" s="1234"/>
      <c r="AX55" s="1234"/>
      <c r="AY55" s="1234"/>
      <c r="AZ55" s="1234"/>
      <c r="BA55" s="1234"/>
      <c r="BB55" s="1233" t="s">
        <v>564</v>
      </c>
      <c r="BC55" s="1233"/>
      <c r="BD55" s="1233"/>
      <c r="BE55" s="1233"/>
      <c r="BF55" s="1233"/>
      <c r="BG55" s="1233"/>
      <c r="BH55" s="1233"/>
      <c r="BI55" s="1233"/>
      <c r="BJ55" s="1233"/>
      <c r="BK55" s="1233"/>
      <c r="BL55" s="1233"/>
      <c r="BM55" s="1233"/>
      <c r="BN55" s="1233"/>
      <c r="BO55" s="1233"/>
      <c r="BP55" s="1230">
        <v>23.5</v>
      </c>
      <c r="BQ55" s="1230"/>
      <c r="BR55" s="1230"/>
      <c r="BS55" s="1230"/>
      <c r="BT55" s="1230"/>
      <c r="BU55" s="1230"/>
      <c r="BV55" s="1230"/>
      <c r="BW55" s="1230"/>
      <c r="BX55" s="1230">
        <v>8.5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565</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61.6</v>
      </c>
      <c r="BY57" s="1230"/>
      <c r="BZ57" s="1230"/>
      <c r="CA57" s="1230"/>
      <c r="CB57" s="1230"/>
      <c r="CC57" s="1230"/>
      <c r="CD57" s="1230"/>
      <c r="CE57" s="1230"/>
      <c r="CF57" s="1230">
        <v>63</v>
      </c>
      <c r="CG57" s="1230"/>
      <c r="CH57" s="1230"/>
      <c r="CI57" s="1230"/>
      <c r="CJ57" s="1230"/>
      <c r="CK57" s="1230"/>
      <c r="CL57" s="1230"/>
      <c r="CM57" s="1230"/>
      <c r="CN57" s="1230">
        <v>63.9</v>
      </c>
      <c r="CO57" s="1230"/>
      <c r="CP57" s="1230"/>
      <c r="CQ57" s="1230"/>
      <c r="CR57" s="1230"/>
      <c r="CS57" s="1230"/>
      <c r="CT57" s="1230"/>
      <c r="CU57" s="1230"/>
      <c r="CV57" s="1230">
        <v>64.2</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569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563</v>
      </c>
      <c r="AO73" s="1233"/>
      <c r="AP73" s="1233"/>
      <c r="AQ73" s="1233"/>
      <c r="AR73" s="1233"/>
      <c r="AS73" s="1233"/>
      <c r="AT73" s="1233"/>
      <c r="AU73" s="1233"/>
      <c r="AV73" s="1233"/>
      <c r="AW73" s="1233"/>
      <c r="AX73" s="1233"/>
      <c r="AY73" s="1233"/>
      <c r="AZ73" s="1233"/>
      <c r="BA73" s="1233"/>
      <c r="BB73" s="1233" t="s">
        <v>564</v>
      </c>
      <c r="BC73" s="1233"/>
      <c r="BD73" s="1233"/>
      <c r="BE73" s="1233"/>
      <c r="BF73" s="1233"/>
      <c r="BG73" s="1233"/>
      <c r="BH73" s="1233"/>
      <c r="BI73" s="1233"/>
      <c r="BJ73" s="1233"/>
      <c r="BK73" s="1233"/>
      <c r="BL73" s="1233"/>
      <c r="BM73" s="1233"/>
      <c r="BN73" s="1233"/>
      <c r="BO73" s="1233"/>
      <c r="BP73" s="1230">
        <v>11.1</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0">
        <v>5.6</v>
      </c>
      <c r="BQ75" s="1230"/>
      <c r="BR75" s="1230"/>
      <c r="BS75" s="1230"/>
      <c r="BT75" s="1230"/>
      <c r="BU75" s="1230"/>
      <c r="BV75" s="1230"/>
      <c r="BW75" s="1230"/>
      <c r="BX75" s="1230">
        <v>5.6</v>
      </c>
      <c r="BY75" s="1230"/>
      <c r="BZ75" s="1230"/>
      <c r="CA75" s="1230"/>
      <c r="CB75" s="1230"/>
      <c r="CC75" s="1230"/>
      <c r="CD75" s="1230"/>
      <c r="CE75" s="1230"/>
      <c r="CF75" s="1230">
        <v>5.7</v>
      </c>
      <c r="CG75" s="1230"/>
      <c r="CH75" s="1230"/>
      <c r="CI75" s="1230"/>
      <c r="CJ75" s="1230"/>
      <c r="CK75" s="1230"/>
      <c r="CL75" s="1230"/>
      <c r="CM75" s="1230"/>
      <c r="CN75" s="1230">
        <v>5.3</v>
      </c>
      <c r="CO75" s="1230"/>
      <c r="CP75" s="1230"/>
      <c r="CQ75" s="1230"/>
      <c r="CR75" s="1230"/>
      <c r="CS75" s="1230"/>
      <c r="CT75" s="1230"/>
      <c r="CU75" s="1230"/>
      <c r="CV75" s="1230">
        <v>5.0999999999999996</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566</v>
      </c>
      <c r="AO77" s="1234"/>
      <c r="AP77" s="1234"/>
      <c r="AQ77" s="1234"/>
      <c r="AR77" s="1234"/>
      <c r="AS77" s="1234"/>
      <c r="AT77" s="1234"/>
      <c r="AU77" s="1234"/>
      <c r="AV77" s="1234"/>
      <c r="AW77" s="1234"/>
      <c r="AX77" s="1234"/>
      <c r="AY77" s="1234"/>
      <c r="AZ77" s="1234"/>
      <c r="BA77" s="1234"/>
      <c r="BB77" s="1233" t="s">
        <v>564</v>
      </c>
      <c r="BC77" s="1233"/>
      <c r="BD77" s="1233"/>
      <c r="BE77" s="1233"/>
      <c r="BF77" s="1233"/>
      <c r="BG77" s="1233"/>
      <c r="BH77" s="1233"/>
      <c r="BI77" s="1233"/>
      <c r="BJ77" s="1233"/>
      <c r="BK77" s="1233"/>
      <c r="BL77" s="1233"/>
      <c r="BM77" s="1233"/>
      <c r="BN77" s="1233"/>
      <c r="BO77" s="1233"/>
      <c r="BP77" s="1230">
        <v>23.5</v>
      </c>
      <c r="BQ77" s="1230"/>
      <c r="BR77" s="1230"/>
      <c r="BS77" s="1230"/>
      <c r="BT77" s="1230"/>
      <c r="BU77" s="1230"/>
      <c r="BV77" s="1230"/>
      <c r="BW77" s="1230"/>
      <c r="BX77" s="1230">
        <v>8.5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568</v>
      </c>
      <c r="BC79" s="1233"/>
      <c r="BD79" s="1233"/>
      <c r="BE79" s="1233"/>
      <c r="BF79" s="1233"/>
      <c r="BG79" s="1233"/>
      <c r="BH79" s="1233"/>
      <c r="BI79" s="1233"/>
      <c r="BJ79" s="1233"/>
      <c r="BK79" s="1233"/>
      <c r="BL79" s="1233"/>
      <c r="BM79" s="1233"/>
      <c r="BN79" s="1233"/>
      <c r="BO79" s="1233"/>
      <c r="BP79" s="1230">
        <v>8.6</v>
      </c>
      <c r="BQ79" s="1230"/>
      <c r="BR79" s="1230"/>
      <c r="BS79" s="1230"/>
      <c r="BT79" s="1230"/>
      <c r="BU79" s="1230"/>
      <c r="BV79" s="1230"/>
      <c r="BW79" s="1230"/>
      <c r="BX79" s="1230">
        <v>8.1999999999999993</v>
      </c>
      <c r="BY79" s="1230"/>
      <c r="BZ79" s="1230"/>
      <c r="CA79" s="1230"/>
      <c r="CB79" s="1230"/>
      <c r="CC79" s="1230"/>
      <c r="CD79" s="1230"/>
      <c r="CE79" s="1230"/>
      <c r="CF79" s="1230">
        <v>8.4</v>
      </c>
      <c r="CG79" s="1230"/>
      <c r="CH79" s="1230"/>
      <c r="CI79" s="1230"/>
      <c r="CJ79" s="1230"/>
      <c r="CK79" s="1230"/>
      <c r="CL79" s="1230"/>
      <c r="CM79" s="1230"/>
      <c r="CN79" s="1230">
        <v>8.5</v>
      </c>
      <c r="CO79" s="1230"/>
      <c r="CP79" s="1230"/>
      <c r="CQ79" s="1230"/>
      <c r="CR79" s="1230"/>
      <c r="CS79" s="1230"/>
      <c r="CT79" s="1230"/>
      <c r="CU79" s="1230"/>
      <c r="CV79" s="1230">
        <v>8.1999999999999993</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1496062992125984" footer="0.31496062992125984"/>
  <pageSetup paperSize="9" scale="51"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0A95D-35FA-4FA4-8036-EE369EF1DD6D}">
  <sheetPr>
    <pageSetUpPr fitToPage="1"/>
  </sheetPr>
  <dimension ref="A1:DR125"/>
  <sheetViews>
    <sheetView showGridLines="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phoneticPr fontId="2"/>
  <printOptions horizontalCentered="1" verticalCentered="1"/>
  <pageMargins left="0" right="0" top="0.19685039370078741" bottom="0" header="0.31496062992125984" footer="0.31496062992125984"/>
  <pageSetup paperSize="9" scale="36"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1198-63BD-4048-A739-F232A01AD289}">
  <sheetPr>
    <pageSetUpPr fitToPage="1"/>
  </sheetPr>
  <dimension ref="A1:DR125"/>
  <sheetViews>
    <sheetView showGridLines="0" zoomScaleNormal="10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phoneticPr fontId="2"/>
  <printOptions horizontalCentered="1" verticalCentered="1"/>
  <pageMargins left="0" right="0" top="0.19685039370078741" bottom="0" header="0.31496062992125984" footer="0.31496062992125984"/>
  <pageSetup paperSize="9" scale="3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47633</v>
      </c>
      <c r="E3" s="142"/>
      <c r="F3" s="143">
        <v>94796</v>
      </c>
      <c r="G3" s="144"/>
      <c r="H3" s="145"/>
    </row>
    <row r="4" spans="1:8" x14ac:dyDescent="0.2">
      <c r="A4" s="146"/>
      <c r="B4" s="147"/>
      <c r="C4" s="148"/>
      <c r="D4" s="149">
        <v>31757</v>
      </c>
      <c r="E4" s="150"/>
      <c r="F4" s="151">
        <v>55781</v>
      </c>
      <c r="G4" s="152"/>
      <c r="H4" s="153"/>
    </row>
    <row r="5" spans="1:8" x14ac:dyDescent="0.2">
      <c r="A5" s="134" t="s">
        <v>518</v>
      </c>
      <c r="B5" s="139"/>
      <c r="C5" s="140"/>
      <c r="D5" s="141">
        <v>49326</v>
      </c>
      <c r="E5" s="142"/>
      <c r="F5" s="143">
        <v>85942</v>
      </c>
      <c r="G5" s="144"/>
      <c r="H5" s="145"/>
    </row>
    <row r="6" spans="1:8" x14ac:dyDescent="0.2">
      <c r="A6" s="146"/>
      <c r="B6" s="147"/>
      <c r="C6" s="148"/>
      <c r="D6" s="149">
        <v>36101</v>
      </c>
      <c r="E6" s="150"/>
      <c r="F6" s="151">
        <v>48630</v>
      </c>
      <c r="G6" s="152"/>
      <c r="H6" s="153"/>
    </row>
    <row r="7" spans="1:8" x14ac:dyDescent="0.2">
      <c r="A7" s="134" t="s">
        <v>519</v>
      </c>
      <c r="B7" s="139"/>
      <c r="C7" s="140"/>
      <c r="D7" s="141">
        <v>107235</v>
      </c>
      <c r="E7" s="142"/>
      <c r="F7" s="143">
        <v>95007</v>
      </c>
      <c r="G7" s="144"/>
      <c r="H7" s="145"/>
    </row>
    <row r="8" spans="1:8" x14ac:dyDescent="0.2">
      <c r="A8" s="146"/>
      <c r="B8" s="147"/>
      <c r="C8" s="148"/>
      <c r="D8" s="149">
        <v>32907</v>
      </c>
      <c r="E8" s="150"/>
      <c r="F8" s="151">
        <v>48509</v>
      </c>
      <c r="G8" s="152"/>
      <c r="H8" s="153"/>
    </row>
    <row r="9" spans="1:8" x14ac:dyDescent="0.2">
      <c r="A9" s="134" t="s">
        <v>520</v>
      </c>
      <c r="B9" s="139"/>
      <c r="C9" s="140"/>
      <c r="D9" s="141">
        <v>78195</v>
      </c>
      <c r="E9" s="142"/>
      <c r="F9" s="143">
        <v>98176</v>
      </c>
      <c r="G9" s="144"/>
      <c r="H9" s="145"/>
    </row>
    <row r="10" spans="1:8" x14ac:dyDescent="0.2">
      <c r="A10" s="146"/>
      <c r="B10" s="147"/>
      <c r="C10" s="148"/>
      <c r="D10" s="149">
        <v>31433</v>
      </c>
      <c r="E10" s="150"/>
      <c r="F10" s="151">
        <v>58489</v>
      </c>
      <c r="G10" s="152"/>
      <c r="H10" s="153"/>
    </row>
    <row r="11" spans="1:8" x14ac:dyDescent="0.2">
      <c r="A11" s="134" t="s">
        <v>521</v>
      </c>
      <c r="B11" s="139"/>
      <c r="C11" s="140"/>
      <c r="D11" s="141">
        <v>72038</v>
      </c>
      <c r="E11" s="142"/>
      <c r="F11" s="143">
        <v>119283</v>
      </c>
      <c r="G11" s="144"/>
      <c r="H11" s="145"/>
    </row>
    <row r="12" spans="1:8" x14ac:dyDescent="0.2">
      <c r="A12" s="146"/>
      <c r="B12" s="147"/>
      <c r="C12" s="154"/>
      <c r="D12" s="149">
        <v>31332</v>
      </c>
      <c r="E12" s="150"/>
      <c r="F12" s="151">
        <v>64747</v>
      </c>
      <c r="G12" s="152"/>
      <c r="H12" s="153"/>
    </row>
    <row r="13" spans="1:8" x14ac:dyDescent="0.2">
      <c r="A13" s="134"/>
      <c r="B13" s="139"/>
      <c r="C13" s="140"/>
      <c r="D13" s="141">
        <v>70885</v>
      </c>
      <c r="E13" s="142"/>
      <c r="F13" s="143">
        <v>98641</v>
      </c>
      <c r="G13" s="155"/>
      <c r="H13" s="145"/>
    </row>
    <row r="14" spans="1:8" x14ac:dyDescent="0.2">
      <c r="A14" s="146"/>
      <c r="B14" s="147"/>
      <c r="C14" s="148"/>
      <c r="D14" s="149">
        <v>32706</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13.94</v>
      </c>
      <c r="C19" s="156">
        <f>ROUND(VALUE(SUBSTITUTE(実質収支比率等に係る経年分析!G$48,"▲","-")),2)</f>
        <v>21.07</v>
      </c>
      <c r="D19" s="156">
        <f>ROUND(VALUE(SUBSTITUTE(実質収支比率等に係る経年分析!H$48,"▲","-")),2)</f>
        <v>13.71</v>
      </c>
      <c r="E19" s="156">
        <f>ROUND(VALUE(SUBSTITUTE(実質収支比率等に係る経年分析!I$48,"▲","-")),2)</f>
        <v>18.07</v>
      </c>
      <c r="F19" s="156">
        <f>ROUND(VALUE(SUBSTITUTE(実質収支比率等に係る経年分析!J$48,"▲","-")),2)</f>
        <v>21.08</v>
      </c>
    </row>
    <row r="20" spans="1:11" x14ac:dyDescent="0.2">
      <c r="A20" s="156" t="s">
        <v>53</v>
      </c>
      <c r="B20" s="156">
        <f>ROUND(VALUE(SUBSTITUTE(実質収支比率等に係る経年分析!F$47,"▲","-")),2)</f>
        <v>16.79</v>
      </c>
      <c r="C20" s="156">
        <f>ROUND(VALUE(SUBSTITUTE(実質収支比率等に係る経年分析!G$47,"▲","-")),2)</f>
        <v>18.25</v>
      </c>
      <c r="D20" s="156">
        <f>ROUND(VALUE(SUBSTITUTE(実質収支比率等に係る経年分析!H$47,"▲","-")),2)</f>
        <v>15.07</v>
      </c>
      <c r="E20" s="156">
        <f>ROUND(VALUE(SUBSTITUTE(実質収支比率等に係る経年分析!I$47,"▲","-")),2)</f>
        <v>20.43</v>
      </c>
      <c r="F20" s="156">
        <f>ROUND(VALUE(SUBSTITUTE(実質収支比率等に係る経年分析!J$47,"▲","-")),2)</f>
        <v>21.87</v>
      </c>
    </row>
    <row r="21" spans="1:11" x14ac:dyDescent="0.2">
      <c r="A21" s="156" t="s">
        <v>54</v>
      </c>
      <c r="B21" s="156">
        <f>IF(ISNUMBER(VALUE(SUBSTITUTE(実質収支比率等に係る経年分析!F$49,"▲","-"))),ROUND(VALUE(SUBSTITUTE(実質収支比率等に係る経年分析!F$49,"▲","-")),2),NA())</f>
        <v>2.2200000000000002</v>
      </c>
      <c r="C21" s="156">
        <f>IF(ISNUMBER(VALUE(SUBSTITUTE(実質収支比率等に係る経年分析!G$49,"▲","-"))),ROUND(VALUE(SUBSTITUTE(実質収支比率等に係る経年分析!G$49,"▲","-")),2),NA())</f>
        <v>10.65</v>
      </c>
      <c r="D21" s="156">
        <f>IF(ISNUMBER(VALUE(SUBSTITUTE(実質収支比率等に係る経年分析!H$49,"▲","-"))),ROUND(VALUE(SUBSTITUTE(実質収支比率等に係る経年分析!H$49,"▲","-")),2),NA())</f>
        <v>-12.1</v>
      </c>
      <c r="E21" s="156">
        <f>IF(ISNUMBER(VALUE(SUBSTITUTE(実質収支比率等に係る経年分析!I$49,"▲","-"))),ROUND(VALUE(SUBSTITUTE(実質収支比率等に係る経年分析!I$49,"▲","-")),2),NA())</f>
        <v>9.82</v>
      </c>
      <c r="F21" s="156">
        <f>IF(ISNUMBER(VALUE(SUBSTITUTE(実質収支比率等に係る経年分析!J$49,"▲","-"))),ROUND(VALUE(SUBSTITUTE(実質収支比率等に係る経年分析!J$49,"▲","-")),2),NA())</f>
        <v>5.43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4.18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奨学金貸与費特別会計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2.2200000000000002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2.31</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4.5999999999999996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396</v>
      </c>
      <c r="E42" s="158"/>
      <c r="F42" s="158"/>
      <c r="G42" s="158">
        <f>'実質公債費比率（分子）の構造'!L$52</f>
        <v>410</v>
      </c>
      <c r="H42" s="158"/>
      <c r="I42" s="158"/>
      <c r="J42" s="158">
        <f>'実質公債費比率（分子）の構造'!M$52</f>
        <v>420</v>
      </c>
      <c r="K42" s="158"/>
      <c r="L42" s="158"/>
      <c r="M42" s="158">
        <f>'実質公債費比率（分子）の構造'!N$52</f>
        <v>429</v>
      </c>
      <c r="N42" s="158"/>
      <c r="O42" s="158"/>
      <c r="P42" s="158">
        <f>'実質公債費比率（分子）の構造'!O$52</f>
        <v>405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2</v>
      </c>
      <c r="F44" s="158"/>
      <c r="G44" s="158"/>
      <c r="H44" s="158">
        <f>'実質公債費比率（分子）の構造'!M$50</f>
        <v>2</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41</v>
      </c>
      <c r="C45" s="158"/>
      <c r="D45" s="158"/>
      <c r="E45" s="158">
        <f>'実質公債費比率（分子）の構造'!L$49</f>
        <v>49</v>
      </c>
      <c r="F45" s="158"/>
      <c r="G45" s="158"/>
      <c r="H45" s="158">
        <f>'実質公債費比率（分子）の構造'!M$49</f>
        <v>68</v>
      </c>
      <c r="I45" s="158"/>
      <c r="J45" s="158"/>
      <c r="K45" s="158">
        <f>'実質公債費比率（分子）の構造'!N$49</f>
        <v>51</v>
      </c>
      <c r="L45" s="158"/>
      <c r="M45" s="158"/>
      <c r="N45" s="158">
        <f>'実質公債費比率（分子）の構造'!O$49</f>
        <v>48</v>
      </c>
      <c r="O45" s="158"/>
      <c r="P45" s="158"/>
    </row>
    <row r="46" spans="1:16" x14ac:dyDescent="0.2">
      <c r="A46" s="158" t="s">
        <v>64</v>
      </c>
      <c r="B46" s="158">
        <f>'実質公債費比率（分子）の構造'!K$48</f>
        <v>148</v>
      </c>
      <c r="C46" s="158"/>
      <c r="D46" s="158"/>
      <c r="E46" s="158">
        <f>'実質公債費比率（分子）の構造'!L$48</f>
        <v>151</v>
      </c>
      <c r="F46" s="158"/>
      <c r="G46" s="158"/>
      <c r="H46" s="158">
        <f>'実質公債費比率（分子）の構造'!M$48</f>
        <v>155</v>
      </c>
      <c r="I46" s="158"/>
      <c r="J46" s="158"/>
      <c r="K46" s="158">
        <f>'実質公債費比率（分子）の構造'!N$48</f>
        <v>153</v>
      </c>
      <c r="L46" s="158"/>
      <c r="M46" s="158"/>
      <c r="N46" s="158">
        <f>'実質公債費比率（分子）の構造'!O$48</f>
        <v>164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382</v>
      </c>
      <c r="C49" s="158"/>
      <c r="D49" s="158"/>
      <c r="E49" s="158">
        <f>'実質公債費比率（分子）の構造'!L$45</f>
        <v>401</v>
      </c>
      <c r="F49" s="158"/>
      <c r="G49" s="158"/>
      <c r="H49" s="158">
        <f>'実質公債費比率（分子）の構造'!M$45</f>
        <v>399</v>
      </c>
      <c r="I49" s="158"/>
      <c r="J49" s="158"/>
      <c r="K49" s="158">
        <f>'実質公債費比率（分子）の構造'!N$45</f>
        <v>367</v>
      </c>
      <c r="L49" s="158"/>
      <c r="M49" s="158"/>
      <c r="N49" s="158">
        <f>'実質公債費比率（分子）の構造'!O$45</f>
        <v>366</v>
      </c>
      <c r="O49" s="158"/>
      <c r="P49" s="158"/>
    </row>
    <row r="50" spans="1:16" x14ac:dyDescent="0.2">
      <c r="A50" s="158" t="s">
        <v>67</v>
      </c>
      <c r="B50" s="158" t="e">
        <f>NA()</f>
        <v>#N/A</v>
      </c>
      <c r="C50" s="158">
        <f>IF(ISNUMBER('実質公債費比率（分子）の構造'!K$53),'実質公債費比率（分子）の構造'!K$53,NA())</f>
        <v>176</v>
      </c>
      <c r="D50" s="158" t="e">
        <f>NA()</f>
        <v>#N/A</v>
      </c>
      <c r="E50" s="158" t="e">
        <f>NA()</f>
        <v>#N/A</v>
      </c>
      <c r="F50" s="158">
        <f>IF(ISNUMBER('実質公債費比率（分子）の構造'!L$53),'実質公債費比率（分子）の構造'!L$53,NA())</f>
        <v>193</v>
      </c>
      <c r="G50" s="158" t="e">
        <f>NA()</f>
        <v>#N/A</v>
      </c>
      <c r="H50" s="158" t="e">
        <f>NA()</f>
        <v>#N/A</v>
      </c>
      <c r="I50" s="158">
        <f>IF(ISNUMBER('実質公債費比率（分子）の構造'!M$53),'実質公債費比率（分子）の構造'!M$53,NA())</f>
        <v>204</v>
      </c>
      <c r="J50" s="158" t="e">
        <f>NA()</f>
        <v>#N/A</v>
      </c>
      <c r="K50" s="158" t="e">
        <f>NA()</f>
        <v>#N/A</v>
      </c>
      <c r="L50" s="158">
        <f>IF(ISNUMBER('実質公債費比率（分子）の構造'!N$53),'実質公債費比率（分子）の構造'!N$53,NA())</f>
        <v>143</v>
      </c>
      <c r="M50" s="158" t="e">
        <f>NA()</f>
        <v>#N/A</v>
      </c>
      <c r="N50" s="158" t="e">
        <f>NA()</f>
        <v>#N/A</v>
      </c>
      <c r="O50" s="158">
        <f>IF(ISNUMBER('実質公債費比率（分子）の構造'!O$53),'実質公債費比率（分子）の構造'!O$53,NA())</f>
        <v>173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4577</v>
      </c>
      <c r="E56" s="157"/>
      <c r="F56" s="157"/>
      <c r="G56" s="157">
        <f>'将来負担比率（分子）の構造'!J$52</f>
        <v>4626</v>
      </c>
      <c r="H56" s="157"/>
      <c r="I56" s="157"/>
      <c r="J56" s="157">
        <f>'将来負担比率（分子）の構造'!K$52</f>
        <v>4580</v>
      </c>
      <c r="K56" s="157"/>
      <c r="L56" s="157"/>
      <c r="M56" s="157">
        <f>'将来負担比率（分子）の構造'!L$52</f>
        <v>4434</v>
      </c>
      <c r="N56" s="157"/>
      <c r="O56" s="157"/>
      <c r="P56" s="157">
        <f>'将来負担比率（分子）の構造'!M$52</f>
        <v>4296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1422</v>
      </c>
      <c r="E58" s="157"/>
      <c r="F58" s="157"/>
      <c r="G58" s="157">
        <f>'将来負担比率（分子）の構造'!J$50</f>
        <v>1606</v>
      </c>
      <c r="H58" s="157"/>
      <c r="I58" s="157"/>
      <c r="J58" s="157">
        <f>'将来負担比率（分子）の構造'!K$50</f>
        <v>1827</v>
      </c>
      <c r="K58" s="157"/>
      <c r="L58" s="157"/>
      <c r="M58" s="157">
        <f>'将来負担比率（分子）の構造'!L$50</f>
        <v>1757</v>
      </c>
      <c r="N58" s="157"/>
      <c r="O58" s="157"/>
      <c r="P58" s="157">
        <f>'将来負担比率（分子）の構造'!M$50</f>
        <v>1838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635</v>
      </c>
      <c r="C62" s="157"/>
      <c r="D62" s="157"/>
      <c r="E62" s="157">
        <f>'将来負担比率（分子）の構造'!J$45</f>
        <v>629</v>
      </c>
      <c r="F62" s="157"/>
      <c r="G62" s="157"/>
      <c r="H62" s="157">
        <f>'将来負担比率（分子）の構造'!K$45</f>
        <v>613</v>
      </c>
      <c r="I62" s="157"/>
      <c r="J62" s="157"/>
      <c r="K62" s="157">
        <f>'将来負担比率（分子）の構造'!L$45</f>
        <v>606</v>
      </c>
      <c r="L62" s="157"/>
      <c r="M62" s="157"/>
      <c r="N62" s="157">
        <f>'将来負担比率（分子）の構造'!M$45</f>
        <v>585</v>
      </c>
      <c r="O62" s="157"/>
      <c r="P62" s="157"/>
    </row>
    <row r="63" spans="1:16" x14ac:dyDescent="0.2">
      <c r="A63" s="157" t="s">
        <v>34</v>
      </c>
      <c r="B63" s="157">
        <f>'将来負担比率（分子）の構造'!I$44</f>
        <v>399</v>
      </c>
      <c r="C63" s="157"/>
      <c r="D63" s="157"/>
      <c r="E63" s="157">
        <f>'将来負担比率（分子）の構造'!J$44</f>
        <v>357</v>
      </c>
      <c r="F63" s="157"/>
      <c r="G63" s="157"/>
      <c r="H63" s="157">
        <f>'将来負担比率（分子）の構造'!K$44</f>
        <v>307</v>
      </c>
      <c r="I63" s="157"/>
      <c r="J63" s="157"/>
      <c r="K63" s="157">
        <f>'将来負担比率（分子）の構造'!L$44</f>
        <v>268</v>
      </c>
      <c r="L63" s="157"/>
      <c r="M63" s="157"/>
      <c r="N63" s="157">
        <f>'将来負担比率（分子）の構造'!M$44</f>
        <v>262</v>
      </c>
      <c r="O63" s="157"/>
      <c r="P63" s="157"/>
    </row>
    <row r="64" spans="1:16" x14ac:dyDescent="0.2">
      <c r="A64" s="157" t="s">
        <v>33</v>
      </c>
      <c r="B64" s="157">
        <f>'将来負担比率（分子）の構造'!I$43</f>
        <v>1880</v>
      </c>
      <c r="C64" s="157"/>
      <c r="D64" s="157"/>
      <c r="E64" s="157">
        <f>'将来負担比率（分子）の構造'!J$43</f>
        <v>1779</v>
      </c>
      <c r="F64" s="157"/>
      <c r="G64" s="157"/>
      <c r="H64" s="157">
        <f>'将来負担比率（分子）の構造'!K$43</f>
        <v>1715</v>
      </c>
      <c r="I64" s="157"/>
      <c r="J64" s="157"/>
      <c r="K64" s="157">
        <f>'将来負担比率（分子）の構造'!L$43</f>
        <v>1638</v>
      </c>
      <c r="L64" s="157"/>
      <c r="M64" s="157"/>
      <c r="N64" s="157">
        <f>'将来負担比率（分子）の構造'!M$43</f>
        <v>1559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3443</v>
      </c>
      <c r="C66" s="157"/>
      <c r="D66" s="157"/>
      <c r="E66" s="157">
        <f>'将来負担比率（分子）の構造'!J$41</f>
        <v>3446</v>
      </c>
      <c r="F66" s="157"/>
      <c r="G66" s="157"/>
      <c r="H66" s="157">
        <f>'将来負担比率（分子）の構造'!K$41</f>
        <v>3520</v>
      </c>
      <c r="I66" s="157"/>
      <c r="J66" s="157"/>
      <c r="K66" s="157">
        <f>'将来負担比率（分子）の構造'!L$41</f>
        <v>3420</v>
      </c>
      <c r="L66" s="157"/>
      <c r="M66" s="157"/>
      <c r="N66" s="157">
        <f>'将来負担比率（分子）の構造'!M$41</f>
        <v>3315</v>
      </c>
      <c r="O66" s="157"/>
      <c r="P66" s="157"/>
    </row>
    <row r="67" spans="1:16" x14ac:dyDescent="0.2">
      <c r="A67" s="157" t="s">
        <v>71</v>
      </c>
      <c r="B67" s="157" t="e">
        <f>NA()</f>
        <v>#N/A</v>
      </c>
      <c r="C67" s="157">
        <f>IF(ISNUMBER('将来負担比率（分子）の構造'!I$53), IF('将来負担比率（分子）の構造'!I$53 &lt; 0, 0, '将来負担比率（分子）の構造'!I$53), NA())</f>
        <v>358</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561</v>
      </c>
      <c r="C72" s="161">
        <f>基金残高に係る経年分析!G55</f>
        <v>763</v>
      </c>
      <c r="D72" s="161">
        <f>基金残高に係る経年分析!H55</f>
        <v>838</v>
      </c>
    </row>
    <row r="73" spans="1:16" x14ac:dyDescent="0.2">
      <c r="A73" s="160" t="s">
        <v>74</v>
      </c>
      <c r="B73" s="161">
        <f>基金残高に係る経年分析!F56</f>
        <v>451</v>
      </c>
      <c r="C73" s="161">
        <f>基金残高に係る経年分析!G56</f>
        <v>101</v>
      </c>
      <c r="D73" s="161">
        <f>基金残高に係る経年分析!H56</f>
        <v>51</v>
      </c>
    </row>
    <row r="74" spans="1:16" x14ac:dyDescent="0.2">
      <c r="A74" s="160" t="s">
        <v>75</v>
      </c>
      <c r="B74" s="161">
        <f>基金残高に係る経年分析!F57</f>
        <v>678</v>
      </c>
      <c r="C74" s="161">
        <f>基金残高に係る経年分析!G57</f>
        <v>736</v>
      </c>
      <c r="D74" s="161">
        <f>基金残高に係る経年分析!H57</f>
        <v>792</v>
      </c>
    </row>
  </sheetData>
  <sheetProtection algorithmName="SHA-512" hashValue="cp02giYb+MK00apiiOfkFtpBd8SwU66EZZvKTXOpAZCueWdcRsFa34RqpC/f9kX7h8+O6g94JqezOZqbIF81+A==" saltValue="qeqT58MOk7DIJFibwNaf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2026-03-10T04:50:17Z</cp:lastPrinted>
  <dcterms:created xsi:type="dcterms:W3CDTF">2026-02-23T05:15:00Z</dcterms:created>
  <dcterms:modified xsi:type="dcterms:W3CDTF">2026-09-29T04:31:31Z</dcterms:modified>
  <cp:category/>
</cp:coreProperties>
</file>